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Backlog lot 1 vf 1.0" sheetId="1" r:id="rId4"/>
    <sheet state="visible" name="Backlog lot 1 vf 1.1" sheetId="2" r:id="rId5"/>
    <sheet state="hidden" name="Backlog lot 1 vf 1.1 sprint 1" sheetId="3" r:id="rId6"/>
    <sheet state="hidden" name="Planning lot 1 vf 1.1 interne" sheetId="4" r:id="rId7"/>
    <sheet state="hidden" name="Planning lot 1 1.2 interne" sheetId="5" r:id="rId8"/>
    <sheet state="visible" name="Planning lot 1 1.3 interne vf" sheetId="6" r:id="rId9"/>
    <sheet state="visible" name="Backlog application chauffeur s" sheetId="7" r:id="rId10"/>
    <sheet state="hidden" name="Planning lot 1 vf 1.1 client" sheetId="8" r:id="rId11"/>
    <sheet state="hidden" name="Planning lot 1 1.2 interne sans" sheetId="9" r:id="rId12"/>
    <sheet state="hidden" name="Data" sheetId="10" r:id="rId13"/>
    <sheet state="hidden" name="Data backlog" sheetId="11" r:id="rId14"/>
    <sheet state="hidden" name="Planning lot 1" sheetId="12" r:id="rId15"/>
    <sheet state="visible" name="Backlog application client POC" sheetId="13" r:id="rId16"/>
    <sheet state="visible" name="Backlog application chauffeur a" sheetId="14" r:id="rId17"/>
    <sheet state="hidden" name="Backlog application client" sheetId="15" r:id="rId18"/>
    <sheet state="visible" name="Planning lot 1 1.3 client vf" sheetId="16" r:id="rId19"/>
    <sheet state="visible" name="Ventillation lot 1" sheetId="17" r:id="rId20"/>
    <sheet state="visible" name="Résumé lot 1" sheetId="18" r:id="rId21"/>
    <sheet state="visible" name="Détails synthèse lot 1 vf 1" sheetId="19" r:id="rId22"/>
    <sheet state="visible" name="Détails synthèse lot 1 vf 1.1" sheetId="20" r:id="rId23"/>
    <sheet state="hidden" name="Planning lot 1 1.2 client" sheetId="21" r:id="rId24"/>
    <sheet state="hidden" name="Backlog lot 1" sheetId="22" r:id="rId25"/>
    <sheet state="hidden" name="Audit fonctionnel " sheetId="23" r:id="rId26"/>
    <sheet state="hidden" name="Détails synthèse vf" sheetId="24" r:id="rId27"/>
    <sheet state="visible" name="Synthèse lot 1 vf 1" sheetId="25" r:id="rId28"/>
    <sheet state="visible" name="macro planning lot 1 vf" sheetId="26" r:id="rId29"/>
    <sheet state="visible" name="Backlog lot2" sheetId="27" r:id="rId30"/>
    <sheet state="hidden" name="Backlog amélioration applicatio" sheetId="28" r:id="rId31"/>
    <sheet state="hidden" name="Backlog impacte paiement sans p" sheetId="29" r:id="rId32"/>
    <sheet state="hidden" name="Copie de Backlog impacte paieme" sheetId="30" r:id="rId33"/>
    <sheet state="hidden" name=" Backlog impacte paiement avec " sheetId="31" r:id="rId34"/>
    <sheet state="hidden" name="macro planning" sheetId="32" r:id="rId35"/>
    <sheet state="visible" name="Synthèse vf" sheetId="33" r:id="rId36"/>
  </sheets>
  <definedNames>
    <definedName hidden="1" localSheetId="1" name="Z_3E4D0C1A_9330_4A44_8151_B848B89E316B_.wvu.FilterData">'Backlog lot 1 vf 1.1'!$A$2:$AH$52</definedName>
    <definedName hidden="1" localSheetId="1" name="Z_E65A10A1_60A8_49EE_874F_1435ADBB7114_.wvu.FilterData">'Backlog lot 1 vf 1.1'!$A$2:$AH$52</definedName>
    <definedName hidden="1" localSheetId="1" name="Z_7B25DE86_751A_43D8_84AF_7AC320357089_.wvu.FilterData">'Backlog lot 1 vf 1.1'!$A$52:$A$1056</definedName>
    <definedName hidden="1" localSheetId="1" name="Z_6B4E5E23_DCE0_48DA_96EB_C51523A528FC_.wvu.FilterData">'Backlog lot 1 vf 1.1'!$A$2:$AH$52</definedName>
    <definedName hidden="1" localSheetId="1" name="Z_1C0D0E37_598A_4426_83AD_44820F9DFCAA_.wvu.FilterData">'Backlog lot 1 vf 1.1'!$A$1:$W$49</definedName>
    <definedName hidden="1" localSheetId="2" name="Z_1C0D0E37_598A_4426_83AD_44820F9DFCAA_.wvu.FilterData">'Backlog lot 1 vf 1.1 sprint 1'!$A$1:$T$59</definedName>
    <definedName hidden="1" localSheetId="1" name="Z_9D4680BD_066B_4671_975F_57564E036DFD_.wvu.FilterData">'Backlog lot 1 vf 1.1'!$A$2:$AH$52</definedName>
    <definedName hidden="1" localSheetId="1" name="Z_3B084963_259C_4D38_B211_FF032F2D99E6_.wvu.FilterData">'Backlog lot 1 vf 1.1'!$A$1:$X$52</definedName>
    <definedName hidden="1" localSheetId="1" name="Z_8B97E233_FD32_4AF8_BEC4_4DDC66B50C3B_.wvu.FilterData">'Backlog lot 1 vf 1.1'!$A$2:$AH$39</definedName>
    <definedName hidden="1" localSheetId="1" name="Z_3574918F_6ACF_46F9_A30B_74BD3BD44145_.wvu.FilterData">'Backlog lot 1 vf 1.1'!$A$1:$X$39</definedName>
    <definedName hidden="1" localSheetId="1" name="Z_915FEE56_D6F9_4947_8867_7706E873D82A_.wvu.FilterData">'Backlog lot 1 vf 1.1'!$A$1:$F$50</definedName>
    <definedName hidden="1" localSheetId="1" name="Z_2FC9BB7B_88C1_441F_B426_FF7C303E35F8_.wvu.FilterData">'Backlog lot 1 vf 1.1'!$A$2:$AH$39</definedName>
    <definedName hidden="1" localSheetId="1" name="Z_4FB3C30D_BC60_4519_8D93_E70BC25115CD_.wvu.FilterData">'Backlog lot 1 vf 1.1'!$A$2:$AH$47</definedName>
    <definedName hidden="1" localSheetId="0" name="Z_6BCCCCA9_42C9_4387_BFA7_7583B38022B3_.wvu.FilterData">'Backlog lot 1 vf 1.0'!$A$2:$AG$39</definedName>
    <definedName hidden="1" localSheetId="1" name="Z_6BCCCCA9_42C9_4387_BFA7_7583B38022B3_.wvu.FilterData">'Backlog lot 1 vf 1.1'!$A$2:$AH$47</definedName>
    <definedName hidden="1" localSheetId="2" name="Z_6BCCCCA9_42C9_4387_BFA7_7583B38022B3_.wvu.FilterData">'Backlog lot 1 vf 1.1 sprint 1'!$A$2:$AF$57</definedName>
    <definedName hidden="1" localSheetId="1" name="Z_A8B7343E_72F6_4628_8E66_FF46DE91C7A6_.wvu.FilterData">'Backlog lot 1 vf 1.1'!$A$2:$AH$39</definedName>
    <definedName hidden="1" localSheetId="1" name="Z_46F9E7EB_AB7A_4B45_AA8B_0001CCFD1F64_.wvu.FilterData">'Backlog lot 1 vf 1.1'!$A$2:$AH$39</definedName>
    <definedName hidden="1" localSheetId="1" name="Z_C43242E5_130C_4237_8EE3_B9553254F7E6_.wvu.FilterData">'Backlog lot 1 vf 1.1'!$A$2:$AH$52</definedName>
    <definedName hidden="1" localSheetId="1" name="Z_987F342D_0C08_4D35_9B53_7D10360F27DE_.wvu.FilterData">'Backlog lot 1 vf 1.1'!$A$2:$AH$39</definedName>
    <definedName hidden="1" localSheetId="1" name="Z_697480AA_A374_4EDB_BF7A_8C98B3457607_.wvu.FilterData">'Backlog lot 1 vf 1.1'!$A$1:$A$1056</definedName>
  </definedNames>
  <calcPr/>
  <customWorkbookViews>
    <customWorkbookView activeSheetId="0" maximized="1" windowHeight="0" windowWidth="0" guid="{6BCCCCA9-42C9-4387-BFA7-7583B38022B3}" name="Filtre 1"/>
    <customWorkbookView activeSheetId="0" maximized="1" windowHeight="0" windowWidth="0" guid="{7B25DE86-751A-43D8-84AF-7AC320357089}" name="Filtre 18"/>
    <customWorkbookView activeSheetId="0" maximized="1" windowHeight="0" windowWidth="0" guid="{A8B7343E-72F6-4628-8E66-FF46DE91C7A6}" name="Filtre 5"/>
    <customWorkbookView activeSheetId="0" maximized="1" windowHeight="0" windowWidth="0" guid="{3B084963-259C-4D38-B211-FF032F2D99E6}" name="Filtre 17"/>
    <customWorkbookView activeSheetId="0" maximized="1" windowHeight="0" windowWidth="0" guid="{697480AA-A374-4EDB-BF7A-8C98B3457607}" name="Filtre 4"/>
    <customWorkbookView activeSheetId="0" maximized="1" windowHeight="0" windowWidth="0" guid="{4FB3C30D-BC60-4519-8D93-E70BC25115CD}" name="Filtre 3"/>
    <customWorkbookView activeSheetId="0" maximized="1" windowHeight="0" windowWidth="0" guid="{1C0D0E37-598A-4426-83AD-44820F9DFCAA}" name="Filtre 2"/>
    <customWorkbookView activeSheetId="0" maximized="1" windowHeight="0" windowWidth="0" guid="{3574918F-6ACF-46F9-A30B-74BD3BD44145}" name="Filtre 9"/>
    <customWorkbookView activeSheetId="0" maximized="1" windowHeight="0" windowWidth="0" guid="{2FC9BB7B-88C1-441F-B426-FF7C303E35F8}" name="Filtre 8"/>
    <customWorkbookView activeSheetId="0" maximized="1" windowHeight="0" windowWidth="0" guid="{46F9E7EB-AB7A-4B45-AA8B-0001CCFD1F64}" name="Filtre 7"/>
    <customWorkbookView activeSheetId="0" maximized="1" windowHeight="0" windowWidth="0" guid="{987F342D-0C08-4D35-9B53-7D10360F27DE}" name="Filtre 6"/>
    <customWorkbookView activeSheetId="0" maximized="1" windowHeight="0" windowWidth="0" guid="{8B97E233-FD32-4AF8-BEC4-4DDC66B50C3B}" name="Filtre 10"/>
    <customWorkbookView activeSheetId="0" maximized="1" windowHeight="0" windowWidth="0" guid="{9D4680BD-066B-4671-975F-57564E036DFD}" name="Filtre 12"/>
    <customWorkbookView activeSheetId="0" maximized="1" windowHeight="0" windowWidth="0" guid="{6B4E5E23-DCE0-48DA-96EB-C51523A528FC}" name="Filtre 11"/>
    <customWorkbookView activeSheetId="0" maximized="1" windowHeight="0" windowWidth="0" guid="{C43242E5-130C-4237-8EE3-B9553254F7E6}" name="Filtre 14"/>
    <customWorkbookView activeSheetId="0" maximized="1" windowHeight="0" windowWidth="0" guid="{E65A10A1-60A8-49EE-874F-1435ADBB7114}" name="Filtre 13"/>
    <customWorkbookView activeSheetId="0" maximized="1" windowHeight="0" windowWidth="0" guid="{915FEE56-D6F9-4947-8867-7706E873D82A}" name="Filtre 16"/>
    <customWorkbookView activeSheetId="0" maximized="1" windowHeight="0" windowWidth="0" guid="{3E4D0C1A-9330-4A44-8151-B848B89E316B}" name="Filtre 15"/>
  </customWorkbookViews>
  <pivotCaches>
    <pivotCache cacheId="0" r:id="rId37"/>
    <pivotCache cacheId="1" r:id="rId38"/>
    <pivotCache cacheId="2" r:id="rId39"/>
  </pivotCaches>
</workbook>
</file>

<file path=xl/comments1.xml><?xml version="1.0" encoding="utf-8"?>
<comments xmlns:r="http://schemas.openxmlformats.org/officeDocument/2006/relationships" xmlns="http://schemas.openxmlformats.org/spreadsheetml/2006/main">
  <authors>
    <author/>
  </authors>
  <commentList>
    <comment authorId="0" ref="Q94">
      <text>
        <t xml:space="preserve">@l.ramanitra@etechconsulting-mg.com 
1- mettre à jour le chemin pour le groupe dans utilisateur
2 - séparer la fonctionnalité en 2, mettre une autre ligne pour la fonctionnalité sur le front du choix de course
3- renommer 'Réservation pour société' en 'Réservation pour une société'
4- mettre les utilisateurs internes et utilisateurs portails
5- mettre la règle de gestion sur la création des contacts : si c'est une course particulière ne pas permettre de créer un contact si la course n'est pas pour moi (à rajouter dans la fonctionnalité réservation pour une société) stp
	-Haingoniaina RATSIMISETA</t>
      </text>
    </comment>
    <comment authorId="0" ref="Q90">
      <text>
        <t xml:space="preserve">@l.ramanitra@etechconsulting-mg.com 
1- Mettre comme le règle de gestion du véhicule sur l'affection
2- Rajouter une ligne pour voir directement lors du choix du chauffeur son numéro sur la liste déroulante + ne pas permettre de créer un chauffeur à la volet mais toujours création/modif pour éviter toutes erreur de création du chauffeur
	-Haingoniaina RATSIMISETA</t>
      </text>
    </comment>
    <comment authorId="0" ref="Q89">
      <text>
        <t xml:space="preserve">@l.ramanitra@etechconsulting-mg.com 
Il faut preciser la règle de gestion sur l'impression de la facture consolider : lorsqu'il est envoyé où ? Par mail ou ?
	-Haingoniaina RATSIMISETA</t>
      </text>
    </comment>
    <comment authorId="0" ref="Q88">
      <text>
        <t xml:space="preserve">@l.ramanitra@etechconsulting-mg.com 
1- Il faut indiquer où est-ce qu'on va prendre la valeur du séquence ? Dans le BO
	-Haingoniaina RATSIMISETA</t>
      </text>
    </comment>
    <comment authorId="0" ref="Q87">
      <text>
        <t xml:space="preserve">@l.ramanitra@etechconsulting-mg.com
1- il faut mettre l'impact dans le BO, où est ce qu'on va prendre la valeur du séquence ?
2- A mettre à jour la valeur du coût de la course, actuellement c'est le prix estimatif de Google mais il faut avoir le prix exact après la fin de la course ( indiquer où est-ce qu'on va prendre la valeur)
	-Haingoniaina RATSIMISETA</t>
      </text>
    </comment>
    <comment authorId="0" ref="Q86">
      <text>
        <t xml:space="preserve">@l.ramanitra@etechconsulting-mg.com 
1- le besoin est qu'on puisse prévenir à l'avance que le crédit orange sera épuisée, A mettre la possibilité d'avoir le nombre restant SMS 
2- Préciser le type de notification que le dispatcher va avoir : notification odoo ? Est qu'on ne peut pas gérer nativement via action automatisée ?
Nombre total de réactions : 1
Andoniaina Loïc Ramanitra a réagi avec ✅ à 2024-01-31 23:33 PM
	-Haingoniaina RATSIMISETA</t>
      </text>
    </comment>
    <comment authorId="0" ref="J85">
      <text>
        <t xml:space="preserve">@l.ramanitra@etechconsulting-mg.com 
A mettre les descriptions jusqu'à la dernière ligne
	-Haingoniaina RATSIMISETA</t>
      </text>
    </comment>
    <comment authorId="0" ref="Q92">
      <text>
        <t xml:space="preserve">@l.ramanitra@etechconsulting-mg.com
1- il faut preciser le champ qui doit être remonter sur le tdb 
2- Est que tu as déjà vérifié sur le tdb les valeurs des réservations qui remontent ? + Renommer le libellé du tdb sur la réservation 
3- Demander à Tantely l'utilité du nombre d'heures
	-Haingoniaina RATSIMISETA</t>
      </text>
    </comment>
  </commentList>
</comments>
</file>

<file path=xl/sharedStrings.xml><?xml version="1.0" encoding="utf-8"?>
<sst xmlns="http://schemas.openxmlformats.org/spreadsheetml/2006/main" count="7964" uniqueCount="1927">
  <si>
    <t>Besoin</t>
  </si>
  <si>
    <t>Solution</t>
  </si>
  <si>
    <t>Conception / Estimation</t>
  </si>
  <si>
    <t>Ticket</t>
  </si>
  <si>
    <t>FO/BO</t>
  </si>
  <si>
    <t>BESOIN METIER</t>
  </si>
  <si>
    <t>Use case</t>
  </si>
  <si>
    <t>User stories</t>
  </si>
  <si>
    <t>Fonctionnalités</t>
  </si>
  <si>
    <t>Description</t>
  </si>
  <si>
    <t>Remarques</t>
  </si>
  <si>
    <t>Qui ?</t>
  </si>
  <si>
    <t>Slide guide</t>
  </si>
  <si>
    <t>Demande client</t>
  </si>
  <si>
    <t>Module Odoo</t>
  </si>
  <si>
    <t>Hypothèse de solution</t>
  </si>
  <si>
    <t xml:space="preserve">Hypothèse de solution </t>
  </si>
  <si>
    <t>Hypothèse de solution màj</t>
  </si>
  <si>
    <t>LOT</t>
  </si>
  <si>
    <t xml:space="preserve">Type Couverture </t>
  </si>
  <si>
    <t>Remarque</t>
  </si>
  <si>
    <t>Conception technique</t>
  </si>
  <si>
    <t>Technologie utilisé</t>
  </si>
  <si>
    <t>Charge développement</t>
  </si>
  <si>
    <t>Etat</t>
  </si>
  <si>
    <t>FO</t>
  </si>
  <si>
    <t>Client</t>
  </si>
  <si>
    <t>Gestion des réservations en ligne</t>
  </si>
  <si>
    <t>En tant que client, je dois pouvoir effectuer des réservations de voiture evtc pour mon compte professionel (société), afin d'enregistrer les réservations de voiture evtc</t>
  </si>
  <si>
    <t>Permettre de faire une réservation pour ma société</t>
  </si>
  <si>
    <t xml:space="preserve">Faire une réservation pour ma société
Un client société doit possèder un téléphone de l'entreprise pour faire la réservation </t>
  </si>
  <si>
    <r>
      <rPr>
        <rFont val="Arial"/>
        <b/>
        <color theme="1"/>
      </rPr>
      <t xml:space="preserve">Spécifique : </t>
    </r>
    <r>
      <rPr>
        <rFont val="Arial"/>
        <color theme="1"/>
      </rPr>
      <t xml:space="preserve">
Dans site web &gt; Réservation : 
Permettre d'avoir l'étape : La course est pour vous ? : 
Si client société : filtrer par les contacts par rapport à la société
Permettre de remonter les contacts relier à sa société
Permettre de créer le contact particulier relier à la société
Si client particulier relié à une société: filtrer par les contacts par rapport à la société
Permettre de remonter les contacts relier à sa société
Si client non relier à une société : reprendre ce qui est déjà en place pour les clients portal
</t>
    </r>
    <r>
      <rPr>
        <rFont val="Arial"/>
        <b/>
        <color theme="1"/>
      </rPr>
      <t>NB : si client est relié à une société ou la société, son identifiant doit être le numéro de l'entreprise ou flotte pour la réservation</t>
    </r>
  </si>
  <si>
    <r>
      <rPr>
        <rFont val="Arial"/>
        <b/>
        <color theme="1"/>
      </rPr>
      <t xml:space="preserve">Spécifique : </t>
    </r>
    <r>
      <rPr>
        <rFont val="Arial"/>
        <color theme="1"/>
      </rPr>
      <t xml:space="preserve">
Dans le site web &gt; Réservation : 
Permettre d'avoir l'étape : La course est pour vous ? : 
</t>
    </r>
    <r>
      <rPr>
        <rFont val="Arial"/>
        <b/>
        <color theme="1"/>
      </rPr>
      <t xml:space="preserve">RG : 
</t>
    </r>
    <r>
      <rPr>
        <rFont val="Arial"/>
        <color theme="1"/>
      </rPr>
      <t xml:space="preserve">Si la course est pour moi : 
- Afficher le nom et numéro téléphone, par défaut le contact de celui qui réserve, modifiable, filtrer par les contacts relié au contact de l'utilisateur connecté
- Permettre de créer des contacts rattachés au contact de l'utilsateur connecté dans le cas où le contact n'existe pas encore 
Sinon : 
- Permettre de chercher le contact existant dans la base, par défaut le contact de l'utilisateur connecté, filtrer par les contacts relié à ma société 
- Permettre de créer des contacts pour ma société dans le cas où le contact n'existe pas encore 
</t>
    </r>
    <r>
      <rPr>
        <rFont val="Arial"/>
        <b/>
        <color theme="1"/>
      </rPr>
      <t>NB : 
- Un client est un contact dans Odoo
- Un client société est un contact de type société dans Odoo
- Si le client est relié à une société ou est une société, son identifiant doit être le numéro de l'entreprise ou flotte pour la réservation</t>
    </r>
  </si>
  <si>
    <r>
      <rPr>
        <rFont val="Arial"/>
        <b/>
        <color theme="1"/>
      </rPr>
      <t xml:space="preserve">Spécifique : </t>
    </r>
    <r>
      <rPr>
        <rFont val="Arial"/>
        <color theme="1"/>
      </rPr>
      <t xml:space="preserve">
Dans le site web &gt; Réservation : 
Permettre d'avoir l'étape : La course est pour vous ? : 
</t>
    </r>
    <r>
      <rPr>
        <rFont val="Arial"/>
        <b/>
        <color theme="1"/>
      </rPr>
      <t xml:space="preserve">RG : 
</t>
    </r>
    <r>
      <rPr>
        <rFont val="Arial"/>
        <color theme="1"/>
      </rPr>
      <t xml:space="preserve">- Distinguer le client qui réserve et le client passager qui va être appeler par le chauffeur 
- Rattacher un numéro à un contact 
- Pouvoir rattacher l’historique de mon compte de mon numéro à mon autre numéro : ok par contact
- Permettre de réserver pour mon compte et celui de la société s’il y a même identifiant : course pour moi en particulier ou course pour moi relié à la société
Si la course est pour moi : 
- Afficher le nom et numéro téléphone, par défaut le contact de celui qui réserve, modifiable, filtrer par les contacts relié au contact de l'utilisateur connecté
- Permettre de créer des contacts rattachés au contact de l'utilsateur connecté dans le cas où le contact n'existe pas encore 
Sinon : 
- Permettre de chercher le contact existant dans la base, par défaut le contact de l'utilisateur connecté, filtrer par les contacts relié à ma société 
- Permettre de créer des contacts pour ma société dans le cas où le contact n'existe pas encore 
</t>
    </r>
    <r>
      <rPr>
        <rFont val="Arial"/>
        <b/>
        <color theme="1"/>
      </rPr>
      <t xml:space="preserve">NB : 
- Pour les sociétés, donner à EVTC la liste des personnes qui peuvent réserver au nom de la société.
- Un client est un contact dans Odoo
- Un client société est un contact de type société dans Odoo
- Si le client est relié à une société ou est une société, son identifiant doit être le numéro de l'entreprise ou flotte pour la réservation
</t>
    </r>
  </si>
  <si>
    <t>Spécifique</t>
  </si>
  <si>
    <t xml:space="preserve">Risque : beaucoup de contact sur la performance serveur
</t>
  </si>
  <si>
    <t>Coté BO:
- ajout d'un champ pour récueillir le nom du client si la course est au compte de la société
- Ajout d'un champ boolean pour distinguer une course au compte société et partuculier
- ajout d'un filtre par chaque type de course (société ou particulié)
- lors du rendu de tous les patenaires, mettre en objet l'id et le nom du société
Coté FO
- Ajout de deux nouveaux vues pour la gestion des courses pour société (la première pour tous utilisateurs, la deuxième, réservé à ceux qui ont le droit (Réservation pour autruis))
    * pour les utilisateurs, afficher seulement les sociétés reliées à l'utilisateur en cours
    * pour ceux qui ont le droit, ajout un autre champ pour savoir pour qui est la course
- lors de la création de l'enregistrement, bien verifier pour qui est la course et le type de course</t>
  </si>
  <si>
    <t>En tant que client société, je veux avoir la possibilité de voir les réservations à payer, afin d'en faire le suivi</t>
  </si>
  <si>
    <t>Permettre d'avoir une étape "à payer" pour ma société</t>
  </si>
  <si>
    <t>Avoir une étape à payer</t>
  </si>
  <si>
    <r>
      <rPr>
        <rFont val="Arial"/>
        <b/>
        <color theme="1"/>
      </rPr>
      <t xml:space="preserve">Spécifique : 
</t>
    </r>
    <r>
      <rPr>
        <rFont val="Arial"/>
        <color theme="1"/>
      </rPr>
      <t xml:space="preserve">Dans le site web &gt; Mes courses :
Ajouter l'étape A Payer, Permettre de filtrer par étape : A payer
Afficher l'étape si btob :  
Mettre la course en étape A payer lorsque la méthode de paiement de la course est en acompte et pas encore tout payé à la facturation
Mettre la course en étape Payée lorsque le paiement de la course est tout payé 
</t>
    </r>
  </si>
  <si>
    <r>
      <rPr>
        <rFont val="Arial"/>
        <b/>
        <color theme="1"/>
      </rPr>
      <t xml:space="preserve">Spécifique :
</t>
    </r>
    <r>
      <rPr>
        <rFont val="Arial"/>
        <color theme="1"/>
      </rPr>
      <t>Dans le site web &gt; Mes courses :
Ajouter l'étape A Payer, Permettre de filtrer par étape : A payer</t>
    </r>
    <r>
      <rPr>
        <rFont val="Arial"/>
        <b/>
        <color theme="1"/>
      </rPr>
      <t xml:space="preserve">
RG :
</t>
    </r>
    <r>
      <rPr>
        <rFont val="Arial"/>
        <color theme="1"/>
      </rPr>
      <t xml:space="preserve">- Ajouter l'étape "A payer" , Permettre de filtrer par étape : A payer
Afficher l'étape si le client est une société :  
- Mettre la course en étape A payer : si la méthode de paiement de la course est en acompte et le paiement de la facture n'est pas encore payé </t>
    </r>
  </si>
  <si>
    <r>
      <rPr>
        <rFont val="Arial"/>
        <b/>
        <color theme="1"/>
      </rPr>
      <t>Spécifique :</t>
    </r>
    <r>
      <rPr>
        <rFont val="Arial"/>
        <color theme="1"/>
      </rPr>
      <t xml:space="preserve">
Dans le site web &gt; Mes courses :
Ajouter l'étape A Payer, Permettre de filtrer par étape : A payer
</t>
    </r>
    <r>
      <rPr>
        <rFont val="Arial"/>
        <b/>
        <color theme="1"/>
      </rPr>
      <t>RG :</t>
    </r>
    <r>
      <rPr>
        <rFont val="Arial"/>
        <color theme="1"/>
      </rPr>
      <t xml:space="preserve">
- Ajouter l'étape "A payer" , Permettre de filtrer par étape : A payer
Afficher l'étape si le client est une société :  
- Mettre la course en étape A payer : si la méthode de paiement de la course est en acompte et le paiement de la facture n'est pas encore payé 
- Avoir la possibilité d’extraire les données des relevés et factures séparément en excel et pdf
- Envoyer le relevé (client btob) et tous les détails des relevés (fichier excel) et relevé (pdf) par individu qui a commandé et par personne qui a pris la course  à chaque fin du mois en automatique (qui a commandé, qui est le client passager, le trajet, l’heure, le coût) 
</t>
    </r>
  </si>
  <si>
    <t xml:space="preserve">relier société ou société </t>
  </si>
  <si>
    <t>- Modifier la fonctionnélitée existant sur le boutton Termine la course
- mettre la course à l'étape términée sur le payment de la commande
 * si course btb avec methode de paiemet à payer, mettre dans l'étape A payer
Mettre à jour l'url (/my/course/search) par rapport au nouveau filtre</t>
  </si>
  <si>
    <t xml:space="preserve">En tant que client, je veux voir sur le site pour qui est la réservation, afin d'identifier mes réservations </t>
  </si>
  <si>
    <t>Permettre de voir sur le site web la personne à qui la demande est destinée.</t>
  </si>
  <si>
    <t>Permettre de voir sur le site web à qui est la course</t>
  </si>
  <si>
    <r>
      <rPr>
        <rFont val="Arial"/>
        <b/>
        <color theme="1"/>
      </rPr>
      <t xml:space="preserve">Spécifique : 
</t>
    </r>
    <r>
      <rPr>
        <rFont val="Arial"/>
        <color theme="1"/>
      </rPr>
      <t>Dans le Site web  &gt; Réservation &gt; Après validation de la réservation : 
Mettre sur le pop up de résumé en bas du méthode de paiement &gt; mettre un libellé la course est pour 'Nom du contact'
Dans site web &gt; Mes courses 
Sur chaque ligne de course affiché 'Course pour 'le nom du client de la course''</t>
    </r>
  </si>
  <si>
    <r>
      <rPr>
        <rFont val="Arial"/>
        <b/>
        <color theme="1"/>
      </rPr>
      <t>Spécifique :</t>
    </r>
    <r>
      <rPr>
        <rFont val="Arial"/>
        <color theme="1"/>
      </rPr>
      <t xml:space="preserve"> 
Dans le Site web  &gt; Réservation : 
Mettre sur le pop up de résumé en bas du méthode de paiement &gt; mettre un libellé la course est pour 'le nom du client de la course'
Dans site web &gt; Mes courses :
Sur chaque ligne de course afficher 'Course pour 'le nom du client de la course''
</t>
    </r>
    <r>
      <rPr>
        <rFont val="Arial"/>
        <b/>
        <color theme="1"/>
      </rPr>
      <t xml:space="preserve">RG :
</t>
    </r>
    <r>
      <rPr>
        <rFont val="Arial"/>
        <color theme="1"/>
      </rPr>
      <t>- Après validation de la course &gt; sur le pop up de résumé de la réservation en bas du méthode de paiement : Afficher Course pour 'Nom du client de la course'
-  Accèder à mes courses &gt; sur chaque ligne :  Afficher 'Course pour 'Nom du client de la course' (après la colonne 'référence de la course')</t>
    </r>
  </si>
  <si>
    <r>
      <rPr>
        <rFont val="Arial"/>
        <b/>
        <color theme="1"/>
      </rPr>
      <t xml:space="preserve">Spécifique : </t>
    </r>
    <r>
      <rPr>
        <rFont val="Arial"/>
        <color theme="1"/>
      </rPr>
      <t xml:space="preserve">
Dans le Site web  &gt; Réservation : 
Mettre sur le pop up de résumé en bas du méthode de paiement &gt; mettre un libellé la course est pour 'le nom du client de la course'
Dans site web &gt; Mes courses :
- Sur chaque ligne de course afficher 'Course pour 'le nom du client de la course'
</t>
    </r>
    <r>
      <rPr>
        <rFont val="Arial"/>
        <b/>
        <color theme="1"/>
      </rPr>
      <t>RG :</t>
    </r>
    <r>
      <rPr>
        <rFont val="Arial"/>
        <color theme="1"/>
      </rPr>
      <t xml:space="preserve">
- Après validation de la course &gt; sur le pop up de résumé de la réservation en bas du méthode de paiement : Afficher Course pour 'Nom du client de la course'
-  Accèder à mes courses &gt; sur chaque ligne :  Afficher 'Course pour 'Nom du client de la course' (après la colonne 'référence de la course')
- Permettre d'extraire le détail de mes courses en excel ou pdf</t>
    </r>
  </si>
  <si>
    <t>ESANTMA-291</t>
  </si>
  <si>
    <t>En tant que client, je souhaite n'avoir que les 5 dernières adresses utillisés, pour ne pas encombrer mon écran lors d'une réservation</t>
  </si>
  <si>
    <t>Permettre de voir les 5 adresses les plus récentes dans la suggestion d'adresse lors de la réservation en ligne d’une course simple, d’une course multiple ou d’une location.</t>
  </si>
  <si>
    <t>Ne pas afficher toutes les adresses récemment utilisées, mais juste afficher les 5 dernières adresses utilisées lors du renseignement de l'adresse de récupération ou de l'adresse de destination</t>
  </si>
  <si>
    <t>Loïc</t>
  </si>
  <si>
    <r>
      <rPr>
        <rFont val="Arial"/>
        <b/>
        <color theme="1"/>
      </rPr>
      <t>Spécifique :</t>
    </r>
    <r>
      <rPr>
        <rFont val="Arial"/>
        <color theme="1"/>
      </rPr>
      <t xml:space="preserve">
Dans le module Site Web &gt; Réservation :
&gt; lors du renseignement de l'adresse de récupération et de destination, ne pas afficher toutes les adresses récemment utilisées mais juste afficher les 3 dernières adresses récemment utilisées</t>
    </r>
  </si>
  <si>
    <r>
      <rPr>
        <rFont val="Arial"/>
        <b/>
        <color theme="1"/>
      </rPr>
      <t xml:space="preserve">Spécifique :
</t>
    </r>
    <r>
      <rPr>
        <rFont val="Arial"/>
        <color theme="1"/>
      </rPr>
      <t>Dans le module Site Web &gt; Réservation :</t>
    </r>
    <r>
      <rPr>
        <rFont val="Arial"/>
        <b/>
        <color theme="1"/>
      </rPr>
      <t xml:space="preserve">
</t>
    </r>
    <r>
      <rPr>
        <rFont val="Arial"/>
        <color theme="1"/>
      </rPr>
      <t xml:space="preserve">- Lors du renseignement des adresses de destination/récupération : afficher les 5 dernières adresses récemment utilisées
</t>
    </r>
    <r>
      <rPr>
        <rFont val="Arial"/>
        <b/>
        <color theme="1"/>
      </rPr>
      <t>NB : La fonctionnalité  est déjà existant, mais en responsive,  on a une très longue liste déroulante lorsqu'il y a beaucoup d'adresse récente</t>
    </r>
  </si>
  <si>
    <r>
      <rPr>
        <rFont val="Arial"/>
        <b/>
        <color theme="1"/>
      </rPr>
      <t xml:space="preserve">Spécifique :
</t>
    </r>
    <r>
      <rPr>
        <rFont val="Arial"/>
        <color theme="1"/>
      </rPr>
      <t>Dans le module Site Web &gt; Réservation :</t>
    </r>
    <r>
      <rPr>
        <rFont val="Arial"/>
        <b/>
        <color theme="1"/>
      </rPr>
      <t xml:space="preserve">
</t>
    </r>
    <r>
      <rPr>
        <rFont val="Arial"/>
        <color theme="1"/>
      </rPr>
      <t xml:space="preserve">- Lors du renseignement des adresses de destination/récupération : afficher les 5 dernières adresses récemment utilisées
</t>
    </r>
    <r>
      <rPr>
        <rFont val="Arial"/>
        <b/>
        <color theme="1"/>
      </rPr>
      <t>NB : La fonctionnalité  est déjà existant, mais en responsive,  on a une très longue liste déroulante lorsqu'il y a plusieurs adresses récentes</t>
    </r>
  </si>
  <si>
    <t>BO</t>
  </si>
  <si>
    <t>Admin</t>
  </si>
  <si>
    <t>Gestion des facturations</t>
  </si>
  <si>
    <t>En tant qu'admin, je veux avoir le montant dû exacte de l'achat à crédit à une société pour les courses last mile</t>
  </si>
  <si>
    <t>Permettre de remonter le montant exacte à payer dans la facture et depuis pos sur le montant dû du compte client dans contact pour les courses lmfs si montant moins du tarif minimum</t>
  </si>
  <si>
    <t>Si montant moins du tarif minimum
Avoir le montant exacte dans la facture 
Avoir le montant exacte sur le montant due du compte client du contact</t>
  </si>
  <si>
    <r>
      <rPr>
        <rFont val="Arial"/>
        <b/>
        <color theme="1"/>
      </rPr>
      <t xml:space="preserve">Spécifique : 
</t>
    </r>
    <r>
      <rPr>
        <rFont val="Arial"/>
        <color theme="1"/>
      </rPr>
      <t xml:space="preserve">Si course lmfs : </t>
    </r>
    <r>
      <rPr>
        <rFont val="Arial"/>
        <b/>
        <color theme="1"/>
      </rPr>
      <t xml:space="preserve">
</t>
    </r>
    <r>
      <rPr>
        <rFont val="Arial"/>
        <color theme="1"/>
      </rPr>
      <t>Dans le module Point de vente &gt; smart bouton facture &gt; fiche facture : remonter le montant exacte payé dans pos dans le total de la facture et tarif minimum (comme dans une course géotab)
Dans le module contact &gt; fiche contact &gt; smart bouton vers les  montant due des comptes client : remonter le montant exacte payé dans pos sur les lignes de facture (comme dans une course géotab)
NB : cela fonctionne lorsque le kilométrage est égal à 0</t>
    </r>
  </si>
  <si>
    <r>
      <rPr>
        <rFont val="Arial"/>
        <b/>
        <color theme="1"/>
      </rPr>
      <t>Spécifique :</t>
    </r>
    <r>
      <rPr>
        <rFont val="Arial"/>
        <color theme="1"/>
      </rPr>
      <t xml:space="preserve">
Si course lmfs : 
Dans le module Point de vente &gt; smart bouton facture &gt; fiche facture : remonter le montant exacte payé dans pos dans le total de la facture et tarif minimum (comme dans une course géotab)
Dans le module contact &gt; fiche contact &gt; smart bouton vers les montants due des comptes client : remonter le montant exacte payé dans pos sur les lignes de facture (comme dans une course géotab)
NB : cela fonctionne lorsque le kilométrage est égal à 0
</t>
    </r>
    <r>
      <rPr>
        <rFont val="Arial"/>
        <b/>
        <color theme="1"/>
      </rPr>
      <t>RG :</t>
    </r>
    <r>
      <rPr>
        <rFont val="Arial"/>
        <color theme="1"/>
      </rPr>
      <t xml:space="preserve">
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</si>
  <si>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r>
      <rPr>
        <rFont val="Arial"/>
        <b/>
        <color theme="1"/>
      </rPr>
      <t>Spécifique :</t>
    </r>
    <r>
      <rPr>
        <rFont val="Arial"/>
        <color theme="1"/>
      </rPr>
      <t xml:space="preserve">
Si course lmfs : 
Dans le module Point de vente &gt; smart bouton facture &gt; fiche facture : remonter le montant exacte payé dans pos dans le total de la facture et tarif minimum (comme dans une course géotab)
Dans le module contact &gt; fiche contact &gt; smart bouton vers les montants due des comptes client : remonter le montant exacte payé dans pos sur les lignes de facture (comme dans une course géotab)
NB : cela fonctionne lorsque le kilométrage est égal à 0
</t>
    </r>
    <r>
      <rPr>
        <rFont val="Arial"/>
        <b/>
        <color theme="1"/>
      </rPr>
      <t>RG :</t>
    </r>
    <r>
      <rPr>
        <rFont val="Arial"/>
        <color theme="1"/>
      </rPr>
      <t xml:space="preserve">
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</si>
  <si>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t>Gestion des courses</t>
  </si>
  <si>
    <t xml:space="preserve">En tant que client, je veux pouvoir annuler ma course, afin de pouvoir annuler ma course dans le cas d'une indisponibilté ou d'éventuel changement  </t>
  </si>
  <si>
    <t>Permettre au client d’annuler une course depuis le site sans passer par appel</t>
  </si>
  <si>
    <t>Faire une demande d'annulation de course.
Demande d'annulation car l'annulation peut être facturé</t>
  </si>
  <si>
    <t xml:space="preserve"> </t>
  </si>
  <si>
    <r>
      <rPr>
        <rFont val="Arial"/>
        <b/>
        <color theme="1"/>
      </rPr>
      <t xml:space="preserve">Spécifique : 
</t>
    </r>
    <r>
      <rPr>
        <rFont val="Arial"/>
        <color theme="1"/>
      </rPr>
      <t xml:space="preserve">
Dans le site web &gt; Cliquez sur le menu Mes Courses &gt; Sur chaque ligne de la course : 
- Ajouter une étape 'En cours d'annulation'
- Ajouter une étape 'Annulée' 
- Ajouter bouton 'Annuler' sur chaque ligne de la course : au clique sur le bouton: 
- affichage d'un pop-up pour confirmer l'annulation. (Valider/annuler)
</t>
    </r>
    <r>
      <rPr>
        <rFont val="Arial"/>
        <b/>
        <color theme="1"/>
      </rPr>
      <t xml:space="preserve">RG : 
 I- Au clique sur le bouton valider  :  </t>
    </r>
    <r>
      <rPr>
        <rFont val="Arial"/>
        <color theme="1"/>
      </rPr>
      <t xml:space="preserve">
Si heure d'annulation - heure de la récupération  est plus 1h
1- Demander au client de remplir la remarque sur l'annulation de la commande obligatoire
2- Mettre l'étape de la course en Annulé dans le site web et le lead
 - Envoyer sms d'annulation de la course au client (si local) ou mail (si internationnal) :" Votre course 'Référence de la course' a été annulé avec succès"
- Mettre à jour la note interne du lead remarque sur l'annulation 
- Annuler Devis rattaché si lead attaché à un Devis
Sinon : si heure d'annulation - heure de récupération moins de 1h : 
1- Mettre un message 'Vous serez facturé de "Montant Frais supplémentaire", car l'heure de l'annulation de la réservation est moins 1h de l'heure de récupération.Merci!'
2- Demander au client de remplir la remarque sur l'annulation de la commande obligatoire
3- Mettre la référence du paiement obligatoire
4- Mettre un bouton 'Appeler le centrale'
Au clique sur Appeler le centrale &gt; Permettre d'appeler le numéro standard
5- Mettre l'étape de la course en 'En cours d'annulation' si la course n'est pas encore dans l'étape dans le site web et le lead
 - Envoyer sms d'annulation de la course au client (si local) ou mail (si internationnal) :" Votre course 'Référence de la course' est en cours d'annulation. Nous vous enverrons une notification lors de la confirmation de l'annulation"
- Mettre à jour la note interne du lead remarque sur l'annulation et référence paiement
- Annuler Devis rattaché si lead attaché à un Devis
</t>
    </r>
    <r>
      <rPr>
        <rFont val="Arial"/>
        <b/>
        <color theme="1"/>
      </rPr>
      <t xml:space="preserve">II- </t>
    </r>
    <r>
      <rPr>
        <rFont val="Arial"/>
        <color theme="1"/>
      </rPr>
      <t xml:space="preserve">
- Si la course est dans l'une des étapes : Nouvelle demande, Confirmée, Affectée, En cours d'annulation afficher le bouton Annuler 
- Sinon si la course est dans l'une des étapes: en cours, terminé, comptabilisé, annulé : ne pas afficher le bouton Annuler
Si le client fait une nouvelle demande de réservation alors qu'il y a une course à l'état 'En cours d'annulation' &gt; lors de la validation de la course &gt; Afficher un pop up : "Vous avez encore une course à l'état 'en cours d'annulation', veuillez contacter notre responsable au numéro +261343472734"</t>
    </r>
  </si>
  <si>
    <r>
      <rPr>
        <rFont val="Arial"/>
        <b/>
        <color theme="1"/>
      </rPr>
      <t xml:space="preserve">Spécifique : </t>
    </r>
    <r>
      <rPr>
        <rFont val="Arial"/>
        <color theme="1"/>
      </rPr>
      <t xml:space="preserve">
Dans le site web &gt; Cliquez sur le menu Mes Courses &gt; Sur chaque ligne de la course : 
- Ajouter une étape 'En cours d'annulation'
- Ajouter une étape 'Annulée'
- Ajouter bouton 'Annuler' sur chaque ligne de la course : au clique sur le bouton
- affichage d'un pop-up pour confirmer l'annulation. (Valider/annuler)
</t>
    </r>
    <r>
      <rPr>
        <rFont val="Arial"/>
        <b/>
        <color theme="1"/>
      </rPr>
      <t>RG :</t>
    </r>
    <r>
      <rPr>
        <rFont val="Arial"/>
        <color theme="1"/>
      </rPr>
      <t xml:space="preserve">
</t>
    </r>
    <r>
      <rPr>
        <rFont val="Arial"/>
        <b/>
        <color theme="1"/>
      </rPr>
      <t>1</t>
    </r>
    <r>
      <rPr>
        <rFont val="Arial"/>
        <color theme="1"/>
      </rPr>
      <t xml:space="preserve">- Si on annule une course avant 1 heure de la récupération : 
- Afficher un pop up pour l'annulation de la course avec les boutons 'Valider/Annuler'
- Remplir la raison de l'annulation dans la course en obligatoire
- Une fois l'annulation valider : 
  - Annuler la réservation
  - Annuler le devis rattaché à la réservation si elle a un devis
  - Mettre à jour la note interne de la réservation (la raison de l'annulation)
  - Envoyer un sms (si local) ou mail (si internationnal) d'annulation de la réservation au client avec le texte :" Votre course 'Référence de la course' a été annulé avec succès"
  - Notifier le dispatcher de l'annulation
  - Fermer le pop up d'annulation
</t>
    </r>
    <r>
      <rPr>
        <rFont val="Arial"/>
        <b/>
        <color theme="1"/>
      </rPr>
      <t>2</t>
    </r>
    <r>
      <rPr>
        <rFont val="Arial"/>
        <color theme="1"/>
      </rPr>
      <t xml:space="preserve">- Sinon :  
- Afficher un pop up pour l'annulation de la course avec les boutons 'Valider/Annuler'
- Afficher un texte 'Vous serez facturé de "Montant Frais supplémentaire", car l'heure de l'annulation de la réservation est moins de 1 heure de la récupération. Merci!'
- Remplir la raison de l'annulation de la course en obligatoire
- Remplir la référence du paiement
- Mettre un bouton pour appeler directement le centrale pour le règlement du frais supplémentaire
- Une fois la demande d'annulation validée : 
  1- Mettre l'étape de la course en 'En cours d'annulation' 
  - Envoyer un sms (si local) ou mail (si internationnal) de demande d'annulation de la course au client avec le texte :" Votre course 'Référence de la course' est en cours d'annulation. Nous vous enverrons une notification lors de l'annulation"
  - Mettre à jour la note interne de la course (la raison de l'annulation et référence paiement)
  - Annuler le devis rattaché si la course est rattachée à un devis
  - Notifier le dispatcher de l'annulation
  - Fermer le pop up d'annulation
  2- Si la réservation est dans l'étape 'En cours d'annulation' : 
      - Ne plus envoyer un sms ou mail de demande d'annulation, 
      - Au clique du bouton 'Annuler' sur une ligne de course, permettre de reprendre les informations déjà renseignées 
Au clique sur le bouton 'Annuler' dans le pop up d'annulation  : Fermer le pop up
</t>
    </r>
    <r>
      <rPr>
        <rFont val="Arial"/>
        <b/>
        <color theme="1"/>
      </rPr>
      <t>NB :
- Si le client fait une nouvelle réservation alors qu'il y a une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ou si  la course est dans l'étape 'En cours d'annulation' et Si la référence de paiement n'est pas renseigné : afficher le bouton Annuler sur chaque course
- Sinon si la course est dans l'une des étapes: en cours, terminée, comptabilisée, annulée : ne pas afficher le bouton Annuler</t>
    </r>
  </si>
  <si>
    <r>
      <rPr>
        <rFont val="Arial"/>
        <b/>
        <color theme="1"/>
      </rPr>
      <t xml:space="preserve">Spécifique : </t>
    </r>
    <r>
      <rPr>
        <rFont val="Arial"/>
        <color theme="1"/>
      </rPr>
      <t xml:space="preserve">
Dans le site web &gt; Cliquez sur le menu Mes Courses &gt; Sur chaque ligne de la course : 
- Ajouter une étape 'Annulée'
- Ajouter une étape 'En attente de paiement de la pénalité'
- Ajouter bouton 'Annuler' sur chaque ligne de la course : au clique sur le bouton
- affichage d'un pop-up pour confirmer l'annulation. (Valider/annuler)
</t>
    </r>
    <r>
      <rPr>
        <rFont val="Arial"/>
        <b/>
        <color theme="1"/>
      </rPr>
      <t>RG :</t>
    </r>
    <r>
      <rPr>
        <rFont val="Arial"/>
        <color theme="1"/>
      </rPr>
      <t xml:space="preserve">
Cas de figure pour une annulation de course :
1- Si on annule une course avant 1 heure de la récupération : 
- Afficher un pop up pour l'annulation de la course avec les boutons 'Valider/Annuler'
- Remplir la raison de l'annulation dans la course en obligatoire
- Une fois l'annulation validée : 
  - Mettre la course à l'étape 'Annulée'
  - Annuler la réservation
  - Annuler le devis rattaché à la réservation si elle a un devis
  - Mettre à jour la note interne de la réservation (la raison de l'annulation)
  - Envoyer un sms (si local) ou mail (si internationnal) d'annulation de la réservation au client avec le texte :" Votre course 'Référence de la course' a été annulé avec succès"
  - Notifier le dispatcher de l'annulation
  - Fermer le pop up d'annulation
2- Sinon :  
- Afficher un pop up pour l'annulation de la course avec les boutons 'Valider/Annuler'
- Afficher un texte 'Vous serez facturé de "Montant Frais supplémentaire", car l'heure de l'annulation de la réservation est moins de 1 heure de la récupération. Merci!'
- Remplir la raison de l'annulation de la course en obligatoire
- Remplir la référence du paiement
- Mettre un bouton pour appeler directement le centrale pour le règlement du frais supplémentaire
- Une fois la demande d'annulation validée : 
  1- Mettre l'étape de la course à l'étape  'Annulée' 
  - Envoyer un sms (si local) ou mail (si internationnal) de demande d'annulation de la course au client avec le texte :" Votre course 'Référence de la course' est en cours d'annulation. Nous vous enverrons une notification lors de l'annulation"
  - Mettre à jour la note interne de la course (la raison de l'annulation et référence paiement)
  - Annuler le devis rattaché si la course est rattachée à un devis
  - Notifier le dispatcher de l'annulation
  - Fermer le pop up d'annulation
  2- Si la réservation est dans l'étape 'En attente de paiement de la pénalité' : 
      - Ne plus envoyer un sms ou mail de demande d'annulation, 
      - Au clique du bouton 'Annuler' sur une ligne de course, permettre de reprendre les informations déjà renseignées 
Au clique sur le bouton 'Annuler' dans le pop up d'annulation : Fermer le pop up
</t>
    </r>
    <r>
      <rPr>
        <rFont val="Arial"/>
        <b/>
        <color theme="1"/>
      </rPr>
      <t xml:space="preserve">NB :
</t>
    </r>
    <r>
      <rPr>
        <rFont val="Arial"/>
        <color theme="1"/>
      </rPr>
      <t xml:space="preserve">- Mettre la course dans annulé puis attente de paiement
- Statut “annulée” dès l’annulation et en “attente de paiement de pénalité” pour les courses annulées qui ont des pénalisations, pas de statut “en cours d’annulation”
- Si le client fait une nouvelle réservation alors qu'il y a une course à l'état 'En attente de paiement de la pénalité' &gt; lors de la validation de la réservation &gt; Affichage d'un pop up : "Vous avez encore une course à l'état 'En attente de paiement de la pénalité', veuillez contacter notre responsable au numéro +261343472734"
- Si la course n’est pas affectée on peut l’annuler,  faire disparaître depuis Odoo et de la planification
- Si elle est affectéee et qu'on annule, il y a une pénalité
- Si un client a une pénalité impayée, on a 2 choix, soit le client paie maintenant (si réservation par téléphone), sinon rajouter le montant de la pénalité à la facturation de sa prochaine course automatiquement (règle de gestion globale à la facturation de sa prochaine course automatiquement) et notifier le chauffeur pour la pénalité à payer sur la course en course
- Permettre de paramétrer les paiements de pénalité : soit payer maintenant (mvola), soit pour la prochaine course si le paiement n’est pas encore fait
- Avoir une pénalité si le client annule plusieurs fois par exemple 5 fois : À analyser 
- Notifier le client du montant que le chauffeur doit le facturer dans ce cas 
- Notifier le chauffeur pour l’annulation, par sms pour l’instant en attente de l’application chauffeur -&gt; après il faudra enlever lorsque l’application chauffeur sera mise en place et notifier directement sur l’application
A mettre sur les règles de gestion : application,téléphone et site
</t>
    </r>
  </si>
  <si>
    <t>Fluidifier l'appel du centrale</t>
  </si>
  <si>
    <t>Dispatcher</t>
  </si>
  <si>
    <t>En tant que dispatcher, je souhaite voir les courses annulées, afin de pouvoir les traiter</t>
  </si>
  <si>
    <t>Permettre de traiter les demandes d'annulation depuis le site web</t>
  </si>
  <si>
    <t>Traiter les courses annuler</t>
  </si>
  <si>
    <r>
      <rPr>
        <rFont val="Arial"/>
        <b/>
        <color theme="1"/>
      </rPr>
      <t xml:space="preserve">Spécifique : </t>
    </r>
    <r>
      <rPr>
        <rFont val="Arial"/>
        <color theme="1"/>
      </rPr>
      <t xml:space="preserve">
Dans le module CRM &gt; Vue Kanban : 
- Créer étape 'Cours annulée' et 'Course en cours d'annulation' sur les courses après l'étape refusée
- Notifier le dispatcheur pour l'annulation 
Dans dans le module Vente &gt; devis &gt; vue formulaire : 
Création bouton 'Générer frais supplémentaire' : redirection vers le pos de la voiture 
création ligne de commande, remonter l'article frais supplémentaire sur la commande
</t>
    </r>
    <r>
      <rPr>
        <rFont val="Arial"/>
        <b/>
        <color theme="1"/>
      </rPr>
      <t>NB : A corriger on ne peut pas remonter une article sur la commande point de vente : affichage message d'erreur</t>
    </r>
  </si>
  <si>
    <r>
      <rPr>
        <rFont val="Arial"/>
        <b/>
        <color theme="1"/>
      </rPr>
      <t xml:space="preserve">Spécifique :
</t>
    </r>
    <r>
      <rPr>
        <rFont val="Arial"/>
        <color theme="1"/>
      </rPr>
      <t xml:space="preserve">Dans le module CRM &gt; Vue Kanban : 
- Créer étape 'Course en cours d'annulation' et 'Course annulée'  sur les courses après l'étape refusée
- Notifier le dispatcheur pour l'annulation 
Dans le module Vente &gt; devis &gt; vue formulaire : 
Création bouton 'Générer frais supplémentaire' : redirection vers le pos de la voiture 
création ligne de commande, remonter l'article frais supplémentaire sur la commande
</t>
    </r>
    <r>
      <rPr>
        <rFont val="Arial"/>
        <b/>
        <color theme="1"/>
      </rPr>
      <t xml:space="preserve">RG :
</t>
    </r>
    <r>
      <rPr>
        <rFont val="Arial"/>
        <color theme="1"/>
      </rPr>
      <t xml:space="preserve">Lors de l'annulation d'une course : 
</t>
    </r>
    <r>
      <rPr>
        <rFont val="Arial"/>
        <b/>
        <color theme="1"/>
      </rPr>
      <t>Si on met la course dans l'étape 'Course annulée' :</t>
    </r>
    <r>
      <rPr>
        <rFont val="Arial"/>
        <color theme="1"/>
      </rPr>
      <t xml:space="preserve"> Affichage des éléments suivants : 
</t>
    </r>
    <r>
      <rPr>
        <rFont val="Arial"/>
        <b/>
        <color theme="1"/>
      </rPr>
      <t xml:space="preserve">Si on a annule une course avant 1 heure de la récupération : </t>
    </r>
    <r>
      <rPr>
        <rFont val="Arial"/>
        <color theme="1"/>
      </rPr>
      <t xml:space="preserve">
 - Envoyer un sms (si local) ou mail (si internationnal)  d'annulation de la course au client :" Votre course 'Référence de la course' a été annulé avec succès"
 - Mettre la raison d'annulation dans la 'note interne' de la course manuellement
 - Annulation automatique du devis rattaché à la course</t>
    </r>
    <r>
      <rPr>
        <rFont val="Arial"/>
        <b/>
        <color theme="1"/>
      </rPr>
      <t xml:space="preserve">
Sinon :</t>
    </r>
    <r>
      <rPr>
        <rFont val="Arial"/>
        <color theme="1"/>
      </rPr>
      <t xml:space="preserve"> 
 - Envoyer un sms (si local) ou mail (si internationnal)  d'annulation de la course au client  :" Votre course 'Référence de la course' a été annulé avec succès"
 - Mettre la raison d'annulation et référence du paiment dans la 'note interne' de la course
 - Annulation automatique du devis rattaché à la course
</t>
    </r>
    <r>
      <rPr>
        <rFont val="Arial"/>
        <b/>
        <color theme="1"/>
      </rPr>
      <t xml:space="preserve">Si la course est dans l'étape 'Course en cours d'annulation' : </t>
    </r>
    <r>
      <rPr>
        <rFont val="Arial"/>
        <color theme="1"/>
      </rPr>
      <t xml:space="preserve">
Dans le devis correspondant à la course : 
- Au clique sur le bouton '</t>
    </r>
    <r>
      <rPr>
        <rFont val="Arial"/>
        <b/>
        <i/>
        <color theme="1"/>
      </rPr>
      <t>Générer frais supplémentaire</t>
    </r>
    <r>
      <rPr>
        <rFont val="Arial"/>
        <color theme="1"/>
      </rPr>
      <t xml:space="preserve">' : 
   - redirection vers le point de vente du véhicule,
   - création ligne de commande, 
   - remonter l'article frais supplémentaire relier au véhicule sur la commande
- Valider le paiement dans le point de vente
</t>
    </r>
    <r>
      <rPr>
        <rFont val="Arial"/>
        <b/>
        <color theme="1"/>
      </rPr>
      <t>NB : A corriger il y a une erreur lorsqu'on remonte une article manuellement sur la commande point de vente</t>
    </r>
  </si>
  <si>
    <r>
      <rPr>
        <rFont val="Arial"/>
        <b/>
        <color theme="1"/>
      </rPr>
      <t xml:space="preserve">Spécifique :
</t>
    </r>
    <r>
      <rPr>
        <rFont val="Arial"/>
        <color theme="1"/>
      </rPr>
      <t xml:space="preserve">Dans le module CRM &gt; Vue Kanban : 
- Créer étape 'Course annulée' et 'En attente de paiment de la pénalité'  sur les courses après l'étape refusée
- Notifier le dispatcheur pour l'annulation 
Dans le module Vente &gt; devis &gt; vue formulaire : 
Création bouton 'Générer frais supplémentaire' : redirection vers le pos de la voiture 
création ligne de commande, remonter l'article frais supplémentaire sur la commande
</t>
    </r>
    <r>
      <rPr>
        <rFont val="Arial"/>
        <b/>
        <color theme="1"/>
      </rPr>
      <t xml:space="preserve">RG :
</t>
    </r>
    <r>
      <rPr>
        <rFont val="Arial"/>
        <color theme="1"/>
      </rPr>
      <t xml:space="preserve">Lors de l'annulation d'une course : 
</t>
    </r>
    <r>
      <rPr>
        <rFont val="Arial"/>
        <b/>
        <color theme="1"/>
      </rPr>
      <t>Si on met la course dans l'étape 'Course annulée' :</t>
    </r>
    <r>
      <rPr>
        <rFont val="Arial"/>
        <color theme="1"/>
      </rPr>
      <t xml:space="preserve"> Affichage des éléments suivants : 
</t>
    </r>
    <r>
      <rPr>
        <rFont val="Arial"/>
        <b/>
        <color theme="1"/>
      </rPr>
      <t xml:space="preserve">Si on a annule une course avant 1 heure de la récupération : </t>
    </r>
    <r>
      <rPr>
        <rFont val="Arial"/>
        <color theme="1"/>
      </rPr>
      <t xml:space="preserve">
 - Envoyer un sms (si local) ou mail (si internationnal)  d'annulation de la course au client :" Votre course 'Référence de la course' a été annulé avec succès"
 - Mettre la raison d'annulation dans la 'note interne' de la course manuellement
 - Annulation automatique du devis rattaché à la course</t>
    </r>
    <r>
      <rPr>
        <rFont val="Arial"/>
        <b/>
        <color theme="1"/>
      </rPr>
      <t xml:space="preserve">
Sinon :</t>
    </r>
    <r>
      <rPr>
        <rFont val="Arial"/>
        <color theme="1"/>
      </rPr>
      <t xml:space="preserve"> 
 - Envoyer un sms (si local) ou mail (si internationnal)  d'annulation de la course au client  :" Votre course 'Référence de la course' a été annulé avec succès"
 - Mettre la raison d'annulation et référence du paiment dans la 'note interne' de la course
 - Annulation automatique du devis rattaché à la course
</t>
    </r>
    <r>
      <rPr>
        <rFont val="Arial"/>
        <b/>
        <color theme="1"/>
      </rPr>
      <t xml:space="preserve">Si la course est dans l'étape 'Annulée' : </t>
    </r>
    <r>
      <rPr>
        <rFont val="Arial"/>
        <color theme="1"/>
      </rPr>
      <t xml:space="preserve">
Dans le devis correspondant à la course : 
- Au clique sur le bouton '</t>
    </r>
    <r>
      <rPr>
        <rFont val="Arial"/>
        <b/>
        <i/>
        <color theme="1"/>
      </rPr>
      <t>Générer frais supplémentaire</t>
    </r>
    <r>
      <rPr>
        <rFont val="Arial"/>
        <color theme="1"/>
      </rPr>
      <t xml:space="preserve">' : 
   - redirection vers le point de vente du véhicule,
   - création ligne de commande, 
   - remonter l'article frais supplémentaire relier au véhicule sur la commande
- Valider le paiement dans le point de vente
</t>
    </r>
    <r>
      <rPr>
        <rFont val="Arial"/>
        <b/>
        <color theme="1"/>
      </rPr>
      <t>NB : A corriger il y a une erreur lorsqu'on remonte une article manuellement sur la commande point de vente</t>
    </r>
  </si>
  <si>
    <t>Fonctionnalité a verifier: afficher directement le devis lors de la redirection vers le pos dans l'onglet commande</t>
  </si>
  <si>
    <t>Gestion de frais supplémentaire</t>
  </si>
  <si>
    <t>En tant qu'admin, je veux pouvoir rattacher un véhicule à un frais de pénalité</t>
  </si>
  <si>
    <t>Rattacher un véhicule à un frais de pénalité</t>
  </si>
  <si>
    <r>
      <rPr>
        <rFont val="Arial"/>
        <b/>
        <color theme="1"/>
      </rPr>
      <t xml:space="preserve">Spécifique : 
</t>
    </r>
    <r>
      <rPr>
        <rFont val="Arial"/>
        <b val="0"/>
        <color theme="1"/>
      </rPr>
      <t xml:space="preserve">Dans le module Parc auto &gt; catégorie de modèle :
Créer un champ Frais supplémentaire relié à l'article en obligatoire </t>
    </r>
  </si>
  <si>
    <r>
      <rPr>
        <rFont val="Arial"/>
        <b/>
        <color theme="1"/>
      </rPr>
      <t xml:space="preserve">Spécifique : </t>
    </r>
    <r>
      <rPr>
        <rFont val="Arial"/>
        <color theme="1"/>
      </rPr>
      <t xml:space="preserve">
Dans le module Parc auto &gt; catégorie de modèle :
Créer un champ Frais supplémentaire relié à l'article en obligatoire 
</t>
    </r>
    <r>
      <rPr>
        <rFont val="Arial"/>
        <b/>
        <color theme="1"/>
      </rPr>
      <t xml:space="preserve">RG :
</t>
    </r>
    <r>
      <rPr>
        <rFont val="Arial"/>
        <color theme="1"/>
      </rPr>
      <t>Lors de la configuration du frais supplémentaire du véhicule : 
Le Champ 'Frais supplémentaire' est relié aux articles, obligatoire</t>
    </r>
  </si>
  <si>
    <r>
      <rPr>
        <rFont val="Arial"/>
        <b/>
        <color theme="1"/>
      </rPr>
      <t xml:space="preserve">Spécifique : </t>
    </r>
    <r>
      <rPr>
        <rFont val="Arial"/>
        <color theme="1"/>
      </rPr>
      <t xml:space="preserve">
Dans le module Parc auto &gt; catégorie de modèle :
Créer un champ Frais supplémentaire relié à l'article en obligatoire 
</t>
    </r>
    <r>
      <rPr>
        <rFont val="Arial"/>
        <b/>
        <color theme="1"/>
      </rPr>
      <t xml:space="preserve">RG :
</t>
    </r>
    <r>
      <rPr>
        <rFont val="Arial"/>
        <color theme="1"/>
      </rPr>
      <t>- Lors de la configuration du frais supplémentaire du véhicule : 
Le Champ 'Frais supplémentaire' est relié aux articles, obligatoire
- Permettre d'annuler ou supprimer une pénalité</t>
    </r>
  </si>
  <si>
    <t>En tant que client, je veux pouvoir modifier ma course, afin de pouvoir modifier les informations de ma course si j'ai eu d'éventuel changement</t>
  </si>
  <si>
    <t>Permettre au client de modifier les demandes de réservations</t>
  </si>
  <si>
    <t>Changer le lieu de récupération
Changer le lieu de remisage
Changer la date et heure
Changer le destinataire  de la course</t>
  </si>
  <si>
    <r>
      <rPr>
        <rFont val="Arial"/>
        <b/>
        <color theme="1"/>
      </rPr>
      <t xml:space="preserve">Spécifique : </t>
    </r>
    <r>
      <rPr>
        <rFont val="Arial"/>
        <color theme="1"/>
      </rPr>
      <t xml:space="preserve">
Dans le site web &gt; Cliquez sur le menu Mes Courses : 
Ajouter bouton Modifier sur chaque ligne de la course &gt; redirection vers la page de Réservation avec toutes les informations de la course : 
Si course simple et multiple : 
Lieu récupération 
Lieu destination 
Horaire 
Modèle de véhicule
Paiement
Course est pour : Nom et numéro téléphone
Si location : 
Lieu de récupération
véhicule
forfait
Quand
Course est pour
</t>
    </r>
    <r>
      <rPr>
        <rFont val="Arial"/>
        <b/>
        <color theme="1"/>
      </rPr>
      <t xml:space="preserve">RG : </t>
    </r>
    <r>
      <rPr>
        <rFont val="Arial"/>
        <color theme="1"/>
      </rPr>
      <t xml:space="preserve">
- Si  heure de modification - heure de la récupération  est plus 30m : Afficher le bouton 'Modifier'
Sinon heure de modification - heure de la récupération  est moins 30m :  Afficher un pop up contenant le message : "Pour d'éventuel changement: veuillez contacter notre responsable au numéro +261343472734" 
- Si la course est dans l'étapes : Nouvelle course, Confirmée &gt; afficher le bouton 'Modifier'
Sinon si la course est dans l'une des étapes: affecté, en cours, terminé, annulé &gt; ne pas afficher le bouton 'Modifier'
- S'il y a eu changement Nom et numéro téléphone : envoyer un sms (si local) ou mail (si internationnal) de modification : "Bonjour, une course vous a été assigner "</t>
    </r>
  </si>
  <si>
    <r>
      <rPr>
        <rFont val="Arial"/>
        <b/>
        <color theme="1"/>
      </rPr>
      <t xml:space="preserve">Spécifique : </t>
    </r>
    <r>
      <rPr>
        <rFont val="Arial"/>
        <color theme="1"/>
      </rPr>
      <t xml:space="preserve">
Dans le site web &gt; Cliquez sur le menu Mes Courses : 
Ajouter bouton Modifier sur chaque ligne de la course &gt; redirection vers la page de Réservation avec toutes les informations de la course : 
Si course simple et multiple : 
Lieu récupération 
Lieu destination 
Horaire 
Modèle de véhicule
Paiement
Course est pour : Nom et numéro téléphone
Si location : 
Lieu de récupération
véhicule
forfait
Quand
Course est pour
</t>
    </r>
    <r>
      <rPr>
        <rFont val="Arial"/>
        <b/>
        <color theme="1"/>
      </rPr>
      <t>RG :
Si course est de type simple ou à destination multiple :</t>
    </r>
    <r>
      <rPr>
        <rFont val="Arial"/>
        <color theme="1"/>
      </rPr>
      <t xml:space="preserve"> </t>
    </r>
    <r>
      <rPr>
        <rFont val="Arial"/>
        <b/>
        <i/>
        <color theme="1"/>
      </rPr>
      <t>permettre de modifier les informations suivantes</t>
    </r>
    <r>
      <rPr>
        <rFont val="Arial"/>
        <color theme="1"/>
      </rPr>
      <t xml:space="preserve"> &gt; Lieu récupération, Lieu destination, Horaire, Modèle de véhicule, Paiement, Course est pour : Nom et numéro téléphone
</t>
    </r>
    <r>
      <rPr>
        <rFont val="Arial"/>
        <b/>
        <color theme="1"/>
      </rPr>
      <t>Si course est de type location :</t>
    </r>
    <r>
      <rPr>
        <rFont val="Arial"/>
        <color theme="1"/>
      </rPr>
      <t xml:space="preserve"> </t>
    </r>
    <r>
      <rPr>
        <rFont val="Arial"/>
        <b/>
        <i/>
        <color theme="1"/>
      </rPr>
      <t>permettre de modifier les informations suivantes</t>
    </r>
    <r>
      <rPr>
        <rFont val="Arial"/>
        <color theme="1"/>
      </rPr>
      <t xml:space="preserve"> &gt; Lieu de récupération, Véhicule, Forfait, Horaire, Course est pour : Nom et numéro téléphone
- </t>
    </r>
    <r>
      <rPr>
        <rFont val="Arial"/>
        <b/>
        <color theme="1"/>
      </rPr>
      <t>Si la modification de la course est avant 30 minutes de la récupération</t>
    </r>
    <r>
      <rPr>
        <rFont val="Arial"/>
        <color theme="1"/>
      </rPr>
      <t xml:space="preserve"> : 
  - Permettre de faire des modifications de la course
  - Une fois les modifications validées : 
    - Modifier les informations de ma course selon les changements
    - Cocher le champ </t>
    </r>
    <r>
      <rPr>
        <rFont val="Arial"/>
        <b/>
        <i/>
        <color theme="1"/>
      </rPr>
      <t>modifier depuis le site web</t>
    </r>
    <r>
      <rPr>
        <rFont val="Arial"/>
        <color theme="1"/>
      </rPr>
      <t xml:space="preserve">, renseigner la Date de dernière modification et l'utilisateur ayant fait la dernière modification dans le  back office 
    - Notifier le dispachter de la modification
- </t>
    </r>
    <r>
      <rPr>
        <rFont val="Arial"/>
        <b/>
        <color theme="1"/>
      </rPr>
      <t>Sinon</t>
    </r>
    <r>
      <rPr>
        <rFont val="Arial"/>
        <color theme="1"/>
      </rPr>
      <t xml:space="preserve"> :  Afficher un pop up contenant le message : ""Pour d'éventuel changement: veuillez contacter notre responsable au numéro +261343472734"" 
</t>
    </r>
    <r>
      <rPr>
        <rFont val="Arial"/>
        <b/>
        <color theme="1"/>
      </rPr>
      <t>NB : 
- S'il y a eu changement Nom et numéro téléphone : envoyer un sms (si local) ou mail (si internationnal) de modification :  envoyer le message correspondant à l'étape de la course
- Si la course est dans l'étapes : Nouvelle course, Confirmée : Afficher le bouton 'Modifier' sur chaque course
- Sinon si la course est dans l'une des étapes: affectée, en cours, terminée, comptabilisée, annulée, en cours d'annulation : Ne pas afficher le bouton 'Modifier'</t>
    </r>
  </si>
  <si>
    <r>
      <rPr>
        <rFont val="Arial"/>
        <b/>
        <color theme="1"/>
      </rPr>
      <t xml:space="preserve">Spécifique : </t>
    </r>
    <r>
      <rPr>
        <rFont val="Arial"/>
        <color theme="1"/>
      </rPr>
      <t xml:space="preserve">
Dans le site web &gt; Cliquez sur le menu Mes Courses : 
Ajouter bouton Modifier sur chaque ligne de la course &gt; redirection vers la page de Réservation avec toutes les informations de la course : 
Si course simple et multiple : 
Lieu récupération 
Lieu destination 
Horaire 
Modèle de véhicule
Paiement
Course est pour : Nom et numéro téléphone
Si location : 
Lieu de récupération
véhicule
forfait
Quand
Course est pour
</t>
    </r>
    <r>
      <rPr>
        <rFont val="Arial"/>
        <b/>
        <color theme="1"/>
      </rPr>
      <t xml:space="preserve">RG :
</t>
    </r>
    <r>
      <rPr>
        <rFont val="Arial"/>
        <color theme="1"/>
      </rPr>
      <t xml:space="preserve">Permettre de faire la modification lorsque la course n’est pas dans l’étape : affectée, terminée, comptabilisée, annulée, en attente de paiement de pénalité
</t>
    </r>
    <r>
      <rPr>
        <rFont val="Arial"/>
        <b/>
        <color theme="1"/>
      </rPr>
      <t>Si course est de type simple ou à destination multiple :</t>
    </r>
    <r>
      <rPr>
        <rFont val="Arial"/>
        <color theme="1"/>
      </rPr>
      <t xml:space="preserve"> permettre de modifier les informations suivantes &gt; Lieu récupération, Lieu destination, Horaire, Modèle de véhicule, Paiement, Course est pour : Nom et numéro téléphone
</t>
    </r>
    <r>
      <rPr>
        <rFont val="Arial"/>
        <b/>
        <color theme="1"/>
      </rPr>
      <t xml:space="preserve">Si course est de type location : </t>
    </r>
    <r>
      <rPr>
        <rFont val="Arial"/>
        <color theme="1"/>
      </rPr>
      <t xml:space="preserve">permettre de modifier les informations suivantes &gt; Lieu de récupération, Véhicule, Forfait, Horaire, Course est pour : Nom et numéro téléphone
</t>
    </r>
    <r>
      <rPr>
        <rFont val="Arial"/>
        <b/>
        <color theme="1"/>
      </rPr>
      <t xml:space="preserve">- Si la modification de la course est avant 1 heure de la récupération : </t>
    </r>
    <r>
      <rPr>
        <rFont val="Arial"/>
        <color theme="1"/>
      </rPr>
      <t xml:space="preserve">
  - Permettre de faire des modifications de la course
  - Une fois les modifications validées : 
    - Modifier les informations de ma course selon les changements
    - Cocher le champ modifier depuis le site web, renseigner la Date de dernière modification et l'utilisateur ayant fait la dernière modification dans le  back office 
    - Notifier le dispachter de la modification
- Sinon :  Afficher un pop up contenant le message : ""Pour d'éventuel changement: veuillez contacter notre responsable au numéro +261343472734"" 
- Permettre de  savoir le canal où une modification a été effectuée ; les 3 cas de modification (par site, téléphone, ou application)
- Permettre de tracer qui a fait la modification et à quelle date et heure
</t>
    </r>
    <r>
      <rPr>
        <rFont val="Arial"/>
        <b/>
        <color theme="1"/>
      </rPr>
      <t>NB : 
- S'il y a eu changement Nom et numéro téléphone : envoyer un sms (si local) ou mail (si internationnal) de modification :  envoyer le message correspondant à l'étape de la course
- Si la course est dans l'étapes : Nouvelle course, Confirmée : Afficher le bouton 'Modifier' sur chaque course
- Sinon si la course est dans l'une des étapes: affectée, en cours, terminée, comptabilisée, annulée, en cours d'annulation : Ne pas afficher le bouton 'Modifier'</t>
    </r>
  </si>
  <si>
    <t xml:space="preserve">Fluidifier l'appel du centrale </t>
  </si>
  <si>
    <t>- Modifications de trous les templates (map, données, routes, sns)
- Modifications sur les courses en location</t>
  </si>
  <si>
    <t>Gestion des réservations</t>
  </si>
  <si>
    <t>En tant que dispatcher, je veux avoir les données de la course à jour après modification du client, afin de pouvoir traitrer la course modifiée</t>
  </si>
  <si>
    <t>Permettre d'avoir les données à jour après les modifications des demandes de réservations du client</t>
  </si>
  <si>
    <t>Mise à jour automatique des données de la demande de course</t>
  </si>
  <si>
    <r>
      <rPr>
        <rFont val="Arial"/>
        <b/>
        <color theme="1"/>
      </rPr>
      <t xml:space="preserve">Spécifique : </t>
    </r>
    <r>
      <rPr>
        <rFont val="Arial"/>
        <color theme="1"/>
      </rPr>
      <t xml:space="preserve">
Dans le module CRM &gt; vue Kanban
- Mettre à jour les informations de la course dans le CRM : 
Si course simpte : Zone de récupération, Zone de remisage, kilométrage, note client, Date et heure de récupération, Durée, 
Client, Téléphone
Si course multiple : Zone de récupération, Zone de remisage list (kilométrage estimatif, temps d'attente) , note client, Date et heure de récupération, Durée, 
Client, Téléphone
Si course location : Durée de la location, Date et heure de récupération, Zone de récupération, Durée, Notes du client
- Mettre une case à cocher modifier depuis le site web. Coché s'il y a eu une modification depuis le site web
- Afficher la date de dernière modification et l'utilisateur ayant fait la dernière modification si modifier depuis le site web coché</t>
    </r>
  </si>
  <si>
    <r>
      <rPr>
        <rFont val="Arial"/>
        <b/>
        <color theme="1"/>
      </rPr>
      <t xml:space="preserve">Spécifique :
</t>
    </r>
    <r>
      <rPr>
        <rFont val="Arial"/>
        <color theme="1"/>
      </rPr>
      <t>Dans le module CRM &gt; vue Kanban
- Mettre à jour les informations de la course dans le CRM :</t>
    </r>
    <r>
      <rPr>
        <rFont val="Arial"/>
        <b/>
        <color theme="1"/>
      </rPr>
      <t xml:space="preserve">
RG :
</t>
    </r>
    <r>
      <rPr>
        <rFont val="Arial"/>
        <color theme="1"/>
      </rPr>
      <t xml:space="preserve">Mettre à jour les informations suivantes dans la course : 
-Si </t>
    </r>
    <r>
      <rPr>
        <rFont val="Arial"/>
        <b/>
        <color theme="1"/>
      </rPr>
      <t>course simple :</t>
    </r>
    <r>
      <rPr>
        <rFont val="Arial"/>
        <color theme="1"/>
      </rPr>
      <t xml:space="preserve"> Zone de récupération, Zone de remisage, kilométrage, note client, Date et heure de récupération, Durée, 
Client, Téléphone
-Si </t>
    </r>
    <r>
      <rPr>
        <rFont val="Arial"/>
        <b/>
        <color theme="1"/>
      </rPr>
      <t>course à destination multiple :</t>
    </r>
    <r>
      <rPr>
        <rFont val="Arial"/>
        <color theme="1"/>
      </rPr>
      <t xml:space="preserve"> Zone de récupération, Zone de remisage liste (kilométrage estimatif, temps d'attente) , note client, Date et heure de récupération, Durée, 
Client, Téléphone
-Si </t>
    </r>
    <r>
      <rPr>
        <rFont val="Arial"/>
        <b/>
        <color theme="1"/>
      </rPr>
      <t>course location :</t>
    </r>
    <r>
      <rPr>
        <rFont val="Arial"/>
        <color theme="1"/>
      </rPr>
      <t xml:space="preserve"> Durée de la location, Date et heure de récupération, Zone de récupération, Durée, Notes du client
- Mettre une case à cocher "Modifier depuis le site web" en lecture seule :
Si le champ Modifier depuis le site web est coché : 
- Mettre à jour la Date de la dernière modification et l'utilisateur ayant fait la dernière modification en lecture seule</t>
    </r>
  </si>
  <si>
    <r>
      <rPr>
        <rFont val="Arial"/>
        <b/>
        <color theme="1"/>
      </rPr>
      <t>Spécifique :</t>
    </r>
    <r>
      <rPr>
        <rFont val="Arial"/>
        <color theme="1"/>
      </rPr>
      <t xml:space="preserve">
Dans le module CRM &gt; vue Kanban
- Mettre à jour les informations de la course dans le CRM :
</t>
    </r>
    <r>
      <rPr>
        <rFont val="Arial"/>
        <b/>
        <color theme="1"/>
      </rPr>
      <t>RG :</t>
    </r>
    <r>
      <rPr>
        <rFont val="Arial"/>
        <color theme="1"/>
      </rPr>
      <t xml:space="preserve">
Mettre à jour les informations suivantes dans la course : 
-Si course simple : Zone de récupération, Zone de remisage, kilométrage, note client, Date et heure de récupération, Durée, 
Client, Téléphone
-Si course à destination multiple : Zone de récupération, Zone de remisage liste (kilométrage estimatif, temps d'attente) , note client, Date et heure de récupération, Durée, 
Client, Téléphone
-Si course location : Durée de la location, Date et heure de récupération, Zone de récupération, Durée, Notes du client
- Mettre une case à cocher "Modifier depuis le site web" en lecture seule :
Si le champ Modifier depuis le site web est coché : 
- Mettre à jour la Date de la dernière modification et l'utilisateur ayant fait la dernière modification en lecture seule
- Permettre de  savoir le canal où une modification a été effectuée ; les 3 cas de modification (par site, téléphone, ou application)
- Permettre de tracer qui a fait la modification, à quelle date et heure</t>
    </r>
  </si>
  <si>
    <t>En tant que client, je veux pouvoir souscrire à un abonnement de reservation, afin d'enregistrer plusieurs courses identiques en une seule fois</t>
  </si>
  <si>
    <t>Permettre de faire un abonnement aux services d'EVTC</t>
  </si>
  <si>
    <t>Enregistrer une même course ayant la même heure et les mêmes spécifications mais pour plusieurs dates différentes
Avoir le choix entre course en une seule fois ou abonnement
Pouvoir choisir les intervalles de date et heure</t>
  </si>
  <si>
    <r>
      <rPr>
        <rFont val="Arial"/>
        <b/>
        <color theme="1"/>
      </rPr>
      <t xml:space="preserve">Spécifique : 
</t>
    </r>
    <r>
      <rPr>
        <rFont val="Arial"/>
        <color theme="1"/>
      </rPr>
      <t>Dans le site web &gt; enregistrer une course normale (au km ou location)
Lors du choix de la date:
Ajouter un choix: en une seule fois ou en abonnement
Si une seule fois choisi: choisir entre maintenant et date planifié
Si en abonnement choisi: 
 - Entrer l'heure
 - Permettre de choisir les différentes dates
Lors de la validation: Créer autant de course que le nombre de date choisi.</t>
    </r>
  </si>
  <si>
    <r>
      <rPr>
        <rFont val="Arial"/>
        <b/>
        <color theme="1"/>
      </rPr>
      <t xml:space="preserve">Spécifique : </t>
    </r>
    <r>
      <rPr>
        <rFont val="Arial"/>
        <color theme="1"/>
      </rPr>
      <t xml:space="preserve">
Dans le site web &gt; enregistrer une course normale (au km ou location)
</t>
    </r>
    <r>
      <rPr>
        <rFont val="Arial"/>
        <b/>
        <color theme="1"/>
      </rPr>
      <t xml:space="preserve">RG :
</t>
    </r>
    <r>
      <rPr>
        <rFont val="Arial"/>
        <color theme="1"/>
      </rPr>
      <t xml:space="preserve">Lors du choix de l'horaire de la réservation : obligatoire
-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t>
    </r>
    <r>
      <rPr>
        <rFont val="Arial"/>
        <b/>
        <color theme="1"/>
      </rPr>
      <t>NB : Envoyer un seul message pour la confirmation de l'abonnement</t>
    </r>
  </si>
  <si>
    <r>
      <rPr>
        <rFont val="Arial"/>
        <b/>
        <color theme="1"/>
      </rPr>
      <t xml:space="preserve">Spécifique : </t>
    </r>
    <r>
      <rPr>
        <rFont val="Arial"/>
        <color theme="1"/>
      </rPr>
      <t xml:space="preserve">
Dans le site web &gt; enregistrer une course normale (au km ou location)
</t>
    </r>
    <r>
      <rPr>
        <rFont val="Arial"/>
        <b/>
        <color theme="1"/>
      </rPr>
      <t>RG :</t>
    </r>
    <r>
      <rPr>
        <rFont val="Arial"/>
        <color theme="1"/>
      </rPr>
      <t xml:space="preserve">
Lors du choix de l'horaire de la réservation : obligatoire
- Ajouter un choix: en une seule fois ou en abonnement : obligatoire
Si 'une seule fois' est choisi : choisir entre Maintenant et Date planifiée
Si 'en abonnement' est choisi: 
 - Entrer l'heure : obligatoire
 - Permettre de choisir les différentes dates : obligatoire
 - Permettre de faire un abonnement pour 3 mois maximum
 - Permettre de gérer le renouvellement de l’abonnement : une semaine avant ou un jour avant
Lors de la validation: Créer autant de course que le nombre de date choisi.
</t>
    </r>
    <r>
      <rPr>
        <rFont val="Arial"/>
        <b/>
        <color theme="1"/>
      </rPr>
      <t>NB :
- Envoyer un seul message pour la confirmation de l'abonnement</t>
    </r>
    <r>
      <rPr>
        <rFont val="Arial"/>
        <color theme="1"/>
      </rPr>
      <t xml:space="preserve">
</t>
    </r>
    <r>
      <rPr>
        <rFont val="Arial"/>
        <b/>
        <color theme="1"/>
      </rPr>
      <t>- Avant la fin de l'abonnement, avoir un processus automatique pour demander au client de renouveler son abonnement une semaine avant et 2 jour avant paramétrable, notifier le client s'il veut renouveler (le dispatcher va appeler les clients si pas de renouvellement de l'abonnement avant 1 jour de la fin de l’abonnement)</t>
    </r>
    <r>
      <rPr>
        <rFont val="Arial"/>
        <color theme="1"/>
      </rPr>
      <t xml:space="preserve">
</t>
    </r>
  </si>
  <si>
    <t>- Ajout d'un nouvelle template
- affichange multiple des dates (avec modification, suppressions et ajouts)</t>
  </si>
  <si>
    <t>Gestion des affectations</t>
  </si>
  <si>
    <t xml:space="preserve">En tant que Dispatcher, je veux pouvoir choisir uniquement  entre les contacts des chauffeurs lors de l'affectation </t>
  </si>
  <si>
    <t>Permettre d'afficher uniquement les chauffeurs dans le popup d'affectation</t>
  </si>
  <si>
    <t xml:space="preserve">Afficher les chauffeurs lors de la recherche dans "Nom du chauffeur" ; et ne pas afficher les autres contacts </t>
  </si>
  <si>
    <r>
      <rPr>
        <rFont val="Arial"/>
        <b/>
        <color theme="1"/>
      </rPr>
      <t>Spécifique :</t>
    </r>
    <r>
      <rPr>
        <rFont val="Arial"/>
        <color theme="1"/>
      </rPr>
      <t xml:space="preserve">
Dans le module CRM &gt; Course confirmé &gt; Bouton "Affectation" sur le lead  &gt; Nom du chauffeur 
- N'afficher que les contacts dont les étiquettes contient "Chauffeur"
- Ne pas afficher les autres contacts sans etiquettes "Chauffeur"</t>
    </r>
  </si>
  <si>
    <r>
      <rPr>
        <rFont val="Arial"/>
        <b/>
        <color theme="1"/>
      </rPr>
      <t xml:space="preserve">Spécifique :
</t>
    </r>
    <r>
      <rPr>
        <rFont val="Arial"/>
        <color theme="1"/>
      </rPr>
      <t xml:space="preserve">Dans le module CRM &gt; Course confirmé &gt; Bouton "Affectation" sur le lead  &gt; Nom du chauffeur 
</t>
    </r>
    <r>
      <rPr>
        <rFont val="Arial"/>
        <b/>
        <color theme="1"/>
      </rPr>
      <t xml:space="preserve">RG :
</t>
    </r>
    <r>
      <rPr>
        <rFont val="Arial"/>
        <color theme="1"/>
      </rPr>
      <t xml:space="preserve"> Si la course est dans l'étape Course confirmé, au clique sur le bouton "Affectation" 
- N'afficher que les contacts dont le champ 'Est chauffeur' est coché</t>
    </r>
  </si>
  <si>
    <r>
      <rPr>
        <rFont val="Arial"/>
        <b/>
        <color theme="1"/>
      </rPr>
      <t xml:space="preserve">Spécifique :
</t>
    </r>
    <r>
      <rPr>
        <rFont val="Arial"/>
        <color theme="1"/>
      </rPr>
      <t xml:space="preserve">Dans le module CRM &gt; Course confirmé &gt; Bouton "Affectation" sur le lead  &gt; Nom du chauffeur 
</t>
    </r>
    <r>
      <rPr>
        <rFont val="Arial"/>
        <b/>
        <color theme="1"/>
      </rPr>
      <t xml:space="preserve">RG :
</t>
    </r>
    <r>
      <rPr>
        <rFont val="Arial"/>
        <color theme="1"/>
      </rPr>
      <t xml:space="preserve"> Si la course est dans l'étape Course confirmé, au clique sur le bouton "Affectation" 
- N'afficher que les contacts dont le champ 'Est chauffeur' est coché
</t>
    </r>
    <r>
      <rPr>
        <rFont val="Arial"/>
        <b/>
        <color theme="1"/>
      </rPr>
      <t>NB : A traiter en urgence</t>
    </r>
  </si>
  <si>
    <t>Urgent</t>
  </si>
  <si>
    <t>Gestion des comptes contact</t>
  </si>
  <si>
    <t>En tant qu'admin, je veux pouvoir rattacher un client à un compte client</t>
  </si>
  <si>
    <t>Permettre d'avoir un compte client rattaché à une personne ou société</t>
  </si>
  <si>
    <t xml:space="preserve">Relier un contact à un compte client
Avoir un numéro de compte </t>
  </si>
  <si>
    <r>
      <rPr>
        <rFont val="Arial"/>
        <b/>
        <color theme="1"/>
      </rPr>
      <t xml:space="preserve">Natif : </t>
    </r>
    <r>
      <rPr>
        <rFont val="Arial"/>
        <color theme="1"/>
      </rPr>
      <t xml:space="preserve">
Dans le module contact &gt; fiche contact &gt; onglet Comptabilité &gt; Ecritures comptables &gt; renseigner le champ 'compte client'
NB : Le module comptabilité doit être installé</t>
    </r>
  </si>
  <si>
    <r>
      <rPr>
        <rFont val="Arial"/>
        <b/>
        <color theme="1"/>
      </rPr>
      <t xml:space="preserve">Natif : </t>
    </r>
    <r>
      <rPr>
        <rFont val="Arial"/>
        <color theme="1"/>
      </rPr>
      <t xml:space="preserve">
Dans le module contact &gt; fiche contact &gt; onglet Comptabilité &gt; Ecritures comptables &gt; renseigner le champ 'compte client'
</t>
    </r>
    <r>
      <rPr>
        <rFont val="Arial"/>
        <b/>
        <color theme="1"/>
      </rPr>
      <t xml:space="preserve">RG :
</t>
    </r>
    <r>
      <rPr>
        <rFont val="Arial"/>
        <color theme="1"/>
      </rPr>
      <t xml:space="preserve">Un contact est relié à un et un seul compte client, obligatoire
</t>
    </r>
    <r>
      <rPr>
        <rFont val="Arial"/>
        <b/>
        <color theme="1"/>
      </rPr>
      <t>NB : Le module comptabilité doit être installé</t>
    </r>
  </si>
  <si>
    <r>
      <rPr>
        <rFont val="Arial"/>
        <b/>
        <color theme="1"/>
      </rPr>
      <t xml:space="preserve">Natif : </t>
    </r>
    <r>
      <rPr>
        <rFont val="Arial"/>
        <color theme="1"/>
      </rPr>
      <t xml:space="preserve">
Dans le module contact &gt; fiche contact &gt; onglet Comptabilité &gt; Ecritures comptables &gt; renseigner le champ 'compte client'
</t>
    </r>
    <r>
      <rPr>
        <rFont val="Arial"/>
        <b/>
        <color theme="1"/>
      </rPr>
      <t xml:space="preserve">RG :
</t>
    </r>
    <r>
      <rPr>
        <rFont val="Arial"/>
        <color theme="1"/>
      </rPr>
      <t xml:space="preserve">Un contact est relié à un et un seul compte client, obligatoire
</t>
    </r>
    <r>
      <rPr>
        <rFont val="Arial"/>
        <b/>
        <color theme="1"/>
      </rPr>
      <t>NB : Le module comptabilité doit être installé</t>
    </r>
  </si>
  <si>
    <t>Natif</t>
  </si>
  <si>
    <t>Mettre en place par exemple 3 différents type de compte : 411101 = particulier, 411102 = société, discuter avec le comptable</t>
  </si>
  <si>
    <t>En tant qu'admin, je souhaite permettre à un client de faire un acompte lors du paiement</t>
  </si>
  <si>
    <t>Permettre d'avoir un compte client pour les facturations société</t>
  </si>
  <si>
    <t>Avoir un compte client qui permet de gérer les crédits</t>
  </si>
  <si>
    <r>
      <rPr>
        <rFont val="Arial"/>
        <b/>
        <color theme="1"/>
      </rPr>
      <t xml:space="preserve">Natif :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NB : Les factures doivent être à l'état comptabilisé avant d'enregistrer un paiement</t>
    </r>
  </si>
  <si>
    <r>
      <rPr>
        <rFont val="Arial"/>
        <b/>
        <color theme="1"/>
      </rPr>
      <t>Natif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t>
    </r>
    <r>
      <rPr>
        <rFont val="Arial"/>
        <b/>
        <color theme="1"/>
      </rPr>
      <t xml:space="preserve">RG :
</t>
    </r>
    <r>
      <rPr>
        <rFont val="Arial"/>
        <color theme="1"/>
      </rPr>
      <t xml:space="preserve">Lors du paiement dans le point de vente : 
Si le client choisi paiement en accompte et le client est relié à une société, c'est le compte de la société qui va être facturée lors de l'enregistrement du paiement 
</t>
    </r>
    <r>
      <rPr>
        <rFont val="Arial"/>
        <b/>
        <color theme="1"/>
      </rPr>
      <t>NB : Les factures doivent être à l'état comptabilisé avant d'enregistrer un paiement</t>
    </r>
  </si>
  <si>
    <r>
      <rPr>
        <rFont val="Arial"/>
        <b/>
        <color theme="1"/>
      </rPr>
      <t>Natif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t>
    </r>
    <r>
      <rPr>
        <rFont val="Arial"/>
        <b/>
        <color theme="1"/>
      </rPr>
      <t xml:space="preserve">RG :
</t>
    </r>
    <r>
      <rPr>
        <rFont val="Arial"/>
        <color theme="1"/>
      </rPr>
      <t xml:space="preserve">Lors du paiement dans le point de vente : 
Si le client choisi paiement en accompte et le client est relié à une société, c'est le compte de la société qui va être facturée lors de l'enregistrement du paiement 
</t>
    </r>
    <r>
      <rPr>
        <rFont val="Arial"/>
        <b/>
        <color theme="1"/>
      </rPr>
      <t>NB : Les factures doivent être à l'état comptabilisé avant d'enregistrer un paiement</t>
    </r>
  </si>
  <si>
    <t>En tant qu'admin, je veux avoir la facturation du fin de mois pour un client</t>
  </si>
  <si>
    <t>Permettre d'avoir la facturation fin du mois</t>
  </si>
  <si>
    <t>Avoir les date et heure, trajet, client , téléphone du demandeur
sur une même facture</t>
  </si>
  <si>
    <r>
      <rPr>
        <rFont val="Arial"/>
        <b/>
        <color theme="1"/>
      </rPr>
      <t xml:space="preserve">Spécifique : 
</t>
    </r>
    <r>
      <rPr>
        <rFont val="Arial"/>
        <color theme="1"/>
      </rPr>
      <t>Dans le module Comptabilité &gt; Clients&gt; Factures &gt; Sélectionner plusieurs facture &gt; Imprimer &gt; Consolidation des comptes : Impression facture consolidé 
Ajouter une colonne Numéro du client après la colonne Client</t>
    </r>
  </si>
  <si>
    <r>
      <rPr>
        <rFont val="Arial"/>
        <b/>
        <color theme="1"/>
      </rPr>
      <t>Spécifique :</t>
    </r>
    <r>
      <rPr>
        <rFont val="Arial"/>
        <color theme="1"/>
      </rPr>
      <t xml:space="preserve">
Dans le module Comptabilité &gt; Clients&gt; Factures &gt; Sélectionner plusieurs facture &gt; Imprimer &gt; Consolidation des comptes : Impression facture consolidé 
Ajouter une colonne Numéro du client après la colonne Client
</t>
    </r>
    <r>
      <rPr>
        <rFont val="Arial"/>
        <b/>
        <color theme="1"/>
      </rPr>
      <t xml:space="preserve">RG :
</t>
    </r>
    <r>
      <rPr>
        <rFont val="Arial"/>
        <color theme="1"/>
      </rPr>
      <t xml:space="preserve">Accèder au module Comptabilité &gt; Clients&gt; Factures &gt; Sélectionner plusieurs facture &gt; Imprimer &gt; Consolidation des comptes : Impression facture consolidé 
Ajouter une colonne </t>
    </r>
    <r>
      <rPr>
        <rFont val="Arial"/>
        <b/>
        <color theme="1"/>
      </rPr>
      <t>Numéro du client après la colonne Client</t>
    </r>
    <r>
      <rPr>
        <rFont val="Arial"/>
        <color theme="1"/>
      </rPr>
      <t xml:space="preserve">
</t>
    </r>
    <r>
      <rPr>
        <rFont val="Arial"/>
        <b/>
        <color theme="1"/>
      </rPr>
      <t>NB : La fonctionnalité est déjà en place, il faut ajouter la colonne Numéro du client après la colonne Client</t>
    </r>
  </si>
  <si>
    <r>
      <rPr>
        <rFont val="Arial"/>
        <b/>
        <color theme="1"/>
      </rPr>
      <t>Spécifique :</t>
    </r>
    <r>
      <rPr>
        <rFont val="Arial"/>
        <color theme="1"/>
      </rPr>
      <t xml:space="preserve">
Dans le module Comptabilité &gt; Clients&gt; Factures &gt; Sélectionner plusieurs facture &gt; Imprimer &gt; Consolidation des comptes : Impression facture consolidé 
Ajouter une colonne Numéro du client après la colonne Client
</t>
    </r>
    <r>
      <rPr>
        <rFont val="Arial"/>
        <b/>
        <color theme="1"/>
      </rPr>
      <t xml:space="preserve">RG :
</t>
    </r>
    <r>
      <rPr>
        <rFont val="Arial"/>
        <color theme="1"/>
      </rPr>
      <t xml:space="preserve">Accèder au module Comptabilité &gt; Clients&gt; Factures &gt; Sélectionner plusieurs facture &gt; Imprimer &gt; Consolidation des comptes : Impression facture consolidé 
Ajouter une colonne </t>
    </r>
    <r>
      <rPr>
        <rFont val="Arial"/>
        <b/>
        <color theme="1"/>
      </rPr>
      <t>Numéro du client après la colonne Client</t>
    </r>
    <r>
      <rPr>
        <rFont val="Arial"/>
        <color theme="1"/>
      </rPr>
      <t xml:space="preserve">
</t>
    </r>
    <r>
      <rPr>
        <rFont val="Arial"/>
        <b/>
        <color theme="1"/>
      </rPr>
      <t>NB : 
- La fonctionnalité est déjà en place, il faut ajouter la colonne Numéro du client après la colonne Client
- Avoir une facture globale et non tous les détails de la course</t>
    </r>
  </si>
  <si>
    <t xml:space="preserve">Natif :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</si>
  <si>
    <t>En tant que client, je souhaite avoir l'heure selon le fuseau horaire de l'EVTC dans le choix de l'heure de récupération lorsque je fais ma réservation</t>
  </si>
  <si>
    <t>Permettre d'afficher l'heure selon le fuseau horaire d'EVTC dans le site web lors de la réservation</t>
  </si>
  <si>
    <t xml:space="preserve">Avoir l'enregistrement de la réservation avec le fuseau horaire du pays </t>
  </si>
  <si>
    <r>
      <rPr>
        <rFont val="Arial"/>
        <b/>
        <color theme="1"/>
      </rPr>
      <t xml:space="preserve">Spécifique :
</t>
    </r>
    <r>
      <rPr>
        <rFont val="Arial"/>
        <color theme="1"/>
      </rPr>
      <t xml:space="preserve">Dans le module Site Web &gt; Réservation :
- Renseignement des adresses de récupération et de destination &gt; valider
- Choix de la date et l'heure &gt; valider
- Affichage de l'heure selon le fuseau horaire d'EVTC après validation : " Le, 'date' , 'heure'  " 
- Affichage de l'heure selon le fuseau horaire d'EVTC reprise dans le pop-up du résumé du trajet après la validation de la réservation
</t>
    </r>
    <r>
      <rPr>
        <rFont val="Arial"/>
        <b/>
        <color theme="1"/>
      </rPr>
      <t xml:space="preserve">
</t>
    </r>
    <r>
      <rPr>
        <rFont val="Arial"/>
        <color theme="1"/>
      </rPr>
      <t>Dans le module CRM &gt; vue kanban &gt; vue formulaire : 
Mettre la date et heure de récupération en tenant compte du fuseau horaire</t>
    </r>
    <r>
      <rPr>
        <rFont val="Arial"/>
        <b/>
        <color theme="1"/>
      </rPr>
      <t xml:space="preserve">
RG :
</t>
    </r>
    <r>
      <rPr>
        <rFont val="Arial"/>
        <color theme="1"/>
      </rPr>
      <t>Lors de la réservation : prendre en compte le fuseau horaire d'evtc
Après la validation de la date et de l'heure , afficher " Le, date, heure " selon le fuseau horaire d'evtc</t>
    </r>
    <r>
      <rPr>
        <rFont val="Arial"/>
        <b/>
        <color theme="1"/>
      </rPr>
      <t xml:space="preserve">
</t>
    </r>
    <r>
      <rPr>
        <rFont val="Arial"/>
        <color theme="1"/>
      </rPr>
      <t>Lors de la validation de la réservation : Mettre la date et heure de récupération en tenant compte du fuseau horaire du client</t>
    </r>
  </si>
  <si>
    <t>A enlever, garder la fonctionnalité déjà existante</t>
  </si>
  <si>
    <t>En tant qu'admin, je veux distinguer les comptes de facturation et compte de commande</t>
  </si>
  <si>
    <t>Permettre de distinguer les comptes de facturation et compte de commande</t>
  </si>
  <si>
    <t>Avoir des comptes différent pour la facturation et commande</t>
  </si>
  <si>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</si>
  <si>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r>
      <rPr>
        <rFont val="Arial"/>
        <b/>
        <color theme="1"/>
      </rPr>
      <t xml:space="preserve">RG:
</t>
    </r>
    <r>
      <rPr>
        <rFont val="Arial"/>
        <color theme="1"/>
      </rPr>
      <t>Lors de la commande : 
Le compte de la commande est par défaut le compte de revenus dans la catégorie d'une article
Lors du paiement : 
Le compte de la facturation est par défaut le compte selon la modalité de paiement (Banque, espèce, ...)</t>
    </r>
  </si>
  <si>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r>
      <rPr>
        <rFont val="Arial"/>
        <b/>
        <color theme="1"/>
      </rPr>
      <t xml:space="preserve">RG:
</t>
    </r>
    <r>
      <rPr>
        <rFont val="Arial"/>
        <color theme="1"/>
      </rPr>
      <t>Lors de la commande : 
Le compte de la commande est par défaut le compte de revenus dans la catégorie d'une article
Lors du paiement : 
Le compte de la facturation est par défaut le compte selon la modalité de paiement (Banque, espèce, ...)</t>
    </r>
  </si>
  <si>
    <t>En tant qu'admin, je souhaite avoir une traçabilité sur les commandes afin d'avoir une facture globale et détails de course</t>
  </si>
  <si>
    <t>Permettre d'avoir une traçabilité sur les commandes, facture globale et détails de course</t>
  </si>
  <si>
    <t>Avoir une facture de tous les courses pour un client avec les détails de la course</t>
  </si>
  <si>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</si>
  <si>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r>
      <rPr>
        <rFont val="Arial"/>
        <b/>
        <color theme="1"/>
      </rPr>
      <t xml:space="preserve">RG :
</t>
    </r>
    <r>
      <rPr>
        <rFont val="Arial"/>
        <color theme="1"/>
      </rPr>
      <t xml:space="preserve">1- Pour avoir une facture pour chaque course : accèder au module Comptabilité &gt; Clients &gt; Factures &gt; Sélectionner une facture &gt; Action &gt; Factures : Impression factures
2- Pour avoir une facture globale : accèder au module Comptabilité &gt; Clients&gt; Factures &gt; Sélectionner plusieurs facture &gt; Action &gt; Consolidation des comptes : Impression facture consolidé 
On a les colonnes suivantes à l'impression : 
Numéro, Client, Date de facturation, Date d'échéance du facture, Distance, Montant Hors taxe signé, Total signé, Montant dû, Etat du paiement, Etat, Origine, Zone de récupération, Zone de destination 
3- Pour voir les détails des courses : accèder au module Comptabilité &gt; Clients &gt; Factures &gt; Vue formulaire &gt; Information sur la commande VTC </t>
    </r>
  </si>
  <si>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r>
      <rPr>
        <rFont val="Arial"/>
        <b/>
        <color theme="1"/>
      </rPr>
      <t xml:space="preserve">RG :
</t>
    </r>
    <r>
      <rPr>
        <rFont val="Arial"/>
        <color theme="1"/>
      </rPr>
      <t xml:space="preserve">1- Pour avoir une facture pour chaque course : accèder au module Comptabilité &gt; Clients &gt; Factures &gt; Sélectionner une facture &gt; Action &gt; Factures : Impression factures
2- Pour avoir une facture globale : accèder au module Comptabilité &gt; Clients&gt; Factures &gt; Sélectionner plusieurs facture &gt; Action &gt; Consolidation des comptes : Impression facture consolidé 
On a les colonnes suivantes à l'impression : 
Numéro, Client, Date de facturation, Date d'échéance du facture, Distance, Montant Hors taxe signé, Total signé, Montant dû, Etat du paiement, Etat, Origine, Zone de récupération, Zone de destination 
3- Pour voir les détails des courses : accèder au module Comptabilité &gt; Clients &gt; Factures &gt; Vue formulaire &gt; Information sur la commande VTC 
</t>
    </r>
    <r>
      <rPr>
        <rFont val="Arial"/>
        <b/>
        <color theme="1"/>
      </rPr>
      <t>NB : Séparer relevé des courses et factures</t>
    </r>
  </si>
  <si>
    <t>Connexion en ligne</t>
  </si>
  <si>
    <t>En tant que client, je veux pouvoir reprendre le numéro de téléphone lors de la connexion sur le site, afin d'avoir l'information déjà renseignée si on se trompe de mot de passe</t>
  </si>
  <si>
    <t>Permettre de reprendre le numéro de téléphone si on se trompe de mot de passe lors de la connexion</t>
  </si>
  <si>
    <t>Avoir en automatique sur l'input numéro de téléphone la valeur inséré précèdement si on se trompe de mot de passe</t>
  </si>
  <si>
    <r>
      <rPr>
        <rFont val="Arial"/>
        <b/>
        <color theme="1"/>
      </rPr>
      <t xml:space="preserve">Spécifique : </t>
    </r>
    <r>
      <rPr>
        <rFont val="Arial"/>
        <color theme="1"/>
      </rPr>
      <t xml:space="preserve">
Lors de la connexion sur le site web, permettre de reprendre l'identifiant déjà renseigné s'il y a  erreur lors de la connexion </t>
    </r>
  </si>
  <si>
    <r>
      <rPr>
        <rFont val="Arial"/>
        <b/>
        <color theme="1"/>
      </rPr>
      <t>Spécifique :</t>
    </r>
    <r>
      <rPr>
        <rFont val="Arial"/>
        <color theme="1"/>
      </rPr>
      <t xml:space="preserve"> 
Dans le site web &gt; se connecter :
Permettre de reprendre l'identifiant déjà renseigné s'il y a eu une erreur de saisie lors de la connexion 
</t>
    </r>
    <r>
      <rPr>
        <rFont val="Arial"/>
        <b/>
        <color theme="1"/>
      </rPr>
      <t>RG :</t>
    </r>
    <r>
      <rPr>
        <rFont val="Arial"/>
        <color theme="1"/>
      </rPr>
      <t xml:space="preserve">
Lors de la connexion sur le site web :  
S'il y a eu une erreur de connexion : reprendre l'identifiant déjà renseigné</t>
    </r>
  </si>
  <si>
    <r>
      <rPr>
        <rFont val="Arial"/>
        <b/>
        <color theme="1"/>
      </rPr>
      <t>Spécifique :</t>
    </r>
    <r>
      <rPr>
        <rFont val="Arial"/>
        <color theme="1"/>
      </rPr>
      <t xml:space="preserve"> 
Dans le site web &gt; se connecter :
Permettre de reprendre l'identifiant déjà renseigné s'il y a eu une erreur de saisie lors de la connexion 
</t>
    </r>
    <r>
      <rPr>
        <rFont val="Arial"/>
        <b/>
        <color theme="1"/>
      </rPr>
      <t>RG :</t>
    </r>
    <r>
      <rPr>
        <rFont val="Arial"/>
        <color theme="1"/>
      </rPr>
      <t xml:space="preserve">
Lors de la connexion sur le site web :  
S'il y a eu une erreur de connexion : reprendre l'identifiant déjà renseigné
- Permettre de mettre 'se souvenir de moi' et reprendre le numéro déjà renseigné</t>
    </r>
  </si>
  <si>
    <t>En tant que dispatcher/admin, je veux avoir une traçabilité du montant demandé par le chauffeur versus le montant payer par le client en cas d'abus</t>
  </si>
  <si>
    <t>Permettre d'avoir une traçabilité du montant demandé par le chauffeur versus le montant payer par le client en cas d'abus</t>
  </si>
  <si>
    <t>Avoir l'historique des prix de la course et le montant payer par le client</t>
  </si>
  <si>
    <r>
      <rPr>
        <rFont val="Arial"/>
        <b/>
        <color theme="1"/>
      </rPr>
      <t xml:space="preserve">Natif : 
Montant demander par le chauffeur 
</t>
    </r>
    <r>
      <rPr>
        <rFont val="Arial"/>
        <color theme="1"/>
      </rPr>
      <t xml:space="preserve">Dans le module CRM &gt; smartbouton Devis ou Order &gt; onglet Information sur commande VTC &gt;  Informations Fin de course &gt; Coût de la course, temps d'attente 
</t>
    </r>
    <r>
      <rPr>
        <rFont val="Arial"/>
        <b/>
        <color theme="1"/>
      </rPr>
      <t xml:space="preserve">Montant payer par le client </t>
    </r>
    <r>
      <rPr>
        <rFont val="Arial"/>
        <color theme="1"/>
      </rPr>
      <t xml:space="preserve">
Dans le module Comptabilités &gt; Clients &gt; Factures &gt; Fiche de facture &gt; onglet Article &gt; Total payé </t>
    </r>
  </si>
  <si>
    <r>
      <rPr>
        <rFont val="Arial"/>
        <b/>
        <color theme="1"/>
      </rPr>
      <t xml:space="preserve">Natif : 
Montant payé par le client : </t>
    </r>
    <r>
      <rPr>
        <rFont val="Arial"/>
        <color theme="1"/>
      </rPr>
      <t xml:space="preserve">
Dans le module Comptabilités &gt; Clients &gt; Factures &gt; Fiche de facture &gt; onglet Article &gt; Total payé
</t>
    </r>
    <r>
      <rPr>
        <rFont val="Arial"/>
        <b/>
        <color theme="1"/>
      </rPr>
      <t xml:space="preserve">Montant demandé par le chauffeur : </t>
    </r>
    <r>
      <rPr>
        <rFont val="Arial"/>
        <color theme="1"/>
      </rPr>
      <t xml:space="preserve">
Dans le module Comptabilités &gt; Clients &gt; Factures &gt; Fiche de facture &gt; onglet Information sur commande VTC &gt; Coût (c'est le montant calculé à partir du kilomètre effectuer dans le Devis)</t>
    </r>
  </si>
  <si>
    <r>
      <rPr>
        <rFont val="Arial"/>
        <b/>
        <color theme="1"/>
      </rPr>
      <t xml:space="preserve">Natif : 
Montant payé par le client : </t>
    </r>
    <r>
      <rPr>
        <rFont val="Arial"/>
        <color theme="1"/>
      </rPr>
      <t xml:space="preserve">
Dans le module Comptabilités &gt; Clients &gt; Factures &gt; Fiche de facture &gt; onglet Article &gt; Total payé
</t>
    </r>
    <r>
      <rPr>
        <rFont val="Arial"/>
        <b/>
        <color theme="1"/>
      </rPr>
      <t xml:space="preserve">Montant demandé par le chauffeur : </t>
    </r>
    <r>
      <rPr>
        <rFont val="Arial"/>
        <color theme="1"/>
      </rPr>
      <t xml:space="preserve">
Dans le module Comptabilités &gt; Clients &gt; Factures &gt; Fiche de facture &gt; onglet Information sur commande VTC &gt; Coût (c'est le montant calculé à partir du kilomètre effectuer dans le Devis)</t>
    </r>
  </si>
  <si>
    <t>ESANTMA-293</t>
  </si>
  <si>
    <t>En tant que dispatcher, je veux exclusivement affecter le chauffeur lors de l'affectation</t>
  </si>
  <si>
    <t>Permettre de mettre en obligatoire le chauffeur lors de l'affectation</t>
  </si>
  <si>
    <t>Mettre en obligatoire le chauffeur lors de l'affectation</t>
  </si>
  <si>
    <r>
      <rPr>
        <rFont val="Arial"/>
        <b/>
        <color theme="1"/>
      </rPr>
      <t xml:space="preserve">Spécifique : </t>
    </r>
    <r>
      <rPr>
        <rFont val="Arial"/>
        <color theme="1"/>
      </rPr>
      <t xml:space="preserve">
Dans le module CRM &gt; Course confirmé &gt; sur le pop up d'affectation :
Mettre le Nom du chauffeur en obligatoire </t>
    </r>
  </si>
  <si>
    <r>
      <rPr>
        <rFont val="Arial"/>
        <b/>
        <color theme="1"/>
      </rPr>
      <t xml:space="preserve">Spécifique : </t>
    </r>
    <r>
      <rPr>
        <rFont val="Arial"/>
        <color theme="1"/>
      </rPr>
      <t xml:space="preserve">
Dans le module CRM &gt; Course confirmé &gt; sur le pop up d'affectation :
Mettre le Nom du chauffeur en obligatoire 
</t>
    </r>
  </si>
  <si>
    <r>
      <rPr>
        <rFont val="Arial"/>
        <b/>
        <color theme="1"/>
      </rPr>
      <t xml:space="preserve">Spécifique : </t>
    </r>
    <r>
      <rPr>
        <rFont val="Arial"/>
        <color theme="1"/>
      </rPr>
      <t xml:space="preserve">
Dans le module CRM &gt; Course confirmé &gt; sur le pop up d'affectation :
Mettre le Nom du chauffeur en obligatoire 
</t>
    </r>
  </si>
  <si>
    <t>Gestion de mon compte</t>
  </si>
  <si>
    <t>En tant que client, je souhaite pouvoir réinitialiser mon identifiant, afin de toujours pouvoir accéder à mon compte suite à la perte de mon numéro</t>
  </si>
  <si>
    <t>Permettre de réinitialiser l'identifiant sur le site web</t>
  </si>
  <si>
    <t>Pouvoir réinitialiser l'identifiant avec le mot de passe sur le site web</t>
  </si>
  <si>
    <r>
      <rPr>
        <rFont val="Arial"/>
        <b/>
        <color theme="1"/>
      </rPr>
      <t xml:space="preserve">Spécifique :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 xml:space="preserve">RG : </t>
    </r>
    <r>
      <rPr>
        <rFont val="Arial"/>
        <color theme="1"/>
      </rPr>
      <t xml:space="preserve">
Au clique sur le bouton 'Réinitialiser l'identifiant' : 
1- Envoyer le code de réinitialisation par email ou téléphone 
2- Affichage de la page d'insertion du code 
3- Affichage de la réinitialisation de l'identifiant et mot de passe
Champ text 'Identifiant' obligatoire
Champ text 'Mot de passe' obligatoire
Champ text 'Confirmation mot de passe' obligatoire
Bouton 'Valider' : au clique sur ce bouton &gt; mettre à jour les informations ci-dessus dans user keycloak et user odoo </t>
    </r>
  </si>
  <si>
    <r>
      <rPr>
        <rFont val="Arial"/>
        <b/>
        <color theme="1"/>
      </rPr>
      <t>Spécifique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RG :</t>
    </r>
    <r>
      <rPr>
        <rFont val="Arial"/>
        <color theme="1"/>
      </rPr>
      <t xml:space="preserve">
- Choix de l'envoi du code de réinitialisation par sélection de l'email ou téléphone en obligatoire 
Lors de la réinitialisation de l'identifiant :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</si>
  <si>
    <r>
      <rPr>
        <rFont val="Arial"/>
        <b/>
        <color theme="1"/>
      </rPr>
      <t>Spécifique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RG :</t>
    </r>
    <r>
      <rPr>
        <rFont val="Arial"/>
        <color theme="1"/>
      </rPr>
      <t xml:space="preserve">
- Choix de l'envoi du code de réinitialisation par sélection de l'email ou téléphone en obligatoire 
Lors de la réinitialisation de l'identifiant : 
- Entrer le mot de passe d'abord (se connecter)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r>
      <rPr>
        <rFont val="Arial"/>
        <b/>
        <color theme="1"/>
      </rPr>
      <t xml:space="preserve">NB :
</t>
    </r>
    <r>
      <rPr>
        <rFont val="Arial"/>
        <color theme="1"/>
      </rPr>
      <t xml:space="preserve">Voir les risques au niveau technique
</t>
    </r>
  </si>
  <si>
    <t>- peut-on fixer le nombre maximum pour fixer le changement d'identifiant</t>
  </si>
  <si>
    <t>En tant que client, je veux pouvoir enregistrer des adresses en favoris, afin de faciliter et de gagner du temps pour mes réservations futures</t>
  </si>
  <si>
    <t>Permettre d'enregistrer l'adresse en favoris</t>
  </si>
  <si>
    <t>Dans le mon compte du client, on voit : 
1) La liste des adresses : 
   &gt; Permettant d'enregistrer/créer des adresses en favoris afin de les utilisés lorsqu'on renseigne les adresses de récupération et remisage durant la demande de course</t>
  </si>
  <si>
    <r>
      <rPr>
        <rFont val="Arial"/>
        <b/>
        <color theme="1"/>
      </rPr>
      <t xml:space="preserve">Spécifique : 
</t>
    </r>
    <r>
      <rPr>
        <rFont val="Arial"/>
        <color theme="1"/>
      </rPr>
      <t>Dans site web &gt; Mon compte &gt; Mon compte : 
1) La liste des adresses : 
   &gt; Permettant d'enregistrer/créer des adresses en favoris afin de les utilisés lorsqu'on renseigne les adresses de récupération et remisage durant la demande de course
A corriger sur qualif : 
L"enregistrement d'adresse en favoris KO</t>
    </r>
  </si>
  <si>
    <r>
      <rPr>
        <rFont val="Arial"/>
        <b/>
        <color theme="1"/>
      </rPr>
      <t xml:space="preserve">Spécifique :
</t>
    </r>
    <r>
      <rPr>
        <rFont val="Arial"/>
        <b val="0"/>
        <color theme="1"/>
      </rPr>
      <t>Dans site web &gt; Mon compte &gt; Mon compte : 
1) La liste des adresses : 
   &gt; Permettant d'enregistrer/créer des adresses en favoris afin de les utilisés lorsqu'on renseigne les adresses de récupération et remisage durant la demande de course</t>
    </r>
    <r>
      <rPr>
        <rFont val="Arial"/>
        <b/>
        <color theme="1"/>
      </rPr>
      <t xml:space="preserve">
A corriger sur qualif : L'enregistrement d'adresse en favoris KO</t>
    </r>
  </si>
  <si>
    <r>
      <rPr>
        <rFont val="Arial"/>
        <b/>
        <color theme="1"/>
      </rPr>
      <t xml:space="preserve">Spécifique :
</t>
    </r>
    <r>
      <rPr>
        <rFont val="Arial"/>
        <b val="0"/>
        <color theme="1"/>
      </rPr>
      <t>Dans site web &gt; Mon compte &gt; Mon compte : 
1) La liste des adresses : 
   &gt; Permettant d'enregistrer/créer des adresses en favoris afin de les utilisés lorsqu'on renseigne les adresses de récupération et remisage durant la demande de course</t>
    </r>
    <r>
      <rPr>
        <rFont val="Arial"/>
        <b/>
        <color theme="1"/>
      </rPr>
      <t xml:space="preserve">
A corriger sur qualif : L'enregistrement d'adresse en favoris KO</t>
    </r>
  </si>
  <si>
    <t xml:space="preserve">Gestion de l'état des courses </t>
  </si>
  <si>
    <t>En tant que client, je souhaite avoir un etat sur ma course dès qu'elle a été validée par EVTC, afin d'être au courant de l'évolution en temps réel de ma demande de course</t>
  </si>
  <si>
    <t>Avoir un état "Validée" sur la course au FO dès qu'elle a été validée en BO</t>
  </si>
  <si>
    <t>Dans le menu mes courses, on peut voir : 
 - La liste de toutes les courses 
 - L'état de chaque course 
 - Suivre une course
Ajouter un état pour les courses validées dans le BO car l'état est vide actuellement dans le FO</t>
  </si>
  <si>
    <r>
      <rPr>
        <rFont val="Arial"/>
        <b/>
        <color theme="1"/>
      </rPr>
      <t xml:space="preserve">Spécifique :
</t>
    </r>
    <r>
      <rPr>
        <rFont val="Arial"/>
        <b val="0"/>
        <color theme="1"/>
      </rPr>
      <t xml:space="preserve">Dans le module Site Web &gt; Mes courses
</t>
    </r>
    <r>
      <rPr>
        <rFont val="Arial"/>
        <b/>
        <color theme="1"/>
      </rPr>
      <t xml:space="preserve">-  </t>
    </r>
    <r>
      <rPr>
        <rFont val="Arial"/>
        <b val="0"/>
        <color theme="1"/>
      </rPr>
      <t>Dès qu'une nouvelle demande de course a été validée dans le BO , ajouter un état "Validée" sur cette même course dans le FO (même état que celui après affectation)</t>
    </r>
  </si>
  <si>
    <r>
      <rPr>
        <rFont val="Arial"/>
        <b/>
        <color theme="1"/>
      </rPr>
      <t xml:space="preserve">Spécifique :
</t>
    </r>
    <r>
      <rPr>
        <rFont val="Arial"/>
        <b val="0"/>
        <color theme="1"/>
      </rPr>
      <t xml:space="preserve">Dans le module Site Web &gt; Mes courses
-  Dès qu'une nouvelle demande de course a été validée dans le BO , ajouter un état "Validée" sur cette même course dans le FO (même état que celui après affectation)
</t>
    </r>
    <r>
      <rPr>
        <rFont val="Arial"/>
        <b/>
        <color theme="1"/>
      </rPr>
      <t xml:space="preserve">RG:
</t>
    </r>
    <r>
      <rPr>
        <rFont val="Arial"/>
        <b val="0"/>
        <color theme="1"/>
      </rPr>
      <t>Lors de la validation de la demande de réservation : 
Afficher l'étape Validée</t>
    </r>
  </si>
  <si>
    <r>
      <rPr>
        <rFont val="Arial"/>
        <b/>
        <color theme="1"/>
      </rPr>
      <t xml:space="preserve">Spécifique :
</t>
    </r>
    <r>
      <rPr>
        <rFont val="Arial"/>
        <b val="0"/>
        <color theme="1"/>
      </rPr>
      <t xml:space="preserve">Dans le module Site Web &gt; Mes courses
-  Dès qu'une nouvelle demande de course a été validée dans le BO , ajouter un état "Validée" sur cette même course dans le FO (même état que celui après affectation)
</t>
    </r>
    <r>
      <rPr>
        <rFont val="Arial"/>
        <b/>
        <color theme="1"/>
      </rPr>
      <t xml:space="preserve">RG:
</t>
    </r>
    <r>
      <rPr>
        <rFont val="Arial"/>
        <b val="0"/>
        <color theme="1"/>
      </rPr>
      <t>Lors de la validation de la demande de réservation : 
Afficher l'étape Validée</t>
    </r>
  </si>
  <si>
    <t xml:space="preserve">Gestion des courses </t>
  </si>
  <si>
    <t>En tant que client société, je veux voir toutes les courses de ma société, afin de faire le suivi des réservations dans ma société</t>
  </si>
  <si>
    <t>Permettre de voir mes courses, et celles des personnes relié à ma société pour une suivi</t>
  </si>
  <si>
    <t>Voir mes courses, et celles des personnes relié à la société pour une suivi</t>
  </si>
  <si>
    <r>
      <rPr>
        <rFont val="Arial"/>
        <b/>
        <color theme="1"/>
      </rPr>
      <t xml:space="preserve">Spécifique : </t>
    </r>
    <r>
      <rPr>
        <rFont val="Arial"/>
        <b val="0"/>
        <color theme="1"/>
      </rPr>
      <t xml:space="preserve">
Dans le module Site Web &gt; Mes courses : 
Si le client est une société 
Permettre de voir mes courses et toutes les courses des personnes reliés à ma société</t>
    </r>
  </si>
  <si>
    <r>
      <rPr>
        <rFont val="Arial"/>
        <b/>
        <color theme="1"/>
      </rPr>
      <t xml:space="preserve">Spécifique : </t>
    </r>
    <r>
      <rPr>
        <rFont val="Arial"/>
        <color theme="1"/>
      </rPr>
      <t xml:space="preserve">
Dans le module Site Web &gt; Mes courses : 
Voir les courses de ma société
</t>
    </r>
    <r>
      <rPr>
        <rFont val="Arial"/>
        <b/>
        <color theme="1"/>
      </rPr>
      <t>RG :</t>
    </r>
    <r>
      <rPr>
        <rFont val="Arial"/>
        <color theme="1"/>
      </rPr>
      <t xml:space="preserve">
Si le client est une société : Permettre de voir toutes les courses de ma société</t>
    </r>
  </si>
  <si>
    <r>
      <rPr>
        <rFont val="Arial"/>
        <b/>
        <color theme="1"/>
      </rPr>
      <t xml:space="preserve">Spécifique : </t>
    </r>
    <r>
      <rPr>
        <rFont val="Arial"/>
        <color theme="1"/>
      </rPr>
      <t xml:space="preserve">
Dans le module Site Web &gt; Mes courses : 
Voir les courses de ma société
</t>
    </r>
    <r>
      <rPr>
        <rFont val="Arial"/>
        <b/>
        <color theme="1"/>
      </rPr>
      <t>RG :</t>
    </r>
    <r>
      <rPr>
        <rFont val="Arial"/>
        <color theme="1"/>
      </rPr>
      <t xml:space="preserve">
- Si le client est une société : Permettre de voir toutes les courses de ma société
- Permettre l'extraction des données de mes courses en excel ou pdf</t>
    </r>
  </si>
  <si>
    <t>Gestion de la progression des courses</t>
  </si>
  <si>
    <t>En tant que client, je souhaite pouvoir suivre la progression de ma course, afin de pouvoir en faire le suivi et gérer mes déplacements de manière efficace</t>
  </si>
  <si>
    <t>Permettre de visualiser la progression de ma course</t>
  </si>
  <si>
    <t>Pour géotab: afficher la position du chauffeur en temps réel
Pour lmfs : voir la gestion de l'affichage de la map client si pas de connexion internet ou connexion instable</t>
  </si>
  <si>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
- Pouvoir toujours suivre la progression de la course, que ce soit avec geotab ou lmfs; pour geotab afficher la capture d'ecran du map du récapitulatif du trajet (toujours afficher "Voir la progression" dans mes courses)
- Pour geotab, avoir la progression nouvelle course-course confirmée-course en cours-course terminée
Dans le module Site Web &gt; Mes courses &gt; Voir la progression : 
</t>
    </r>
    <r>
      <rPr>
        <rFont val="Arial"/>
        <b/>
        <color theme="1"/>
      </rPr>
      <t xml:space="preserve">- </t>
    </r>
    <r>
      <rPr>
        <rFont val="Arial"/>
        <b val="0"/>
        <color theme="1"/>
      </rPr>
      <t xml:space="preserve">Lors de l'affichage de la map pour indiquer la position du chauffeur ; avoir un popup de notification "Hors connexion ou connexion instable. Veuillez actualiser"  lorsque la connexion du client est mauvaise ou a été coupée
</t>
    </r>
    <r>
      <rPr>
        <rFont val="Arial"/>
        <b/>
        <color theme="1"/>
      </rPr>
      <t>NB : A voir avec l'équipe DIS pour la connexion</t>
    </r>
  </si>
  <si>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
- Pouvoir toujours suivre la progression de la course, que ce soit avec geotab ou lmfs; pour geotab afficher la capture d'ecran du map du récapitulatif du trajet (toujours afficher "Voir la progression" dans mes courses)
</t>
    </r>
    <r>
      <rPr>
        <rFont val="Arial"/>
        <b/>
        <color theme="1"/>
      </rPr>
      <t xml:space="preserve">RG :
</t>
    </r>
    <r>
      <rPr>
        <rFont val="Arial"/>
        <b val="0"/>
        <color theme="1"/>
      </rPr>
      <t xml:space="preserve">- </t>
    </r>
    <r>
      <rPr>
        <rFont val="Arial"/>
        <b/>
        <color theme="1"/>
      </rPr>
      <t>Si course géotab :</t>
    </r>
    <r>
      <rPr>
        <rFont val="Arial"/>
        <b val="0"/>
        <color theme="1"/>
      </rPr>
      <t xml:space="preserve"> afficher les étapes suivantes : nouvelle course, confirmée, en cours, terminée, en cours d'annulation, annulée, refusée, avec la capture d'écran du map du récapitulatif du trajet
- </t>
    </r>
    <r>
      <rPr>
        <rFont val="Arial"/>
        <b/>
        <color theme="1"/>
      </rPr>
      <t>Si course lastmiles:</t>
    </r>
    <r>
      <rPr>
        <rFont val="Arial"/>
        <b val="0"/>
        <color theme="1"/>
      </rPr>
      <t xml:space="preserve">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 xml:space="preserve">
NB : On peut voir la progression de la course soit après validation de la réservation soit dans mes courses sur chaque ligne de la course</t>
    </r>
  </si>
  <si>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&gt; 'Voir la progression' sur une ligne de course :
- Pouvoir toujours suivre la progression de la course (pour last miles uniquement)
</t>
    </r>
    <r>
      <rPr>
        <rFont val="Arial"/>
        <b/>
        <color theme="1"/>
      </rPr>
      <t xml:space="preserve">RG :
</t>
    </r>
    <r>
      <rPr>
        <rFont val="Arial"/>
        <b val="0"/>
        <color theme="1"/>
      </rPr>
      <t xml:space="preserve">- </t>
    </r>
    <r>
      <rPr>
        <rFont val="Arial"/>
        <b/>
        <color theme="1"/>
      </rPr>
      <t>Si course géotab :</t>
    </r>
    <r>
      <rPr>
        <rFont val="Arial"/>
        <b val="0"/>
        <color theme="1"/>
      </rPr>
      <t xml:space="preserve"> afficher les étapes suivantes : nouvelle course, confirmée, en cours, terminée, en cours d'annulation, annulée, refusée
- </t>
    </r>
    <r>
      <rPr>
        <rFont val="Arial"/>
        <b/>
        <color theme="1"/>
      </rPr>
      <t>Si course lastmiles:</t>
    </r>
    <r>
      <rPr>
        <rFont val="Arial"/>
        <b val="0"/>
        <color theme="1"/>
      </rPr>
      <t xml:space="preserve">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 xml:space="preserve">
NB : 
- On peut voir la progression de la course soit après validation de la réservation soit dans mes courses sur chaque ligne de la course
- Afficher uniquement les courses last miles
</t>
    </r>
  </si>
  <si>
    <t>LMVTCESA-58</t>
  </si>
  <si>
    <t>Gestion de la progression du trajet chauffeur</t>
  </si>
  <si>
    <t xml:space="preserve">En tant que client, je veux pouvoir être notifier lorsque ma connexion est HS ou instable lors de ma récupération et du suivi de la position du chauffeur,  afin d'actualiser la page pour suivre la progression du chauffeur par rapport à ma position </t>
  </si>
  <si>
    <t>Permettre d'avoir une notification lorsque la connexion est HS ou instable</t>
  </si>
  <si>
    <t xml:space="preserve">Lors de l'affichage de la map pour indiquer la position du chauffeur ; avoir une notification "Hors connexion ou connexion instable. Veuillez actualiser"  lorsque la connexion du client est mauvaise ou a été coupée
</t>
  </si>
  <si>
    <r>
      <rPr>
        <rFont val="Arial"/>
        <b/>
        <color theme="1"/>
      </rPr>
      <t xml:space="preserve">Spécifique :
</t>
    </r>
    <r>
      <rPr>
        <rFont val="Arial"/>
        <b val="0"/>
        <color theme="1"/>
      </rPr>
      <t xml:space="preserve">Dans le module Site Web &gt; Mes courses &gt; Voir la progression : 
- Lors de l'affichage de la map pour indiquer la position du chauffeur ; avoir un popup de notification "Hors connexion ou connexion instable. Veuillez actualiser"  lorsque la connexion du client est mauvaise ou a été coupée
</t>
    </r>
    <r>
      <rPr>
        <rFont val="Arial"/>
        <b/>
        <color theme="1"/>
      </rPr>
      <t xml:space="preserve">RG :
Si course lastmiles : 
</t>
    </r>
    <r>
      <rPr>
        <rFont val="Arial"/>
        <b val="0"/>
        <color theme="1"/>
      </rPr>
      <t>Lors l'étape récupération du client affichage de la map pour indiquer la position du chauffeur : 
Si la connexion est mauvaise ou a été coupée : 
- Avoir un popup de notification "Hors connexion ou connexion instable. Veuillez actualiser la page" 
- Lors de la fermeture du pop up "Actualiser la page"</t>
    </r>
    <r>
      <rPr>
        <rFont val="Arial"/>
        <b/>
        <color theme="1"/>
      </rPr>
      <t xml:space="preserve">
NB : A voir avec l'équipe DIS pour la map et connexion</t>
    </r>
  </si>
  <si>
    <t>A enlever , trop complexe</t>
  </si>
  <si>
    <t>En tant que dispatcher, je veux pouvoir être notifié sur tous les changements apportés par les clients sur ses courses dans le site web ou mobile</t>
  </si>
  <si>
    <t>Avoir des notifications en BO pour les nouvelles demandes de course créees, les modifications des courses apportés par les clients, et les demandes d'annulation de course des clients en FO ou mobile</t>
  </si>
  <si>
    <t>Notifier le dispatcher en back office sur les nouvelles demandes de réservation créées, les modifications de course, les demandes d'annulatioin créées par le client sur le site web ou mobile
Ajouter une notification en BO affichant:
La référence de la course, le client, le type de réservation, la date et heure de récupération, le lieu de récupération</t>
  </si>
  <si>
    <r>
      <rPr>
        <rFont val="Arial"/>
        <b/>
        <color theme="1"/>
      </rPr>
      <t xml:space="preserve">Spécifique :
</t>
    </r>
    <r>
      <rPr>
        <rFont val="Arial"/>
        <color theme="1"/>
      </rPr>
      <t xml:space="preserve">Dans le module CRM :
- Dans la vue kanban par défaut, avoir un popup notifiant des nouvelles demandes de course depuis le FO mentionnant la référence de la course,le client, le type de réservation, la date et l'heure de récupération, le lieu de récupération. 
'Actualiser' Un popup comme lorsque la connexion sur odoo est coupée "Connexion perdue...tentative de reconnexion..."
</t>
    </r>
    <r>
      <rPr>
        <rFont val="Arial"/>
        <b/>
        <color theme="1"/>
      </rPr>
      <t xml:space="preserve">RG : </t>
    </r>
    <r>
      <rPr>
        <rFont val="Arial"/>
        <color theme="1"/>
      </rPr>
      <t xml:space="preserve">
- Le pop up reste sur la vue tant que l'utisateur n'a pas actualiser ou fermer le pop up
- Au clique sur le bouton 'Actualiser' &gt; permettre de rafraichir les données du CRM</t>
    </r>
  </si>
  <si>
    <r>
      <rPr>
        <rFont val="Arial"/>
        <b/>
        <color theme="1"/>
      </rPr>
      <t xml:space="preserve">Spécifique :
</t>
    </r>
    <r>
      <rPr>
        <rFont val="Arial"/>
        <color theme="1"/>
      </rPr>
      <t xml:space="preserve">Dans CRM : 
- S'il y a eu création ou changement de la course depuis site web : 
Avoir un pop up notifiant les réservations avec les éléments suivants : 
 - Afficher un texte selon l'étape : 
     si création : Une course vient d'être créer 'réfénce de la course' par 'Nom du client'
     sinon si modification La course 'référence du course' vient d'être modifier'  vient être annulé par 'Nom du client'
     sinon si annulation : La course 'référence de la course' vient être annulé par le client
     sinon si demande d'annulation : Une demande d'annulation sur la course 'référence de la course' vient être fait par 'Nom du client'
avec les informations suivantes : le type de réservation, la date et l'heure de récupération, le lieu de récupération. 
avec un bouton 'Actualiser' &gt; au clique sur le bouton 'Actualiser' : permettre de rafraichir les données du CRM
</t>
    </r>
    <r>
      <rPr>
        <rFont val="Arial"/>
        <b/>
        <color theme="1"/>
      </rPr>
      <t>NB : 
- Le pop up notifiant la réservation reste sur la vue tant que l'utisateur n'a pas actualiser ou fermer le pop up</t>
    </r>
  </si>
  <si>
    <r>
      <rPr>
        <rFont val="Arial"/>
        <b/>
        <color theme="1"/>
      </rPr>
      <t xml:space="preserve">Spécifique :
</t>
    </r>
    <r>
      <rPr>
        <rFont val="Arial"/>
        <color theme="1"/>
      </rPr>
      <t xml:space="preserve">Dans CRM : 
- S'il y a eu création ou changement de la course via site web ou mobile: 
Avoir un pop up notifiant les réservations avec les éléments suivants : 
 - Afficher un texte selon l'étape : 
     si création : Une course vient d'être créer 'réfénce de la course' par 'Nom du client'
     sinon si modification La course 'référence du course' vient d'être modifier'  vient être annulé par 'Nom du client'
     sinon si annulation : La course 'référence de la course' vient être annulé par le client
     sinon si demande d'annulation : Une demande d'annulation sur la course 'référence de la course' vient être fait par 'Nom du client'
avec les informations suivantes : le type de réservation, la date et l'heure de récupération, le lieu de récupération. 
avec un bouton 'Actualiser' &gt; au clique sur le bouton 'Actualiser' : permettre de rafraichir les données du CRM
</t>
    </r>
    <r>
      <rPr>
        <rFont val="Arial"/>
        <b/>
        <color theme="1"/>
      </rPr>
      <t>NB : 
- Le pop up notifiant la réservation reste sur la vue tant que l'utisateur n'a pas actualiser ou fermer le pop up</t>
    </r>
  </si>
  <si>
    <t>Chauffeur</t>
  </si>
  <si>
    <t>Gestion des caisses</t>
  </si>
  <si>
    <t>En tant que chauffeur, je veux pouvoir fermer la caisse, afin de comptabiliser les commandes</t>
  </si>
  <si>
    <t>Permtettre de fermer le POS</t>
  </si>
  <si>
    <t>Fermer le POS afin d'enregistrer les écritures comptables des paiements</t>
  </si>
  <si>
    <t>- Analyser la gestion de l'ouverture et la fermeture du POS sans impacter l'utilisation des chauffeurs
Le dispatcher ou le chauffeur ouvre sa caisse lorsqu'il arrive
Le dispatcher ferme la caisse du chauffeur lorsqu'il remet sa recette le soir</t>
  </si>
  <si>
    <r>
      <rPr>
        <rFont val="Arial"/>
        <b/>
        <color theme="1"/>
      </rPr>
      <t xml:space="preserve">Hors système : 
</t>
    </r>
    <r>
      <rPr>
        <rFont val="Arial"/>
        <color theme="1"/>
      </rPr>
      <t>Fermeture du point de vente après que le chauffeur termine chaque journée sur la voiture et remet sa recette au dispatcher ou responsable 
Chaque chauffeur qui va partir doit fermer la session de son point de vente</t>
    </r>
  </si>
  <si>
    <r>
      <rPr>
        <rFont val="Arial"/>
        <b/>
        <color theme="1"/>
      </rPr>
      <t>Hors système :</t>
    </r>
    <r>
      <rPr>
        <rFont val="Arial"/>
        <color theme="1"/>
      </rPr>
      <t xml:space="preserve">
Fermeture du point de vente après que le chauffeur termine chaque journée sur la voiture et remet sa recette au dispatcher ou responsable 
Chaque chauffeur qui va partir doit fermer la session de son point de vente
</t>
    </r>
    <r>
      <rPr>
        <rFont val="Arial"/>
        <b/>
        <color theme="1"/>
      </rPr>
      <t xml:space="preserve">RG :
</t>
    </r>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</si>
  <si>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r>
      <rPr>
        <rFont val="Arial"/>
        <b/>
        <color theme="1"/>
      </rPr>
      <t>Hors système :</t>
    </r>
    <r>
      <rPr>
        <rFont val="Arial"/>
        <color theme="1"/>
      </rPr>
      <t xml:space="preserve">
Fermeture du point de vente après que le chauffeur termine chaque journée sur la voiture et remet sa recette au dispatcher ou responsable 
Chaque chauffeur qui va partir doit fermer la session de son point de vente
</t>
    </r>
    <r>
      <rPr>
        <rFont val="Arial"/>
        <b/>
        <color theme="1"/>
      </rPr>
      <t xml:space="preserve">RG :
</t>
    </r>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</si>
  <si>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t>Hors système</t>
  </si>
  <si>
    <t xml:space="preserve">Après discussion avec Mathieu le souci c'est les courses continues sur la voiture -&gt; solution mettre un process entre dispatcher et chauffeur </t>
  </si>
  <si>
    <t>ESANTMA-294</t>
  </si>
  <si>
    <t xml:space="preserve">Suivi des kilométrages </t>
  </si>
  <si>
    <t>En tant que dispatcher, je veux avoir un idenfiant unique pour chaque véhicule géotab</t>
  </si>
  <si>
    <t>Permettre d'avoir un device_id unique pour chaque véhicule géotab</t>
  </si>
  <si>
    <t>Dans le Back office module parc automobile puis dans le sous menu odomètre s'affiche le nombre de kilmétrage de chaque véhicule mis à jour toutes les nuit (données venant de geotab)
Ne pas permettre d'avoir un device_id identique pour chaque véhicule, il doit être unique 
Afficher un message d'erreur lorsqu'on insère un device_id déjà existant</t>
  </si>
  <si>
    <r>
      <rPr>
        <rFont val="Arial"/>
        <b/>
        <color theme="1"/>
      </rPr>
      <t>Paramétrage :</t>
    </r>
    <r>
      <rPr>
        <rFont val="Arial"/>
        <color theme="1"/>
      </rPr>
      <t xml:space="preserve"> 
Activer le mode debug 
Dans le module Configuration &gt; Technique &gt; Action automatisée : 
Créer/Modifier une action automatisée qui permet d'avoir un device_id unique,  
Afficher un message d'erreur 'Le device doit être unique' lorsqu'on insère un device_id déjà existant</t>
    </r>
  </si>
  <si>
    <r>
      <rPr>
        <rFont val="Arial"/>
        <b/>
        <color theme="1"/>
      </rPr>
      <t xml:space="preserve">Paramétrage : </t>
    </r>
    <r>
      <rPr>
        <rFont val="Arial"/>
        <color theme="1"/>
      </rPr>
      <t xml:space="preserve">
Activer le mode debug 
Dans le module Configuration &gt; Technique &gt; Action automatisée : 
Créer/Modifier une action automatisée qui permet d'avoir un device_id unique,  
Afficher un message d'erreur 'Le device doit être unique' lorsqu'on insère un device_id déjà existant
</t>
    </r>
    <r>
      <rPr>
        <rFont val="Arial"/>
        <b/>
        <color theme="1"/>
      </rPr>
      <t xml:space="preserve">RG ;
</t>
    </r>
    <r>
      <rPr>
        <rFont val="Arial"/>
        <color theme="1"/>
      </rPr>
      <t>Lors de la création/modifcation du véhicule : afficher un message d'erreur 'Le device doit être unique' lorsqu'on insère un device déjà existant</t>
    </r>
  </si>
  <si>
    <r>
      <rPr>
        <rFont val="Arial"/>
        <b/>
        <color theme="1"/>
      </rPr>
      <t xml:space="preserve">Paramétrage : </t>
    </r>
    <r>
      <rPr>
        <rFont val="Arial"/>
        <color theme="1"/>
      </rPr>
      <t xml:space="preserve">
Activer le mode debug 
Dans le module Configuration &gt; Technique &gt; Action automatisée : 
Créer/Modifier une action automatisée qui permet d'avoir un device_id unique,  
Afficher un message d'erreur 'Le device doit être unique' lorsqu'on insère un device_id déjà existant
</t>
    </r>
    <r>
      <rPr>
        <rFont val="Arial"/>
        <b/>
        <color theme="1"/>
      </rPr>
      <t xml:space="preserve">RG ;
</t>
    </r>
    <r>
      <rPr>
        <rFont val="Arial"/>
        <color theme="1"/>
      </rPr>
      <t>Lors de la création/modifcation du véhicule : afficher un message d'erreur 'Le device doit être unique' lorsqu'on insère un device déjà existant</t>
    </r>
  </si>
  <si>
    <t>Paramétrage</t>
  </si>
  <si>
    <t>ESANTMA-295</t>
  </si>
  <si>
    <t>Gestion des tarifs</t>
  </si>
  <si>
    <t>En tant qu'admin, je veux pouvoir configurer le tarif minimum affiché sur le site web, afin de savoir le tarif minimum de la course</t>
  </si>
  <si>
    <t>Permettre de configurer le tarif minimum et sa visibilité dans le FO</t>
  </si>
  <si>
    <t xml:space="preserve">Supprimer le tarif minimum 10 000Ar par daféut quand le tarif minimum n'est pas configurer dans le BO, afficher juste le tarif exacte selon le calcul ( nombre de kilométrage * tarif au kilomètre) </t>
  </si>
  <si>
    <r>
      <rPr>
        <rFont val="Arial"/>
        <b/>
        <color theme="1"/>
      </rPr>
      <t xml:space="preserve">Spécifique :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t>
    </r>
  </si>
  <si>
    <r>
      <rPr>
        <rFont val="Arial"/>
        <b/>
        <color theme="1"/>
      </rPr>
      <t>Spécifique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
</t>
    </r>
    <r>
      <rPr>
        <rFont val="Arial"/>
        <b/>
        <color theme="1"/>
      </rPr>
      <t xml:space="preserve">RG :
</t>
    </r>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t>
    </r>
    <r>
      <rPr>
        <rFont val="Arial"/>
        <b/>
        <color theme="1"/>
      </rPr>
      <t>NB : La fonctionnalité est déjà en place mais il y a un bug lorsque le tarif minimum n'est pas renseigné. Le tarif est à 10 000ar alors que cette fonctionnalité ne devrait plus être là</t>
    </r>
  </si>
  <si>
    <r>
      <rPr>
        <rFont val="Arial"/>
        <b/>
        <color theme="1"/>
      </rPr>
      <t>Spécifique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
</t>
    </r>
    <r>
      <rPr>
        <rFont val="Arial"/>
        <b/>
        <color theme="1"/>
      </rPr>
      <t xml:space="preserve">RG :
</t>
    </r>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 Permettre de tracer les modifications faites, qui? , et à quelle heure?
</t>
    </r>
    <r>
      <rPr>
        <rFont val="Arial"/>
        <b/>
        <color theme="1"/>
      </rPr>
      <t>NB : La fonctionnalité est déjà en place mais il y a un bug lorsque le tarif minimum n'est pas renseigné. Le tarif est à 10 000ar alors que cette fonctionnalité ne devrait plus être là</t>
    </r>
  </si>
  <si>
    <t>Chauffeur/Disptacher</t>
  </si>
  <si>
    <t>Gestion de point de vente</t>
  </si>
  <si>
    <t>En tant que chauffeur/dispatcher, je veux pouvoir accéder au point de vente plus rapidement</t>
  </si>
  <si>
    <t xml:space="preserve">Permettre d'ouvrir le point de vente plus rapidement </t>
  </si>
  <si>
    <r>
      <rPr>
        <rFont val="Arial"/>
        <b/>
        <color theme="1"/>
      </rPr>
      <t xml:space="preserve">Spécifique : </t>
    </r>
    <r>
      <rPr>
        <rFont val="Arial"/>
        <color theme="1"/>
      </rPr>
      <t xml:space="preserve">
Voir ce qui fait que le pos soit en chargement et optimiser le code</t>
    </r>
  </si>
  <si>
    <r>
      <rPr>
        <rFont val="Arial"/>
        <b/>
        <color theme="1"/>
      </rPr>
      <t xml:space="preserve">Spécifique :
</t>
    </r>
    <r>
      <rPr>
        <rFont val="Arial"/>
        <color theme="1"/>
      </rPr>
      <t xml:space="preserve">Accèder au module point de vente &gt; lors de l'ouverture d'une session : Analyser la lenteur de l'ouverture de la session
Voir ce qui fait que le pos soit en chargement et optimiser le code
</t>
    </r>
  </si>
  <si>
    <r>
      <rPr>
        <rFont val="Arial"/>
        <b/>
        <color theme="1"/>
      </rPr>
      <t xml:space="preserve">Spécifique :
</t>
    </r>
    <r>
      <rPr>
        <rFont val="Arial"/>
        <color theme="1"/>
      </rPr>
      <t xml:space="preserve">Accèder au module point de vente &gt; lors de l'ouverture d'une session : Analyser la lenteur de l'ouverture de la session
Voir ce qui fait que le pos soit en chargement et optimiser le code
</t>
    </r>
  </si>
  <si>
    <t>C'est le nombre de données qui est à l'origine du chargement du pos</t>
  </si>
  <si>
    <t>LMVTCESA-59</t>
  </si>
  <si>
    <t xml:space="preserve">Gestion des réservations </t>
  </si>
  <si>
    <t>En tant que dispatcher, je souhaite avoir le prix estimatif, le chauffeur et le véhicule de la course dans le devis</t>
  </si>
  <si>
    <t>Permettre d'avoir le prix estimatif, le chauffeur, et le véhicule de la course dans le devis</t>
  </si>
  <si>
    <t>Avoir l'estimation kilométrage, temps d'attente, véhicule et chauffeur</t>
  </si>
  <si>
    <r>
      <rPr>
        <rFont val="Arial"/>
        <b/>
        <color theme="1"/>
      </rPr>
      <t xml:space="preserve">Spécifique :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</si>
  <si>
    <r>
      <rPr>
        <rFont val="Arial"/>
        <b/>
        <color theme="1"/>
      </rPr>
      <t>Spécifique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r>
      <rPr>
        <rFont val="Arial"/>
        <b/>
        <color theme="1"/>
      </rPr>
      <t xml:space="preserve">RG :
</t>
    </r>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</si>
  <si>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r>
      <rPr>
        <rFont val="Arial"/>
        <b/>
        <color theme="1"/>
      </rPr>
      <t>Spécifique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r>
      <rPr>
        <rFont val="Arial"/>
        <b/>
        <color theme="1"/>
      </rPr>
      <t xml:space="preserve">RG :
</t>
    </r>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</si>
  <si>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t>ESANTMA-292</t>
  </si>
  <si>
    <t xml:space="preserve">En tant que client, je souhaite avoir la possibilité de voir/télécharger la facture, afin d'avoir une historique de mes transactions </t>
  </si>
  <si>
    <t>Permettre de voir/télécharger la facture en ligne</t>
  </si>
  <si>
    <t>Avoir les factures de mes coures en ligne
télécharger les factures de mes courses en ligne</t>
  </si>
  <si>
    <r>
      <rPr>
        <rFont val="Arial"/>
        <b/>
        <color theme="1"/>
      </rPr>
      <t xml:space="preserve">Spécifique : 
</t>
    </r>
    <r>
      <rPr>
        <rFont val="Arial"/>
        <color theme="1"/>
      </rPr>
      <t xml:space="preserve">Dans site web &gt; mes courses &gt; au clique sur voir le bouton visualiser facture ou imprimer facture : Il y a une erreur 403 lors de l'accès </t>
    </r>
  </si>
  <si>
    <r>
      <rPr>
        <rFont val="Arial"/>
        <b/>
        <color theme="1"/>
      </rPr>
      <t xml:space="preserve">Spécifique :
</t>
    </r>
    <r>
      <rPr>
        <rFont val="Arial"/>
        <color theme="1"/>
      </rPr>
      <t>Dans site web &gt; mes courses &gt; au clique sur voir, le bouton visualiser facture ou imprimer facture : Il y a une erreur 403 lors de l'accès 
Changer le libellé imprimer facture en Télécharger facture</t>
    </r>
    <r>
      <rPr>
        <rFont val="Arial"/>
        <b/>
        <color theme="1"/>
      </rPr>
      <t xml:space="preserve">
RG :
</t>
    </r>
    <r>
      <rPr>
        <rFont val="Arial"/>
        <color theme="1"/>
      </rPr>
      <t xml:space="preserve">Sur chaque ligne d'une réservation : Au clique sur le "menu hamburger", 
- voir le bouton visualiser facture : redirection vers la page natif de facturation en ligne  sans la signature du responsable admin
- télécharfer facture : télécharger la facture sans la signature du responsable admin
</t>
    </r>
    <r>
      <rPr>
        <rFont val="Arial"/>
        <b/>
        <color theme="1"/>
      </rPr>
      <t>NB : La fonctionnalité est déjà existante mais il y a une erreur lorsqu'on accède à la visualisation et téléchargement dans le cas d'un utlisateur portal</t>
    </r>
  </si>
  <si>
    <r>
      <rPr>
        <rFont val="Arial"/>
        <b/>
        <color theme="1"/>
      </rPr>
      <t xml:space="preserve">Spécifique :
</t>
    </r>
    <r>
      <rPr>
        <rFont val="Arial"/>
        <color theme="1"/>
      </rPr>
      <t>Dans site web &gt; mes courses &gt; au clique sur voir, le bouton visualiser facture ou imprimer facture : Il y a une erreur 403 lors de l'accès 
Changer le libellé imprimer facture en Télécharger facture</t>
    </r>
    <r>
      <rPr>
        <rFont val="Arial"/>
        <b/>
        <color theme="1"/>
      </rPr>
      <t xml:space="preserve">
RG :
</t>
    </r>
    <r>
      <rPr>
        <rFont val="Arial"/>
        <color theme="1"/>
      </rPr>
      <t xml:space="preserve">Sur chaque ligne d'une réservation : Au clique sur le "menu hamburger", 
- voir le bouton visualiser facture : redirection vers la page natif de facturation en ligne  sans la signature du responsable admin
- télécharfer facture : télécharger la facture sans la signature du responsable admin
</t>
    </r>
    <r>
      <rPr>
        <rFont val="Arial"/>
        <b/>
        <color theme="1"/>
      </rPr>
      <t>NB : La fonctionnalité est déjà existante mais il y a une erreur lorsqu'on accède à la visualisation et téléchargement dans le cas d'un utlisateur portal</t>
    </r>
  </si>
  <si>
    <t>Bug à corriger</t>
  </si>
  <si>
    <t>En tant que chauffeur, je ne peux pas modifier le nombre de kilomètre et temps d'attente dans le point de vente</t>
  </si>
  <si>
    <t>Ne pas permettre de modifier le nombre de kilomètre et temps d'attente lors du paiement dans le point de vente si chauffeur</t>
  </si>
  <si>
    <r>
      <rPr>
        <rFont val="Arial"/>
        <b/>
        <color theme="1"/>
      </rPr>
      <t xml:space="preserve">Spécifique : </t>
    </r>
    <r>
      <rPr>
        <rFont val="Arial"/>
        <color theme="1"/>
      </rPr>
      <t xml:space="preserve">
Dans le module point de vente &gt; Session point de vente &gt; sur la commande : 
Si l'utilisateur est un chauffeur : Griser les boutons 0 à 9 et le bouton -/+, pour tous les articles </t>
    </r>
  </si>
  <si>
    <r>
      <rPr>
        <rFont val="Arial"/>
        <b/>
        <color theme="1"/>
      </rPr>
      <t xml:space="preserve">Spécifique : 
</t>
    </r>
    <r>
      <rPr>
        <rFont val="Arial"/>
        <color theme="1"/>
      </rPr>
      <t xml:space="preserve">Dans le module point de vente &gt; Session point de vente &gt; sur la commande : 
Si l'utilisateur est un chauffeur : Griser les boutons 0 à 9 et le bouton -/+, pour tous les articles 
</t>
    </r>
    <r>
      <rPr>
        <rFont val="Arial"/>
        <b/>
        <color theme="1"/>
      </rPr>
      <t xml:space="preserve">RG:
</t>
    </r>
    <r>
      <rPr>
        <rFont val="Arial"/>
        <color theme="1"/>
      </rPr>
      <t xml:space="preserve">Lors du paiment dans le point de vente sur la commande : 
 Si l'utilisateur est un chauffeur : Griser les boutons 0 à 9 et le bouton -/+, pour tous les articles </t>
    </r>
  </si>
  <si>
    <r>
      <rPr>
        <rFont val="Arial"/>
        <b/>
        <color theme="1"/>
      </rPr>
      <t xml:space="preserve">Spécifique : 
</t>
    </r>
    <r>
      <rPr>
        <rFont val="Arial"/>
        <color theme="1"/>
      </rPr>
      <t xml:space="preserve">Dans le module point de vente &gt; Session point de vente &gt; sur la commande : 
Si l'utilisateur est un chauffeur : Griser les boutons 0 à 9 et le bouton -/+, pour tous les articles 
</t>
    </r>
    <r>
      <rPr>
        <rFont val="Arial"/>
        <b/>
        <color theme="1"/>
      </rPr>
      <t xml:space="preserve">RG:
</t>
    </r>
    <r>
      <rPr>
        <rFont val="Arial"/>
        <color theme="1"/>
      </rPr>
      <t xml:space="preserve">Lors du paiment dans le point de vente sur la commande : 
 Si l'utilisateur est un chauffeur : Griser les boutons 0 à 9 et le bouton -/+, pour tous les articles </t>
    </r>
  </si>
  <si>
    <t>En tant que dispatcher, je souhaite que les modifications apportées sur les informations de la course soient traçable, afin d'éviter les abus de changement de données</t>
  </si>
  <si>
    <t>Permettre de tracer les modifications faites sur les informations de la course dans le devis</t>
  </si>
  <si>
    <t>Voir les données de la course en lecture seule</t>
  </si>
  <si>
    <r>
      <rPr>
        <rFont val="Arial"/>
        <b/>
        <color theme="1"/>
      </rPr>
      <t xml:space="preserve">Spécifique : 
</t>
    </r>
    <r>
      <rPr>
        <rFont val="Arial"/>
        <color theme="1"/>
      </rPr>
      <t xml:space="preserve">Dans le module CRM &gt; smartbouton Devis ou Order &gt; onglet Information sur commande VTC &gt;  Informations début de course et Informations Fin de course &gt; Mettre en lecture seule tous les champs
</t>
    </r>
  </si>
  <si>
    <r>
      <rPr>
        <rFont val="Arial"/>
        <b/>
        <color theme="1"/>
      </rPr>
      <t xml:space="preserve">Spécifique:
</t>
    </r>
    <r>
      <rPr>
        <rFont val="Arial"/>
        <color theme="1"/>
      </rPr>
      <t xml:space="preserve">Dans le module CRM &gt; smartbouton Devis ou Order &gt; onglet Information sur commande VTC &gt;  Informations début de course et Informations Fin de course &gt; Mettre en lecture seule tous les champs
</t>
    </r>
    <r>
      <rPr>
        <rFont val="Arial"/>
        <b/>
        <color theme="1"/>
      </rPr>
      <t xml:space="preserve">RG :
</t>
    </r>
    <r>
      <rPr>
        <rFont val="Arial"/>
        <color theme="1"/>
      </rPr>
      <t xml:space="preserve">Dans le devis d'une course : 
Mettre en lecture seule tous les champs : Date Debut Course, Odomètre Debut Course, Position Départ, Date/Heure fin course, Durée de la course, Odomètre Fin course, Coordonnées Fin course, Distance parcourue (km), Coût de la course, Temps d' attente, Prix du temps d'attente
</t>
    </r>
  </si>
  <si>
    <r>
      <rPr>
        <rFont val="Arial"/>
        <b/>
        <color theme="1"/>
      </rPr>
      <t xml:space="preserve">Spécifique:
</t>
    </r>
    <r>
      <rPr>
        <rFont val="Arial"/>
        <color theme="1"/>
      </rPr>
      <t xml:space="preserve">Dans le module CRM &gt; smartbouton Devis ou Order &gt; onglet Information sur commande VTC :
Permettre d'avoir une historique des modifications faites
</t>
    </r>
    <r>
      <rPr>
        <rFont val="Arial"/>
        <b/>
        <color theme="1"/>
      </rPr>
      <t xml:space="preserve">RG :
</t>
    </r>
    <r>
      <rPr>
        <rFont val="Arial"/>
        <color theme="1"/>
      </rPr>
      <t xml:space="preserve">Dans le devis d'une course : 
Avoir une hisotrique sur les moddifications faites sur ces champs : Date Debut Course, Odomètre Debut Course, Position Départ, Date/Heure fin course, Durée de la course, Odomètre Fin course, Coordonnées Fin course, Distance parcourue (km), Coût de la course, Temps d' attente, Prix du temps d'attente
Pemettre de tracer qui a fait une modification, et à  quelle heure elle a été faite
</t>
    </r>
  </si>
  <si>
    <t>Gestion des réservations en lligne</t>
  </si>
  <si>
    <t>En tant que client, je veux que le montant estimatif du trajet se mette à jour chaque fois que je change l’adresse de destination, afin de connaître le coût approximatif de ma course avant de confirmer ma réservation</t>
  </si>
  <si>
    <t>Permettre d'avoir le montant estimatif du trajet à jour lors d'un changement d'adresse de destination pour une réservation</t>
  </si>
  <si>
    <t>Mettre à jour le montant estimatif du trajet (Total) dans le résumé du trajet lorsque l'adresse de destination a été modifié</t>
  </si>
  <si>
    <r>
      <rPr>
        <rFont val="Arial"/>
        <b/>
        <color theme="1"/>
      </rPr>
      <t>Spécifique :</t>
    </r>
    <r>
      <rPr>
        <rFont val="Arial"/>
        <color theme="1"/>
      </rPr>
      <t xml:space="preserve">
Dans le module Site web &gt; Réservation &gt; Renseignement du lieu de récupération &gt; Renseignement de l'adresse de destination &gt; Renseignement de la date et l'heure de récupération &gt; Choix du type de véhicule &gt; Affichage du récapitulatif du trajet (kilométrage, durée, montant total estimé)
- Dans le récapitulatif du trajet, mettre à jour automatiquement le montant dans "Total" toutes les fois qu'on change l'adresse de destination</t>
    </r>
  </si>
  <si>
    <r>
      <rPr>
        <rFont val="Arial"/>
        <b/>
        <color theme="1"/>
      </rPr>
      <t xml:space="preserve">Spécifique :
</t>
    </r>
    <r>
      <rPr>
        <rFont val="Arial"/>
        <color theme="1"/>
      </rPr>
      <t>Dans le module Site web &gt; Réservation &gt; Renseignement du lieu de récupération &gt; Renseignement de l'adresse de destination &gt; Renseignement de la date et l'heure de récupération &gt; Choix du type de véhicule &gt; Affichage du récapitulatif du trajet (kilométrage, durée, montant total estimé)</t>
    </r>
    <r>
      <rPr>
        <rFont val="Arial"/>
        <b/>
        <color theme="1"/>
      </rPr>
      <t xml:space="preserve">
RG :
</t>
    </r>
    <r>
      <rPr>
        <rFont val="Arial"/>
        <color theme="1"/>
      </rPr>
      <t xml:space="preserve">Lors de la réservation : 
Si l'adresse de récupération/destionation a été modifié : mettre à jour automatiquement le montant estimatif dans "Total" </t>
    </r>
  </si>
  <si>
    <r>
      <rPr>
        <rFont val="Arial"/>
        <b/>
        <color theme="1"/>
      </rPr>
      <t xml:space="preserve">Spécifique :
</t>
    </r>
    <r>
      <rPr>
        <rFont val="Arial"/>
        <color theme="1"/>
      </rPr>
      <t>Dans le module Site web &gt; Réservation &gt; Renseignement du lieu de récupération &gt; Renseignement de l'adresse de destination &gt; Renseignement de la date et l'heure de récupération &gt; Choix du type de véhicule &gt; Affichage du récapitulatif du trajet (kilométrage, durée, montant total estimé)</t>
    </r>
    <r>
      <rPr>
        <rFont val="Arial"/>
        <b/>
        <color theme="1"/>
      </rPr>
      <t xml:space="preserve">
RG :
</t>
    </r>
    <r>
      <rPr>
        <rFont val="Arial"/>
        <color theme="1"/>
      </rPr>
      <t xml:space="preserve">Lors de la réservation : 
Si l'adresse de récupération/destionation a été modifié : mettre à jour automatiquement le montant estimatif dans "Total" </t>
    </r>
  </si>
  <si>
    <r>
      <rPr>
        <rFont val="Arial"/>
        <b/>
        <color theme="1"/>
      </rPr>
      <t>Total DEV</t>
    </r>
    <r>
      <rPr>
        <rFont val="Arial"/>
        <color theme="1"/>
      </rPr>
      <t xml:space="preserve"> </t>
    </r>
  </si>
  <si>
    <t>Charge annexe 50%</t>
  </si>
  <si>
    <t>Recette interne</t>
  </si>
  <si>
    <t>Livraison qualif/prod</t>
  </si>
  <si>
    <t>Traitement retour</t>
  </si>
  <si>
    <t>Support client</t>
  </si>
  <si>
    <t>Pilotage projet 20%</t>
  </si>
  <si>
    <t>Sprint</t>
  </si>
  <si>
    <t>Sprint 1</t>
  </si>
  <si>
    <t>LMVTCESA-13</t>
  </si>
  <si>
    <t>CRM</t>
  </si>
  <si>
    <t>Gérer les courses</t>
  </si>
  <si>
    <t>En tant que dispatcher, je veux avoir une étape de validation pour la  réservation afin de pouvoir valider les réservations avant de l'affectation</t>
  </si>
  <si>
    <t>Permettre d'avoir une étape de validation lors de la réservation</t>
  </si>
  <si>
    <t>Recette client</t>
  </si>
  <si>
    <t>Sprint 2</t>
  </si>
  <si>
    <t>Avoir une étape validation de la réservation</t>
  </si>
  <si>
    <t>OK</t>
  </si>
  <si>
    <r>
      <rPr>
        <rFont val="Arial"/>
        <b/>
        <color theme="1"/>
      </rPr>
      <t xml:space="preserve">Spécifique : </t>
    </r>
    <r>
      <rPr>
        <rFont val="Arial"/>
        <color theme="1"/>
      </rPr>
      <t xml:space="preserve">
Dans le module CRM &gt; Vue kanban &gt; sur un lead :
- Créer  nouvelle étape Nouvelle demande de course' 
- Ajouter deux boutons Valider et Refuser
</t>
    </r>
    <r>
      <rPr>
        <rFont val="Arial"/>
        <b/>
        <color theme="1"/>
      </rPr>
      <t xml:space="preserve">RG : </t>
    </r>
    <r>
      <rPr>
        <rFont val="Arial"/>
        <color theme="1"/>
      </rPr>
      <t xml:space="preserve">
- Toutes les nouvelles demandes sont enregistrés dans l’étape nouvelle course
- Si étape égale 'Nouvelle demande de course' afficher les boutons Valider et Refuser sinon cacher les boutons
- Si refusé: 
  - même règle de gestion que déplacer la course dans refuser
- Au clique sur le bouton valider ou si l'on déplace le lead dans l'étape 'Course confirmé', Si valider : 
  - Déplacer le lead dans l'étape confirmée
  - Envoyer une notification au client que la course a été validé
  - Créer un nouveau devis
  - Créer un poste sans rôle dans planification 
  - Remonter le devis créé dans la planification</t>
    </r>
  </si>
  <si>
    <t>LMVTCESA-61</t>
  </si>
  <si>
    <t xml:space="preserve">Gérer l'état des courses </t>
  </si>
  <si>
    <t>Livré prod</t>
  </si>
  <si>
    <t>ok</t>
  </si>
  <si>
    <t>Site Web</t>
  </si>
  <si>
    <r>
      <rPr>
        <rFont val="Arial"/>
        <b/>
        <color theme="1"/>
      </rPr>
      <t xml:space="preserve">Spécifique :
</t>
    </r>
    <r>
      <rPr>
        <rFont val="Arial"/>
        <b val="0"/>
        <color theme="1"/>
      </rPr>
      <t xml:space="preserve">Dans le module Site Web &gt; Mes courses
-  Dès qu'une nouvelle demande de course a été validée dans le BO , ajouter un état "Validée" sur cette même course dans le FO (même état que celui après affectation)
</t>
    </r>
    <r>
      <rPr>
        <rFont val="Arial"/>
        <b/>
        <color theme="1"/>
      </rPr>
      <t xml:space="preserve">RG:
</t>
    </r>
    <r>
      <rPr>
        <rFont val="Arial"/>
        <b val="0"/>
        <color theme="1"/>
      </rPr>
      <t>Lors de la validation de la demande de réservation : 
Afficher l'étape Validée</t>
    </r>
  </si>
  <si>
    <r>
      <rPr>
        <rFont val="Arial"/>
        <b/>
        <color theme="1"/>
      </rPr>
      <t xml:space="preserve">Spécifique :
</t>
    </r>
    <r>
      <rPr>
        <rFont val="Arial"/>
        <b val="0"/>
        <color theme="1"/>
      </rPr>
      <t xml:space="preserve">Dans le module Site Web &gt; Mes courses
-  Dès qu'une nouvelle demande de course a été validée dans le BO , ajouter un état "Validée" sur cette même course dans le FO (même état que celui après affectation)
</t>
    </r>
    <r>
      <rPr>
        <rFont val="Arial"/>
        <b/>
        <color theme="1"/>
      </rPr>
      <t xml:space="preserve">RG:
</t>
    </r>
    <r>
      <rPr>
        <rFont val="Arial"/>
        <b val="0"/>
        <color theme="1"/>
      </rPr>
      <t>Lors de la validation de la demande de réservation : 
Afficher l'étape Validée</t>
    </r>
  </si>
  <si>
    <t>LMVTCESA-62</t>
  </si>
  <si>
    <t>En tant que dispatcher, je veux avoir le bouton refuser sur le lead afin de refuser les réservations</t>
  </si>
  <si>
    <t>Renommer le bouton 'Annuler' en 'Refuser' dans le CRM</t>
  </si>
  <si>
    <r>
      <rPr>
        <rFont val="Arial"/>
        <b/>
        <color theme="1"/>
      </rPr>
      <t xml:space="preserve">Spécifique : </t>
    </r>
    <r>
      <rPr>
        <rFont val="Arial"/>
        <color theme="1"/>
      </rPr>
      <t xml:space="preserve">
Dans le module CRM &gt; Vue kanban &gt; sur un lead : 
Renommer le bouton 'Annuler' en 'Refuser'
Dans le module CRM &gt; Vue formulaire &gt; 
Renommer le bouton 'Annuler' par 'Refuser' </t>
    </r>
  </si>
  <si>
    <t>LMVTCESA-39</t>
  </si>
  <si>
    <t>Gérer les notifications</t>
  </si>
  <si>
    <t>En tant que client, je veux avoir des notifications par sms dans les étapes nouvelle course, confirmée, affectée</t>
  </si>
  <si>
    <t>Permettre d'avoir les notifications par sms pour les étapes : nouvelle course, confirmée, affectée</t>
  </si>
  <si>
    <t>Recevoir des notifications par sms dans les étapes : nouvelle course, confirmée, affectée</t>
  </si>
  <si>
    <r>
      <rPr>
        <rFont val="Arial"/>
        <b/>
        <color theme="1"/>
      </rPr>
      <t xml:space="preserve">Spécifique : 
</t>
    </r>
    <r>
      <rPr>
        <rFont val="Arial"/>
        <color theme="1"/>
      </rPr>
      <t xml:space="preserve">SMS : 
*Etat : Nouvelle course*
Bonjour,
Votre demande de course du {jj-mm-aaaa} à {hh:mm} a bien été reçue.
Nous vous enverrons un sms pour confirmation.
*Etat : confirmée*
Bonjour,
Votre demande de course du {jj-mm-aaaa} à {hh:mm} a été confirmée.
Nous vous enverrons par sms les contacts du chauffeur.
*Etat : affectée*
Bonjour,
Votre chauffeur {Prénom} est en route. voici son numéro {numéro de téléphone} et sa plaque d'immatriculation {Plaque d'immatriculation}"
</t>
    </r>
  </si>
  <si>
    <t>En tant que client, je veux avoir des notifications par mail dans les étapes nouvelle demande de course, course confirmée, course affectée</t>
  </si>
  <si>
    <t>Permettre d'avoir des notifications mail pour les étapes : nouvelle demande de course, course confirmée, course affectée</t>
  </si>
  <si>
    <t>Recevoir des notifications par mail pour les étapes : nouvelle demande de course, course confirmée, course affectée</t>
  </si>
  <si>
    <r>
      <rPr>
        <rFont val="Arial"/>
        <b/>
        <color theme="1"/>
      </rPr>
      <t xml:space="preserve">Spécifique :
</t>
    </r>
    <r>
      <rPr>
        <rFont val="Arial"/>
        <b val="0"/>
        <color theme="1"/>
      </rPr>
      <t>- Etat : Nouvelle demande de course
Cher 'nom du client' ,
Nous avons bien reçu votre demande de réservation sur e-vtc :
Course # numéro course .
Date et heure de récupération : Date de reservation ,
Lieu de récupération : zone de récuperation ,
Lieu de remisage : zone de remisage ,
Nombre de kilométrage estimé : kilometrage estimatif .
- Etat : Course confirmée
Cher 'nom du client' ,
Votre demande de réservation sur e-vtc a été validée : Course # numéro course.
Date et heure de récupération : Date de reservation,
Lieu de récupération : zone de récuperation,
Lieu de remisage : zone de remisage,
Nombre de kilométrage estimé : kilometrage estimatif.
- Etat : Course affectée
Cher 'nom du client' ,
Votre demande de réservation sur e-vtc a été affectée : Course # numéro course .
Date et heure de récupération : Date de reservation ,
Lieu de récupération : Lieu de récupération ,
Lieu de remisage : Lieu de remisage ,
Nombre de kilométrage estimé : Nombre de kilométrage estimé .
Vous pouvez appeler votre chauffeur : 'nom du chauffeur'  au numéro 'numéro du chauffeur"</t>
    </r>
  </si>
  <si>
    <t>ESANTMA-322</t>
  </si>
  <si>
    <t>En tant que client, je veux avoir les mails correspondant à l'étape de la course</t>
  </si>
  <si>
    <t>Modifier le template des mails de réservation</t>
  </si>
  <si>
    <r>
      <rPr>
        <rFont val="Arial"/>
        <b/>
        <color theme="1"/>
      </rPr>
      <t>Spécifique :</t>
    </r>
    <r>
      <rPr>
        <rFont val="Arial"/>
        <color theme="1"/>
      </rPr>
      <t xml:space="preserve">
1- Dans le cas d'une course refusée : changer "a été annulé" en "a été refusé" sur le mail
Cher Maxime ,
Votre demande de réservation sur e-vtc a été *annulé *
Course # {référence de la course} .
Voici le motif de la refus : {motif de refus} ,
Remarque de refus : {remarque de refus}
2- Dans le cas d'une course affectée : ajouter l'immatriculation du véhicule sur le mail
Cher Maxime ,
Votre demande de réservation sur e-vtc a été affectée : Course # {référence de la course} .
Date et heure de récupération : 21-11-2023 à 09:53 ,
Lieu de récupération : Alliance Française Andavamamba ,
Lieu de remisage : Akoor Digue ,
Nombre de kilométrage estimé : 4.7 .
Vous pouvez appeler votre chauffeur : Chauffeur Rabekoto au numéro +261 34 00 000 21 et sa plaque d'immatriculation est {immatriculation du véhicule} 
3- Traduire "Need help" bas de page en "Besoin d'aide" dans l'email envoyé dans toutes les étapes </t>
    </r>
  </si>
  <si>
    <t>CONTACT</t>
  </si>
  <si>
    <t>Gérer les chauffeurs</t>
  </si>
  <si>
    <t>En tant que dispatcher, je veux paramétrer qui sont les chauffeurs afin d'identifier les chauffeurs parmi les contacts</t>
  </si>
  <si>
    <t>Permettre d'identifier les chauffeurs dans le contact</t>
  </si>
  <si>
    <t>Contact</t>
  </si>
  <si>
    <r>
      <rPr>
        <rFont val="Arial"/>
        <b/>
        <color theme="1"/>
      </rPr>
      <t xml:space="preserve">Spécifique : </t>
    </r>
    <r>
      <rPr>
        <rFont val="Arial"/>
        <color theme="1"/>
      </rPr>
      <t xml:space="preserve">
Dans le module Contact &gt; fiche formulaire : 
Créer un champ case à cocher 'Est un chauffeur' 
</t>
    </r>
    <r>
      <rPr>
        <rFont val="Arial"/>
        <b/>
        <color theme="1"/>
      </rPr>
      <t xml:space="preserve">RG : </t>
    </r>
    <r>
      <rPr>
        <rFont val="Arial"/>
        <color theme="1"/>
      </rPr>
      <t xml:space="preserve">
- Le champ Est un chauffeur est décoché par défaut</t>
    </r>
  </si>
  <si>
    <t>ESANTMA-297</t>
  </si>
  <si>
    <t>PARC AUTOMOBILE</t>
  </si>
  <si>
    <t>Gérer les véhicules</t>
  </si>
  <si>
    <t>En tant qu'Admin, je veux avoir un immatriculation unique pour chaque véhicule afin de pouvoir les identifier</t>
  </si>
  <si>
    <t>Permettre d'avoir un seul immatriculation par véhicule</t>
  </si>
  <si>
    <t>Avoir un seul immatriculation par véhicule</t>
  </si>
  <si>
    <t>Parc Auto</t>
  </si>
  <si>
    <r>
      <rPr>
        <rFont val="Arial"/>
        <b/>
        <color theme="1"/>
      </rPr>
      <t>Paramétrage :</t>
    </r>
    <r>
      <rPr>
        <rFont val="Arial"/>
        <color theme="1"/>
      </rPr>
      <t xml:space="preserve"> 
Activer le mode debug 
Dans le module Configuration &gt; Technique &gt; Action automatisée : 
Créer/Modifier une action automatisée qui permet d'avoir un imatriculation unique,  
</t>
    </r>
    <r>
      <rPr>
        <rFont val="Arial"/>
        <b/>
        <color theme="1"/>
      </rPr>
      <t>RG :</t>
    </r>
    <r>
      <rPr>
        <rFont val="Arial"/>
        <color theme="1"/>
      </rPr>
      <t xml:space="preserve">
Lors de la création/modification du véhicule :  
Afficher un message d'erreur 'L'imatriculation d'un véhicule doit être unique' lorsqu'on insère un immatriculation déjà existant
Afficher un message d'erreur 'champ invalide' lorsque le 'plaque d'immatriculation est vide
Nom : Empêcher de créer un doublon sur le champs license_plate
Modèle : Véhicule
Déclencheur : A la création et en lors d'une mise à jour
Déclencher champs : Plaque d'immatriculation
Action à effectuer : Exécuter le code Python
Code python : 
# Available variables:
#  - env: Odoo Environment on which the action is triggered
#  - model: Odoo Model of the record on which the action is triggered; is a void recordset
#  - record: record on which the action is triggered; may be void
#  - records: recordset of all records on which the action is triggered in multi-mode; may be void
#  - time, datetime, dateutil, timezone: useful Python libraries
#  - float_compare: Odoo function to compare floats based on specific precisions
#  - log: log(message, level='info'): logging function to record debug information in ir.logging table
#  - UserError: Warning Exception to use with raise
#  - Command: x2Many commands namespace
# To return an action, assign: action = {...}
record_found = model.search([('license_plate', 'ilike', record.license_plate)])
if record_found and len(record_found) &gt; 1:
  raise UserError("L'immatriculation d'un véhicule doit être unique")</t>
    </r>
  </si>
  <si>
    <t>ESANTMA-296</t>
  </si>
  <si>
    <t>Gérer les affectations</t>
  </si>
  <si>
    <r>
      <rPr>
        <rFont val="Arial"/>
        <b/>
        <color theme="1"/>
      </rPr>
      <t xml:space="preserve">Spécifique :
</t>
    </r>
    <r>
      <rPr>
        <rFont val="Arial"/>
        <color theme="1"/>
      </rPr>
      <t xml:space="preserve">Dans le module CRM &gt; Course confirmé &gt; Bouton "Affectation" sur le lead  &gt; Nom du chauffeur 
</t>
    </r>
    <r>
      <rPr>
        <rFont val="Arial"/>
        <b/>
        <color theme="1"/>
      </rPr>
      <t xml:space="preserve">RG :
</t>
    </r>
    <r>
      <rPr>
        <rFont val="Arial"/>
        <color theme="1"/>
      </rPr>
      <t xml:space="preserve"> Si la course est dans l'étape Course confirmé, au clique sur le bouton "Affectation" 
- N'afficher que les contacts dont le champ 'Est chauffeur' est coché</t>
    </r>
  </si>
  <si>
    <r>
      <rPr>
        <rFont val="Arial"/>
        <b/>
        <color theme="1"/>
      </rPr>
      <t xml:space="preserve">Spécifique :
</t>
    </r>
    <r>
      <rPr>
        <rFont val="Arial"/>
        <color theme="1"/>
      </rPr>
      <t xml:space="preserve">Dans le module CRM &gt; Course confirmé &gt; Bouton "Affectation" sur le lead  &gt; Nom du chauffeur 
</t>
    </r>
    <r>
      <rPr>
        <rFont val="Arial"/>
        <b/>
        <color theme="1"/>
      </rPr>
      <t xml:space="preserve">RG :
</t>
    </r>
    <r>
      <rPr>
        <rFont val="Arial"/>
        <color theme="1"/>
      </rPr>
      <t xml:space="preserve"> Si la course est dans l'étape Course confirmé, au clique sur le bouton "Affectation" 
- N'afficher que les contacts dont le champ 'Est un chauffeur' est coché</t>
    </r>
  </si>
  <si>
    <t>Gérer le suivi des kilométrages</t>
  </si>
  <si>
    <r>
      <rPr>
        <rFont val="Arial"/>
        <b/>
        <color theme="1"/>
      </rPr>
      <t xml:space="preserve">Paramétrage : </t>
    </r>
    <r>
      <rPr>
        <rFont val="Arial"/>
        <color theme="1"/>
      </rPr>
      <t xml:space="preserve">
Activer le mode debug 
Dans le module Configuration &gt; Technique &gt; Action automatisée : 
Créer/Modifier une action automatisée qui permet d'avoir un device_id unique,  
Afficher un message d'erreur 'Le device doit être unique' lorsqu'on insère un device_id déjà existant
</t>
    </r>
    <r>
      <rPr>
        <rFont val="Arial"/>
        <b/>
        <color theme="1"/>
      </rPr>
      <t xml:space="preserve">RG ;
</t>
    </r>
    <r>
      <rPr>
        <rFont val="Arial"/>
        <color theme="1"/>
      </rPr>
      <t>Lors de la création/modifcation du véhicule : afficher un message d'erreur 'Le device doit être unique' lorsqu'on insère un device déjà existant</t>
    </r>
  </si>
  <si>
    <r>
      <rPr>
        <rFont val="Arial"/>
        <b/>
        <color theme="1"/>
      </rPr>
      <t xml:space="preserve">Paramétrage : </t>
    </r>
    <r>
      <rPr>
        <rFont val="Arial"/>
        <color theme="1"/>
      </rPr>
      <t xml:space="preserve">
Activer le mode debug 
Dans le module Configuration &gt; Technique &gt; Action automatisée : 
Créer/Modifier une action automatisée qui permet d'avoir un device_id unique,  
Afficher un message d'erreur 'Le device doit être unique' lorsqu'on insère un device_id déjà existant
</t>
    </r>
    <r>
      <rPr>
        <rFont val="Arial"/>
        <b/>
        <color theme="1"/>
      </rPr>
      <t xml:space="preserve">RG ;
</t>
    </r>
    <r>
      <rPr>
        <rFont val="Arial"/>
        <color theme="1"/>
      </rPr>
      <t xml:space="preserve">Lors de la création/modifcation du véhicule : afficher un message d'erreur 'Le device doit être unique' lorsqu'on insère un device déjà existant
Si le champ 'device' est vide, permettre de sauvegarder la modification et la création d'un véhicule
Nom : Permettre d'avoir un device_id unique
Modèle : Véhicule
Déclencheur : A la création et en lors d'une mise à jour
Déclencher champs : Device
Action à effectuer : Exécuter le code Python
Code python : 
# Available variables:
#  - env: Odoo Environment on which the action is triggered
#  - model: Odoo Model of the record on which the action is triggered; is a void recordset
#  - record: record on which the action is triggered; may be void
#  - records: recordset of all records on which the action is triggered in multi-mode; may be void
#  - time, datetime, dateutil, timezone: useful Python libraries
#  - float_compare: Odoo function to compare floats based on specific precisions
#  - log: log(message, level='info'): logging function to record debug information in ir.logging table
#  - UserError: Warning Exception to use with raise
#  - Command: x2Many commands namespace
# To return an action, assign: action = {...}
r = model.search([('device_id', 'ilike', record.device_id)])
if record.device_id and r and len(r) &gt; 1:
  raise UserError("Le device doit être unique")
</t>
    </r>
  </si>
  <si>
    <r>
      <rPr>
        <rFont val="Arial"/>
        <b/>
        <color theme="1"/>
      </rPr>
      <t xml:space="preserve">Spécifique : </t>
    </r>
    <r>
      <rPr>
        <rFont val="Arial"/>
        <color theme="1"/>
      </rPr>
      <t xml:space="preserve">
Dans le module CRM &gt; Course confirmé &gt; sur le pop up d'affectation :
Mettre le Nom du chauffeur en obligatoire 
</t>
    </r>
  </si>
  <si>
    <r>
      <rPr>
        <rFont val="Arial"/>
        <b/>
        <color theme="1"/>
      </rPr>
      <t xml:space="preserve">Spécifique : </t>
    </r>
    <r>
      <rPr>
        <rFont val="Arial"/>
        <color theme="1"/>
      </rPr>
      <t xml:space="preserve">
Dans le module CRM &gt; Course confirmé &gt; sur le pop up d'affectation :
Mettre le Nom du chauffeur en obligatoire 
</t>
    </r>
  </si>
  <si>
    <t>ESANTMA-308</t>
  </si>
  <si>
    <t>VENTE</t>
  </si>
  <si>
    <t>Gérer les facturations</t>
  </si>
  <si>
    <r>
      <rPr>
        <rFont val="Arial"/>
        <b/>
        <color theme="1"/>
      </rPr>
      <t xml:space="preserve">Spécifique:
</t>
    </r>
    <r>
      <rPr>
        <rFont val="Arial"/>
        <color theme="1"/>
      </rPr>
      <t xml:space="preserve">Dans le module CRM &gt; smartbouton Devis ou Order &gt; onglet Information sur commande VTC &gt;  Informations début de course et Informations Fin de course &gt; Mettre en lecture seule tous les champs
</t>
    </r>
    <r>
      <rPr>
        <rFont val="Arial"/>
        <b/>
        <color theme="1"/>
      </rPr>
      <t xml:space="preserve">RG :
</t>
    </r>
    <r>
      <rPr>
        <rFont val="Arial"/>
        <color theme="1"/>
      </rPr>
      <t xml:space="preserve">Dans le devis d'une course : 
Mettre en lecture seule tous les champs : Date Debut Course, Odomètre Debut Course, Position Départ, Date/Heure fin course, Durée de la course, Odomètre Fin course, Coordonnées Fin course, Distance parcourue (km), Coût de la course, Temps d' attente, Prix du temps d'attente
</t>
    </r>
  </si>
  <si>
    <r>
      <rPr>
        <rFont val="Arial"/>
        <b/>
        <color theme="1"/>
      </rPr>
      <t xml:space="preserve">Spécifique:
</t>
    </r>
    <r>
      <rPr>
        <rFont val="Arial"/>
        <color theme="1"/>
      </rPr>
      <t xml:space="preserve">Dans le module CRM &gt; smartbouton Devis ou Order &gt; onglet Information sur commande VTC :
Permettre d'avoir une historique des modifications faites
Traduire 'Real Price Wait Time' dans le chatter lorsqu'on effectue une modification sur le champ 'Prix du temps d'attente'
</t>
    </r>
    <r>
      <rPr>
        <rFont val="Arial"/>
        <b/>
        <color theme="1"/>
      </rPr>
      <t>RG :</t>
    </r>
    <r>
      <rPr>
        <rFont val="Arial"/>
        <color theme="1"/>
      </rPr>
      <t xml:space="preserve">
Permettre d'historiser sur le chatter sur les modifications des éléments suivants : Date Debut Course, Odomètre Debut Course, Position Départ, Date/Heure fin course, Durée de la course, Odomètre Fin course, Coordonnées Fin course, Distance parcourue (km), Coût de la course, Temps d' attente, Prix du temps d'attente
</t>
    </r>
  </si>
  <si>
    <t>ESANTMA-309</t>
  </si>
  <si>
    <t>SITE WEB/RESERVATION</t>
  </si>
  <si>
    <t>Gérer les réservations en ligne</t>
  </si>
  <si>
    <r>
      <rPr>
        <rFont val="Arial"/>
        <b/>
        <color theme="1"/>
      </rPr>
      <t xml:space="preserve">Spécifique :
</t>
    </r>
    <r>
      <rPr>
        <rFont val="Arial"/>
        <color theme="1"/>
      </rPr>
      <t>Dans le module Site web &gt; Réservation &gt; Renseignement du lieu de récupération &gt; Renseignement de l'adresse de destination &gt; Renseignement de la date et l'heure de récupération &gt; Choix du type de véhicule &gt; Affichage du récapitulatif du trajet (kilométrage, durée, montant total estimé)</t>
    </r>
    <r>
      <rPr>
        <rFont val="Arial"/>
        <b/>
        <color theme="1"/>
      </rPr>
      <t xml:space="preserve">
RG :
</t>
    </r>
    <r>
      <rPr>
        <rFont val="Arial"/>
        <color theme="1"/>
      </rPr>
      <t xml:space="preserve">Lors de la réservation : 
Si l'adresse de récupération/destionation a été modifié : mettre à jour automatiquement le montant estimatif dans "Total" </t>
    </r>
  </si>
  <si>
    <r>
      <rPr>
        <rFont val="Arial"/>
        <b/>
        <color theme="1"/>
      </rPr>
      <t xml:space="preserve">Spécifique :
</t>
    </r>
    <r>
      <rPr>
        <rFont val="Arial"/>
        <color theme="1"/>
      </rPr>
      <t>Dans le module Site web &gt; Réservation &gt; Renseignement du lieu de récupération &gt; Renseignement de l'adresse de destination &gt; Renseignement de la date et l'heure de récupération &gt; Choix du type de véhicule &gt; Affichage du récapitulatif du trajet (kilométrage, durée, montant total estimé)</t>
    </r>
    <r>
      <rPr>
        <rFont val="Arial"/>
        <b/>
        <color theme="1"/>
      </rPr>
      <t xml:space="preserve">
RG :
</t>
    </r>
    <r>
      <rPr>
        <rFont val="Arial"/>
        <color theme="1"/>
      </rPr>
      <t xml:space="preserve">Lors de la réservation : 
Si l'adresse de récupération/destination a été modifié : mettre à jour automatiquement le montant estimatif dans "Total" </t>
    </r>
  </si>
  <si>
    <t>ESANTMA-323</t>
  </si>
  <si>
    <t xml:space="preserve">Gérer les courses </t>
  </si>
  <si>
    <t>En tant qu'admin, je veux avoir le relevé des courses du client</t>
  </si>
  <si>
    <t>Permettre d'avoir un relevé de la course dans le back office</t>
  </si>
  <si>
    <t xml:space="preserve">Avoir un relevé de la course des clients dans le back office
Exporter les relevés en excel : qui a commandé, qui est le client passager, zone de récupération, zone de destination, date et heure, le coût
Pouvoir faire des filtres par client dans le fichier </t>
  </si>
  <si>
    <r>
      <rPr>
        <rFont val="Arial"/>
        <b/>
        <color theme="1"/>
      </rPr>
      <t xml:space="preserve">Paramétrage : 
</t>
    </r>
    <r>
      <rPr>
        <rFont val="Arial"/>
        <color theme="1"/>
      </rPr>
      <t xml:space="preserve">Dans le module CRM &gt; Vue liste : 
- permettre de télécharger la relevé de la course en fichier excel avec les colonnes suivantes : qui a commandé, qui est le client passager, zone de récupération, zone de destination, date et heure, le coût
- regrouper par client, cocher les courses, exporter
</t>
    </r>
    <r>
      <rPr>
        <rFont val="Arial"/>
        <b/>
        <color theme="1"/>
      </rPr>
      <t xml:space="preserve">RG : 
</t>
    </r>
    <r>
      <rPr>
        <rFont val="Arial"/>
        <color theme="1"/>
      </rPr>
      <t xml:space="preserve">Enregistrer les modèles d'export suivant : 
Créé par, Client, Plusieurs courses, Zone de récupération, Lieu exact de la destination, Zone de remisage, Date et heure de récupération, Commandes/Coût de la course
</t>
    </r>
  </si>
  <si>
    <t>SITE WEB</t>
  </si>
  <si>
    <t>Gérer les tarifs</t>
  </si>
  <si>
    <t xml:space="preserve">Supprimer le tarif minimum 10 000Ar par défaut quand le tarif minimum n'est pas configurer dans le BO, afficher juste le tarif exacte selon le calcul ( nombre de kilométrage * tarif au kilomètre) </t>
  </si>
  <si>
    <t>ko</t>
  </si>
  <si>
    <r>
      <rPr>
        <rFont val="Arial"/>
        <b/>
        <color theme="1"/>
      </rPr>
      <t>Spécifique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
</t>
    </r>
    <r>
      <rPr>
        <rFont val="Arial"/>
        <b/>
        <color theme="1"/>
      </rPr>
      <t xml:space="preserve">RG :
</t>
    </r>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t>
    </r>
    <r>
      <rPr>
        <rFont val="Arial"/>
        <b/>
        <color theme="1"/>
      </rPr>
      <t>NB : La fonctionnalité est déjà en place mais il y a un bug lorsque le tarif minimum n'est pas renseigné. Le tarif est à 10 000ar alors que cette fonctionnalité ne devrait plus être là</t>
    </r>
  </si>
  <si>
    <r>
      <rPr>
        <rFont val="Arial"/>
        <b/>
        <color theme="1"/>
      </rPr>
      <t>Spécifique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
</t>
    </r>
    <r>
      <rPr>
        <rFont val="Arial"/>
        <b/>
        <color theme="1"/>
      </rPr>
      <t xml:space="preserve">RG :
</t>
    </r>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 Permettre de tracer les modifications faites, qui? , et à quelle heure?
- Permettre d'historiser sur le chatter le changement du tarif minimum
</t>
    </r>
    <r>
      <rPr>
        <rFont val="Arial"/>
        <b/>
        <color theme="1"/>
      </rPr>
      <t xml:space="preserve">NB : La fonctionnalité est déjà en place mais il y a un bug lorsque le tarif minimum n'est pas renseigné. Le tarif est à 10 000ar alors que cette fonctionnalité ne devrait plus être là
</t>
    </r>
    <r>
      <rPr>
        <rFont val="Arial"/>
        <color theme="1"/>
      </rPr>
      <t>module : etech_fleet</t>
    </r>
  </si>
  <si>
    <t>En tant que dispatcher, je veux pouvoir créer les raisons de refus afin de mettre la raison de refus lorsqu'on refuse une course</t>
  </si>
  <si>
    <t>Permettre de renseigner la raison de refus des réservations des clients</t>
  </si>
  <si>
    <t>Créer les raisons de refus d'une course</t>
  </si>
  <si>
    <r>
      <rPr>
        <rFont val="Arial"/>
        <b/>
        <color theme="1"/>
      </rPr>
      <t xml:space="preserve">Natif : </t>
    </r>
    <r>
      <rPr>
        <rFont val="Arial"/>
        <color theme="1"/>
      </rPr>
      <t xml:space="preserve">
Dans le module CRM &gt; Configuration &gt; Raison de refus : 
Mettre à jour les données des raisons de refus 
</t>
    </r>
    <r>
      <rPr>
        <rFont val="Arial"/>
        <b/>
        <color theme="1"/>
      </rPr>
      <t xml:space="preserve">RG : </t>
    </r>
    <r>
      <rPr>
        <rFont val="Arial"/>
        <color theme="1"/>
      </rPr>
      <t xml:space="preserve">
- Le client ne peut pas refuser, seul le dispatcher peut refuser les réservations 
- Annuler et Refuser une course n'est pas la même étape </t>
    </r>
  </si>
  <si>
    <t xml:space="preserve">Gérer les réservations </t>
  </si>
  <si>
    <r>
      <rPr>
        <rFont val="Arial"/>
        <b/>
        <color theme="1"/>
      </rPr>
      <t>Spécifique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r>
      <rPr>
        <rFont val="Arial"/>
        <b/>
        <color theme="1"/>
      </rPr>
      <t xml:space="preserve">RG :
</t>
    </r>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</si>
  <si>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r>
      <rPr>
        <rFont val="Arial"/>
        <b/>
        <color theme="1"/>
      </rPr>
      <t>Spécifique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r>
      <rPr>
        <rFont val="Arial"/>
        <b/>
        <color theme="1"/>
      </rPr>
      <t xml:space="preserve">RG :
</t>
    </r>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</si>
  <si>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r>
      <rPr>
        <rFont val="Arial"/>
        <b/>
        <color theme="1"/>
      </rPr>
      <t xml:space="preserve">Spécifique :
</t>
    </r>
    <r>
      <rPr>
        <rFont val="Arial"/>
        <color theme="1"/>
      </rPr>
      <t>Dans site web &gt; mes courses &gt; au clique sur voir, le bouton visualiser facture ou imprimer facture : Il y a une erreur 403 lors de l'accès 
Changer le libellé imprimer facture en Télécharger facture</t>
    </r>
    <r>
      <rPr>
        <rFont val="Arial"/>
        <b/>
        <color theme="1"/>
      </rPr>
      <t xml:space="preserve">
RG :
</t>
    </r>
    <r>
      <rPr>
        <rFont val="Arial"/>
        <color theme="1"/>
      </rPr>
      <t xml:space="preserve">Sur chaque ligne d'une réservation : Au clique sur le "menu hamburger", 
- voir le bouton visualiser facture : redirection vers la page natif de facturation en ligne  sans la signature du responsable admin
- télécharfer facture : télécharger la facture sans la signature du responsable admin
</t>
    </r>
    <r>
      <rPr>
        <rFont val="Arial"/>
        <b/>
        <color theme="1"/>
      </rPr>
      <t>NB : La fonctionnalité est déjà existante mais il y a une erreur lorsqu'on accède à la visualisation et téléchargement dans le cas d'un utlisateur portal</t>
    </r>
  </si>
  <si>
    <r>
      <rPr>
        <rFont val="Arial"/>
        <b/>
        <color theme="1"/>
      </rPr>
      <t xml:space="preserve">Spécifique :
</t>
    </r>
    <r>
      <rPr>
        <rFont val="Arial"/>
        <color theme="1"/>
      </rPr>
      <t xml:space="preserve">Dans site web &gt; mes courses &gt; au clique sur voir, le bouton visualiser facture ou imprimer facture : Il y a une erreur 403 lors de l'accès </t>
    </r>
    <r>
      <rPr>
        <rFont val="Arial"/>
        <b/>
        <color theme="1"/>
      </rPr>
      <t xml:space="preserve">
RG :
</t>
    </r>
    <r>
      <rPr>
        <rFont val="Arial"/>
        <color theme="1"/>
      </rPr>
      <t xml:space="preserve">Sur chaque ligne d'une réservation : Au clique sur le "menu hamburger", 
- voir le bouton visualiser facture : redirection vers la page natif de facturation en ligne  sans la signature du responsable admin
- télécharger facture : télécharger la facture sans la signature du responsable admin
Données de test sur qualif : Login : 0347651615, Mot de passe : Test1234, course : L88516
</t>
    </r>
    <r>
      <rPr>
        <rFont val="Arial"/>
        <b/>
        <color theme="1"/>
      </rPr>
      <t>NB : La fonctionnalité est déjà existante mais il y a une erreur lorsqu'on accède à la visualisation et téléchargement dans le cas d'un utlisateur portal</t>
    </r>
  </si>
  <si>
    <t>ESANTMA-321</t>
  </si>
  <si>
    <t>COMPTABILITE</t>
  </si>
  <si>
    <t>Avoir une facture globale pour la fin du mois</t>
  </si>
  <si>
    <t>Comptabilité</t>
  </si>
  <si>
    <r>
      <rPr>
        <rFont val="Arial"/>
        <b/>
        <color theme="1"/>
      </rPr>
      <t>Spécifique :</t>
    </r>
    <r>
      <rPr>
        <rFont val="Arial"/>
        <color theme="1"/>
      </rPr>
      <t xml:space="preserve">
Dans le module Comptabilité &gt; Clients&gt; Factures &gt; Sélectionner plusieurs facture &gt; Imprimer &gt; Consolidation des comptes : Impression facture consolidé 
Ajouter une colonne Numéro du client après la colonne Client
</t>
    </r>
    <r>
      <rPr>
        <rFont val="Arial"/>
        <b/>
        <color theme="1"/>
      </rPr>
      <t xml:space="preserve">RG :
</t>
    </r>
    <r>
      <rPr>
        <rFont val="Arial"/>
        <color theme="1"/>
      </rPr>
      <t xml:space="preserve">Accèder au module Comptabilité &gt; Clients&gt; Factures &gt; Sélectionner plusieurs facture &gt; Imprimer &gt; Consolidation des comptes : Impression facture consolidé 
Ajouter une colonne </t>
    </r>
    <r>
      <rPr>
        <rFont val="Arial"/>
        <b/>
        <color theme="1"/>
      </rPr>
      <t>Numéro du client après la colonne Client</t>
    </r>
    <r>
      <rPr>
        <rFont val="Arial"/>
        <color theme="1"/>
      </rPr>
      <t xml:space="preserve">
</t>
    </r>
    <r>
      <rPr>
        <rFont val="Arial"/>
        <b/>
        <color theme="1"/>
      </rPr>
      <t>NB : La fonctionnalité est déjà en place, il faut ajouter la colonne Numéro du client après la colonne Client</t>
    </r>
  </si>
  <si>
    <r>
      <rPr>
        <rFont val="Arial"/>
        <b/>
        <color theme="1"/>
      </rPr>
      <t>Spécifique :</t>
    </r>
    <r>
      <rPr>
        <rFont val="Arial"/>
        <color theme="1"/>
      </rPr>
      <t xml:space="preserve">
Dans le module Comptabilité &gt; Clients&gt; Factures &gt; Sélectionner plusieurs facture &gt; Imprimer &gt; Consolidation des comptes : Impression facture consolidé 
- Imprimer que les informations suivantes : Numéro, Nom affiché du partenaire de la facture, Date de facturation, Distance (Km), Montant Hors-taxe signé, Total signé, Montant dû, Etat du paiement
- Dans le total de la facture , avoir le 'Total Montant HT' , le 'Total reste à payer' (total du montant dû) , mettre en exergue 'Total Reste à payer'</t>
    </r>
  </si>
  <si>
    <t>ESANTMA-298</t>
  </si>
  <si>
    <t>Gérer mon compte</t>
  </si>
  <si>
    <t>En tant que client, je veux pouvoir enregistrer des adresses récemment utilisées en favoris, afin de faciliter et de gagner du temps pour mes réservations futures</t>
  </si>
  <si>
    <t>Permettre d'enregistrer l'adresse récemment utilisée en favoris</t>
  </si>
  <si>
    <t>Dans le Site Web &gt; mon compte &gt; mes adresses
1) La liste des adresses : 
   &gt; Permettant d'enregistrer/créer des adresses en favoris afin de les utilisés lorsqu'on renseigne les adresses de récupération et remisage durant la demande de course</t>
  </si>
  <si>
    <r>
      <rPr>
        <rFont val="Arial"/>
        <b/>
        <color theme="1"/>
      </rPr>
      <t xml:space="preserve">Spécifique :
</t>
    </r>
    <r>
      <rPr>
        <rFont val="Arial"/>
        <b val="0"/>
        <color theme="1"/>
      </rPr>
      <t>Dans site web &gt; Mon compte &gt; Mon compte : 
1) La liste des adresses : 
   &gt; Permettant d'enregistrer/créer des adresses en favoris afin de les utilisés lorsqu'on renseigne les adresses de récupération et remisage durant la demande de course</t>
    </r>
    <r>
      <rPr>
        <rFont val="Arial"/>
        <b/>
        <color theme="1"/>
      </rPr>
      <t xml:space="preserve">
A corriger sur qualif : L'enregistrement d'adresse en favoris KO</t>
    </r>
  </si>
  <si>
    <r>
      <rPr>
        <rFont val="Arial"/>
        <b/>
        <color theme="1"/>
      </rPr>
      <t xml:space="preserve">Spécifique :
</t>
    </r>
    <r>
      <rPr>
        <rFont val="Arial"/>
        <b val="0"/>
        <color theme="1"/>
      </rPr>
      <t>Dans site web &gt; Mon compte &gt; Mon compte &gt; Adresse récemment utilisée : 
1) Affichage de la liste des adresses récemment utilisées : 
   &gt; Permettant de sauvegarder une adresse en favoris parmi les adresses récemment utilisées afin de pouvoir les utiliser lorsqu'on renseigne les adresses de récupération et destination durant lors d'une réservation pour une course</t>
    </r>
    <r>
      <rPr>
        <rFont val="Arial"/>
        <b/>
        <color theme="1"/>
      </rPr>
      <t xml:space="preserve">
A corriger sur qualif : L'enregistrement d'adresse en favoris KO</t>
    </r>
  </si>
  <si>
    <t>KO :
Dans site web &gt; Mon compte &gt; Mon compte &gt; adresse récemment utilisé :
- Affichage de la lliste des adresses récemment utilisées
- Sauvegarder cette adresse &gt; valider &gt; erreur</t>
  </si>
  <si>
    <t>Ne pas afficher toutes les adresses récemment utilisées, mais juste afficher les 5 dernières adresses utilisées lors du renseignement de l'adresse de récupération ou de l'adresse de destination d’une course simple, d’une course multiple ou d’une location.</t>
  </si>
  <si>
    <r>
      <rPr>
        <rFont val="Arial"/>
        <b/>
        <color theme="1"/>
      </rPr>
      <t xml:space="preserve">Spécifique :
</t>
    </r>
    <r>
      <rPr>
        <rFont val="Arial"/>
        <color theme="1"/>
      </rPr>
      <t>Dans le module Site Web &gt; Réservation :</t>
    </r>
    <r>
      <rPr>
        <rFont val="Arial"/>
        <b/>
        <color theme="1"/>
      </rPr>
      <t xml:space="preserve">
</t>
    </r>
    <r>
      <rPr>
        <rFont val="Arial"/>
        <color theme="1"/>
      </rPr>
      <t xml:space="preserve">- Lors du renseignement des adresses de destination/récupération : afficher les 5 dernières adresses récemment utilisées
</t>
    </r>
    <r>
      <rPr>
        <rFont val="Arial"/>
        <b/>
        <color theme="1"/>
      </rPr>
      <t>NB : La fonctionnalité  est déjà existant, mais en responsive,  on a une très longue liste déroulante lorsqu'il y a beaucoup d'adresse récente</t>
    </r>
  </si>
  <si>
    <r>
      <rPr>
        <rFont val="Arial"/>
        <b/>
        <color theme="1"/>
      </rPr>
      <t xml:space="preserve">Spécifique :
</t>
    </r>
    <r>
      <rPr>
        <rFont val="Arial"/>
        <color theme="1"/>
      </rPr>
      <t>Dans le module Site Web &gt; Réservation :</t>
    </r>
    <r>
      <rPr>
        <rFont val="Arial"/>
        <b/>
        <color theme="1"/>
      </rPr>
      <t xml:space="preserve">
</t>
    </r>
    <r>
      <rPr>
        <rFont val="Arial"/>
        <color theme="1"/>
      </rPr>
      <t xml:space="preserve">- Lors du renseignement des adresses de destination/récupération : afficher les 5 dernières adresses récemment utilisées
</t>
    </r>
    <r>
      <rPr>
        <rFont val="Arial"/>
        <b/>
        <color theme="1"/>
      </rPr>
      <t xml:space="preserve">RG :
</t>
    </r>
    <r>
      <rPr>
        <rFont val="Arial"/>
        <color theme="1"/>
      </rPr>
      <t xml:space="preserve">- Lors d'une réservation pour une course simple, l'adresse de récuperation et l'adresse de destination sont enregistrées dans la suggestion d'adresse récemment utilisée
- Lors d'une réservation pour une course multiple, l'adresse de récuperation et la dernière adresse renseignée parmi les nombreux adresse de destination sont enregistrées dans la suggestion d'adresse récemment utilisée
- Lors d'une réservation pour une location, l'adresse de récuperation et l'adresse de destination sont enregistrées dans la suggestion d'adresse récemment utilisée
</t>
    </r>
    <r>
      <rPr>
        <rFont val="Arial"/>
        <b/>
        <color theme="1"/>
      </rPr>
      <t>NB : La fonctionnalité  est déjà existant, mais en responsive,  on a une très longue liste déroulante lorsqu'il y a plusieurs adresses récentes</t>
    </r>
  </si>
  <si>
    <t xml:space="preserve">Retour : 
Résultat obtenue : 5 adresses récéntes depuis le début de la réservation 
Résultat attendue : 5 dernières adresses récentes </t>
  </si>
  <si>
    <t>ESANTMA-305</t>
  </si>
  <si>
    <t>Site web</t>
  </si>
  <si>
    <r>
      <rPr>
        <rFont val="Arial"/>
        <b/>
        <color theme="1"/>
      </rPr>
      <t>Spécifique :</t>
    </r>
    <r>
      <rPr>
        <rFont val="Arial"/>
        <color theme="1"/>
      </rPr>
      <t xml:space="preserve"> 
Dans le Site web  &gt; Réservation : 
Mettre sur le pop up de résumé en bas du méthode de paiement &gt; mettre un libellé la course est pour 'le nom du client de la course'
Dans site web &gt; Mes courses :
Sur chaque ligne de course afficher 'Course pour 'le nom du client de la course''
</t>
    </r>
    <r>
      <rPr>
        <rFont val="Arial"/>
        <b/>
        <color theme="1"/>
      </rPr>
      <t xml:space="preserve">RG :
</t>
    </r>
    <r>
      <rPr>
        <rFont val="Arial"/>
        <color theme="1"/>
      </rPr>
      <t>- Après validation de la course &gt; sur le pop up de résumé de la réservation en bas du méthode de paiement : Afficher Course pour 'Nom du client de la course'
-  Accèder à mes courses &gt; sur chaque ligne :  Afficher 'Course pour 'Nom du client de la course' (après la colonne 'référence de la course')</t>
    </r>
  </si>
  <si>
    <r>
      <rPr>
        <rFont val="Arial"/>
        <b/>
        <color theme="1"/>
      </rPr>
      <t xml:space="preserve">Spécifique : </t>
    </r>
    <r>
      <rPr>
        <rFont val="Arial"/>
        <color theme="1"/>
      </rPr>
      <t xml:space="preserve">
Dans le Site web  &gt; Réservation : 
Mettre sur le pop up de résumé en bas du méthode de paiement &gt; mettre un libellé la course est pour 'le nom du client de la course'
Dans site web &gt; Mes courses :
- Sur chaque ligne de course afficher 'Course pour 'le nom du client de la course'
</t>
    </r>
    <r>
      <rPr>
        <rFont val="Arial"/>
        <b/>
        <color theme="1"/>
      </rPr>
      <t>RG :</t>
    </r>
    <r>
      <rPr>
        <rFont val="Arial"/>
        <color theme="1"/>
      </rPr>
      <t xml:space="preserve">
- Après validation de la course &gt; sur le pop up de résumé de la réservation en bas du méthode de paiement : Afficher Course pour 'Nom du client de la course'
-  Accèder à mes courses &gt; sur chaque ligne :  Afficher 'Course pour 'Nom du client de la course' (après la colonne 'référence de la course')</t>
    </r>
  </si>
  <si>
    <t>ESANTMA-310</t>
  </si>
  <si>
    <t>Gérer les modifications</t>
  </si>
  <si>
    <t>En tant que Dispatcher, je peux avoir un apeçu de l'historique de modification avec le canal utilisé par le client</t>
  </si>
  <si>
    <t>Permettre de savoir le canal de modification de la réservation</t>
  </si>
  <si>
    <r>
      <rPr>
        <rFont val="Arial"/>
        <b/>
        <color theme="1"/>
      </rPr>
      <t xml:space="preserve">Spécifique : </t>
    </r>
    <r>
      <rPr>
        <rFont val="Arial"/>
        <color theme="1"/>
      </rPr>
      <t xml:space="preserve">
Dans le module CRM &gt; Vue formulaire : 
- Créer un champ "canal" (champ sélection: site, application, téléphone) dans la fiche lead &gt; en bas du champ note client
- Si canal = site web ou application =&gt; Reprendre automatiquement le canal
- Si canal = téléphone =&gt; Remplir manuellement le champ canal par: Téléphone
RG : Le champ canal est obligatoire, historiser sur le chatter le changement sur le champ</t>
    </r>
  </si>
  <si>
    <t>ESANTMA-306</t>
  </si>
  <si>
    <t>Parc auto</t>
  </si>
  <si>
    <t>Gérer le frais d'annulation</t>
  </si>
  <si>
    <t>En tant qu'admin, je veux pouvoir rattacher un véhicule à un frais d'annulation</t>
  </si>
  <si>
    <t>Rattacher un véhicule à un frais d'annulation</t>
  </si>
  <si>
    <r>
      <rPr>
        <rFont val="Arial"/>
        <b/>
        <color theme="1"/>
      </rPr>
      <t xml:space="preserve">Spécifique : </t>
    </r>
    <r>
      <rPr>
        <rFont val="Arial"/>
        <color theme="1"/>
      </rPr>
      <t xml:space="preserve">
Dans le module Parc auto &gt; catégorie de modèle :
Créer un champ Frais supplémentaire relié à l'article en obligatoire 
</t>
    </r>
    <r>
      <rPr>
        <rFont val="Arial"/>
        <b/>
        <color theme="1"/>
      </rPr>
      <t xml:space="preserve">RG :
</t>
    </r>
    <r>
      <rPr>
        <rFont val="Arial"/>
        <color theme="1"/>
      </rPr>
      <t>Lors de la configuration du frais supplémentaire du véhicule : 
Le Champ 'Frais supplémentaire' est relié aux articles, obligatoire</t>
    </r>
  </si>
  <si>
    <r>
      <rPr>
        <rFont val="Arial"/>
        <b/>
        <color theme="1"/>
      </rPr>
      <t xml:space="preserve">Spécifique : </t>
    </r>
    <r>
      <rPr>
        <rFont val="Arial"/>
        <color theme="1"/>
      </rPr>
      <t xml:space="preserve">
Dans le module Parc auto &gt; catégorie de modèle :
Créer un champ Frais d'annulation relié à l'article 
</t>
    </r>
    <r>
      <rPr>
        <rFont val="Arial"/>
        <b/>
        <color theme="1"/>
      </rPr>
      <t>RG :</t>
    </r>
    <r>
      <rPr>
        <rFont val="Arial"/>
        <color theme="1"/>
      </rPr>
      <t xml:space="preserve">
- Le Champ 'Frais annulation' est obligatoire
- Permettre d'historiser sur le chatter le changement du frais d'annulation
</t>
    </r>
  </si>
  <si>
    <t>ESANTMA-316</t>
  </si>
  <si>
    <t>Vente</t>
  </si>
  <si>
    <t>Gérer les devis</t>
  </si>
  <si>
    <t xml:space="preserve">En tant que dispatcher, je peux voir le chauffeur responsable de la course relié à un devis </t>
  </si>
  <si>
    <t>Permettre d'avoir le chauffeur affectée à la course sur le devis et facture</t>
  </si>
  <si>
    <r>
      <rPr>
        <rFont val="Arial"/>
        <b/>
        <color theme="1"/>
      </rPr>
      <t xml:space="preserve">Spécifique:
</t>
    </r>
    <r>
      <rPr>
        <rFont val="Arial"/>
        <color theme="1"/>
      </rPr>
      <t>Dans le module Vente &gt; fiche de devis &gt; Onglet Information sur la commande VTC : 
- Créer un champ "Chauffeur" après le champ rôle: ressource affectée pour la course, remonté automatiquement après affectation
Dans le module Comptabilité &gt; fiche de facture  &gt; Onglet Information sur la commande VTC : 
- Créer un champ "Chauffeur" après le champ rôle: remonté automatiquement à partir du devis</t>
    </r>
  </si>
  <si>
    <t>Julien</t>
  </si>
  <si>
    <t>ESANTMA-317</t>
  </si>
  <si>
    <t>En tant que dispatcher, je peux voir les informations reliés au commande des clients dans le devis et la facture</t>
  </si>
  <si>
    <t>Permettre de remplir automatiquement les informations dans le devis et facture client</t>
  </si>
  <si>
    <t>les informations: date de réservation, vehicule, chauffeur, destination, durée, date de début et fin course, coût</t>
  </si>
  <si>
    <r>
      <rPr>
        <rFont val="Arial"/>
        <b/>
        <color theme="1"/>
      </rPr>
      <t>Spécifique:</t>
    </r>
    <r>
      <rPr>
        <rFont val="Arial"/>
        <color theme="1"/>
      </rPr>
      <t xml:space="preserve">
- Dans Vente &gt; Fiche devis &gt; Lors du confirmation du devis (au clique sur le bouton confirmer le devis) : 
Remplir automatiquement les informations dans onglet "Informations sur commande VTC"  (récupérer à partir du lead dans CRM)
- Dans Comptabilité &gt; Fiche facture &gt; Remplir automatiquement les informations dans onglet "Informations sur commande VTC" selon le devis</t>
    </r>
  </si>
  <si>
    <t>ESANTMA-340</t>
  </si>
  <si>
    <t>Gérer les adresses</t>
  </si>
  <si>
    <t>En tant que client, je souhaite pouvoir remonter l'adresse de récupération ou adresse de remisage réelle lorqu'on renomme les adresses</t>
  </si>
  <si>
    <t>Permettre de remonter l'adresse de récupération/remisage réel lorsqu'on renomme les adresses</t>
  </si>
  <si>
    <r>
      <rPr>
        <rFont val="Arial"/>
        <b/>
        <color theme="1"/>
      </rPr>
      <t xml:space="preserve">Spécifique:
</t>
    </r>
    <r>
      <rPr>
        <rFont val="Arial"/>
        <color theme="1"/>
      </rPr>
      <t>- Dans le Site web &gt; reservation :
bug à corriger</t>
    </r>
  </si>
  <si>
    <t>ESANTMA-341</t>
  </si>
  <si>
    <t>En tant que client, je veux avoir la possibilité de remonter sur l'input des adresses de récupération et remisage l'adresse lorsque je déplace le curseur</t>
  </si>
  <si>
    <t>Permettre de remonter sur l'input des adresses de récupération ou remisage l'adresse après déplacement du curseur</t>
  </si>
  <si>
    <r>
      <rPr>
        <rFont val="Arial"/>
        <b/>
        <color theme="1"/>
      </rPr>
      <t xml:space="preserve">Spécifique:
</t>
    </r>
    <r>
      <rPr>
        <rFont val="Arial"/>
        <color theme="1"/>
      </rPr>
      <t xml:space="preserve">- Dans le Site web &gt; reservation :
</t>
    </r>
  </si>
  <si>
    <t>ESANTMA-320</t>
  </si>
  <si>
    <t>Gérer les factures</t>
  </si>
  <si>
    <t>Lors de la création d'une facture après confirmation devis, le "journal VTC" sera générer automatiquement sur le champ journal</t>
  </si>
  <si>
    <t>Permettre d'avoir le journal VTC par défaut d'une facture client</t>
  </si>
  <si>
    <t>A livrer</t>
  </si>
  <si>
    <t>Générer automatiquement le journal dans la fiche facture par "Journal VTC"</t>
  </si>
  <si>
    <r>
      <rPr>
        <rFont val="Arial"/>
        <b/>
        <color theme="1"/>
      </rPr>
      <t xml:space="preserve">Paramétrage : </t>
    </r>
    <r>
      <rPr>
        <rFont val="Arial"/>
        <color theme="1"/>
      </rPr>
      <t xml:space="preserve">
Dans module Comptabilité &gt; Configuration &gt; Journaux
- Type: Ventes
- Mettre en première liste la séquence du journal vente à utiliser par défaut</t>
    </r>
  </si>
  <si>
    <t xml:space="preserve">compta - config - journaux
 ( modification du sequence )
</t>
  </si>
  <si>
    <t>Gérer les paiements</t>
  </si>
  <si>
    <t>En tant que dispatcher, je souhaite enregistrer les paiements des frais d'annulation</t>
  </si>
  <si>
    <t xml:space="preserve">Permettre d'enregistrer les paiements des frais d'annulation </t>
  </si>
  <si>
    <t xml:space="preserve">Pouvoir payer les frais supplémentaire </t>
  </si>
  <si>
    <r>
      <rPr>
        <rFont val="Arial"/>
        <b/>
        <color theme="1"/>
      </rPr>
      <t xml:space="preserve">Natif : </t>
    </r>
    <r>
      <rPr>
        <rFont val="Arial"/>
        <color theme="1"/>
      </rPr>
      <t xml:space="preserve">
Dans le module Comptabilté &gt; Clients &gt; Factures &gt; Vue liste &gt; cocher les factures &gt; Cliquer sur le bouton Enregistrer paiement</t>
    </r>
  </si>
  <si>
    <t>Gérer les réductions</t>
  </si>
  <si>
    <t>En tant qu'admin, je peux ajouter des réductions aux clients qui font des abonnements</t>
  </si>
  <si>
    <t>Permettre d'ajouter une réduction au facture clients</t>
  </si>
  <si>
    <r>
      <rPr>
        <rFont val="Arial"/>
        <b/>
        <color theme="1"/>
      </rPr>
      <t xml:space="preserve">Natif:
</t>
    </r>
    <r>
      <rPr>
        <rFont val="Arial"/>
        <color theme="1"/>
      </rPr>
      <t>- Dans Fiche devis: Ajouter une remise par ligne de commande article
- Créer une liste de prix: remise sur tous les articles, configuration pourcentage remise
- Utiliser liste de prix remise pour les clients qui obtiennent des remises</t>
    </r>
  </si>
  <si>
    <t>ESANTMA-300</t>
  </si>
  <si>
    <t>Gérer les contacts</t>
  </si>
  <si>
    <t>En tant qu'Admin, je veux configurer les clients Btob afin de pouvoir identifier la société liée aux clients</t>
  </si>
  <si>
    <t>Permettre de savoir les clients btob</t>
  </si>
  <si>
    <t>Identifier les clients btob
Rattacher au contact client le contact de la société pour le compte de facturation</t>
  </si>
  <si>
    <r>
      <rPr>
        <rFont val="Arial"/>
        <b/>
        <color theme="1"/>
      </rPr>
      <t xml:space="preserve">Spécifique : </t>
    </r>
    <r>
      <rPr>
        <rFont val="Arial"/>
        <color theme="1"/>
      </rPr>
      <t xml:space="preserve">
Dans le module Contact &gt; fiche contact :
Créer un case à cocher 'Client Btob' : par défaut non coché
Créer un séléction 'Société liée' : permettre de sélectionner les contacts de type société
*RG : *
Si Client Btob coché : Afficher le champ 'Société liée' en obligatoire, filtrer par les contacts de type société
Ne pas affiché les champs Client Btob et Société liée si contact de type société</t>
    </r>
  </si>
  <si>
    <r>
      <rPr>
        <rFont val="Arial"/>
        <b/>
        <color theme="1"/>
      </rPr>
      <t xml:space="preserve">Problématique : </t>
    </r>
    <r>
      <rPr>
        <rFont val="Arial"/>
        <color theme="1"/>
      </rPr>
      <t xml:space="preserve">
Dans le cas où le client Btob n'a qu'un seul numéro de téléphone pour son compte profesionnel et personnel 
Il faut créer ces nouveaux champs car nativement si on rattache un contact à une société, toutes les devis/factures/commande seront rattaché au compte de la société 
-&gt; solution proposer lors de la réservation si course société prendre le contact société à la facturation/devis/commande et non le contact particulier du client
</t>
    </r>
  </si>
  <si>
    <t>ESANTMA-301</t>
  </si>
  <si>
    <t>En tant qu'Admin, je veux que le devis soit rattaché au compte de facturation afin d'avoir la facture sur le bon compte</t>
  </si>
  <si>
    <t>Permettre de rattacher au devis le contact de facturation dans le cas d'une réservation d'un client Btob lors de la validation</t>
  </si>
  <si>
    <t xml:space="preserve">Rattacher le devis au contact à facturer </t>
  </si>
  <si>
    <r>
      <rPr>
        <rFont val="Arial"/>
        <b/>
        <color theme="1"/>
      </rPr>
      <t xml:space="preserve">Spécifique : </t>
    </r>
    <r>
      <rPr>
        <rFont val="Arial"/>
        <color theme="1"/>
      </rPr>
      <t xml:space="preserve">
Dans le module CRM &gt; Vue formulaire :
Créer un case à cocher 'Btob' : par défaut non coché
Vue kanban :
Afficher le champ Btob en bas du paiement
</t>
    </r>
    <r>
      <rPr>
        <rFont val="Arial"/>
        <b/>
        <color theme="1"/>
      </rPr>
      <t>RG :</t>
    </r>
    <r>
      <rPr>
        <rFont val="Arial"/>
        <color theme="1"/>
      </rPr>
      <t xml:space="preserve">
Au clique sur le bouton 'Valider' :
1- Si le champ Btob est coché : rattacher le devis créé par le contact de la société renseigné dans le contact du client Btob
renseigné le champ Nom de la société par le nom de la société lié du client
2- Sinon : rattacher le devis au client</t>
    </r>
  </si>
  <si>
    <r>
      <rPr>
        <rFont val="Arial"/>
        <color theme="1"/>
      </rPr>
      <t xml:space="preserve">Le téléphone qui remonte dans le pos est le téléphone du client du devis, du coup dans le cas d'un client btob le téléphone pour appeler le client sera le téléphone de la socitété -&gt; est ce que c'est ok ou il faut prendre le numéro du téléphone de la course et non devis car c'est dans la coruse que l'on voit qui est vraiment le passager de la course, le devis c'est pour la facturation
+ impacte facturation qui est le client passager, qui a commandé pour le relevé -&gt; si btob créer un champ pour le passager sinon le client est le passager sur le devis
</t>
    </r>
    <r>
      <rPr>
        <rFont val="Arial"/>
        <color rgb="FFA61C00"/>
      </rPr>
      <t>société liée : réservation btob</t>
    </r>
  </si>
  <si>
    <t>ESANTMA-302</t>
  </si>
  <si>
    <t>Gérer les relevés</t>
  </si>
  <si>
    <t>En tant que client, je veux avoir les relevés de ma course afin de faire des analyses</t>
  </si>
  <si>
    <t xml:space="preserve">Permettre de télécharger les relevés de la course sous format pdf et excel </t>
  </si>
  <si>
    <t>Télécharger les relevés de la course selon le filtre 
Pouvoir choisir le format des relevés en pdf ou excel</t>
  </si>
  <si>
    <r>
      <rPr>
        <rFont val="Arial"/>
        <b/>
        <color theme="1"/>
      </rPr>
      <t>Spécifique :</t>
    </r>
    <r>
      <rPr>
        <rFont val="Arial"/>
        <color theme="1"/>
      </rPr>
      <t xml:space="preserve">
Dans le site web &gt; Mes courses :
- Avoir un libellé : Exporter relevé des courses en
- Créer un bouton 'PDF'  en haut près du filtre
- Créer un bouton 'EXCEL'  en haut près du filtre
</t>
    </r>
    <r>
      <rPr>
        <rFont val="Arial"/>
        <b/>
        <color theme="1"/>
      </rPr>
      <t>RG :</t>
    </r>
    <r>
      <rPr>
        <rFont val="Arial"/>
        <color theme="1"/>
      </rPr>
      <t xml:space="preserve">
1- Au clique sur le bouton 'PDF' : 
- permettre de télécharger le relevé de la course en fichier pdf avec les colonnes suivantes : qui a commandé, qui est le client passager, le trajet, l’heure, le coût
- télécharger selon les données selon le filtre
2- Au clique sur le bouton 'EXCEL' : 
- permettre de télécharger le relevé de la course en fichier excel avec les colonnes suivantes : qui a commandé, qui est le client passager, le trajet, l’heure, le coût
- télécharger selon les données selon le filtre</t>
    </r>
  </si>
  <si>
    <t>ESANTMA-299</t>
  </si>
  <si>
    <r>
      <rPr>
        <rFont val="Arial"/>
        <b/>
        <color theme="1"/>
      </rPr>
      <t xml:space="preserve">Spécifique : </t>
    </r>
    <r>
      <rPr>
        <rFont val="Arial"/>
        <color theme="1"/>
      </rPr>
      <t xml:space="preserve">
Dans le module Site Web &gt; Mes courses : 
Voir les courses de ma société
</t>
    </r>
    <r>
      <rPr>
        <rFont val="Arial"/>
        <b/>
        <color theme="1"/>
      </rPr>
      <t>RG :</t>
    </r>
    <r>
      <rPr>
        <rFont val="Arial"/>
        <color theme="1"/>
      </rPr>
      <t xml:space="preserve">
Si le client est une société : Permettre de voir toutes les courses de ma société</t>
    </r>
  </si>
  <si>
    <r>
      <rPr>
        <rFont val="Arial"/>
        <b/>
        <color theme="1"/>
      </rPr>
      <t xml:space="preserve">Spécifique : </t>
    </r>
    <r>
      <rPr>
        <rFont val="Arial"/>
        <color theme="1"/>
      </rPr>
      <t xml:space="preserve">
Dans le module Site Web &gt; Mes courses : 
Voir les courses de ma société
</t>
    </r>
    <r>
      <rPr>
        <rFont val="Arial"/>
        <b/>
        <color theme="1"/>
      </rPr>
      <t>RG :</t>
    </r>
    <r>
      <rPr>
        <rFont val="Arial"/>
        <color theme="1"/>
      </rPr>
      <t xml:space="preserve">
- Si le client est une société : Permettre de voir toutes les courses btob rattaché à la société</t>
    </r>
  </si>
  <si>
    <t>Gérer les comptes contact</t>
  </si>
  <si>
    <r>
      <rPr>
        <rFont val="Arial"/>
        <b/>
        <color theme="1"/>
      </rPr>
      <t xml:space="preserve">Natif : </t>
    </r>
    <r>
      <rPr>
        <rFont val="Arial"/>
        <color theme="1"/>
      </rPr>
      <t xml:space="preserve">
Dans le module contact &gt; fiche contact &gt; onglet Comptabilité &gt; Ecritures comptables &gt; renseigner le champ 'compte client'
</t>
    </r>
    <r>
      <rPr>
        <rFont val="Arial"/>
        <b/>
        <color theme="1"/>
      </rPr>
      <t xml:space="preserve">RG :
</t>
    </r>
    <r>
      <rPr>
        <rFont val="Arial"/>
        <color theme="1"/>
      </rPr>
      <t xml:space="preserve">Un contact est relié à un et un seul compte client, obligatoire
</t>
    </r>
    <r>
      <rPr>
        <rFont val="Arial"/>
        <b/>
        <color theme="1"/>
      </rPr>
      <t>NB : Le module comptabilité doit être installé</t>
    </r>
  </si>
  <si>
    <r>
      <rPr>
        <rFont val="Arial"/>
        <b/>
        <color theme="1"/>
      </rPr>
      <t xml:space="preserve">Natif : </t>
    </r>
    <r>
      <rPr>
        <rFont val="Arial"/>
        <color theme="1"/>
      </rPr>
      <t xml:space="preserve">
Dans le module contact &gt; fiche contact &gt; onglet Comptabilité &gt; Ecritures comptables &gt; renseigner le champ 'compte client'
</t>
    </r>
    <r>
      <rPr>
        <rFont val="Arial"/>
        <b/>
        <color theme="1"/>
      </rPr>
      <t xml:space="preserve">RG :
</t>
    </r>
    <r>
      <rPr>
        <rFont val="Arial"/>
        <color theme="1"/>
      </rPr>
      <t xml:space="preserve">Un contact est relié à un et un seul compte client, obligatoire
</t>
    </r>
    <r>
      <rPr>
        <rFont val="Arial"/>
        <b/>
        <color theme="1"/>
      </rPr>
      <t>NB : Le module comptabilité doit être installé</t>
    </r>
  </si>
  <si>
    <t>Point de vente/Comptabilité</t>
  </si>
  <si>
    <r>
      <rPr>
        <rFont val="Arial"/>
        <b/>
        <color theme="1"/>
      </rPr>
      <t>Natif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t>
    </r>
    <r>
      <rPr>
        <rFont val="Arial"/>
        <b/>
        <color theme="1"/>
      </rPr>
      <t xml:space="preserve">RG :
</t>
    </r>
    <r>
      <rPr>
        <rFont val="Arial"/>
        <color theme="1"/>
      </rPr>
      <t xml:space="preserve">Lors du paiement dans le point de vente : 
Si le client choisi paiement en accompte et le client est relié à une société, c'est le compte de la société qui va être facturée lors de l'enregistrement du paiement 
</t>
    </r>
    <r>
      <rPr>
        <rFont val="Arial"/>
        <b/>
        <color theme="1"/>
      </rPr>
      <t>NB : Les factures doivent être à l'état comptabilisé avant d'enregistrer un paiement</t>
    </r>
  </si>
  <si>
    <r>
      <rPr>
        <rFont val="Arial"/>
        <b/>
        <color theme="1"/>
      </rPr>
      <t>Natif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t>
    </r>
    <r>
      <rPr>
        <rFont val="Arial"/>
        <b/>
        <color theme="1"/>
      </rPr>
      <t xml:space="preserve">RG :
</t>
    </r>
    <r>
      <rPr>
        <rFont val="Arial"/>
        <color theme="1"/>
      </rPr>
      <t xml:space="preserve">Lors du paiement dans le point de vente : 
Si le client choisi paiement en accompte et le client est relié à une société, c'est le compte de la société qui va être facturée lors de l'enregistrement du paiement 
</t>
    </r>
    <r>
      <rPr>
        <rFont val="Arial"/>
        <b/>
        <color theme="1"/>
      </rPr>
      <t>NB : Les factures doivent être à l'état comptabilisé avant d'enregistrer un paiement</t>
    </r>
  </si>
  <si>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r>
      <rPr>
        <rFont val="Arial"/>
        <b/>
        <color theme="1"/>
      </rPr>
      <t xml:space="preserve">RG:
</t>
    </r>
    <r>
      <rPr>
        <rFont val="Arial"/>
        <color theme="1"/>
      </rPr>
      <t>Lors de la commande : 
Le compte de la commande est par défaut le compte de revenus dans la catégorie d'une article
Lors du paiement : 
Le compte de la facturation est par défaut le compte selon la modalité de paiement (Banque, espèce, ...)</t>
    </r>
  </si>
  <si>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r>
      <rPr>
        <rFont val="Arial"/>
        <b/>
        <color theme="1"/>
      </rPr>
      <t>RG:</t>
    </r>
    <r>
      <rPr>
        <rFont val="Arial"/>
        <color theme="1"/>
      </rPr>
      <t xml:space="preserve">
- Le compte de la commande est par défaut le compte de revenus dans la catégorie d'une article
- Le compte de la facturation est par défaut le compte selon la modalité de paiement (Banque, espèce, ...)</t>
    </r>
  </si>
  <si>
    <t>Permettre d'avoir une traçabilité sur les commandes et détails de course sur la facture</t>
  </si>
  <si>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r>
      <rPr>
        <rFont val="Arial"/>
        <b/>
        <color theme="1"/>
      </rPr>
      <t xml:space="preserve">RG :
</t>
    </r>
    <r>
      <rPr>
        <rFont val="Arial"/>
        <color theme="1"/>
      </rPr>
      <t xml:space="preserve">1- Pour avoir une facture pour chaque course : accèder au module Comptabilité &gt; Clients &gt; Factures &gt; Sélectionner une facture &gt; Action &gt; Factures : Impression factures
2- Pour avoir une facture globale : accèder au module Comptabilité &gt; Clients&gt; Factures &gt; Sélectionner plusieurs facture &gt; Action &gt; Consolidation des comptes : Impression facture consolidé 
On a les colonnes suivantes à l'impression : 
Numéro, Client, Date de facturation, Date d'échéance du facture, Distance, Montant Hors taxe signé, Total signé, Montant dû, Etat du paiement, Etat, Origine, Zone de récupération, Zone de destination 
3- Pour voir les détails des courses : accèder au module Comptabilité &gt; Clients &gt; Factures &gt; Vue formulaire &gt; Information sur la commande VTC </t>
    </r>
  </si>
  <si>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r>
      <rPr>
        <rFont val="Arial"/>
        <b/>
        <color theme="1"/>
      </rPr>
      <t xml:space="preserve">RG :
</t>
    </r>
    <r>
      <rPr>
        <rFont val="Arial"/>
        <color theme="1"/>
      </rPr>
      <t xml:space="preserve">1- Pour avoir une facture pour chaque course : accèder au module Comptabilité &gt; Clients &gt; Factures &gt; Sélectionner une facture &gt; Action &gt; Factures : Impression factures
2- Pour avoir une facture globale : accèder au module Comptabilité &gt; Clients&gt; Factures &gt; Sélectionner plusieurs facture &gt; Action &gt; Consolidation des comptes : Impression facture consolidé 
On a les colonnes suivantes à l'impression : 
Numéro, Client, Date de facturation, Distance, Montant Hors taxe signé, Total signé, Etat du paiement
3- Pour voir les détails des courses : accèder au module Comptabilité &gt; Clients &gt; Factures &gt; Vue formulaire &gt; Information sur la commande VTC </t>
    </r>
  </si>
  <si>
    <r>
      <rPr>
        <rFont val="Arial"/>
        <b/>
        <color theme="1"/>
      </rPr>
      <t xml:space="preserve">Natif : 
Montant payé par le client : </t>
    </r>
    <r>
      <rPr>
        <rFont val="Arial"/>
        <color theme="1"/>
      </rPr>
      <t xml:space="preserve">
Dans le module Comptabilités &gt; Clients &gt; Factures &gt; Fiche de facture &gt; onglet Article &gt; Total payé
</t>
    </r>
    <r>
      <rPr>
        <rFont val="Arial"/>
        <b/>
        <color theme="1"/>
      </rPr>
      <t xml:space="preserve">Montant demandé par le chauffeur : </t>
    </r>
    <r>
      <rPr>
        <rFont val="Arial"/>
        <color theme="1"/>
      </rPr>
      <t xml:space="preserve">
Dans le module Comptabilités &gt; Clients &gt; Factures &gt; Fiche de facture &gt; onglet Information sur commande VTC &gt; Coût (c'est le montant calculé à partir du kilomètre effectuer dans le Devis)</t>
    </r>
  </si>
  <si>
    <r>
      <rPr>
        <rFont val="Arial"/>
        <b/>
        <color theme="1"/>
      </rPr>
      <t xml:space="preserve">Natif : 
Montant payé par le client : </t>
    </r>
    <r>
      <rPr>
        <rFont val="Arial"/>
        <color theme="1"/>
      </rPr>
      <t xml:space="preserve">
Dans le module Comptabilités &gt; Clients &gt; Factures &gt; Fiche de facture &gt; onglet Article &gt; Total payé
</t>
    </r>
    <r>
      <rPr>
        <rFont val="Arial"/>
        <b/>
        <color theme="1"/>
      </rPr>
      <t xml:space="preserve">Montant demandé par le chauffeur : </t>
    </r>
    <r>
      <rPr>
        <rFont val="Arial"/>
        <color theme="1"/>
      </rPr>
      <t xml:space="preserve">
Dans le module Comptabilités &gt; Clients &gt; Factures &gt; Fiche de facture &gt; onglet Information sur commande VTC &gt; Coût (c'est le montant calculé à partir du kilomètre effectuer dans le Devis)</t>
    </r>
  </si>
  <si>
    <t>Gérer la progression du trajet chauffeur</t>
  </si>
  <si>
    <r>
      <rPr>
        <rFont val="Arial"/>
        <color theme="1"/>
      </rPr>
      <t xml:space="preserve">Spécifique :
</t>
    </r>
    <r>
      <rPr>
        <rFont val="Arial"/>
        <b val="0"/>
        <color theme="1"/>
      </rPr>
      <t xml:space="preserve">Dans le module Site Web &gt; Mes courses &gt; Voir la progression : 
- Lors de l'affichage de la map pour indiquer la position du chauffeur ; avoir un popup de notification "Hors connexion ou connexion instable. Veuillez actualiser"  lorsque la connexion du client est mauvaise ou a été coupée
</t>
    </r>
    <r>
      <rPr>
        <rFont val="Arial"/>
        <color theme="1"/>
      </rPr>
      <t xml:space="preserve">RG :
Si course lastmiles : 
</t>
    </r>
    <r>
      <rPr>
        <rFont val="Arial"/>
        <b val="0"/>
        <color theme="1"/>
      </rPr>
      <t>Lors l'étape récupération du client affichage de la map pour indiquer la position du chauffeur : 
Si la connexion est mauvaise ou a été coupée : 
- Avoir un popup de notification "Hors connexion ou connexion instable. Veuillez actualiser la page" 
- Lors de la fermeture du pop up "Actualiser la page"</t>
    </r>
    <r>
      <rPr>
        <rFont val="Arial"/>
        <color theme="1"/>
      </rPr>
      <t xml:space="preserve">
NB : A voir avec l'équipe DIS pour la map et connexion</t>
    </r>
  </si>
  <si>
    <t>Point de vente</t>
  </si>
  <si>
    <t>Gérer les caisses</t>
  </si>
  <si>
    <t>Permettre de fermer le POS</t>
  </si>
  <si>
    <r>
      <rPr>
        <rFont val="Arial"/>
        <b/>
        <color theme="1"/>
      </rPr>
      <t>Hors système :</t>
    </r>
    <r>
      <rPr>
        <rFont val="Arial"/>
        <color theme="1"/>
      </rPr>
      <t xml:space="preserve">
Fermeture du point de vente après que le chauffeur termine chaque journée sur la voiture et remet sa recette au dispatcher ou responsable 
Chaque chauffeur qui va partir doit fermer la session de son point de vente
</t>
    </r>
    <r>
      <rPr>
        <rFont val="Arial"/>
        <b/>
        <color theme="1"/>
      </rPr>
      <t xml:space="preserve">RG :
</t>
    </r>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</si>
  <si>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r>
      <rPr>
        <rFont val="Arial"/>
        <b/>
        <color theme="1"/>
      </rPr>
      <t>Hors système :</t>
    </r>
    <r>
      <rPr>
        <rFont val="Arial"/>
        <color theme="1"/>
      </rPr>
      <t xml:space="preserve">
Fermeture du point de vente après que le chauffeur termine chaque journée sur la voiture et remet sa recette au dispatcher ou responsable 
Chaque chauffeur qui va partir doit fermer la session de son point de vente
</t>
    </r>
    <r>
      <rPr>
        <rFont val="Arial"/>
        <b/>
        <color theme="1"/>
      </rPr>
      <t xml:space="preserve">RG :
</t>
    </r>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</si>
  <si>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t>Amélioration sprint 1</t>
  </si>
  <si>
    <t>ESANTMA-345</t>
  </si>
  <si>
    <t>En tant que dispatcher, je veux seulement avoir le nom des chauffeurs lors du renseignement du conducteur du véhicule</t>
  </si>
  <si>
    <t>Permettre d'afficher uniquement les chauffeurs lors du renseignement du conducteur</t>
  </si>
  <si>
    <t>avoir seulement le nom des chauffeurs lors du renseignement du conducteur dans la fiche véhicule</t>
  </si>
  <si>
    <r>
      <rPr>
        <rFont val="Arial"/>
        <b/>
        <color theme="1"/>
      </rPr>
      <t xml:space="preserve">Spécifique :
</t>
    </r>
    <r>
      <rPr>
        <rFont val="Arial"/>
        <b val="0"/>
        <color theme="1"/>
      </rPr>
      <t>Dans le module Parc Auto &gt; Vue liste &gt; Fiche véhicule :
- Sur le champ 'Conducteur' , afficher uniquement les contacts dont le champ 'Est chauffeur' est coché
- Sur le champ 'Futur conducteur' , afficher uniquement les ocntacts dont le champ 'Est chauffeur' est coché</t>
    </r>
  </si>
  <si>
    <t>Sprint 3</t>
  </si>
  <si>
    <r>
      <rPr>
        <rFont val="Arial"/>
        <b/>
        <color theme="1"/>
      </rPr>
      <t xml:space="preserve">Spécifique :
</t>
    </r>
    <r>
      <rPr>
        <rFont val="Arial"/>
        <color theme="1"/>
      </rPr>
      <t xml:space="preserve">Accèder au module point de vente &gt; lors de l'ouverture d'une session : Analyser la lenteur de l'ouverture de la session
Voir ce qui fait que le pos soit en chargement et optimiser le code
</t>
    </r>
  </si>
  <si>
    <r>
      <rPr>
        <rFont val="Arial"/>
        <b/>
        <color theme="1"/>
      </rPr>
      <t xml:space="preserve">Spécifique :
</t>
    </r>
    <r>
      <rPr>
        <rFont val="Arial"/>
        <color theme="1"/>
      </rPr>
      <t xml:space="preserve">Accèder au module point de vente &gt; lors de l'ouverture d'une session : Analyser la lenteur de l'ouverture de la session
Voir ce qui fait que le pos soit en chargement et optimiser le code
</t>
    </r>
  </si>
  <si>
    <t>Total</t>
  </si>
  <si>
    <t>RAF</t>
  </si>
  <si>
    <t>ESANTMA-358</t>
  </si>
  <si>
    <t>En tant que dispatcher, je souhaite avoir la possibilité de mettre les courses affectées à l'étape en course en cours, course terminée, et course comptabilisée</t>
  </si>
  <si>
    <t>Permettre de mettre les courses affectées à l'étape en course en cours, course terminée, et course comptabilisée</t>
  </si>
  <si>
    <t>Bug</t>
  </si>
  <si>
    <t>A faire</t>
  </si>
  <si>
    <r>
      <rPr>
        <rFont val="Arial"/>
        <b/>
        <color theme="1"/>
      </rPr>
      <t xml:space="preserve">Spécifique :
</t>
    </r>
    <r>
      <rPr>
        <rFont val="Arial"/>
        <b/>
        <color theme="1"/>
      </rPr>
      <t xml:space="preserve">Dans le CRM &gt; Vue kanban :
Mettre la course affectée dans l'étape 'Course en cours' au clique du bouton Start course dans le POS
Mettre la course de l'étape course en cours vers l'étape 'Course terminée' après validation du paiement dans le POS
Mettre la course de l'étape course terminée vers l'étape 'Course comptabilisée' après fermeture de la session du POS
</t>
    </r>
    <r>
      <rPr>
        <rFont val="Arial"/>
        <b/>
        <color theme="1"/>
      </rPr>
      <t>NB : la fonctionnalité est déjà existante, mais il y a un bug à corriger (au clique du bouton Start course, la course reste toujours dans l'étape course afféctée)</t>
    </r>
  </si>
  <si>
    <t>ESANTMA-315</t>
  </si>
  <si>
    <t>Gérer les annulations</t>
  </si>
  <si>
    <t>KO</t>
  </si>
  <si>
    <t>Traiter les courses annulées</t>
  </si>
  <si>
    <r>
      <rPr>
        <rFont val="Arial"/>
        <b/>
        <color theme="1"/>
      </rPr>
      <t xml:space="preserve">Spécifique :
</t>
    </r>
    <r>
      <rPr>
        <rFont val="Arial"/>
        <b/>
        <color theme="1"/>
      </rPr>
      <t xml:space="preserve">Dans le module CRM &gt; Vue Kanban : 
- Créer étape 'Course en cours d'annulation' et 'Course annulée'  sur les courses après l'étape refusée
- Notifier le dispatcheur pour l'annulation 
Dans le module Vente &gt; devis &gt; vue formulaire : 
Création bouton 'Générer frais supplémentaire' : redirection vers le pos de la voiture 
création ligne de commande, remonter l'article frais supplémentaire sur la commande
</t>
    </r>
    <r>
      <rPr>
        <rFont val="Arial"/>
        <b/>
        <color theme="1"/>
      </rPr>
      <t xml:space="preserve">RG :
</t>
    </r>
    <r>
      <rPr>
        <rFont val="Arial"/>
        <b/>
        <color theme="1"/>
      </rPr>
      <t xml:space="preserve">Lors de l'annulation d'une course : 
</t>
    </r>
    <r>
      <rPr>
        <rFont val="Arial"/>
        <b/>
        <color theme="1"/>
      </rPr>
      <t>Si on met la course dans l'étape 'Course annulée' :</t>
    </r>
    <r>
      <rPr>
        <rFont val="Arial"/>
        <b/>
        <color theme="1"/>
      </rPr>
      <t xml:space="preserve"> Affichage des éléments suivants : 
</t>
    </r>
    <r>
      <rPr>
        <rFont val="Arial"/>
        <b/>
        <color theme="1"/>
      </rPr>
      <t xml:space="preserve">Si on a annule une course avant 1 heure de la récupération : </t>
    </r>
    <r>
      <rPr>
        <rFont val="Arial"/>
        <b/>
        <color theme="1"/>
      </rPr>
      <t xml:space="preserve">
 - Envoyer un sms (si local) ou mail (si internationnal)  d'annulation de la course au client :" Votre course 'Référence de la course' a été annulé avec succès"
 - Mettre la raison d'annulation dans la 'note interne' de la course manuellement
 - Annulation automatique du devis rattaché à la course</t>
    </r>
    <r>
      <rPr>
        <rFont val="Arial"/>
        <b/>
        <color theme="1"/>
      </rPr>
      <t xml:space="preserve">
Sinon :</t>
    </r>
    <r>
      <rPr>
        <rFont val="Arial"/>
        <b/>
        <color theme="1"/>
      </rPr>
      <t xml:space="preserve"> 
 - Envoyer un sms (si local) ou mail (si internationnal)  d'annulation de la course au client  :" Votre course 'Référence de la course' a été annulé avec succès"
 - Mettre la raison d'annulation et référence du paiment dans la 'note interne' de la course
 - Annulation automatique du devis rattaché à la course
</t>
    </r>
    <r>
      <rPr>
        <rFont val="Arial"/>
        <b/>
        <color theme="1"/>
      </rPr>
      <t xml:space="preserve">Si la course est dans l'étape 'Course en cours d'annulation' : </t>
    </r>
    <r>
      <rPr>
        <rFont val="Arial"/>
        <b/>
        <color theme="1"/>
      </rPr>
      <t xml:space="preserve">
Dans le devis correspondant à la course : 
- Au clique sur le bouton '</t>
    </r>
    <r>
      <rPr>
        <rFont val="Arial"/>
        <b/>
        <i/>
        <color theme="1"/>
      </rPr>
      <t>Générer frais supplémentaire</t>
    </r>
    <r>
      <rPr>
        <rFont val="Arial"/>
        <b/>
        <color theme="1"/>
      </rPr>
      <t xml:space="preserve">' : 
   - redirection vers le point de vente du véhicule,
   - création ligne de commande, 
   - remonter l'article frais supplémentaire relier au véhicule sur la commande
- Valider le paiement dans le point de vente
</t>
    </r>
    <r>
      <rPr>
        <rFont val="Arial"/>
        <b/>
        <color theme="1"/>
      </rPr>
      <t>NB : A corriger il y a une erreur lorsqu'on remonte une article manuellement sur la commande point de vente</t>
    </r>
  </si>
  <si>
    <t>Spécifique :
Dans le module CRM &gt; Vue Kanban : 
- Créer étape 'Course annulée' et 'En attente de paiement de la pénalité'  sur les courses après l'étape refusée
RG :
Lors de l'annulation d'une course : 
1- Si la course n'est pas dans l'étape 'Affectée'
  - Mettre la course à l'étape 'Annulée'
  - Annuler le devis rattaché à la réservation si elle a un devis
  - Archiver la plannification
  - Mettre à jour la note interne de la réservation (la raison de l'annulation)
  - Envoyer un sms (si local) ou mail (si internationnal) d'annulation de la réservation au client avec le texte :"" Votre course 'Référence de la course' a été annulé avec succès""
2- Sinon :  
  - Mettre l'étape dans 'En attente de paiement de la pénalité'
  - Envoyer un sms (si local) ou mail (si internationnal) de demande d'annulation de la course au client avec le texte :"" Votre course 'Référence de la course' a été annulé avec succès et est en attente de paiement de la pénalité de 'Montant de la pénalité.""
  - Mettre à jour la note interne de la course (la raison de l'annulation)
  - Annuler le devis rattaché si la course est rattachée à un devis
  - Archiver la plannification
  - Notifier le dispatcher de l'annulation
  - Envoyer un sms (si local) d'annulation de la réservation au chauffeur avec le texte :"" La course 'Référence de la course' a été annulé par le 'Nom du client'"" 
Si client particulier : 
  &gt; Création automatique nouveau devis avec montant de la pénalité (récupérer à partir de Parc automobile &gt; Configuration &gt; Catégorie de modèle), remplir les informations dans l'onglet informations VTC 
  &gt; Confirmer le devis &gt; Créer une facture normale, comptabilisé
Si client btob: 
   &gt; Création automatique nouveau devis avec montant de la pénalité (récupérer à partir de Parc automobile &gt; Configuration &gt; Catégorie de modèle), remplir les informations dans l'onglet informations VTC 
   &gt; Confirmer le devis &gt; Créer une facture en acompte, comptabilisé
3- Si la réservation est dans les étapes "annulée" ou "En attente de paiement de la pénalité'
  - mettre le contenu dans l'onglet "Notes internes" dans la fiche lead obligatoire afin de pourvoir insérer la raison de l'annulation
NB : A corriger il y a une erreur lorsqu'on remonte une article manuellement sur la commande point de vente
NB :
- Si le client fait une nouvelle réservation alors qu'il y a une course à l'état 'En attente de paiement de la pénalité' : permettre de remonter sur le montant à payer du client s'il y a encore des factures non payé 
- Point de ventes &gt; Session pdv &gt; Bouton paiement:
- Si existence devis non payé relié au client
  &gt; Si client Particulier 
     =&gt; Créer un pop up avec le message d'erreur "Veuillez régler les paiements des frais d'annulation de vos réservations précédente: [Référence devis...]"
     - Créer bouton "Paiement" =&gt; Reprendre la fonctionnalité confirmation devis (Création automatique facture) =&gt; Fermer le pop up
  &gt; Si client btob ou société
     =&gt; Pas de message d'erreur
- Une fois le statut des factures des réservations "En attente de paiement" passent à l’état statut "payé" =&gt; Déplacer automatiquement les réservations dans l'étape annulée (ne plus envoyer le message d'annulation au client)</t>
  </si>
  <si>
    <t>Fonctionnalité a verifier: afficher directement le devis lors de la redirection vers le pos dans l'onglet commande
Pour l'application chauffeur, remonté automatiquement le coût de la course + le frais d'annulation de la course précédente =&gt; Impact dans la facturation</t>
  </si>
  <si>
    <t>ESANTMA-318</t>
  </si>
  <si>
    <t>En tant que chauffeur, je serais notifier de l'annulation des courses dont j'étais affecté</t>
  </si>
  <si>
    <t>Permettre de paramétrer l'envoi du notification sms au chauffeur pour l'annulation</t>
  </si>
  <si>
    <t>Pouvoir configurer l'envoi ou non de la notification d'annulation du chauffeur</t>
  </si>
  <si>
    <r>
      <rPr>
        <rFont val="Arial"/>
        <b/>
        <color theme="1"/>
      </rPr>
      <t xml:space="preserve">Spécifique : </t>
    </r>
    <r>
      <rPr>
        <rFont val="Arial"/>
        <b/>
        <color theme="1"/>
      </rPr>
      <t xml:space="preserve">
Dans le module CRM &gt; Configuration &gt; Configuration : 
Créer un case à cocher 'Envoyer un sms d'annulation course au chauffeur' après le champ 'Attribution basée sur des règles'
</t>
    </r>
    <r>
      <rPr>
        <rFont val="Arial"/>
        <b/>
        <color theme="1"/>
      </rPr>
      <t xml:space="preserve">RG : </t>
    </r>
    <r>
      <rPr>
        <rFont val="Arial"/>
        <b/>
        <color theme="1"/>
      </rPr>
      <t xml:space="preserve">
- Si le champ 'Envoyer un sms d'annulation course au chauffeur' et la course est en étape 'En attente de paiement de la pénalité' : Permettre d'envoyer la notification de l'annulation par sms vers le chauffeur avec le text suivant : " La course 'Référence de la course' a été annulé par le 'Nom du client'"
- Sinon : Ne pas envoyer la notification d'annulation au chauffeur</t>
    </r>
  </si>
  <si>
    <t>-&gt; après il faudra enlever lorsque l’application chauffeur sera mise en place et notifier directement sur l’application
Décoché lorsque l'application chauffeur soit effectif sur prod</t>
  </si>
  <si>
    <t>ESANTMA-319</t>
  </si>
  <si>
    <t>En tant que client, je veux pouvoir annuler une course depuis le site sans passer par appel</t>
  </si>
  <si>
    <r>
      <rPr>
        <rFont val="Arial"/>
        <b/>
        <color theme="1"/>
      </rPr>
      <t xml:space="preserve">Spécifique : </t>
    </r>
    <r>
      <rPr>
        <rFont val="Arial"/>
        <b/>
        <color theme="1"/>
      </rPr>
      <t xml:space="preserve">
Dans le site web &gt; Cliquez sur le menu Mes Courses &gt; Sur chaque ligne de la course : 
- Ajouter une étape 'En cours d'annulation'
- Ajouter une étape 'Annulée'
- Ajouter bouton 'Annuler' sur chaque ligne de la course : au clique sur le bouton
- affichage d'un pop-up pour confirmer l'annulation. (Valider/annuler)
</t>
    </r>
    <r>
      <rPr>
        <rFont val="Arial"/>
        <b/>
        <color theme="1"/>
      </rPr>
      <t>RG :</t>
    </r>
    <r>
      <rPr>
        <rFont val="Arial"/>
        <b/>
        <color theme="1"/>
      </rPr>
      <t xml:space="preserve">
</t>
    </r>
    <r>
      <rPr>
        <rFont val="Arial"/>
        <b/>
        <color theme="1"/>
      </rPr>
      <t>1</t>
    </r>
    <r>
      <rPr>
        <rFont val="Arial"/>
        <b/>
        <color theme="1"/>
      </rPr>
      <t xml:space="preserve">- Si on annule une course avant 1 heure de la récupération : 
- Afficher un pop up pour l'annulation de la course avec les boutons 'Valider/Annuler'
- Remplir la raison de l'annulation dans la course en obligatoire
- Une fois l'annulation valider : 
  - Annuler la réservation
  - Annuler le devis rattaché à la réservation si elle a un devis
  - Mettre à jour la note interne de la réservation (la raison de l'annulation)
  - Envoyer un sms (si local) ou mail (si internationnal) d'annulation de la réservation au client avec le texte :" Votre course 'Référence de la course' a été annulé avec succès"
  - Notifier le dispatcher de l'annulation
  - Fermer le pop up d'annulation
</t>
    </r>
    <r>
      <rPr>
        <rFont val="Arial"/>
        <b/>
        <color theme="1"/>
      </rPr>
      <t>2</t>
    </r>
    <r>
      <rPr>
        <rFont val="Arial"/>
        <b/>
        <color theme="1"/>
      </rPr>
      <t xml:space="preserve">- Sinon :  
- Afficher un pop up pour l'annulation de la course avec les boutons 'Valider/Annuler'
- Afficher un texte 'Vous serez facturé de "Montant Frais supplémentaire", car l'heure de l'annulation de la réservation est moins de 1 heure de la récupération. Merci!'
- Remplir la raison de l'annulation de la course en obligatoire
- Remplir la référence du paiement
- Mettre un bouton pour appeler directement le centrale pour le règlement du frais supplémentaire
- Une fois la demande d'annulation validée : 
  1- Mettre l'étape de la course en 'En cours d'annulation' 
  - Envoyer un sms (si local) ou mail (si internationnal) de demande d'annulation de la course au client avec le texte :" Votre course 'Référence de la course' est en cours d'annulation. Nous vous enverrons une notification lors de l'annulation"
  - Mettre à jour la note interne de la course (la raison de l'annulation et référence paiement)
  - Annuler le devis rattaché si la course est rattachée à un devis
  - Notifier le dispatcher de l'annulation
  - Fermer le pop up d'annulation
  2- Si la réservation est dans l'étape 'En cours d'annulation' : 
      - Ne plus envoyer un sms ou mail de demande d'annulation, 
      - Au clique du bouton 'Annuler' sur une ligne de course, permettre de reprendre les informations déjà renseignées 
Au clique sur le bouton 'Annuler' dans le pop up d'annulation  : Fermer le pop up
</t>
    </r>
    <r>
      <rPr>
        <rFont val="Arial"/>
        <b/>
        <color theme="1"/>
      </rPr>
      <t>NB :
- Si le client fait une nouvelle réservation alors qu'il y a une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ou si  la course est dans l'étape 'En cours d'annulation' et Si la référence de paiement n'est pas renseigné : afficher le bouton Annuler sur chaque course
- Sinon si la course est dans l'une des étapes: en cours, terminée, comptabilisée, annulée : ne pas afficher le bouton Annuler</t>
    </r>
  </si>
  <si>
    <r>
      <rPr>
        <rFont val="Arial"/>
        <b/>
        <color theme="1"/>
      </rPr>
      <t xml:space="preserve">Spécifique : </t>
    </r>
    <r>
      <rPr>
        <rFont val="Arial"/>
        <b/>
        <color theme="1"/>
      </rPr>
      <t xml:space="preserve">
Dans le site web &gt; Cliquez sur le menu Mes Courses &gt; Sur chaque ligne de la course : 
- Créer étapes: Annulée et En attente de paienent (comme Validée et en cours de validation)
- Créer bouton "Annuler" 
</t>
    </r>
    <r>
      <rPr>
        <rFont val="Arial"/>
        <b/>
        <color theme="1"/>
      </rPr>
      <t xml:space="preserve">RG :
</t>
    </r>
    <r>
      <rPr>
        <rFont val="Arial"/>
        <b/>
        <i/>
        <color theme="1"/>
      </rPr>
      <t>Si la course est dans l'étape : Nouvelle demande, Validée, Affectée  =&gt; Afficher le bouton 'Annuler'
Sinon =&gt; Ne pas afficher le bouton 'Annuler'
Au clique sur le bouton : affichage d'un pop-up pour confirmer l'annulation. (Valider/annuler)</t>
    </r>
    <r>
      <rPr>
        <rFont val="Arial"/>
        <b/>
        <color theme="1"/>
      </rPr>
      <t xml:space="preserve">
</t>
    </r>
    <r>
      <rPr>
        <rFont val="Arial"/>
        <b/>
        <color theme="1"/>
      </rPr>
      <t xml:space="preserve">1- Si la course n'est pas dans l'étape 'Affectée'
</t>
    </r>
    <r>
      <rPr>
        <rFont val="Arial"/>
        <b/>
        <color theme="1"/>
      </rPr>
      <t xml:space="preserve">- Créer un formulaire
  &gt; raison de l'annulation: champ texte, obligatoire
  &gt; bouton valider
  &gt; Mettre la course à l'étape 'Annulée'
  &gt; Notifier le dispatcher de l'annulation
  &gt; Canal = site web
</t>
    </r>
    <r>
      <rPr>
        <rFont val="Arial"/>
        <b/>
        <color theme="1"/>
      </rPr>
      <t xml:space="preserve">2- Sinon :  </t>
    </r>
    <r>
      <rPr>
        <rFont val="Arial"/>
        <b/>
        <color theme="1"/>
      </rPr>
      <t xml:space="preserve">
- Afficher un texte 'Vous serez facturé de 'Montant de la pénalité', car l'heure de l'annulation de la réservation est moins de 1 heure de la récupération. Merci!'
- Créer un formulaire
  &gt; raison de l'annulation: champ texte, obligatoire
  &gt; bouton pour appeler directement le centrale pour le règlement du frais d'annulation
  &gt; bouton valider
  &gt; Mettre la course à l'étape 'En attente de paiement de la pénalité'
  &gt; Notifier le dispatcher de l'annulation
  &gt; Canal = site web
  Au clique sur le bouton 'Annuler' dans le pop up d'annulation : Fermer le pop up</t>
    </r>
  </si>
  <si>
    <t>Fluidifier l'appel du centrale
Particulier : il faut payer, bloquer la réservation à confirmer avec l'user clé
Société : ok 
si particulier, bloquer la réservation
si société il faut mettre un seuil 
réalité à mada
chauffeur peut annuler
si oa</t>
  </si>
  <si>
    <t>ESANTMA-313</t>
  </si>
  <si>
    <t>Changer la date et heure
Changer le destinataire  de la course</t>
  </si>
  <si>
    <r>
      <rPr>
        <rFont val="Arial"/>
        <b/>
        <color theme="1"/>
      </rPr>
      <t xml:space="preserve">Spécifique : </t>
    </r>
    <r>
      <rPr>
        <rFont val="Arial"/>
        <b/>
        <color theme="1"/>
      </rPr>
      <t xml:space="preserve">
Dans le site web &gt; Cliquez sur le menu Mes Courses : 
Ajouter bouton Modifier sur chaque ligne de la course &gt; redirection vers la page de Réservation avec toutes les informations de la course : 
Si course simple et multiple : 
Lieu récupération 
Lieu destination 
Horaire 
Modèle de véhicule
Paiement
Course est pour : Nom et numéro téléphone
Si location : 
Lieu de récupération
véhicule
forfait
Quand
Course est pour
</t>
    </r>
    <r>
      <rPr>
        <rFont val="Arial"/>
        <b/>
        <color theme="1"/>
      </rPr>
      <t>RG :
Si course est de type simple ou à destination multiple :</t>
    </r>
    <r>
      <rPr>
        <rFont val="Arial"/>
        <b/>
        <color theme="1"/>
      </rPr>
      <t xml:space="preserve"> </t>
    </r>
    <r>
      <rPr>
        <rFont val="Arial"/>
        <b/>
        <i/>
        <color theme="1"/>
      </rPr>
      <t>permettre de modifier les informations suivantes</t>
    </r>
    <r>
      <rPr>
        <rFont val="Arial"/>
        <b/>
        <color theme="1"/>
      </rPr>
      <t xml:space="preserve"> &gt; Lieu récupération, Lieu destination, Horaire, Modèle de véhicule, Paiement, Course est pour : Nom et numéro téléphone
</t>
    </r>
    <r>
      <rPr>
        <rFont val="Arial"/>
        <b/>
        <color theme="1"/>
      </rPr>
      <t>Si course est de type location :</t>
    </r>
    <r>
      <rPr>
        <rFont val="Arial"/>
        <b/>
        <color theme="1"/>
      </rPr>
      <t xml:space="preserve"> </t>
    </r>
    <r>
      <rPr>
        <rFont val="Arial"/>
        <b/>
        <i/>
        <color theme="1"/>
      </rPr>
      <t>permettre de modifier les informations suivantes</t>
    </r>
    <r>
      <rPr>
        <rFont val="Arial"/>
        <b/>
        <color theme="1"/>
      </rPr>
      <t xml:space="preserve"> &gt; Lieu de récupération, Véhicule, Forfait, Horaire, Course est pour : Nom et numéro téléphone
- </t>
    </r>
    <r>
      <rPr>
        <rFont val="Arial"/>
        <b/>
        <color theme="1"/>
      </rPr>
      <t>Si la modification de la course est avant 30 minutes de la récupération</t>
    </r>
    <r>
      <rPr>
        <rFont val="Arial"/>
        <b/>
        <color theme="1"/>
      </rPr>
      <t xml:space="preserve"> : 
  - Permettre de faire des modifications de la course
  - Une fois les modifications validées : 
    - Modifier les informations de ma course selon les changements
    - Cocher le champ </t>
    </r>
    <r>
      <rPr>
        <rFont val="Arial"/>
        <b/>
        <i/>
        <color theme="1"/>
      </rPr>
      <t>modifier depuis le site web</t>
    </r>
    <r>
      <rPr>
        <rFont val="Arial"/>
        <b/>
        <color theme="1"/>
      </rPr>
      <t xml:space="preserve">, renseigner la Date de dernière modification et l'utilisateur ayant fait la dernière modification dans le  back office 
    - Notifier le dispachter de la modification
- </t>
    </r>
    <r>
      <rPr>
        <rFont val="Arial"/>
        <b/>
        <color theme="1"/>
      </rPr>
      <t>Sinon</t>
    </r>
    <r>
      <rPr>
        <rFont val="Arial"/>
        <b/>
        <color theme="1"/>
      </rPr>
      <t xml:space="preserve"> :  Afficher un pop up contenant le message : ""Pour d'éventuel changement: veuillez contacter notre responsable au numéro +261343472734"" 
</t>
    </r>
    <r>
      <rPr>
        <rFont val="Arial"/>
        <b/>
        <color theme="1"/>
      </rPr>
      <t>NB : 
- S'il y a eu changement Nom et numéro téléphone : envoyer un sms (si local) ou mail (si internationnal) de modification :  envoyer le message correspondant à l'étape de la course
- Si la course est dans l'étapes : Nouvelle course, Confirmée : Afficher le bouton 'Modifier' sur chaque course
- Sinon si la course est dans l'une des étapes: affectée, en cours, terminée, comptabilisée, annulée, en cours d'annulation : Ne pas afficher le bouton 'Modifier'</t>
    </r>
  </si>
  <si>
    <r>
      <rPr>
        <rFont val="Arial"/>
        <b/>
        <color theme="1"/>
      </rPr>
      <t xml:space="preserve">Spécifique : 
</t>
    </r>
    <r>
      <rPr>
        <rFont val="Arial"/>
        <b val="0"/>
        <color theme="1"/>
      </rPr>
      <t xml:space="preserve">Dans le site web &gt; Cliquez sur le menu Mes Courses : </t>
    </r>
    <r>
      <rPr>
        <rFont val="Arial"/>
        <b/>
        <color theme="1"/>
      </rPr>
      <t xml:space="preserve">
</t>
    </r>
    <r>
      <rPr>
        <rFont val="Arial"/>
        <b val="0"/>
        <color theme="1"/>
      </rPr>
      <t xml:space="preserve">Ajouter bouton Modifier sur chaque ligne de la course &gt; afficher un popup pour modifier les informations de la réservation : 
</t>
    </r>
    <r>
      <rPr>
        <rFont val="Arial"/>
        <b/>
        <color theme="1"/>
      </rPr>
      <t>RG :</t>
    </r>
    <r>
      <rPr>
        <rFont val="Arial"/>
        <b val="0"/>
        <color theme="1"/>
      </rPr>
      <t xml:space="preserve">
Si la course est dans les étapes : Nouvelle demande, Validée  =&gt; afficher le bouton 'Modifier'
Sinon : Ne pas afficher le bouton 'Modifier'
Si course est de type simple ou à destination multiple : 
- permettre de modifier les informations suivantes &gt; Horaire, Modèle de véhicule, Paiement, Choix type de course (pour client B2B) , Course est pour : Nom et numéro téléphone
Si course est de type location : permettre de modifier les informations suivantes &gt; Véhicule, Forfait, Horaire, Course est pour : Nom et numéro téléphone
Mettre à jour : 
- Si course simple : Note client, Date et heure de récupération, Durée, 
Client, Téléphone, canal de modification
- Si course à destination multiple : Note client, Date et heure de récupération, Durée, 
Client, Téléphone, canal de modification
- Si course location : Durée de la location, Date et heure de récupération, Durée, Notes du client, canal de modification</t>
    </r>
  </si>
  <si>
    <t>Fluidifier l'appel du centrale 
Pourquoi on a besoin de savoir les sources de modification ?</t>
  </si>
  <si>
    <t>ESANTMA-314</t>
  </si>
  <si>
    <t>En tant que dispatcher, je veux avoir les historiques des changements données de la course à jour après modification du client, afin de pouvoir traitrer la course modifiée</t>
  </si>
  <si>
    <t>Permettre d'avoir l'historique des changements des données à jour après les modifications des demandes de réservations du client</t>
  </si>
  <si>
    <t>Historiser les données de la demande de course après chaque changement</t>
  </si>
  <si>
    <r>
      <rPr>
        <rFont val="Arial"/>
        <b/>
        <color theme="1"/>
      </rPr>
      <t xml:space="preserve">Spécifique :
</t>
    </r>
    <r>
      <rPr>
        <rFont val="Arial"/>
        <b/>
        <color theme="1"/>
      </rPr>
      <t>Dans le module CRM &gt; vue Kanban
- Mettre à jour les informations de la course dans le CRM :</t>
    </r>
    <r>
      <rPr>
        <rFont val="Arial"/>
        <b/>
        <color theme="1"/>
      </rPr>
      <t xml:space="preserve">
RG :
</t>
    </r>
    <r>
      <rPr>
        <rFont val="Arial"/>
        <b/>
        <color theme="1"/>
      </rPr>
      <t xml:space="preserve">Mettre à jour les informations suivantes dans la course : 
-Si </t>
    </r>
    <r>
      <rPr>
        <rFont val="Arial"/>
        <b/>
        <color theme="1"/>
      </rPr>
      <t>course simple :</t>
    </r>
    <r>
      <rPr>
        <rFont val="Arial"/>
        <b/>
        <color theme="1"/>
      </rPr>
      <t xml:space="preserve"> Zone de récupération, Zone de remisage, kilométrage, note client, Date et heure de récupération, Durée, 
Client, Téléphone
-Si </t>
    </r>
    <r>
      <rPr>
        <rFont val="Arial"/>
        <b/>
        <color theme="1"/>
      </rPr>
      <t>course à destination multiple :</t>
    </r>
    <r>
      <rPr>
        <rFont val="Arial"/>
        <b/>
        <color theme="1"/>
      </rPr>
      <t xml:space="preserve"> Zone de récupération, Zone de remisage liste (kilométrage estimatif, temps d'attente) , note client, Date et heure de récupération, Durée, 
Client, Téléphone
-Si </t>
    </r>
    <r>
      <rPr>
        <rFont val="Arial"/>
        <b/>
        <color theme="1"/>
      </rPr>
      <t>course location :</t>
    </r>
    <r>
      <rPr>
        <rFont val="Arial"/>
        <b/>
        <color theme="1"/>
      </rPr>
      <t xml:space="preserve"> Durée de la location, Date et heure de récupération, Zone de récupération, Durée, Notes du client
- Mettre une case à cocher "Modifier depuis le site web" en lecture seule :
Si le champ Modifier depuis le site web est coché : 
- Mettre à jour la Date de la dernière modification et l'utilisateur ayant fait la dernière modification en lecture seule</t>
    </r>
  </si>
  <si>
    <r>
      <rPr>
        <rFont val="Arial"/>
        <b/>
        <color theme="1"/>
      </rPr>
      <t>Spécifique :</t>
    </r>
    <r>
      <rPr>
        <rFont val="Arial"/>
        <b/>
        <color theme="1"/>
      </rPr>
      <t xml:space="preserve">
Dans le module CRM &gt; vue Formulaire
- Historiser sur le chatter les informations suivantes dans la course :
</t>
    </r>
    <r>
      <rPr>
        <rFont val="Arial"/>
        <b/>
        <color theme="1"/>
      </rPr>
      <t>RG :</t>
    </r>
    <r>
      <rPr>
        <rFont val="Arial"/>
        <b/>
        <color theme="1"/>
      </rPr>
      <t xml:space="preserve">
</t>
    </r>
    <r>
      <rPr>
        <rFont val="Arial"/>
        <b/>
        <color theme="1"/>
      </rPr>
      <t xml:space="preserve">- Si course simple : </t>
    </r>
    <r>
      <rPr>
        <rFont val="Arial"/>
        <b/>
        <color theme="1"/>
      </rPr>
      <t xml:space="preserve">Zone de récupération, Zone de remisage, kilométrage, note client, Date et heure de récupération, Durée, 
Client, Téléphone, canal de modification
</t>
    </r>
    <r>
      <rPr>
        <rFont val="Arial"/>
        <b/>
        <color theme="1"/>
      </rPr>
      <t xml:space="preserve">- Si course à destination multiple : </t>
    </r>
    <r>
      <rPr>
        <rFont val="Arial"/>
        <b/>
        <color theme="1"/>
      </rPr>
      <t xml:space="preserve">Zone de récupération, Zone de remisage liste (kilométrage estimatif, temps d'attente) , note client, Date et heure de récupération, Durée, 
Client, Téléphone, canal de modification
</t>
    </r>
    <r>
      <rPr>
        <rFont val="Arial"/>
        <b/>
        <color theme="1"/>
      </rPr>
      <t xml:space="preserve">- Si course location : </t>
    </r>
    <r>
      <rPr>
        <rFont val="Arial"/>
        <b/>
        <color theme="1"/>
      </rPr>
      <t xml:space="preserve">Durée de la location, Date et heure de récupération, Zone de récupération, Durée, Notes du client, canal de modification
</t>
    </r>
  </si>
  <si>
    <t>ESANTMA-307</t>
  </si>
  <si>
    <r>
      <rPr>
        <rFont val="Arial"/>
        <b/>
        <color theme="1"/>
      </rPr>
      <t xml:space="preserve">Spécifique :
</t>
    </r>
    <r>
      <rPr>
        <rFont val="Arial"/>
        <b/>
        <color theme="1"/>
      </rPr>
      <t xml:space="preserve">Dans CRM : 
- S'il y a eu création ou changement de la course depuis site web : 
Avoir un pop up notifiant les réservations avec les éléments suivants : 
 - Afficher un texte selon l'étape : 
     si création : Une course vient d'être créer 'réfénce de la course' par 'Nom du client'
     sinon si modification La course 'référence du course' vient d'être modifier'  vient être annulé par 'Nom du client'
     sinon si annulation : La course 'référence de la course' vient être annulé par le client
     sinon si demande d'annulation : Une demande d'annulation sur la course 'référence de la course' vient être fait par 'Nom du client'
avec les informations suivantes : le type de réservation, la date et l'heure de récupération, le lieu de récupération. 
avec un bouton 'Actualiser' &gt; au clique sur le bouton 'Actualiser' : permettre de rafraichir les données du CRM
</t>
    </r>
    <r>
      <rPr>
        <rFont val="Arial"/>
        <b/>
        <color theme="1"/>
      </rPr>
      <t>NB : 
- Le pop up notifiant la réservation reste sur la vue tant que l'utisateur n'a pas actualiser ou fermer le pop up</t>
    </r>
  </si>
  <si>
    <r>
      <rPr>
        <rFont val="Arial"/>
        <b/>
        <color theme="1"/>
      </rPr>
      <t xml:space="preserve">Spécifique :
</t>
    </r>
    <r>
      <rPr>
        <rFont val="Arial"/>
        <b/>
        <color theme="1"/>
      </rPr>
      <t xml:space="preserve">Dans le module CRM : 
- S'il y a eu création ou changement de la course via site web ou application mobile : 
Avoir un pop up notifiant les réservations avec les éléments suivants : 
 - Afficher un texte selon l'étape : 
     si création : Une course vient d'être créer 'réfénce de la course' par 'Nom du client'
     sinon si modification La course 'référence du course' vient d'être modifier par 'Nom du client'
     sinon si annulation : La course 'référence de la course' vient être annulé par 'Nom du client'
     sinon si en attente de paiement : Une course 'référence de la course' est dans l'étape attente de paiement  'Nom du client'
avec un bouton 'Actualiser' &gt; au clique sur le bouton 'Actualiser' : permettre de rafraichir les données du CRM
</t>
    </r>
    <r>
      <rPr>
        <rFont val="Arial"/>
        <b/>
        <color rgb="FFA61C00"/>
      </rPr>
      <t xml:space="preserve">RG : 
</t>
    </r>
    <r>
      <rPr>
        <rFont val="Arial"/>
        <b/>
        <color rgb="FFA61C00"/>
      </rPr>
      <t>Si l'utilisateur est connecté : envoyer les notifications sur le CRM + création d'un activité 
Si l'utilsateur est déconnecté : permettre d'avoir les leads qui ont changé dans l'activité
Créer un groupe 'Notification réservation' : si coché depuis fiche utlisateur : permettre d'avoir les notifications et activités des réservations</t>
    </r>
    <r>
      <rPr>
        <rFont val="Arial"/>
        <b/>
        <color theme="1"/>
      </rPr>
      <t xml:space="preserve">
</t>
    </r>
    <r>
      <rPr>
        <rFont val="Arial"/>
        <b/>
        <color theme="1"/>
      </rPr>
      <t>NB : 
- Le pop up notifiant la réservation reste sur la vue tant que l'utisateur n'a pas actualiser ou fermer le pop up</t>
    </r>
  </si>
  <si>
    <t>ESANTMA-332</t>
  </si>
  <si>
    <t>Gérer les abonnements</t>
  </si>
  <si>
    <r>
      <rPr>
        <rFont val="Arial"/>
        <b/>
        <color theme="1"/>
      </rPr>
      <t xml:space="preserve">Spécifique : </t>
    </r>
    <r>
      <rPr>
        <rFont val="Arial"/>
        <b/>
        <color theme="1"/>
      </rPr>
      <t xml:space="preserve">
Dans le site web &gt; enregistrer une course normale (au km ou location)
</t>
    </r>
    <r>
      <rPr>
        <rFont val="Arial"/>
        <b/>
        <color theme="1"/>
      </rPr>
      <t xml:space="preserve">RG :
</t>
    </r>
    <r>
      <rPr>
        <rFont val="Arial"/>
        <b/>
        <color theme="1"/>
      </rPr>
      <t xml:space="preserve">Lors du choix de l'horaire de la réservation : obligatoire
-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t>
    </r>
    <r>
      <rPr>
        <rFont val="Arial"/>
        <b/>
        <color theme="1"/>
      </rPr>
      <t>NB : Envoyer un seul message pour la confirmation de l'abonnement</t>
    </r>
  </si>
  <si>
    <t>Spécifique : 
Dans le Site web &gt; enregistrer une course normale (au km ou location)
RG :
Lors du choix de l'horaire de la réservation : obligatoire
1- Ajouter un choix: en une seule fois ou en abonnement : obligatoire
  - Si 'une seule fois' est choisi  =&gt; choisir entre Maintenant et Date planifiée
  - Si 'en abonnement' est choisi: 
    &gt; choisir une intervalle de date: selon la période maximum paramétrer en BO, sinon ne pas autoriser la demande, affichage d'un message d'erreur : ' La période de réservation maximum est de {nombre de mois configuré en BO}
    &gt; afficher une vue calendrier de cette date
    &gt; pouvoir planifier ses courses sur les dates choisis: 
          - Entrer l'heure : obligatoire
          - Permettre de choisir les différentes dates : obligatoire =&gt; Création leads pour les réservations, coché le champ  'Réservation multiple' sur le lead (créer un champ case coché sur le lead 'Réservation multiple' en bas du champ Plusieurs courses)</t>
  </si>
  <si>
    <t>module abonnement</t>
  </si>
  <si>
    <t>ESANTMA-333</t>
  </si>
  <si>
    <t>En tant qu'Admin, je souhaite pouvoir paramétrer la période maximale de réservation multiple</t>
  </si>
  <si>
    <t>Permettre de paramétrer la période maximale de réservation multiple</t>
  </si>
  <si>
    <t>Paramétrer la période maximale de réservation multiple en mois</t>
  </si>
  <si>
    <r>
      <rPr>
        <rFont val="Arial"/>
        <b/>
        <color theme="1"/>
      </rPr>
      <t xml:space="preserve">Spécifique : </t>
    </r>
    <r>
      <rPr>
        <rFont val="Arial"/>
        <b/>
        <color theme="1"/>
      </rPr>
      <t xml:space="preserve">
Dans module CRM &gt; Configuration : 
- Créer un champ Période de réservation multiple maximum en mois
RG : 
- Le champ  Période de réservation multiple maximum en mois : obligatoire, par défaut 3 mois </t>
    </r>
  </si>
  <si>
    <t>ESANTMA-334</t>
  </si>
  <si>
    <t>En tant que Dispatcher, je peux avoir un aperçu sur tous les réservations lié à un  abonnement</t>
  </si>
  <si>
    <t>Permettre d'avoir l'historique des réservations multiples</t>
  </si>
  <si>
    <t>Avoir l'historique des réservations multiples du client 
Si un client fait une réservation ""abonnement"": plusieurs leads seront créés,
Un abonnement regroupe plusieurs leads 
Notifier au client s'il veut renouveller l'abonnement "</t>
  </si>
  <si>
    <r>
      <rPr>
        <rFont val="Arial"/>
        <b/>
        <color theme="1"/>
      </rPr>
      <t xml:space="preserve">Spécifique : </t>
    </r>
    <r>
      <rPr>
        <rFont val="Arial"/>
        <b/>
        <color theme="1"/>
      </rPr>
      <t xml:space="preserve">
Dans module CRM &gt; Configuration &gt; Créer sous menu Historique de réservation multiple : 
- Créer vue liste avec les éléments: Référence, Client, Date de début et de fin
- Créer vue formulaire : 
  - Client: relié aux contacts existants dans la base
  - Date de début et date de fin
  - Bouton "Renouveler" 
  - ajouter le chatter natif 
- Ajouter filtre et regroupement par Référence, Client, Date de début, Date de fin 
</t>
    </r>
    <r>
      <rPr>
        <rFont val="Arial"/>
        <b/>
        <color theme="1"/>
      </rPr>
      <t xml:space="preserve">RG : 
</t>
    </r>
    <r>
      <rPr>
        <rFont val="Arial"/>
        <b/>
        <color theme="1"/>
      </rPr>
      <t xml:space="preserve">- Le champ Client et Date de début et date de fin sont obligatoire 
- Au clique sur le bouton Renouveler : Afficher un pop up avec les éléments suivants : Client (repris à partir de l'abonnement précédent, lecture seul), Date de début (obligatoire), date de fin (obligatoire), bouton Valider/Annuler : au clique sur le bouton Valider : Création automatique abonnement identique avec les dates définis 
</t>
    </r>
  </si>
  <si>
    <t xml:space="preserve">En tant que Dispatcher, je souhaite avoir un rappel de renouvellement de l'abonnement pour le client </t>
  </si>
  <si>
    <t xml:space="preserve">Permettre d'avoir un rappel de renouvellement de l'abonnement pour le client </t>
  </si>
  <si>
    <t xml:space="preserve">Avoir un rappel 2 semaines ou 2 jours avant la fin de la réservation multiple pour demander au client de renouveler la réservation multiple </t>
  </si>
  <si>
    <r>
      <rPr>
        <rFont val="Arial"/>
        <b/>
        <color theme="1"/>
      </rPr>
      <t xml:space="preserve">Natif : </t>
    </r>
    <r>
      <rPr>
        <rFont val="Arial"/>
        <b/>
        <color theme="1"/>
      </rPr>
      <t xml:space="preserve">
Dans module CRM &gt; Configuration &gt; sous menu Historique de réservation multiple : 
</t>
    </r>
    <r>
      <rPr>
        <rFont val="Arial"/>
        <b/>
        <color theme="1"/>
      </rPr>
      <t xml:space="preserve">Sur le chatter en bas du vue formulaire &gt; Cliquer sur Plannifier une activité : Affichage des éléments suivantes : 
- Type d'activité : A faire
- Résumé : Rappel de renouvellement de réservation + Nom client + Date de début + fin
- Date d'échéance : 2 semaine avant la fin de l'abonnement et si le client ne répond pas 
- Assigné à : le disptcher responsable 
- Cliquer sur le bouton Planifié 
Une fois la täche terminée, sur le chatter cliquer sur le bouton : Marquer comme terminé </t>
    </r>
    <r>
      <rPr>
        <rFont val="Arial"/>
        <b/>
        <color theme="1"/>
      </rPr>
      <t xml:space="preserve">
</t>
    </r>
  </si>
  <si>
    <t xml:space="preserve">Process dispatcher : à la création de la réservation multiple : 
1- Le dispatcher va créer une activité de rappel : 2 semaine avant la fin de l'abonnement et si le client ne répond pas </t>
  </si>
  <si>
    <t>En tant que Dispatcher, je souhaite envoyer une notification au client pour le renouvellement de l'abonnement</t>
  </si>
  <si>
    <t>Permettre d'envoyer une notification au client pour le renouvellement de l'abonnement</t>
  </si>
  <si>
    <t>Notifier au client s'il veut renouveller l'abonnement 
Renouveler l'abonnement du client</t>
  </si>
  <si>
    <r>
      <rPr>
        <rFont val="Arial"/>
        <b/>
        <color theme="1"/>
      </rPr>
      <t xml:space="preserve">Natif : </t>
    </r>
    <r>
      <rPr>
        <rFont val="Arial"/>
        <b/>
        <color theme="1"/>
      </rPr>
      <t xml:space="preserve">
Dans module CRM &gt; Configuration &gt; sous menu Historique de réservation multiple ou Cliquer sur le bouton activité en haut &gt; Aujourd'hui : 
Une fois la date du rappel arrivée : 
- Entrer dans la réservation, sur le chatter :Cliquer sur le bouton Envoyer un message, ajouter le corps du mail (rappel du renouvellement de l'abonnement), cliquer sur envoyer pour terminer
- Le client recevra un mail pour valider son renouvelement </t>
    </r>
  </si>
  <si>
    <t>Dispatcher : Voir les tâches que j'ai à faire aujourd'hui sur les activités</t>
  </si>
  <si>
    <t>ESANTMA-338</t>
  </si>
  <si>
    <t>En tant que Dispatcher, je souhaite voir les réservations multiples reliées au client</t>
  </si>
  <si>
    <t xml:space="preserve">Permettre de voir les réservations multiples du client </t>
  </si>
  <si>
    <r>
      <rPr>
        <rFont val="Arial"/>
        <b/>
        <color theme="1"/>
      </rPr>
      <t xml:space="preserve">Spécifique : </t>
    </r>
    <r>
      <rPr>
        <rFont val="Arial"/>
        <b/>
        <color theme="1"/>
      </rPr>
      <t xml:space="preserve">
Dans module Contact &gt; Vue formulaire : 
Créer un smartbouton Historique des réservations multiple 
RG : Au clique sur le smartbouton, redirection vers la vue liste des historique des réservations multiple relier au client</t>
    </r>
  </si>
  <si>
    <t>ESANTMA-342</t>
  </si>
  <si>
    <t>Permettre de remonter le numéro du client sur le point de vente dans le cas d'un client btob</t>
  </si>
  <si>
    <r>
      <rPr>
        <rFont val="Arial"/>
        <b/>
        <color theme="1"/>
      </rPr>
      <t xml:space="preserve">Spécifique : 
</t>
    </r>
    <r>
      <rPr>
        <rFont val="Arial"/>
        <b/>
        <color theme="1"/>
      </rPr>
      <t xml:space="preserve">Dans le module Point de vente &gt; Sur une commande : 
</t>
    </r>
    <r>
      <rPr>
        <rFont val="Arial"/>
        <b/>
        <color theme="1"/>
      </rPr>
      <t xml:space="preserve">
Si le devis est relié à une réservation btob :
</t>
    </r>
    <r>
      <rPr>
        <rFont val="Arial"/>
        <b/>
        <color theme="1"/>
      </rPr>
      <t>Si course géotab : 
Après que le devis soit choisi &gt; sur la commande : Permettre de remonter le numéro du client sur CRM et non le client dans le devis</t>
    </r>
  </si>
  <si>
    <t>ESANTMA-303</t>
  </si>
  <si>
    <r>
      <rPr>
        <rFont val="Arial"/>
        <b/>
        <color theme="1"/>
      </rPr>
      <t xml:space="preserve">Spécifique : </t>
    </r>
    <r>
      <rPr>
        <rFont val="Arial"/>
        <b/>
        <color theme="1"/>
      </rPr>
      <t xml:space="preserve">
Dans le site web &gt; Réservation : 
Permettre d'avoir l'étape : La course est pour vous ? : 
</t>
    </r>
    <r>
      <rPr>
        <rFont val="Arial"/>
        <b/>
        <color theme="1"/>
      </rPr>
      <t xml:space="preserve">RG : 
</t>
    </r>
    <r>
      <rPr>
        <rFont val="Arial"/>
        <b/>
        <color theme="1"/>
      </rPr>
      <t xml:space="preserve">Si la course est pour moi : 
- Afficher le nom et numéro téléphone, par défaut le contact de celui qui réserve, modifiable, filtrer par les contacts relié au contact de l'utilisateur connecté
- Permettre de créer des contacts rattachés au contact de l'utilsateur connecté dans le cas où le contact n'existe pas encore 
Sinon : 
- Permettre de chercher le contact existant dans la base, par défaut le contact de l'utilisateur connecté, filtrer par les contacts relié à ma société 
- Permettre de créer des contacts pour ma société dans le cas où le contact n'existe pas encore 
</t>
    </r>
    <r>
      <rPr>
        <rFont val="Arial"/>
        <b/>
        <color theme="1"/>
      </rPr>
      <t>NB : 
- Un client est un contact dans Odoo
- Un client société est un contact de type société dans Odoo
- Si le client est relié à une société ou est une société, son identifiant doit être le numéro de l'entreprise ou flotte pour la réservation</t>
    </r>
  </si>
  <si>
    <r>
      <rPr>
        <rFont val="Arial"/>
        <b/>
        <color theme="1"/>
      </rPr>
      <t xml:space="preserve">Spécifique : 
Dans le site web &gt; Réservation : : 
Créer une étape avant le choix de la course : avoir le choix entre Course particulier ou Course société 
Permettre d'avoir l'étape : La course est pour vous ? 
RG : </t>
    </r>
    <r>
      <rPr>
        <rFont val="Arial"/>
        <b/>
        <color rgb="FFA61C00"/>
      </rPr>
      <t xml:space="preserve">
</t>
    </r>
    <r>
      <rPr>
        <rFont val="Arial"/>
        <b/>
        <color theme="1"/>
      </rPr>
      <t xml:space="preserve">Sur le site web : 
1- Si client btob : Afficher l'étape pour le choix de la course
    Si Course société choisi : cocher la case à coché 'Btob' dans le CRM, afficher l'étape 'La course est pour vous ?'
    Sinon : afficher l'étape 'La course est pour vous ?'
2- Sinon :  afficher l'étape 'La course est pour vous ?' 
</t>
    </r>
    <r>
      <rPr>
        <rFont val="Arial"/>
        <b/>
        <i/>
        <color theme="1"/>
      </rPr>
      <t xml:space="preserve">Lors de l'étape 'La course est pour vous ?' : </t>
    </r>
    <r>
      <rPr>
        <rFont val="Arial"/>
        <b/>
        <color theme="1"/>
      </rPr>
      <t xml:space="preserve">
1- Si la course est pour moi : 
- Afficher le nom et numéro téléphone, par défaut le contact de celui qui réserve, modifiable, filtrer par les contacts relié au contact de l'utilisateur connecté
- Permettre de créer des contacts rattachés au contact de l'utilsateur connecté dans le cas où le contact n'existe pas encore
2- Sinon : 
Si client btob ou société : 
- Permettre de chercher le contact existant relier à la société dans la base, par défaut le contact de l'utilisateur connecté, filtrer par les contacts relié à ma société 
- Permettre de créer des contacts Btob relier à ma société dans le cas où le contact n'existe pas encore
Si client particulier :  
- Ne pas permettre de créer un contact
En téléphone :
Faire la réservation depuis le site web du dispatcher
Avant l'étape 'La course est pour' : Afficher les options suivants :
Course particulier
Course société
Lors de la validation de la réservation :
1- Si Course société choisi et si client btob : cocher la case à coché 'Btob' dans le CRM
2- Sinon si course société choisi et n'est pas un client btob : afficher un message d'erreur : "Vous n'êtes pas reliée à une société"
3- Si Course particulier choisi : créer une course avec le même processus que maintenant
NB :
- Le choix du type de course n'est disponible que pour les utilisateurs ayant accès au groupe "Reservation pour une société
- Le choix du type de course est valable pour la reservation d'une course simple, course multiple, et location
- Pour les sociétés, donner à EVTC la liste des personnes qui peuvent réserver au nom de la société.
- Un client est un contact dans Odoo
- Un client société est un contact de type société dans Odoo
- Si le client est un contact Btob ou est une société, son identifiant doit être le numéro de l'entreprise ou flotte pour la réservation
- </t>
    </r>
    <r>
      <rPr>
        <rFont val="Arial"/>
        <b/>
        <color rgb="FFA61C00"/>
      </rPr>
      <t>Si le client est rélié à une société affiché l'étape choix de la course, sinon ne pas afficher</t>
    </r>
  </si>
  <si>
    <t>Risque : beaucoup de contact sur la performance serveur
A mettre à jour choix de la course particulier ou société avant ou après le choix du client car si la course est créé par le dispatcher on doit d'abord choisir le client et non la course</t>
  </si>
  <si>
    <t>ESANTMA-335</t>
  </si>
  <si>
    <t>Gérer les inscriptions</t>
  </si>
  <si>
    <t xml:space="preserve">En tant que client , je souhaite m'inscrire en tant que particulier,ou particulier rattaché à une société , ou société lors de l'inscription dans le site web </t>
  </si>
  <si>
    <t xml:space="preserve">Permettre de s'inscrire en tant que particulier,ou particulier rattaché à une société , ou société lors de l'inscription dans le site web </t>
  </si>
  <si>
    <r>
      <rPr>
        <rFont val="Arial"/>
        <b/>
        <color theme="1"/>
      </rPr>
      <t xml:space="preserve">Spécifique : </t>
    </r>
    <r>
      <rPr>
        <rFont val="Arial"/>
        <color theme="1"/>
      </rPr>
      <t xml:space="preserve">
Dans le Site web &gt; lors de l'inscription : 
- Ajouter un champ séléction Type : Particulier ou Société
- Au clique sur 'Particulier' ajouter un champ 'Société liée' en optionnel, filtrer par les conctats de type société 
</t>
    </r>
    <r>
      <rPr>
        <rFont val="Arial"/>
        <b/>
        <color theme="1"/>
      </rPr>
      <t xml:space="preserve">RG : 
</t>
    </r>
    <r>
      <rPr>
        <rFont val="Arial"/>
        <i/>
        <color theme="1"/>
      </rPr>
      <t>- Si particulier est choisi, afficher un champ 'Société liée' en optionnel :</t>
    </r>
    <r>
      <rPr>
        <rFont val="Arial"/>
        <color theme="1"/>
      </rPr>
      <t xml:space="preserve">
   &gt; afficher seulement les contacts de type société dans le champ 'Société liée', ne pas permettre de créer une société dans ce champ
   &gt; si une société est renseignée dans le champ 'Société' liée' , créer un contact de type particulier, cocher 'Est un client btob' , et renseigner la société dans 'Société liée'; envoyer un e-mail ou sms à la société choisi 'Bonjour, {Nom du client} a été rattaché à votre société'
   &gt; si aucune société n'est renseignée dans 'Société liée' , créer un contact de type particulier, ne pas cocher 'Est un client btob'
</t>
    </r>
    <r>
      <rPr>
        <rFont val="Arial"/>
        <i/>
        <color theme="1"/>
      </rPr>
      <t>- Si société est choisi , ne pas afficher le champ société rattachée, et créer un contact de type société</t>
    </r>
  </si>
  <si>
    <t>ESANTMA-336</t>
  </si>
  <si>
    <t>Configuration</t>
  </si>
  <si>
    <t>Gérer les utilisateurs</t>
  </si>
  <si>
    <t>En tant qu'Admin, je souhaite synchroniser les utilisateurs Odoo vers Keycloak dans le backoffice</t>
  </si>
  <si>
    <t>Permettre de synchroniser les utilisateurs Odoo vers Keycloak dans le backoffice</t>
  </si>
  <si>
    <r>
      <rPr>
        <rFont val="Arial"/>
        <b/>
        <color theme="1"/>
      </rPr>
      <t xml:space="preserve">Spécifique : </t>
    </r>
    <r>
      <rPr>
        <rFont val="Arial"/>
        <b/>
        <color theme="1"/>
      </rPr>
      <t xml:space="preserve">
Dans le module Configuration &gt; Utilisateurs et sociétés &gt; Utilisateur &gt; Vue liste et vue formulaire : 
Créer une action serveur 'Synchroniser utilisateur vers keycloak' : qui permet de synchroniser les utilisateurs dans Odoo vers keycloak 
</t>
    </r>
    <r>
      <rPr>
        <rFont val="Arial"/>
        <b/>
        <color theme="1"/>
      </rPr>
      <t>RG :</t>
    </r>
    <r>
      <rPr>
        <rFont val="Arial"/>
        <b/>
        <color theme="1"/>
      </rPr>
      <t xml:space="preserve">
- On peut synchroniser plusieurs utilisateurs dans la vue liste
- Au clique sur le bouton 'Synchroniser utilisateur vers keycloak' : synchroniser l'identifiant et mot de passe de l'utilsateur vers keycloak dans le cas de la création/modification</t>
    </r>
  </si>
  <si>
    <t>ESANTMA-343</t>
  </si>
  <si>
    <t xml:space="preserve">En tant qu'admin, je souhaite definir le client responsable de la facture consolidée , afin de pouvoir identifer le client parmi tous les clients des factures séléctionnées </t>
  </si>
  <si>
    <t>Pemettre de définir le client responsable de la facture consolidée</t>
  </si>
  <si>
    <t>pouvoir definir le client qui sera responsable de la facture consolidée lors de l'impression, en cas de plusieurs factures de clients différents.</t>
  </si>
  <si>
    <r>
      <rPr>
        <rFont val="Arial"/>
        <b/>
        <color theme="1"/>
      </rPr>
      <t xml:space="preserve">Spécifique :
</t>
    </r>
    <r>
      <rPr>
        <rFont val="Arial"/>
        <b val="0"/>
        <color theme="1"/>
      </rPr>
      <t xml:space="preserve">
Dans le module Comptabilité &gt; Clients&gt; Factures &gt; Sélectionner plusieurs facture &gt; Imprimer  :
- Au clique sur 'Consolider les comptes' , afficher un popup avec un champ séléction 'Client responsable de la facture' et afficher les contact des factures dans la séléction
- Mettre en obligatoire le champ 'Client responsable de la facture'
- Afficher le nom du client responsable de la facture sur "Recap facture 'nom du client'  "  et en haut à droite du recap facture
- Avoir un bouton "Valider' et 'Annuler' en bas du pop-up pour confirmer ou annuler l'impression des factures consolidées
</t>
    </r>
    <r>
      <rPr>
        <rFont val="Arial"/>
        <b/>
        <color theme="1"/>
      </rPr>
      <t xml:space="preserve">RG :
</t>
    </r>
    <r>
      <rPr>
        <rFont val="Arial"/>
        <b val="0"/>
        <color theme="1"/>
      </rPr>
      <t xml:space="preserve">- Le client choisi dans le  pop-up sera le nom affiché dans la facture " Recap Facture ' nom du client' 
</t>
    </r>
    <r>
      <rPr>
        <rFont val="Arial"/>
        <b/>
        <color theme="1"/>
      </rPr>
      <t>- Lors du client sur le bouton valider sur le pop up : télécharger la facture consolidé</t>
    </r>
  </si>
  <si>
    <t>ESANTMA-344</t>
  </si>
  <si>
    <t>En tant que dispatcher, je souhaite avoir le dernier chauffeur du véhicule séléctionné lors de l'affectation</t>
  </si>
  <si>
    <t>Permettre d'avoir le dernier chauffeur du véhicule séléctionné lors de l'affectation</t>
  </si>
  <si>
    <t>afficher dans la suggestion le dernier chauffeur affecté à un véhicule lors de l'affectaion</t>
  </si>
  <si>
    <r>
      <rPr>
        <rFont val="Arial"/>
        <b/>
        <color theme="1"/>
      </rPr>
      <t xml:space="preserve">Spécifique :
</t>
    </r>
    <r>
      <rPr>
        <rFont val="Arial"/>
        <b val="0"/>
        <color theme="1"/>
      </rPr>
      <t xml:space="preserve">Dans le module CRM &gt; Course confirmé &gt; Boutton 'Affectation' du lead &gt; Pop-up d'affectation :
- Permettre d'afficher le dernier chauffeur affecté au véhicule séléctionné dans le champ 'Chauffeur'
- Permettre d'avoir un message de confirmation lors du clic sur 'Valider' pour valider l'affectation, avoir un message : Êtes-vous certain de vouloir attribuer le chauffeur 'nom du chauffeur' au véhicule 'nom du véhicule' pour cette course ?
- Avoir un bouton  'Valider' et 'Annuler' en bas du message pour confirmer ou annuler l'affectation
</t>
    </r>
    <r>
      <rPr>
        <rFont val="Arial"/>
        <b/>
        <color theme="1"/>
      </rPr>
      <t>RG :</t>
    </r>
    <r>
      <rPr>
        <rFont val="Arial"/>
        <b val="0"/>
        <color theme="1"/>
      </rPr>
      <t xml:space="preserve">
- Si aucun chauffeur n'est encore renseigné dans le champ 'Chauffeur' ,au clique sur 'selectionner' dans la liste des véhicules , renseigner le chauffeur lié au véhicule dans 'Chauffeur' 
- Si aucun chauffeur n'est lié au véhicule séléctionné , laisser le champ 'Chauffeur' vide
- Si un chauffeur est déjà renseigné dans 'Chauffeur', au clique sur 'selectionner' dans la liste des véhicules, ne plus remonter le chauffeur lié au véhicule</t>
    </r>
  </si>
  <si>
    <t>ESANTMA-349</t>
  </si>
  <si>
    <t>En tant que dispatcher, je souhaite pouvoir réaffecter une course s'il y a une erreur d'affectation</t>
  </si>
  <si>
    <t>Permettre d'avoir une étape de réaffectation s'il y a une erreur d'affectation</t>
  </si>
  <si>
    <r>
      <rPr>
        <rFont val="Arial"/>
        <b/>
        <color theme="1"/>
      </rPr>
      <t xml:space="preserve">Spécifique :
</t>
    </r>
    <r>
      <rPr>
        <rFont val="Arial"/>
        <b val="0"/>
        <color theme="1"/>
      </rPr>
      <t xml:space="preserve">Dans le module CRM &gt; Vue kaban :
- Ajouter un bouton 'REAFFECTATION' sur les leads dans l'étape course affectée : reprendre le pop up d'affectation mettre
</t>
    </r>
    <r>
      <rPr>
        <rFont val="Arial"/>
        <b/>
        <color theme="1"/>
      </rPr>
      <t>RG :</t>
    </r>
    <r>
      <rPr>
        <rFont val="Arial"/>
        <b val="0"/>
        <color theme="1"/>
      </rPr>
      <t xml:space="preserve">'
- Si l'étape de la course est affectée ou course en cours et est relié à un entretien :
    - Afficher le bouton 'Reaffectation' cliquable si : étape affectée et course en cours (si le véhicule est en panne) sinon grisé le bouton
    - au clique sur 'Confirmer' pour confirmer la reaffectation :
       &gt; mettre à jour le rôle dans la planification lors du changement de véhicule
       &gt; mettre à jour le rôle dans le CRM
       &gt; mettre à jour dans la ligne de la commande du devis de la course : le nom du conducteur, le details de la voiture, et la plaque d'immatriculation
       &gt; mettre à jour dans informations sur commande VTC du devis : le rôle 
- Les courses affectés vont dans l’étape course affecté
- Les courses affectés et qui ont été commencés par le chauffeur vont dans l’étape course en cours
- Lorsque la réaffectation a été validée : 
</t>
    </r>
    <r>
      <rPr>
        <rFont val="Arial"/>
        <b/>
        <color theme="1"/>
      </rPr>
      <t xml:space="preserve">   </t>
    </r>
    <r>
      <rPr>
        <rFont val="Arial"/>
        <b val="0"/>
        <color theme="1"/>
      </rPr>
      <t xml:space="preserve">   &gt; Envoyer un SMS si client local : 
Bonjour, le chauffeur qui vous a été attribué a changé. Voici son numéro 'numero du chauffeur' et sa plaque d'immatriculation 'immatriculation du véhicule'
      &gt; Envoyer un mail si client international : 
Cher 'nom du client' ,
Votre demande de réservation sur e-vtc a été réaffectée : Course # numéro course .
Date et heure de récupération : Date de reservation ,
Lieu de récupération : Lieu de récupération ,
Lieu de remisage : Lieu de remisage ,
Nombre de kilométrage estimé : Nombre de kilométrage estimé .
Vous pouvez appeler votre chauffeur : 'nom du chauffeur'  au numéro 'numero du chauffeur'  et sa plaque d'immatriculation est 'immatriculation du véhicule'
</t>
    </r>
  </si>
  <si>
    <t>ESANTMA-347</t>
  </si>
  <si>
    <t xml:space="preserve">En tant qu'admin, je veux être alerter s'il y a une facture à l'état brouillon lors de l'impression pour consolider les comptes afin de facturer le client sur ces factures brouillons </t>
  </si>
  <si>
    <t xml:space="preserve">Permettre d'avoir une alerte s'il y a une facture brouillon sélectionner lors de l'impression consolider les comptes </t>
  </si>
  <si>
    <t xml:space="preserve">Avoir une alerte lors de l'impression pour consolider les comptes s'il y a une facture brouillon séléctioner lors de l'impression </t>
  </si>
  <si>
    <r>
      <rPr>
        <rFont val="Arial"/>
        <b/>
        <color theme="1"/>
      </rPr>
      <t xml:space="preserve">Spécifique : </t>
    </r>
    <r>
      <rPr>
        <rFont val="Arial"/>
        <b/>
        <color theme="1"/>
      </rPr>
      <t xml:space="preserve">
Dans le module Comptabilité &gt; Clients &gt; Factures &gt; Sélectionner plusieurs facture &gt; Imprimer : 
au clique sur le bouton 'Consolider les comptes' : afficher un pop up les les éléments suivantes : 
Message : L'opération ne peut être effectuer car il y a des factures à l'état brouillon
Bouton : Ok 
RG : 
- Ne pas imprimer les factures brouillon sur la facture consolider
- Au clique sur le bouton 'Ok' sur le pop up d'alerte, fermer le popup</t>
    </r>
  </si>
  <si>
    <t>ESANTMA-346</t>
  </si>
  <si>
    <t>Gérer les réservations</t>
  </si>
  <si>
    <t xml:space="preserve">En tant que client, je veux avoir la référence de la réservation à chaque fois que je reçoit une notification sms afin d'être notifier de l'état de mes réservations </t>
  </si>
  <si>
    <t>Permettre d'ajouter la référence de la course sur le template sms lors des étapes : Nouvelle course, course confirmée, course affectée, course refusée, course annulée</t>
  </si>
  <si>
    <t>Avoir la référence de la course dans toutes les sms envoyés 
A enlever la date et heure dans la course confirmée</t>
  </si>
  <si>
    <r>
      <rPr>
        <rFont val="Arial"/>
        <b/>
        <color theme="1"/>
      </rPr>
      <t xml:space="preserve">Spécifique : 
</t>
    </r>
    <r>
      <rPr>
        <rFont val="Arial"/>
        <color theme="1"/>
      </rPr>
      <t xml:space="preserve">
Dans le module CRM &gt; lors des passages des étapes : ajouter la référence de réservation à chaque étape
</t>
    </r>
    <r>
      <rPr>
        <rFont val="Arial"/>
        <b/>
        <color theme="1"/>
      </rPr>
      <t xml:space="preserve">RG : </t>
    </r>
    <r>
      <rPr>
        <rFont val="Arial"/>
        <color theme="1"/>
      </rPr>
      <t xml:space="preserve">
*Etat : Nouvelle course*
Bonjour,
Votre demande de course 'Référence de la course' du {jj-mm-aaaa} à {hh:mm} a bien été reçue.
Nous vous enverrons un sms pour confirmation.
*Etat : confirmée*
Bonjour,
Votre demande de course 'Référence de la course' a été confirmée.
Nous vous enverrons par sms les contacts du chauffeur.
*Etat : affectée*
Bonjour,
Votre chauffeur {Prénom} est en route pour la course 'Référence de la course'. voici son numéro {numéro de téléphone} et sa plaque d'immatriculation {Plaque d'immatriculation}"
Etat : En attente de paiement 
Bonjour, votre course 'Référence de la course' a été annulé avec succès et est en attente de paiement de la pénalité de 'Montant de la pénalité.
Etat : Annulée
Bonjour, votre course 'Référence de la course' a été annulé avec succès
Etat : Refusée
Bonjour, votre course 'Référence de la course' pour aller à {object.destination_zone} a été réfusé.</t>
    </r>
  </si>
  <si>
    <t>ESANTMA-348</t>
  </si>
  <si>
    <t>En tant qu'admin, je jsouhaite avoir une alerte lors de la confirmation d'un devis relié à un course avec dans les états : Nouvelle course, confirmée, en cours</t>
  </si>
  <si>
    <t>Permettre d'avoir une alerte lors de la confirmation d'un devis relié à un course avec dans les états : Nouvelle course, confirmée, en cours</t>
  </si>
  <si>
    <t>revert code</t>
  </si>
  <si>
    <r>
      <rPr>
        <rFont val="Arial"/>
        <b/>
        <color theme="1"/>
      </rPr>
      <t xml:space="preserve">Spécifique : </t>
    </r>
    <r>
      <rPr>
        <rFont val="Arial"/>
        <b/>
        <color theme="1"/>
      </rPr>
      <t xml:space="preserve">
Dans le module Vente &gt; Fiche de devis : 
Si le devis est relié à une course dans les étapes suivantes : Nouvelle course, confirmée, en cours : afficher un message d'erreur : Veuillez terminer la course {Ref course} avant la confirmation du bon de commande 
Sinon : Autoriser la confirmation du devis </t>
    </r>
  </si>
  <si>
    <t>ESANTMA-275</t>
  </si>
  <si>
    <t>En tant qu'admin, je souhaite imprimer une facture signée</t>
  </si>
  <si>
    <t>Permettre d'imprimer une facture signée</t>
  </si>
  <si>
    <t>1- Dans comptabilité &gt; client &gt; Sélection &gt; imprimer &gt; Facture consolidé:
Ajouter un champ signature dans la facture consolidé version PDF
2- Dans comptabilité &gt; client &gt; sélectionnez une facture &gt; imprimer: Ajouter un menu: Facture signée
Ajouter un champ signature dans la facture version PDF
RG:
Emplacement de la signature en dessous de Responsable administratif et financier
La signature et le libellé Responsable administratif et financier doit toujours être sur la même page
Permettre de paramétrer la signature dans les paramétrages de comptabilité (fichier image png)
Formater la taille de l'image pour ne pas avoir une grande image
Donner des droits d'accès aux impressions avec signatures par utilisateur</t>
  </si>
  <si>
    <r>
      <rPr>
        <rFont val="Arial"/>
        <b/>
        <color theme="1"/>
      </rPr>
      <t xml:space="preserve">Spécifique : 
</t>
    </r>
    <r>
      <rPr>
        <rFont val="Arial"/>
        <b/>
        <color theme="1"/>
      </rPr>
      <t>PS voir le commentaire dans le ticket et non la description 
Sur evtc :
I- Amélioration :
1- Dans le module Configuration &gt; Utilsateurs et sociétés &gt; Société &gt; Fiche société &gt; Onglet Responsable de la facturation :
Supprimer le menu Signature apparaît sur la facture et l'objet account.signature
Reprendre le champ Responsable pour le nom du responsable sur la facture
Reprendre le champ Signature pour la signature du responsable : formater l'image pour ne pas être trop grand
Ajouter les champs case à coché Afficher signature, Afficher client : coché par défaut, reprendre la règle de gestion déjà fait
2- Dans le module Configuration &gt; Utilsateurs et sociétés &gt; Utilisateurs &gt; Fiche utilisateur :
Renommer le libellé 'Utilisateur ayant accès aux signatures' par 'Utilisateur ayant accès aux signatures dans la facturation'
RG :
Si le champ Affiché signature coché : affiché le Nom du responsable et signature sinon ne pas affiché le nom du responsable + signature
Si le champ Afficher client coché : affiché le libellé Client
Si l'utilisateur est dans le groupe 'Utilisateur ayant accès aux signatures dans la facturation' : affiché l'onglet Responsable de la facturation dans la fiche société, affiché le libellé/signature du responsable et le libellé Client lors de l'impression des factures
II- Retour :
Cas de test 1 : Vue liste
Cocher plusieurs factures
Cliquer sur le bouton 'Consolider les comptes'
Résultat obtenu : le libellé et la signature du responsable et le client ne sont pas mis en exergue
Résultat attendu : Mettre un plus d'espace entre le libellé et la signature du responsable comme dans l'impression de la Facture simple :
Cas de test 2 : Vue liste
Se connecter avec un utilisateur qui n'a pas le droit à la signature
Cocher plusieurs factures
Cliquer sur le bouton Impression des factures : Facture, Facture originale, Facture sans paiement, Consolider les comptes
Résultat obtenu : affichage du libellé et la signature du responsable et le client
Résultat attendu : Ne pas affichage du libellé et la signature du responsable et le client
Cas de test 3 :
Cocher plusieurs factures
Cliquer sur le bouton Facture originale
Résultat obtenu : la signature du responsable et le client ne s'affiche pas
Résultat attendu : afficher la signature du responsable et le client ne s'affiche pas</t>
    </r>
  </si>
  <si>
    <t>ESANTMA-350</t>
  </si>
  <si>
    <t>Permettre de remonter le tarif minimum sur la facture du client</t>
  </si>
  <si>
    <r>
      <rPr>
        <rFont val="Arial"/>
        <color theme="1"/>
      </rPr>
      <t xml:space="preserve">Spécifique:
Dans le module Parc auto &gt; Configuration &gt; Catégorie de modèle : 
- rattacher le champ Prix minimum à un article + renommer le champ par Tarif Minimum et non le modèle account.minimum.price
- supprimer le modèle account.minimum.price
Dans le module point ce vente &gt; Configuration &gt; fiche d'un point de vente &gt;  Section Tarif minimum : 
- permettre de remonter le Tarif minimum
Lors du paiement dans le point de vente ou Dans le module Vente &gt; Fiche d'un devis &gt; Cliquer sur le bouton 'Valider' : 
1- Si le tarif minum est configuré sur le véhicule : lors du paiement de la commande : 
</t>
    </r>
    <r>
      <rPr>
        <rFont val="Arial"/>
        <b/>
        <color theme="1"/>
      </rPr>
      <t xml:space="preserve">si le prix de la commande &lt; au tarif minimum :  
</t>
    </r>
    <r>
      <rPr>
        <rFont val="Arial"/>
        <color theme="1"/>
      </rPr>
      <t xml:space="preserve">- permettre de remonter automatiquement le prix du tarif minimum, 
- lors de la création de la facture permettre de remonter automatiquement l'article tarif minimum sur la facture avec comme prix : prix tarif minimum -  prix par kilomètre TTC 
</t>
    </r>
    <r>
      <rPr>
        <rFont val="Arial"/>
        <b/>
        <color theme="1"/>
      </rPr>
      <t xml:space="preserve">sinon prix de la course est égal au prix par kilomètre 
</t>
    </r>
    <r>
      <rPr>
        <rFont val="Arial"/>
        <color theme="1"/>
      </rPr>
      <t xml:space="preserve">2- Sinon : Ne pas mettre de tarif minimum sur la commande 
Dans le module Vente &gt; Fiche d'un devis &gt; Cliquer sur le bouton 'Valider' : 
1- Si la bon de commande est rattaché à un Rôle avec tarif minimum configuré : lors de la création d'une facture rattaché à la bon de commande
si le prix de la commande &lt; au tarif minimum :  
- permettre de remonter automatiquement l'article tarif minimum sur la facture avec comme prix : prix tarif minimum -  prix par kilomètre TTC 
sinon prix de la course = prix par kilomètre 
2- Sinon : Ne pas mettre de tarif minimum sur la commande 
</t>
    </r>
  </si>
  <si>
    <t>ESANTMA-304</t>
  </si>
  <si>
    <r>
      <rPr>
        <rFont val="Arial"/>
        <b/>
        <color theme="1"/>
      </rPr>
      <t xml:space="preserve">Spécifique :
</t>
    </r>
    <r>
      <rPr>
        <rFont val="Arial"/>
        <color theme="1"/>
      </rPr>
      <t>Dans le site web &gt; Mes courses :
Ajouter l'étape A Payer, Permettre de filtrer par étape : A payer</t>
    </r>
    <r>
      <rPr>
        <rFont val="Arial"/>
        <b/>
        <color theme="1"/>
      </rPr>
      <t xml:space="preserve">
RG :
</t>
    </r>
    <r>
      <rPr>
        <rFont val="Arial"/>
        <color theme="1"/>
      </rPr>
      <t xml:space="preserve">- Ajouter l'étape "A payer" , Permettre de filtrer par étape : A payer
Afficher l'étape si le client est une société :  
- Mettre la course en étape A payer : si la méthode de paiement de la course est en acompte et le paiement de la facture n'est pas encore payé </t>
    </r>
  </si>
  <si>
    <r>
      <rPr>
        <rFont val="Arial"/>
        <b/>
        <color theme="1"/>
      </rPr>
      <t>Spécifique :</t>
    </r>
    <r>
      <rPr>
        <rFont val="Arial"/>
        <color theme="1"/>
      </rPr>
      <t xml:space="preserve">
Dans le site web &gt; Mes courses :
Ajouter l'étape A Payer, Permettre de filtrer par étape : A payer
</t>
    </r>
    <r>
      <rPr>
        <rFont val="Arial"/>
        <b/>
        <color theme="1"/>
      </rPr>
      <t>RG :</t>
    </r>
    <r>
      <rPr>
        <rFont val="Arial"/>
        <color theme="1"/>
      </rPr>
      <t xml:space="preserve">
- Ajouter l'étape "A payer" , Permettre de filtrer par étape : A payer
Afficher l'étape si le client est une société :  
- Mettre la course en étape A payer : si la méthode de paiement de la course est à crédit et le paiement de la facture n'est pas encore payé 
</t>
    </r>
  </si>
  <si>
    <r>
      <rPr>
        <rFont val="Arial"/>
        <b/>
        <color theme="1"/>
      </rPr>
      <t xml:space="preserve">Spécifique : 
</t>
    </r>
    <r>
      <rPr>
        <rFont val="Arial"/>
        <color theme="1"/>
      </rPr>
      <t xml:space="preserve">Dans le module point de vente &gt; Session point de vente &gt; sur la commande : 
Si l'utilisateur est un chauffeur : Griser les boutons 0 à 9 et le bouton -/+, pour tous les articles 
</t>
    </r>
    <r>
      <rPr>
        <rFont val="Arial"/>
        <b/>
        <color theme="1"/>
      </rPr>
      <t xml:space="preserve">RG:
</t>
    </r>
    <r>
      <rPr>
        <rFont val="Arial"/>
        <color theme="1"/>
      </rPr>
      <t xml:space="preserve">Lors du paiment dans le point de vente sur la commande : 
 Si l'utilisateur est un chauffeur : Griser les boutons 0 à 9 et le bouton -/+, pour tous les articles </t>
    </r>
  </si>
  <si>
    <r>
      <rPr>
        <rFont val="Arial"/>
        <b/>
        <color theme="1"/>
      </rPr>
      <t xml:space="preserve">Spécifique : 
</t>
    </r>
    <r>
      <rPr>
        <rFont val="Arial"/>
        <color theme="1"/>
      </rPr>
      <t xml:space="preserve">Dans le module point de vente &gt; Session point de vente &gt; sur la commande : 
</t>
    </r>
    <r>
      <rPr>
        <rFont val="Arial"/>
        <b/>
        <color theme="1"/>
      </rPr>
      <t xml:space="preserve">RG:
</t>
    </r>
    <r>
      <rPr>
        <rFont val="Arial"/>
        <color theme="1"/>
      </rPr>
      <t>Lors de la commande : 
Si l'utilisateur est un chauffeur : Griser les boutons 0 à 9 et le bouton -/+, pour tous les articles 
Lors du paiement : 
Ne pas griser les boutons 0 à 9 et le bouton -/+</t>
    </r>
  </si>
  <si>
    <r>
      <rPr>
        <rFont val="Arial"/>
        <b/>
        <color theme="1"/>
      </rPr>
      <t>Spécifique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RG :</t>
    </r>
    <r>
      <rPr>
        <rFont val="Arial"/>
        <color theme="1"/>
      </rPr>
      <t xml:space="preserve">
- Choix de l'envoi du code de réinitialisation par sélection de l'email ou téléphone en obligatoire 
Lors de la réinitialisation de l'identifiant :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</si>
  <si>
    <r>
      <rPr>
        <rFont val="Arial"/>
        <b/>
        <color theme="1"/>
      </rPr>
      <t>Spécifique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RG :</t>
    </r>
    <r>
      <rPr>
        <rFont val="Arial"/>
        <color theme="1"/>
      </rPr>
      <t xml:space="preserve">
- Choix de l'envoi du code de réinitialisation par sélection de l'email ou téléphone en obligatoire 
Lors de la réinitialisation de l'identifiant : 
</t>
    </r>
    <r>
      <rPr>
        <rFont val="Arial"/>
        <color rgb="FFA61C00"/>
      </rPr>
      <t>- Entrer le mot de passe précédent</t>
    </r>
    <r>
      <rPr>
        <rFont val="Arial"/>
        <color theme="1"/>
      </rPr>
      <t xml:space="preserve">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</si>
  <si>
    <t xml:space="preserve"> sans avoir à saisir à chaque fois votre nom d'utilisateur.</t>
  </si>
  <si>
    <t>Permettre lors de l'authentification de se souvenir du login/mdp</t>
  </si>
  <si>
    <t>Lors de l'authentification avoir mes accès lorsqu'on clique sur se souvenir de moi</t>
  </si>
  <si>
    <r>
      <rPr>
        <rFont val="Arial"/>
        <b/>
        <color theme="1"/>
      </rPr>
      <t xml:space="preserve">Spécifique : </t>
    </r>
    <r>
      <rPr>
        <rFont val="Arial"/>
        <color theme="1"/>
      </rPr>
      <t xml:space="preserve">
Lors de la connexion sur le site web, lorsqu'on coche la case 'se souvenir de moi' : permettre de remonter automatiquement le login/mot de passe lors de la connexion suivant
- Permettre de mettre 'se souvenir de moi' et reprendre le numéro déjà renseigné
</t>
    </r>
    <r>
      <rPr>
        <rFont val="Arial"/>
        <b/>
        <color theme="1"/>
      </rPr>
      <t xml:space="preserve">
NB : Fonctionnalité déjà en place mais ne fonctionne pas</t>
    </r>
  </si>
  <si>
    <r>
      <rPr>
        <rFont val="Arial"/>
        <b/>
        <color theme="1"/>
      </rPr>
      <t>Spécifique :</t>
    </r>
    <r>
      <rPr>
        <rFont val="Arial"/>
        <color theme="1"/>
      </rPr>
      <t xml:space="preserve"> 
Dans le site web &gt; se connecter :
Permettre de reprendre l'identifiant déjà renseigné s'il y a eu une erreur de saisie lors de la connexion 
</t>
    </r>
    <r>
      <rPr>
        <rFont val="Arial"/>
        <b/>
        <color theme="1"/>
      </rPr>
      <t>RG :</t>
    </r>
    <r>
      <rPr>
        <rFont val="Arial"/>
        <color theme="1"/>
      </rPr>
      <t xml:space="preserve">
Lors de la connexion sur le site web :  
S'il y a eu une erreur de connexion : reprendre l'identifiant déjà renseigné</t>
    </r>
  </si>
  <si>
    <r>
      <rPr>
        <rFont val="Arial"/>
        <b/>
        <color theme="1"/>
      </rPr>
      <t>Spécifique :</t>
    </r>
    <r>
      <rPr>
        <rFont val="Arial"/>
        <color theme="1"/>
      </rPr>
      <t xml:space="preserve"> 
Dans le module site web &gt; se connecter :
Permettre de reprendre l'identifiant déjà renseigné s'il y a eu une erreur de saisie lors de la connexion 
</t>
    </r>
    <r>
      <rPr>
        <rFont val="Arial"/>
        <b/>
        <color theme="1"/>
      </rPr>
      <t>RG :</t>
    </r>
    <r>
      <rPr>
        <rFont val="Arial"/>
        <color theme="1"/>
      </rPr>
      <t xml:space="preserve">
Lors de la connexion sur le site web :  </t>
    </r>
    <r>
      <rPr>
        <rFont val="Arial"/>
        <color rgb="FFA61C00"/>
      </rPr>
      <t xml:space="preserve">
</t>
    </r>
    <r>
      <rPr>
        <rFont val="Arial"/>
        <color theme="1"/>
      </rPr>
      <t>S'il y a eu une erreur de connexion : reprendre l'identifiant déjà renseigné</t>
    </r>
  </si>
  <si>
    <t>déja sur qualif mais lorsqu'on coche "se souvenir de moi" , le numéro et mot de passe précédemment renseignés ne sont pas repris automatiquement</t>
  </si>
  <si>
    <t>Gérer la progression des courses</t>
  </si>
  <si>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
- Pouvoir toujours suivre la progression de la course, que ce soit avec geotab ou lmfs; pour geotab afficher la capture d'ecran du map du récapitulatif du trajet (toujours afficher "Voir la progression" dans mes courses)
</t>
    </r>
    <r>
      <rPr>
        <rFont val="Arial"/>
        <b/>
        <color theme="1"/>
      </rPr>
      <t xml:space="preserve">RG :
</t>
    </r>
    <r>
      <rPr>
        <rFont val="Arial"/>
        <b val="0"/>
        <color theme="1"/>
      </rPr>
      <t xml:space="preserve">- </t>
    </r>
    <r>
      <rPr>
        <rFont val="Arial"/>
        <b/>
        <color theme="1"/>
      </rPr>
      <t>Si course géotab :</t>
    </r>
    <r>
      <rPr>
        <rFont val="Arial"/>
        <b val="0"/>
        <color theme="1"/>
      </rPr>
      <t xml:space="preserve"> afficher les étapes suivantes : nouvelle course, confirmée, en cours, terminée, en cours d'annulation, annulée, refusée, avec la capture d'écran du map du récapitulatif du trajet
- </t>
    </r>
    <r>
      <rPr>
        <rFont val="Arial"/>
        <b/>
        <color theme="1"/>
      </rPr>
      <t>Si course lastmiles:</t>
    </r>
    <r>
      <rPr>
        <rFont val="Arial"/>
        <b val="0"/>
        <color theme="1"/>
      </rPr>
      <t xml:space="preserve">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 xml:space="preserve">
NB : On peut voir la progression de la course soit après validation de la réservation soit dans mes courses sur chaque ligne de la course</t>
    </r>
  </si>
  <si>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&gt; 'Voir la progression' sur une ligne de course :
- Pouvoir toujours suivre la progression de la course (pour last miles uniquement)
</t>
    </r>
    <r>
      <rPr>
        <rFont val="Arial"/>
        <b/>
        <color theme="1"/>
      </rPr>
      <t xml:space="preserve">RG :
</t>
    </r>
    <r>
      <rPr>
        <rFont val="Arial"/>
        <b val="0"/>
        <color theme="1"/>
      </rPr>
      <t xml:space="preserve">- </t>
    </r>
    <r>
      <rPr>
        <rFont val="Arial"/>
        <b/>
        <color theme="1"/>
      </rPr>
      <t>Si course géotab :</t>
    </r>
    <r>
      <rPr>
        <rFont val="Arial"/>
        <b val="0"/>
        <color theme="1"/>
      </rPr>
      <t xml:space="preserve"> afficher les étapes suivantes : nouvelle course, confirmée, en cours, terminée, en cours d'annulation, annulée, refusée
- </t>
    </r>
    <r>
      <rPr>
        <rFont val="Arial"/>
        <b/>
        <color theme="1"/>
      </rPr>
      <t>Si course lastmiles:</t>
    </r>
    <r>
      <rPr>
        <rFont val="Arial"/>
        <b val="0"/>
        <color theme="1"/>
      </rPr>
      <t xml:space="preserve">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 xml:space="preserve">
NB : 
- On peut voir la progression de la course soit après validation de la réservation soit dans mes courses sur chaque ligne de la course
- Afficher uniquement les courses last miles
</t>
    </r>
  </si>
  <si>
    <t>Lot 2</t>
  </si>
  <si>
    <t>Point de vente / Contact</t>
  </si>
  <si>
    <r>
      <rPr>
        <rFont val="Arial"/>
        <b/>
        <color theme="1"/>
      </rPr>
      <t>Spécifique :</t>
    </r>
    <r>
      <rPr>
        <rFont val="Arial"/>
        <color theme="1"/>
      </rPr>
      <t xml:space="preserve">
Si course lmfs : 
Dans le module Point de vente &gt; smart bouton facture &gt; fiche facture : remonter le montant exacte payé dans pos dans le total de la facture et tarif minimum (comme dans une course géotab)
Dans le module contact &gt; fiche contact &gt; smart bouton vers les montants due des comptes client : remonter le montant exacte payé dans pos sur les lignes de facture (comme dans une course géotab)
NB : cela fonctionne lorsque le kilométrage est égal à 0
</t>
    </r>
    <r>
      <rPr>
        <rFont val="Arial"/>
        <b/>
        <color theme="1"/>
      </rPr>
      <t>RG :</t>
    </r>
    <r>
      <rPr>
        <rFont val="Arial"/>
        <color theme="1"/>
      </rPr>
      <t xml:space="preserve">
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</si>
  <si>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r>
      <rPr>
        <rFont val="Arial"/>
        <b/>
        <color theme="1"/>
      </rPr>
      <t>Spécifique :</t>
    </r>
    <r>
      <rPr>
        <rFont val="Arial"/>
        <color theme="1"/>
      </rPr>
      <t xml:space="preserve">
Si course lmfs : 
Dans le module Point de vente &gt; smart bouton facture &gt; fiche facture : remonter le montant exacte payé dans pos dans le total de la facture et tarif minimum (comme dans une course géotab)
Dans le module contact &gt; fiche contact &gt; smart bouton vers les montants due des comptes client : remonter le montant exacte payé dans pos sur les lignes de facture (comme dans une course géotab)
NB : cela fonctionne lorsque le kilométrage est égal à 0
</t>
    </r>
    <r>
      <rPr>
        <rFont val="Arial"/>
        <b/>
        <color theme="1"/>
      </rPr>
      <t>RG :</t>
    </r>
    <r>
      <rPr>
        <rFont val="Arial"/>
        <color theme="1"/>
      </rPr>
      <t xml:space="preserve">
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</si>
  <si>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t>Gérer la connexion</t>
  </si>
  <si>
    <t>En tant que client, je souhaite avoir un exemple de numéro de téléphone sur l'identifiant lors de ma connexion sur le site web</t>
  </si>
  <si>
    <t>Permettre d'avoir un exemple de numéro de téléphone sur l'identifiant lors de la connexion au site web</t>
  </si>
  <si>
    <r>
      <rPr>
        <rFont val="Arial"/>
        <b/>
        <color theme="1"/>
      </rPr>
      <t>Spécifique :</t>
    </r>
    <r>
      <rPr>
        <rFont val="Arial"/>
        <color theme="1"/>
      </rPr>
      <t xml:space="preserve">
Dans le module Site Web &gt; Se connecter :
Ajouter un modèle de numéro en arrière-plan dans le champ "Nom d'utilisateur"
(exemple: +261 ajouter [331234567 en arrière plan] )
</t>
    </r>
    <r>
      <rPr>
        <rFont val="Arial"/>
        <b/>
        <color theme="1"/>
      </rPr>
      <t>RG :</t>
    </r>
    <r>
      <rPr>
        <rFont val="Arial"/>
        <color theme="1"/>
      </rPr>
      <t xml:space="preserve">
- Lors de la connxeion, au moment de choisir le pays, afficher le modèle de numero en arrière plan
- Afficher un modèle pour tous les pays</t>
    </r>
  </si>
  <si>
    <t>Gérer le forfait sms</t>
  </si>
  <si>
    <t>En tant qu'admin, je souhaite avoir une notification dans l'environnement lorsque le credit orange est épuisé</t>
  </si>
  <si>
    <t xml:space="preserve">Permettre d'avoir une notification lorsque le crédit orange est épuisé dans l'environnement </t>
  </si>
  <si>
    <t>- qui est le reponsable du renouvellement du forfait ?
- voir avec orange la possibilité de voir le reste sms avec un API ou l'envoi de sms pour notifier le numero sur le reste du forfait</t>
  </si>
  <si>
    <t>Ne pas permettre la création d'user depuis le site
Avoir si on peut faire une action automatisée</t>
  </si>
  <si>
    <r>
      <rPr>
        <rFont val="Arial"/>
        <b/>
        <color theme="1"/>
      </rPr>
      <t>Spécifique :</t>
    </r>
    <r>
      <rPr>
        <rFont val="Arial"/>
        <color theme="1"/>
      </rPr>
      <t xml:space="preserve">
Dans le module Configuration &gt; Passerelle SMS &gt; Liste des passerelles &gt; eVTC &gt; Vue form :
- Ajouter un champ " SMS restant " en bas du champ "Accès token" 
- Ajouter un champ sélection "Notifier"
- Afficher une notification odoo pour l'utilisateur lorsque le nombre de sms restant est à 100 sms
</t>
    </r>
    <r>
      <rPr>
        <rFont val="Arial"/>
        <b/>
        <color theme="1"/>
      </rPr>
      <t xml:space="preserve">RG :
</t>
    </r>
    <r>
      <rPr>
        <rFont val="Arial"/>
        <color theme="1"/>
      </rPr>
      <t>- SMS restant : la valeur de sms restant donnée par l'API orange
- Le message de notification affichera " Il reste 100 sms. Veuillez renouveller votre forfait dès que possible."
- Le champ "notifier" va permettre de selectionner les utilisateurs internes qui auront une notification.
- Le nombre de sms restant sera affiché dans le champ sms restant , les utilisateurs selectionnés vont recevoir une notification odoo lorsque le nombre de sms est à 100 sms</t>
    </r>
  </si>
  <si>
    <t>En tant que client, je veux avoir le total du coût dans le relevé, et la facture relié au relevé lors de l'impression de celui ci</t>
  </si>
  <si>
    <t>Permettre d'avoir le total du coût dans le relevé, et la facture relié au relevé lors de l'impression de celui ci</t>
  </si>
  <si>
    <t xml:space="preserve">coût de la course : prendre la valeur depuis la facture </t>
  </si>
  <si>
    <r>
      <rPr>
        <rFont val="Arial"/>
        <b/>
        <color theme="1"/>
      </rPr>
      <t>Spécifique :</t>
    </r>
    <r>
      <rPr>
        <rFont val="Arial"/>
        <color theme="1"/>
      </rPr>
      <t xml:space="preserve">
Dans le module Site Web &gt; Mes courses &gt; Exporter relevé des courses en PDF ou EXCEL :
au clique sur PDF ou EXCEL, télécharger le relevé et :
- Ajouter une colonne "Référence de la facture"
- Mettre à jour les coûts de la course, récupéré à partir du Total de la facture rattaché à la course
- Ajouter le Total sur la colonne "Coût de la course"
</t>
    </r>
    <r>
      <rPr>
        <rFont val="Arial"/>
        <b/>
        <color theme="1"/>
      </rPr>
      <t xml:space="preserve">RG :
</t>
    </r>
    <r>
      <rPr>
        <rFont val="Arial"/>
        <color theme="1"/>
      </rPr>
      <t>- Dans le relevé, afficher seulement les courses avec le statut "Terminé" dans le relevé, ne pas afficher dans la liste les courses avec le statut autre que "Terminé"
- Le coût de la course est récupéré dans le "Total" de la facture rattachée à la course &gt; 
- Dans le Total, afficher le total du coût de toutes les courses
- Dans la référence de la facture, afficher le numero de la facture en rapport avec la ligne de course</t>
    </r>
  </si>
  <si>
    <t>En tant qu'admin, je souhaite avoir d'avoir une référence de la facture consolidée</t>
  </si>
  <si>
    <t>Permettre d'avoir une référence de la facture consolidée</t>
  </si>
  <si>
    <r>
      <rPr>
        <rFont val="Arial"/>
        <b/>
        <color theme="1"/>
      </rPr>
      <t>Spécifique :</t>
    </r>
    <r>
      <rPr>
        <rFont val="Arial"/>
        <color theme="1"/>
      </rPr>
      <t xml:space="preserve">
Dans le module Comptabilité &gt; Clients &gt; Factures &gt; Séléctionner plusieurs factures &gt; Imprimer &gt; Consolider les comptes :
- Ajouter une référence sur la facture consolidé
- Ajouter un sous menu "Référence facture consolidée" dans comptabilité &gt; configuration &gt; gestion
</t>
    </r>
    <r>
      <rPr>
        <rFont val="Arial"/>
        <b/>
        <color theme="1"/>
      </rPr>
      <t xml:space="preserve">RG :
</t>
    </r>
    <r>
      <rPr>
        <rFont val="Arial"/>
        <color theme="1"/>
      </rPr>
      <t>- Les factures consolidées prennent la référence FCONS/ANNEE/MOIS
- Le Prefixe FCONS est modifiable dans le sous menu "Référence facture consolidée" créé
- Lors de l'impression, la facture consolidée prend le mois selon la date des factures consolidées. (ex: si  les factures selecionnées au date du 01/01/2024 , 06/01/2024, la référence sera FCONS/2024/JAN)
- Lors de l'impression, ne pas permettre d'imprimer si le mois des factures séléctionnés n'est pas le même et afficher un message d'erreur "impossible d'imprimer. Veuillez séléctionner des factures du même mois"</t>
    </r>
  </si>
  <si>
    <t>Planification</t>
  </si>
  <si>
    <t>En tant que Dispatcher, je veux rattacher un chauffeur à une planification lors de l'affectation</t>
  </si>
  <si>
    <t>Permettre de rattacher un chauffeur à une planification lors de l'affectation</t>
  </si>
  <si>
    <r>
      <rPr>
        <rFont val="Arial"/>
        <b/>
        <color theme="1"/>
      </rPr>
      <t xml:space="preserve">Spécifique :
</t>
    </r>
    <r>
      <rPr>
        <rFont val="Arial"/>
        <color theme="1"/>
      </rPr>
      <t xml:space="preserve">Dans le module Planification :
Lors de la confirmation de l'affectation, rattacher le chauffeur dans "Ressource" dans la planification créée
</t>
    </r>
    <r>
      <rPr>
        <rFont val="Arial"/>
        <b/>
        <color theme="1"/>
      </rPr>
      <t xml:space="preserve">RG :
</t>
    </r>
    <r>
      <rPr>
        <rFont val="Arial"/>
        <color theme="1"/>
      </rPr>
      <t xml:space="preserve">- Lors de la validation d'une course dans le CRM, une poste sans rôle est créée dans la planification
- Après confirmation de l'affectation, le véhicule est ajouter dans "Rôle" dans la planification, rajouter le chauffeur également dans "Ressource"
</t>
    </r>
  </si>
  <si>
    <t>En tant que Dispatcher, je souhaite avoir les chauffeurs disponibles lors de l'affectation</t>
  </si>
  <si>
    <t xml:space="preserve">Permettre d'avoir les chauffeurs disponible lors de l'affectation 
</t>
  </si>
  <si>
    <r>
      <rPr>
        <rFont val="Arial"/>
        <b/>
        <color theme="1"/>
      </rPr>
      <t>Spécifique :</t>
    </r>
    <r>
      <rPr>
        <rFont val="Arial"/>
        <color theme="1"/>
      </rPr>
      <t xml:space="preserve">
Dans le module CRM &gt; Vue kanban :
- Lors de l'affectation, dans le popup d'affectation :
     &gt; afficher le nom du chauffeur avec differentes couleurs selon la disponibilité par rapport au plannification et à l'heure de récupération du client
     &gt; dans le champ "Chauffeur" , cacher la fonctionnalité "Créer" pour creer un contact dans la liste, afficher seulement la fonctionnalité "Créer et modifier"
     &gt; dans la liste déroulante , afficher le numero de téléphone du chauffeur à l'extremité droite du nom
</t>
    </r>
    <r>
      <rPr>
        <rFont val="Arial"/>
        <b/>
        <color theme="1"/>
      </rPr>
      <t>RG :</t>
    </r>
    <r>
      <rPr>
        <rFont val="Arial"/>
        <color theme="1"/>
      </rPr>
      <t xml:space="preserve">
- Dans le popup d'affectation &gt; chauffeur , gérer la disponibilité des chauffeurs avec la coloration des noms :
     &gt; en vert : Disponible
     &gt; en orange : si le chauffeur a un créneau dispo mais pas assez large par rapport à la reservation
     &gt; en rouge : pas disponible</t>
    </r>
  </si>
  <si>
    <t>En tant que Client , je veux voir le nom de l'etat des courses lorsque je me connecte sur le site avec mon smartphone</t>
  </si>
  <si>
    <t xml:space="preserve"> Permettre d’avoir le nom de l’état de la course en responsive</t>
  </si>
  <si>
    <r>
      <rPr>
        <rFont val="Arial"/>
        <b/>
        <color theme="1"/>
      </rPr>
      <t>Spécifique :</t>
    </r>
    <r>
      <rPr>
        <rFont val="Arial"/>
        <color theme="1"/>
      </rPr>
      <t xml:space="preserve">
Dans le Site Web &gt; Mes courses :
En affichage respponsive, sur , une ligne de course, afficher le nom de l'état de la course.
</t>
    </r>
    <r>
      <rPr>
        <rFont val="Arial"/>
        <b/>
        <color theme="1"/>
      </rPr>
      <t>RG :</t>
    </r>
    <r>
      <rPr>
        <rFont val="Arial"/>
        <color theme="1"/>
      </rPr>
      <t xml:space="preserve">
- Sur chaque ligne de course , afficher l'etat et le nom de l'etat de chaque course.
</t>
    </r>
    <r>
      <rPr>
        <rFont val="Arial"/>
        <b/>
        <color theme="1"/>
      </rPr>
      <t>NB : Bug à corriger, le nom de l'état n'est pas affiché en responsive</t>
    </r>
  </si>
  <si>
    <t>Gérer le tableau de bord</t>
  </si>
  <si>
    <t>En tant que admin, je souhaite que le bloc "RESERVATION" soit renommé en "COURSES FINALISEES"  dans le tableau de bord</t>
  </si>
  <si>
    <t>Renommer le bloc "RESERVATION" en "COURSES FINALISEES" dans le tableau de bord</t>
  </si>
  <si>
    <t>- à voir avec Tantely de la nécessité d'avoir le nombre total d'heures passées dans l'evtc</t>
  </si>
  <si>
    <t>Demander à Tantely l'utilité du nombre d'heures
ajouter une autre ligne : 
NB : Le nombre d'heures passées à bord de l'evtc est affiché mais la durée de la course dans le BO est à reviser</t>
  </si>
  <si>
    <r>
      <rPr>
        <rFont val="Arial"/>
        <b/>
        <color theme="1"/>
      </rPr>
      <t>Spécifique :</t>
    </r>
    <r>
      <rPr>
        <rFont val="Arial"/>
        <color theme="1"/>
      </rPr>
      <t xml:space="preserve">
Dans le Site Web &gt; Mon compte &gt; Affichage du tableau de bord :
- Renommer le 2ème bloc "RESERVATION" en "COURSES FINALISES" 
</t>
    </r>
    <r>
      <rPr>
        <rFont val="Arial"/>
        <b/>
        <color theme="1"/>
      </rPr>
      <t>RG :</t>
    </r>
    <r>
      <rPr>
        <rFont val="Arial"/>
        <color theme="1"/>
      </rPr>
      <t xml:space="preserve">
- Le tableau de bord regroupe la distance total des trajets, les nombres de courses finalisées , ainsi que le total de nombre d'heures passées à bord de l'eVTC des courses ayant le statut "Terminé"
 </t>
    </r>
  </si>
  <si>
    <t>En tant que client, je souhaite qu'on revise les données dans "Heures passées à bord de l'eVTC" du tableau de bord</t>
  </si>
  <si>
    <t>Reviser les données reprises dans le bloc  "Heures passées à bord de l'eVTC" dans le tableau de bord</t>
  </si>
  <si>
    <r>
      <rPr>
        <rFont val="Arial"/>
        <b/>
        <color theme="1"/>
      </rPr>
      <t>Spécifique :</t>
    </r>
    <r>
      <rPr>
        <rFont val="Arial"/>
        <color theme="1"/>
      </rPr>
      <t xml:space="preserve">
Dans le Site Web &gt; Mon compte &gt; Affichage du tableau de bord :
- Reviser les données remontées dans heures passées à bord de l'evtc
</t>
    </r>
    <r>
      <rPr>
        <rFont val="Arial"/>
        <b/>
        <color theme="1"/>
      </rPr>
      <t xml:space="preserve">RG :
</t>
    </r>
    <r>
      <rPr>
        <rFont val="Arial"/>
        <color theme="1"/>
      </rPr>
      <t xml:space="preserve">- Les heures passées à bord de l'eVTC dans le tableau de bord retrace le nombre total d'heure du trajet des courses avec le statut "Terminé" </t>
    </r>
  </si>
  <si>
    <t>Gérer les accès</t>
  </si>
  <si>
    <t>En tant qu'admin, je souhaite pouvoir spécifier les utilisateurs qui peuvent réserver au nom de la société</t>
  </si>
  <si>
    <t>Permettre d'avoir un moyen pour spécifier les utilisateurs qui peuvent réserver au nom de la société ex : société, admin, manager, …</t>
  </si>
  <si>
    <t>- à voir avec le dev la possibilité de donner aaux utilisateurs portail l'accès au groupe reservation pour société</t>
  </si>
  <si>
    <r>
      <rPr>
        <rFont val="Arial"/>
        <b/>
        <color theme="1"/>
      </rPr>
      <t>Spécifique :</t>
    </r>
    <r>
      <rPr>
        <rFont val="Arial"/>
        <color theme="1"/>
      </rPr>
      <t xml:space="preserve">
Dans le module Configuration &gt; Utilisateurs et sociétés &gt; Groupes :
Créer un groupe d'utilisateur "Réservation pour une société" et limiter l'accès au choix du type de course aux utilisateurs dans ce groupe
</t>
    </r>
    <r>
      <rPr>
        <rFont val="Arial"/>
        <b/>
        <color theme="1"/>
      </rPr>
      <t>RG :</t>
    </r>
    <r>
      <rPr>
        <rFont val="Arial"/>
        <color theme="1"/>
      </rPr>
      <t xml:space="preserve"> 
- Seuls les utilisateurs dans le groupe "Réservation pour une société" auront le choix "course particulier" ou "course société" 
- Les utilisateurs internes et utilisateurs portail peuvent avoir accès à ce groupe dans le droit d'accès
- Le choix du type de course est disponible pour toutes les types de reservation, que ce soit une course simple, une course multiple, ou une location
</t>
    </r>
  </si>
  <si>
    <t>En tant que client ou dispatcher , je veux pouvoir choisir entre "Course particulier" et "Course société" lors d'une reservation</t>
  </si>
  <si>
    <t>Permettre d'avoir le choix du type de course "Course particulier" et "Course société" lors de la reservation</t>
  </si>
  <si>
    <t>Ajouter sur la ligne de la réservation pour la société ticket 301
Dispatcher</t>
  </si>
  <si>
    <r>
      <rPr>
        <rFont val="Arial"/>
        <b/>
        <color theme="1"/>
      </rPr>
      <t xml:space="preserve">Spécifique :
</t>
    </r>
    <r>
      <rPr>
        <rFont val="Arial"/>
        <color theme="1"/>
      </rPr>
      <t xml:space="preserve">Dans le Site Web &gt; Réservation &gt; Choisir le type de course :
- Lors de l'étape Choisir le type de course, permettre à l'utilisateur interne, et l'utilisateur d'avoir un choix du type de course pour laréservation d'une course simple, multiple , et location
</t>
    </r>
    <r>
      <rPr>
        <rFont val="Arial"/>
        <b/>
        <color theme="1"/>
      </rPr>
      <t xml:space="preserve">RG :
</t>
    </r>
    <r>
      <rPr>
        <rFont val="Arial"/>
        <color theme="1"/>
      </rPr>
      <t xml:space="preserve">- Le choix du type de course n'est disponible que pour les utilisateurs ayant accès au groupe "Reservation pour une société
- Le choix du type de course est valable pour la reservation d'une course simple, course multiple, et location
Lors de l'étape 'La course est pour vous ?' : 
1- Si oui : 
- Afficher le nom et numéro téléphone, par défaut le contact de celui qui réserve, modifiable, filtrer par les contacts relié au contact de l'utilisateur connecté
- Permettre de créer des contacts rattachés au contact de l'utilsateur connecté dans le cas où le contact n'existe pas encore
2- Si non : 
Si client btob ou société : 
- Permettre de chercher le contact existant relier à la société dans la base, par défaut le contact de l'utilisateur connecté, filtrer par les contacts relié à ma société 
- Permettre de créer des contacts Btob relier à ma société dans le cas où le contact n'existe pas encore
Si client particulier :  
- Ne pas permettre de créer un contact
Reservation par téléphone :
Faire la réservation depuis le site web du dispatcher
Avant l'étape 'La course est pour' : Afficher les options suivants :
Course particulier
Course société
Lors de la validation de la réservation :
1- Si Course société choisi et si client btob : cocher la case à coché 'Btob' dans le CRM
2- Sinon si course société choisi et n'est pas un client btob : afficher un message d'erreur : "Vous n'êtes pas reliée à une société"
3- Si Course particulier choisi : créer une course avec le même processus que maintenant
</t>
    </r>
  </si>
  <si>
    <t>En tant que client, je souhaite avoir un warning lorsque je me trompe d'identifiant ou de mot de passe lors de ma connexion</t>
  </si>
  <si>
    <t>Permettre d’avoir un warning si il y a erreur d'identifiant et/ou mot de passe lors de la connexion</t>
  </si>
  <si>
    <r>
      <rPr>
        <rFont val="Arial"/>
        <b/>
        <color theme="1"/>
      </rPr>
      <t>Spécifique :</t>
    </r>
    <r>
      <rPr>
        <rFont val="Arial"/>
        <color theme="1"/>
      </rPr>
      <t xml:space="preserve">
Dans le Site Web &gt; Se connecter :
- Renommer le champ "Nom d'utilisateur" en "Numero de téléphone"
- Enlever le texte d'avertissment "Nom d'utilisateur ou mot de passe invalide." lors d'un erreur d'identifiant ou mot de passe
- Ajouter un warning lorsqu'on inscrit un mauvais identifiant ou mauvais mot de passe pour se connecter
- Ajouter un warning si le nombre de caractère est insuffisant ou dépasse, dans le champ du numero de l'identifiant
</t>
    </r>
    <r>
      <rPr>
        <rFont val="Arial"/>
        <b/>
        <color theme="1"/>
      </rPr>
      <t>RG :</t>
    </r>
    <r>
      <rPr>
        <rFont val="Arial"/>
        <color theme="1"/>
      </rPr>
      <t xml:space="preserve">
- Lorsqu'on se connecte avec un mauvais identifiant , mettre un warning " Numero de téléphone ou mot de passe incorrect. Veuillez vérifier et réessayer."
- Lorsqu'on se connecte avec un identifiant existant et un mauvais mot de passe, mettre un warning "Mot de passe incorrect. Veuillez vérifier et réessayer"
- Si le nombre de caractère dépasse ou manque, lors du renseignement du numero de l'identifiant, mettre un warning à l'extremité du champ à remplir</t>
    </r>
  </si>
  <si>
    <r>
      <rPr>
        <rFont val="Arial"/>
        <b/>
        <color theme="1"/>
      </rPr>
      <t xml:space="preserve">Spécifique : </t>
    </r>
    <r>
      <rPr>
        <rFont val="Arial"/>
        <color theme="1"/>
      </rPr>
      <t xml:space="preserve">
Dans le module CRM &gt; Vue kanban &gt; sur un lead :
- Créer  nouvelle étape Nouvelle demande de course' 
- Ajouter deux boutons Valider et Refuser 
</t>
    </r>
    <r>
      <rPr>
        <rFont val="Arial"/>
        <b/>
        <color theme="1"/>
      </rPr>
      <t xml:space="preserve">RG : </t>
    </r>
    <r>
      <rPr>
        <rFont val="Arial"/>
        <color theme="1"/>
      </rPr>
      <t xml:space="preserve">
- Toutes les nouvelles demandes sont enregistrés dans l’étape nouvelle course
- Si étape égale 'Nouvelle demande de course' afficher les boutons Valider et Refuser sinon cacher les boutons
- Si refusé: 
  - même règle de gestion que déplacer la course dans refuser
- Au clique sur le bouton valider ou si l'on déplace le lead dans l'étape 'Course confirmé', Si valider : 
  - Déplacer le lead dans l'étape confirmée
  - Envoyer une notification au client que la course a été validé
  - Créer un nouveau devis
  - Créer un poste sans rôle dans planification </t>
    </r>
  </si>
  <si>
    <r>
      <rPr>
        <rFont val="Arial"/>
        <b/>
        <color theme="1"/>
      </rPr>
      <t xml:space="preserve">Spécifique :
</t>
    </r>
    <r>
      <rPr>
        <rFont val="Arial"/>
        <b val="0"/>
        <color theme="1"/>
      </rPr>
      <t xml:space="preserve">Dans le module Site Web &gt; Mes courses
-  Dès qu'une nouvelle demande de course a été validée dans le BO , ajouter un état "Validée" sur cette même course dans le FO (même état que celui après affectation)
</t>
    </r>
    <r>
      <rPr>
        <rFont val="Arial"/>
        <b/>
        <color theme="1"/>
      </rPr>
      <t xml:space="preserve">RG:
</t>
    </r>
    <r>
      <rPr>
        <rFont val="Arial"/>
        <b val="0"/>
        <color theme="1"/>
      </rPr>
      <t>Lors de la validation de la demande de réservation : 
Afficher l'étape Validée</t>
    </r>
  </si>
  <si>
    <r>
      <rPr>
        <rFont val="Arial"/>
        <b/>
        <color theme="1"/>
      </rPr>
      <t xml:space="preserve">Spécifique :
</t>
    </r>
    <r>
      <rPr>
        <rFont val="Arial"/>
        <b val="0"/>
        <color theme="1"/>
      </rPr>
      <t xml:space="preserve">Dans le module Site Web &gt; Mes courses
-  Dès qu'une nouvelle demande de course a été validée dans le BO , ajouter un état "Validée" sur cette même course dans le FO (même état que celui après affectation)
</t>
    </r>
    <r>
      <rPr>
        <rFont val="Arial"/>
        <b/>
        <color theme="1"/>
      </rPr>
      <t xml:space="preserve">RG:
</t>
    </r>
    <r>
      <rPr>
        <rFont val="Arial"/>
        <b val="0"/>
        <color theme="1"/>
      </rPr>
      <t>Lors de la validation de la demande de réservation : 
Afficher l'étape Validée</t>
    </r>
  </si>
  <si>
    <t>Renommer le bouton 'Annuler' en 'Refuser'</t>
  </si>
  <si>
    <r>
      <rPr>
        <rFont val="Arial"/>
        <b/>
        <color theme="1"/>
      </rPr>
      <t xml:space="preserve">Spécifique : </t>
    </r>
    <r>
      <rPr>
        <rFont val="Arial"/>
        <color theme="1"/>
      </rPr>
      <t xml:space="preserve">
Dans le module CRM &gt; Vue kanban&gt; sur un lead : 
Renommer le bouton 'Annuler' en 'Refuser'
Dans le module CRM &gt; Vue formulaire &gt; 
Renommer le bouton 'Annuler' par 'Refuser' </t>
    </r>
  </si>
  <si>
    <t>Gestion des notifications</t>
  </si>
  <si>
    <t>En tant que client, je veux avoir des notifications  dans les étapes nouvelle course, confirmée, affectée</t>
  </si>
  <si>
    <t>Permettre d'avoir le template pour les étapes : nouvelle course, confirmée, affectée</t>
  </si>
  <si>
    <t>Recevoir des notificationts dans les étapes : nouvelle course, confirmée, affectée</t>
  </si>
  <si>
    <r>
      <rPr>
        <rFont val="Arial"/>
        <b/>
        <color theme="1"/>
      </rPr>
      <t xml:space="preserve">Spécifique : 
</t>
    </r>
    <r>
      <rPr>
        <rFont val="Arial"/>
        <color theme="1"/>
      </rPr>
      <t>SMS : 
*Etat : Nouvelle course*
Bonjour,
Votre demande de course du {jj-mm-aaaa} à {hh:mm} a bien été reçue.
Nous vous enverrons un sms pour confirmation.
*Etat : confirmée*
Bonjour,
Votre demande de course du {jj-mm-aaaa} à {hh:mm} a été confirmée.
Nous vous enverrons par sms les contacts du chauffeur.
*Etat : affectée*
Bonjour,
Votre chauffeur {Prénom} est en route. voici son numéro {numéro de téléphone} et sa plaque d'immatriculation {Plaque d'immatriculation}"
MAIL</t>
    </r>
  </si>
  <si>
    <t>Gestion des chauffeurs</t>
  </si>
  <si>
    <r>
      <rPr>
        <rFont val="Arial"/>
        <b/>
        <color theme="1"/>
      </rPr>
      <t xml:space="preserve">Spécifique : </t>
    </r>
    <r>
      <rPr>
        <rFont val="Arial"/>
        <color theme="1"/>
      </rPr>
      <t xml:space="preserve">
Dans le module Contact &gt; fiche formulaire : 
Créer un champ case à cocher 'Est chauffeur' 
</t>
    </r>
    <r>
      <rPr>
        <rFont val="Arial"/>
        <b/>
        <color theme="1"/>
      </rPr>
      <t xml:space="preserve">RG : </t>
    </r>
    <r>
      <rPr>
        <rFont val="Arial"/>
        <color theme="1"/>
      </rPr>
      <t xml:space="preserve">
- Le champ Est chauffeur est décoché par défaut</t>
    </r>
  </si>
  <si>
    <t>Gestion des véhicules</t>
  </si>
  <si>
    <t>En tant qu'Admin, je veux avoir un immatriculation unique pour chaque véhicule afin de pouvoir les identifié</t>
  </si>
  <si>
    <r>
      <rPr>
        <rFont val="Arial"/>
        <b/>
        <color theme="1"/>
      </rPr>
      <t>Paramétrage :</t>
    </r>
    <r>
      <rPr>
        <rFont val="Arial"/>
        <color theme="1"/>
      </rPr>
      <t xml:space="preserve"> 
Activer le mode debug 
Dans le module Configuration &gt; Technique &gt; Action automatisée : 
Créer/Modifier une action automatisée qui permet d'avoir un imatriculation unique,  
</t>
    </r>
    <r>
      <rPr>
        <rFont val="Arial"/>
        <b/>
        <color theme="1"/>
      </rPr>
      <t>RG :</t>
    </r>
    <r>
      <rPr>
        <rFont val="Arial"/>
        <color theme="1"/>
      </rPr>
      <t xml:space="preserve">
Lors de la création/modifcation du véhicule :  
Afficher un message d'erreur 'L'imatriculation d'un véhicule doit être unique' lorsqu'on insère un immatriculation déjà existant
</t>
    </r>
  </si>
  <si>
    <r>
      <rPr>
        <rFont val="Arial"/>
        <b/>
        <color theme="1"/>
      </rPr>
      <t xml:space="preserve">Spécifique :
</t>
    </r>
    <r>
      <rPr>
        <rFont val="Arial"/>
        <color theme="1"/>
      </rPr>
      <t xml:space="preserve">Dans le module CRM &gt; Course confirmé &gt; Bouton "Affectation" sur le lead  &gt; Nom du chauffeur 
</t>
    </r>
    <r>
      <rPr>
        <rFont val="Arial"/>
        <b/>
        <color theme="1"/>
      </rPr>
      <t xml:space="preserve">RG :
</t>
    </r>
    <r>
      <rPr>
        <rFont val="Arial"/>
        <color theme="1"/>
      </rPr>
      <t xml:space="preserve"> Si la course est dans l'étape Course confirmé, au clique sur le bouton "Affectation" 
- N'afficher que les contacts dont le champ 'Est chauffeur' est coché</t>
    </r>
  </si>
  <si>
    <r>
      <rPr>
        <rFont val="Arial"/>
        <b/>
        <color theme="1"/>
      </rPr>
      <t xml:space="preserve">Spécifique :
</t>
    </r>
    <r>
      <rPr>
        <rFont val="Arial"/>
        <color theme="1"/>
      </rPr>
      <t xml:space="preserve">Dans le module CRM &gt; Course confirmé &gt; Bouton "Affectation" sur le lead  &gt; Nom du chauffeur 
</t>
    </r>
    <r>
      <rPr>
        <rFont val="Arial"/>
        <b/>
        <color theme="1"/>
      </rPr>
      <t xml:space="preserve">RG :
</t>
    </r>
    <r>
      <rPr>
        <rFont val="Arial"/>
        <color theme="1"/>
      </rPr>
      <t xml:space="preserve"> Si la course est dans l'étape Course confirmé, au clique sur le bouton "Affectation" 
- N'afficher que les contacts dont le champ 'Est chauffeur' est coché</t>
    </r>
  </si>
  <si>
    <r>
      <rPr>
        <rFont val="Arial"/>
        <b/>
        <color theme="1"/>
      </rPr>
      <t xml:space="preserve">Paramétrage : </t>
    </r>
    <r>
      <rPr>
        <rFont val="Arial"/>
        <color theme="1"/>
      </rPr>
      <t xml:space="preserve">
Activer le mode debug 
Dans le module Configuration &gt; Technique &gt; Action automatisée : 
Créer/Modifier une action automatisée qui permet d'avoir un device_id unique,  
Afficher un message d'erreur 'Le device doit être unique' lorsqu'on insère un device_id déjà existant
</t>
    </r>
    <r>
      <rPr>
        <rFont val="Arial"/>
        <b/>
        <color theme="1"/>
      </rPr>
      <t xml:space="preserve">RG ;
</t>
    </r>
    <r>
      <rPr>
        <rFont val="Arial"/>
        <color theme="1"/>
      </rPr>
      <t>Lors de la création/modifcation du véhicule : afficher un message d'erreur 'Le device doit être unique' lorsqu'on insère un device déjà existant</t>
    </r>
  </si>
  <si>
    <r>
      <rPr>
        <rFont val="Arial"/>
        <b/>
        <color theme="1"/>
      </rPr>
      <t xml:space="preserve">Paramétrage : </t>
    </r>
    <r>
      <rPr>
        <rFont val="Arial"/>
        <color theme="1"/>
      </rPr>
      <t xml:space="preserve">
Activer le mode debug 
Dans le module Configuration &gt; Technique &gt; Action automatisée : 
Créer/Modifier une action automatisée qui permet d'avoir un device_id unique,  
Afficher un message d'erreur 'Le device doit être unique' lorsqu'on insère un device_id déjà existant
</t>
    </r>
    <r>
      <rPr>
        <rFont val="Arial"/>
        <b/>
        <color theme="1"/>
      </rPr>
      <t xml:space="preserve">RG ;
</t>
    </r>
    <r>
      <rPr>
        <rFont val="Arial"/>
        <color theme="1"/>
      </rPr>
      <t>Lors de la création/modifcation du véhicule : afficher un message d'erreur 'Le device doit être unique' lorsqu'on insère un device déjà existant</t>
    </r>
  </si>
  <si>
    <r>
      <rPr>
        <rFont val="Arial"/>
        <b/>
        <color theme="1"/>
      </rPr>
      <t xml:space="preserve">Spécifique : </t>
    </r>
    <r>
      <rPr>
        <rFont val="Arial"/>
        <color theme="1"/>
      </rPr>
      <t xml:space="preserve">
Dans le module CRM &gt; Course confirmé &gt; sur le pop up d'affectation :
Mettre le Nom du chauffeur en obligatoire 
</t>
    </r>
  </si>
  <si>
    <r>
      <rPr>
        <rFont val="Arial"/>
        <b/>
        <color theme="1"/>
      </rPr>
      <t xml:space="preserve">Spécifique : </t>
    </r>
    <r>
      <rPr>
        <rFont val="Arial"/>
        <color theme="1"/>
      </rPr>
      <t xml:space="preserve">
Dans le module CRM &gt; Course confirmé &gt; sur le pop up d'affectation :
Mettre le Nom du chauffeur en obligatoire 
</t>
    </r>
  </si>
  <si>
    <r>
      <rPr>
        <rFont val="Arial"/>
        <b/>
        <color theme="1"/>
      </rPr>
      <t xml:space="preserve">Spécifique:
</t>
    </r>
    <r>
      <rPr>
        <rFont val="Arial"/>
        <color theme="1"/>
      </rPr>
      <t xml:space="preserve">Dans le module CRM &gt; smartbouton Devis ou Order &gt; onglet Information sur commande VTC &gt;  Informations début de course et Informations Fin de course &gt; Mettre en lecture seule tous les champs
</t>
    </r>
    <r>
      <rPr>
        <rFont val="Arial"/>
        <b/>
        <color theme="1"/>
      </rPr>
      <t xml:space="preserve">RG :
</t>
    </r>
    <r>
      <rPr>
        <rFont val="Arial"/>
        <color theme="1"/>
      </rPr>
      <t xml:space="preserve">Dans le devis d'une course : 
Mettre en lecture seule tous les champs : Date Debut Course, Odomètre Debut Course, Position Départ, Date/Heure fin course, Durée de la course, Odomètre Fin course, Coordonnées Fin course, Distance parcourue (km), Coût de la course, Temps d' attente, Prix du temps d'attente
</t>
    </r>
  </si>
  <si>
    <r>
      <rPr>
        <rFont val="Arial"/>
        <b/>
        <color theme="1"/>
      </rPr>
      <t xml:space="preserve">Spécifique:
</t>
    </r>
    <r>
      <rPr>
        <rFont val="Arial"/>
        <color theme="1"/>
      </rPr>
      <t xml:space="preserve">Dans le module CRM &gt; smartbouton Devis ou Order &gt; onglet Information sur commande VTC :
Permettre d'avoir une historique des modifications faites
</t>
    </r>
    <r>
      <rPr>
        <rFont val="Arial"/>
        <b/>
        <color theme="1"/>
      </rPr>
      <t>RG :</t>
    </r>
    <r>
      <rPr>
        <rFont val="Arial"/>
        <color theme="1"/>
      </rPr>
      <t xml:space="preserve">
Permettre d'historiser sur le chatter sur les moddifications des éléments suivants : Date Debut Course, Odomètre Debut Course, Position Départ, Date/Heure fin course, Durée de la course, Odomètre Fin course, Coordonnées Fin course, Distance parcourue (km), Coût de la course, Temps d' attente, Prix du temps d'attente
</t>
    </r>
  </si>
  <si>
    <r>
      <rPr>
        <rFont val="Arial"/>
        <b/>
        <color theme="1"/>
      </rPr>
      <t xml:space="preserve">Spécifique :
</t>
    </r>
    <r>
      <rPr>
        <rFont val="Arial"/>
        <color theme="1"/>
      </rPr>
      <t>Dans le module Site web &gt; Réservation &gt; Renseignement du lieu de récupération &gt; Renseignement de l'adresse de destination &gt; Renseignement de la date et l'heure de récupération &gt; Choix du type de véhicule &gt; Affichage du récapitulatif du trajet (kilométrage, durée, montant total estimé)</t>
    </r>
    <r>
      <rPr>
        <rFont val="Arial"/>
        <b/>
        <color theme="1"/>
      </rPr>
      <t xml:space="preserve">
RG :
</t>
    </r>
    <r>
      <rPr>
        <rFont val="Arial"/>
        <color theme="1"/>
      </rPr>
      <t xml:space="preserve">Lors de la réservation : 
Si l'adresse de récupération/destionation a été modifié : mettre à jour automatiquement le montant estimatif dans "Total" </t>
    </r>
  </si>
  <si>
    <r>
      <rPr>
        <rFont val="Arial"/>
        <b/>
        <color theme="1"/>
      </rPr>
      <t xml:space="preserve">Spécifique :
</t>
    </r>
    <r>
      <rPr>
        <rFont val="Arial"/>
        <color theme="1"/>
      </rPr>
      <t>Dans le module Site web &gt; Réservation &gt; Renseignement du lieu de récupération &gt; Renseignement de l'adresse de destination &gt; Renseignement de la date et l'heure de récupération &gt; Choix du type de véhicule &gt; Affichage du récapitulatif du trajet (kilométrage, durée, montant total estimé)</t>
    </r>
    <r>
      <rPr>
        <rFont val="Arial"/>
        <b/>
        <color theme="1"/>
      </rPr>
      <t xml:space="preserve">
RG :
</t>
    </r>
    <r>
      <rPr>
        <rFont val="Arial"/>
        <color theme="1"/>
      </rPr>
      <t xml:space="preserve">Lors de la réservation : 
Si l'adresse de récupération/destination a été modifié : mettre à jour automatiquement le montant estimatif dans "Total" </t>
    </r>
  </si>
  <si>
    <t>Permettre d'avoir un relevé de la course</t>
  </si>
  <si>
    <t>Avoir un relevé de la course des clients</t>
  </si>
  <si>
    <r>
      <rPr>
        <rFont val="Arial"/>
        <b/>
        <color theme="1"/>
      </rPr>
      <t xml:space="preserve">Paramétrage : 
</t>
    </r>
    <r>
      <rPr>
        <rFont val="Arial"/>
        <color theme="1"/>
      </rPr>
      <t xml:space="preserve">Dans le module CRM &gt; Vue liste &gt; cocher les réservations &gt; Action &gt; Exporter : 
- permettre de télécharger la relevé de la course en fichier excel avec les colonnes suivantes : qui a commandé, qui est le client passager, zone de récupération, zone de destination, date et heure, le coût
</t>
    </r>
    <r>
      <rPr>
        <rFont val="Arial"/>
        <b/>
        <color theme="1"/>
      </rPr>
      <t xml:space="preserve">RG : 
</t>
    </r>
    <r>
      <rPr>
        <rFont val="Arial"/>
        <color theme="1"/>
      </rPr>
      <t xml:space="preserve">Enregistrer les modèles d'export suivant : 
1- Si course simple : Créer par, Client, Zone de récupération, Zonne de remisage, date et heure de récupération, Commande/Coût de la course
2- Si course à plusieurs destination : Créer par, Client, Zone de récupération, Zonne de remisage (liste), date et heure de récupération, Commande/Coût de la course
3- Si course à location : Créer par, Client, Zone de récupération, date et heure de récupération, Commande/Coût de la course
</t>
    </r>
  </si>
  <si>
    <t>En cours</t>
  </si>
  <si>
    <r>
      <rPr>
        <rFont val="Arial"/>
        <b/>
        <color theme="1"/>
      </rPr>
      <t>Spécifique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
</t>
    </r>
    <r>
      <rPr>
        <rFont val="Arial"/>
        <b/>
        <color theme="1"/>
      </rPr>
      <t xml:space="preserve">RG :
</t>
    </r>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t>
    </r>
    <r>
      <rPr>
        <rFont val="Arial"/>
        <b/>
        <color theme="1"/>
      </rPr>
      <t>NB : La fonctionnalité est déjà en place mais il y a un bug lorsque le tarif minimum n'est pas renseigné. Le tarif est à 10 000ar alors que cette fonctionnalité ne devrait plus être là</t>
    </r>
  </si>
  <si>
    <r>
      <rPr>
        <rFont val="Arial"/>
        <b/>
        <color theme="1"/>
      </rPr>
      <t>Spécifique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
</t>
    </r>
    <r>
      <rPr>
        <rFont val="Arial"/>
        <b/>
        <color theme="1"/>
      </rPr>
      <t xml:space="preserve">RG :
</t>
    </r>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 Permettre de tracer les modifications faites, qui? , et à quelle heure?
- Permettre d'historiser sur le chatter le changement du tarif minimum
</t>
    </r>
    <r>
      <rPr>
        <rFont val="Arial"/>
        <b/>
        <color theme="1"/>
      </rPr>
      <t xml:space="preserve">NB : La fonctionnalité est déjà en place mais il y a un bug lorsque le tarif minimum n'est pas renseigné. Le tarif est à 10 000ar alors que cette fonctionnalité ne devrait plus être là
</t>
    </r>
  </si>
  <si>
    <r>
      <rPr>
        <rFont val="Arial"/>
        <b/>
        <color theme="1"/>
      </rPr>
      <t xml:space="preserve">Natif : </t>
    </r>
    <r>
      <rPr>
        <rFont val="Arial"/>
        <color theme="1"/>
      </rPr>
      <t xml:space="preserve">
Dans le module CRM &gt; Configuration &gt; Raison de refus : 
Mettre à jour les données des raisons de refus 
</t>
    </r>
    <r>
      <rPr>
        <rFont val="Arial"/>
        <b/>
        <color theme="1"/>
      </rPr>
      <t xml:space="preserve">RG : </t>
    </r>
    <r>
      <rPr>
        <rFont val="Arial"/>
        <color theme="1"/>
      </rPr>
      <t xml:space="preserve">
- Le client ne peut pas refuser, seul le dispatcher peut refuser les réservations 
- Annuler et Refuser une course n'est pas la même étape </t>
    </r>
  </si>
  <si>
    <r>
      <rPr>
        <rFont val="Arial"/>
        <b/>
        <color theme="1"/>
      </rPr>
      <t>Spécifique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r>
      <rPr>
        <rFont val="Arial"/>
        <b/>
        <color theme="1"/>
      </rPr>
      <t xml:space="preserve">RG :
</t>
    </r>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</si>
  <si>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r>
      <rPr>
        <rFont val="Arial"/>
        <b/>
        <color theme="1"/>
      </rPr>
      <t>Spécifique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r>
      <rPr>
        <rFont val="Arial"/>
        <b/>
        <color theme="1"/>
      </rPr>
      <t xml:space="preserve">RG :
</t>
    </r>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</si>
  <si>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r>
      <rPr>
        <rFont val="Arial"/>
        <b/>
        <color theme="1"/>
      </rPr>
      <t xml:space="preserve">Spécifique :
</t>
    </r>
    <r>
      <rPr>
        <rFont val="Arial"/>
        <color theme="1"/>
      </rPr>
      <t>Dans site web &gt; mes courses &gt; au clique sur voir, le bouton visualiser facture ou imprimer facture : Il y a une erreur 403 lors de l'accès 
Changer le libellé imprimer facture en Télécharger facture</t>
    </r>
    <r>
      <rPr>
        <rFont val="Arial"/>
        <b/>
        <color theme="1"/>
      </rPr>
      <t xml:space="preserve">
RG :
</t>
    </r>
    <r>
      <rPr>
        <rFont val="Arial"/>
        <color theme="1"/>
      </rPr>
      <t xml:space="preserve">Sur chaque ligne d'une réservation : Au clique sur le "menu hamburger", 
- voir le bouton visualiser facture : redirection vers la page natif de facturation en ligne  sans la signature du responsable admin
- télécharfer facture : télécharger la facture sans la signature du responsable admin
</t>
    </r>
    <r>
      <rPr>
        <rFont val="Arial"/>
        <b/>
        <color theme="1"/>
      </rPr>
      <t>NB : La fonctionnalité est déjà existante mais il y a une erreur lorsqu'on accède à la visualisation et téléchargement dans le cas d'un utlisateur portal</t>
    </r>
  </si>
  <si>
    <r>
      <rPr>
        <rFont val="Arial"/>
        <b/>
        <color theme="1"/>
      </rPr>
      <t xml:space="preserve">Spécifique :
</t>
    </r>
    <r>
      <rPr>
        <rFont val="Arial"/>
        <color theme="1"/>
      </rPr>
      <t xml:space="preserve">Dans site web &gt; mes courses &gt; au clique sur voir, le bouton visualiser facture ou imprimer facture : Il y a une erreur 403 lors de l'accès </t>
    </r>
    <r>
      <rPr>
        <rFont val="Arial"/>
        <b/>
        <color theme="1"/>
      </rPr>
      <t xml:space="preserve">
RG :
</t>
    </r>
    <r>
      <rPr>
        <rFont val="Arial"/>
        <color theme="1"/>
      </rPr>
      <t xml:space="preserve">Sur chaque ligne d'une réservation : Au clique sur le "menu hamburger", 
- voir le bouton visualiser facture : redirection vers la page natif de facturation en ligne  sans la signature du responsable admin
- télécharger facture : télécharger la facture sans la signature du responsable admin
Données de test sur qualif : Login : 0347651615, Mot de passe : Test1234, course : L88516
</t>
    </r>
    <r>
      <rPr>
        <rFont val="Arial"/>
        <b/>
        <color theme="1"/>
      </rPr>
      <t>NB : La fonctionnalité est déjà existante mais il y a une erreur lorsqu'on accède à la visualisation et téléchargement dans le cas d'un utlisateur portal</t>
    </r>
  </si>
  <si>
    <r>
      <rPr>
        <rFont val="Arial"/>
        <b/>
        <color theme="1"/>
      </rPr>
      <t>Spécifique :</t>
    </r>
    <r>
      <rPr>
        <rFont val="Arial"/>
        <color theme="1"/>
      </rPr>
      <t xml:space="preserve">
Dans le module Comptabilité &gt; Clients&gt; Factures &gt; Sélectionner plusieurs facture &gt; Imprimer &gt; Consolidation des comptes : Impression facture consolidé 
Ajouter une colonne Numéro du client après la colonne Client
</t>
    </r>
    <r>
      <rPr>
        <rFont val="Arial"/>
        <b/>
        <color theme="1"/>
      </rPr>
      <t xml:space="preserve">RG :
</t>
    </r>
    <r>
      <rPr>
        <rFont val="Arial"/>
        <color theme="1"/>
      </rPr>
      <t xml:space="preserve">Accèder au module Comptabilité &gt; Clients&gt; Factures &gt; Sélectionner plusieurs facture &gt; Imprimer &gt; Consolidation des comptes : Impression facture consolidé 
Ajouter une colonne </t>
    </r>
    <r>
      <rPr>
        <rFont val="Arial"/>
        <b/>
        <color theme="1"/>
      </rPr>
      <t>Numéro du client après la colonne Client</t>
    </r>
    <r>
      <rPr>
        <rFont val="Arial"/>
        <color theme="1"/>
      </rPr>
      <t xml:space="preserve">
</t>
    </r>
    <r>
      <rPr>
        <rFont val="Arial"/>
        <b/>
        <color theme="1"/>
      </rPr>
      <t>NB : La fonctionnalité est déjà en place, il faut ajouter la colonne Numéro du client après la colonne Client</t>
    </r>
  </si>
  <si>
    <r>
      <rPr>
        <rFont val="Arial"/>
        <b/>
        <color theme="1"/>
      </rPr>
      <t>Spécifique :</t>
    </r>
    <r>
      <rPr>
        <rFont val="Arial"/>
        <color theme="1"/>
      </rPr>
      <t xml:space="preserve">
Dans le module Comptabilité &gt; Clients&gt; Factures &gt; Sélectionner plusieurs facture &gt; Imprimer &gt; Consolidation des comptes : Impression facture consolidé 
Imprimer que les informations suivantes : Numéro, Nom affiché du partenaire de la facture, Date de facturation, Distance (Km), Montant Hors-taxe signé, Total signé, Etat du paiement</t>
    </r>
  </si>
  <si>
    <r>
      <rPr>
        <rFont val="Arial"/>
        <b/>
        <color theme="1"/>
      </rPr>
      <t xml:space="preserve">Spécifique :
</t>
    </r>
    <r>
      <rPr>
        <rFont val="Arial"/>
        <b val="0"/>
        <color theme="1"/>
      </rPr>
      <t>Dans site web &gt; Mon compte &gt; Mon compte : 
1) La liste des adresses : 
   &gt; Permettant d'enregistrer/créer des adresses en favoris afin de les utilisés lorsqu'on renseigne les adresses de récupération et remisage durant la demande de course</t>
    </r>
    <r>
      <rPr>
        <rFont val="Arial"/>
        <b/>
        <color theme="1"/>
      </rPr>
      <t xml:space="preserve">
A corriger sur qualif : L'enregistrement d'adresse en favoris KO</t>
    </r>
  </si>
  <si>
    <r>
      <rPr>
        <rFont val="Arial"/>
        <b/>
        <color theme="1"/>
      </rPr>
      <t xml:space="preserve">Spécifique :
</t>
    </r>
    <r>
      <rPr>
        <rFont val="Arial"/>
        <b val="0"/>
        <color theme="1"/>
      </rPr>
      <t>Dans site web &gt; Mon compte &gt; Mon compte &gt; Adresse récemment utilisée : 
1) Affichage de la liste des adresses récemment utilisées : 
   &gt; Permettant de sauvegarder une adresse en favoris parmi les adresses récemment utilisées afin de pouvoir les utiliser lorsqu'on renseigne les adresses de récupération et destination durant lors d'une réservation pour une course</t>
    </r>
    <r>
      <rPr>
        <rFont val="Arial"/>
        <b/>
        <color theme="1"/>
      </rPr>
      <t xml:space="preserve">
A corriger sur qualif : L'enregistrement d'adresse en favoris KO</t>
    </r>
  </si>
  <si>
    <r>
      <rPr>
        <rFont val="Arial"/>
        <b/>
        <color theme="1"/>
      </rPr>
      <t xml:space="preserve">Spécifique : </t>
    </r>
    <r>
      <rPr>
        <rFont val="Arial"/>
        <color theme="1"/>
      </rPr>
      <t xml:space="preserve">
Dans le module Site Web &gt; Mes courses : 
Voir les courses de ma société
</t>
    </r>
    <r>
      <rPr>
        <rFont val="Arial"/>
        <b/>
        <color theme="1"/>
      </rPr>
      <t>RG :</t>
    </r>
    <r>
      <rPr>
        <rFont val="Arial"/>
        <color theme="1"/>
      </rPr>
      <t xml:space="preserve">
Si le client est une société : Permettre de voir toutes les courses de ma société</t>
    </r>
  </si>
  <si>
    <r>
      <rPr>
        <rFont val="Arial"/>
        <b/>
        <color theme="1"/>
      </rPr>
      <t xml:space="preserve">Spécifique : </t>
    </r>
    <r>
      <rPr>
        <rFont val="Arial"/>
        <color theme="1"/>
      </rPr>
      <t xml:space="preserve">
Dans le module Site Web &gt; Mes courses : 
Voir les courses de ma société
</t>
    </r>
    <r>
      <rPr>
        <rFont val="Arial"/>
        <b/>
        <color theme="1"/>
      </rPr>
      <t>RG :</t>
    </r>
    <r>
      <rPr>
        <rFont val="Arial"/>
        <color theme="1"/>
      </rPr>
      <t xml:space="preserve">
- Si le client est une société : Permettre de voir toutes les courses btob rattaché à la société</t>
    </r>
  </si>
  <si>
    <r>
      <rPr>
        <rFont val="Arial"/>
        <b/>
        <color theme="1"/>
      </rPr>
      <t xml:space="preserve">Spécifique :
</t>
    </r>
    <r>
      <rPr>
        <rFont val="Arial"/>
        <color theme="1"/>
      </rPr>
      <t>Dans le module Site Web &gt; Réservation :</t>
    </r>
    <r>
      <rPr>
        <rFont val="Arial"/>
        <b/>
        <color theme="1"/>
      </rPr>
      <t xml:space="preserve">
</t>
    </r>
    <r>
      <rPr>
        <rFont val="Arial"/>
        <color theme="1"/>
      </rPr>
      <t xml:space="preserve">- Lors du renseignement des adresses de destination/récupération : afficher les 5 dernières adresses récemment utilisées
</t>
    </r>
    <r>
      <rPr>
        <rFont val="Arial"/>
        <b/>
        <color theme="1"/>
      </rPr>
      <t>NB : La fonctionnalité  est déjà existant, mais en responsive,  on a une très longue liste déroulante lorsqu'il y a beaucoup d'adresse récente</t>
    </r>
  </si>
  <si>
    <r>
      <rPr>
        <rFont val="Arial"/>
        <b/>
        <color theme="1"/>
      </rPr>
      <t xml:space="preserve">Spécifique :
</t>
    </r>
    <r>
      <rPr>
        <rFont val="Arial"/>
        <color theme="1"/>
      </rPr>
      <t>Dans le module Site Web &gt; Réservation :</t>
    </r>
    <r>
      <rPr>
        <rFont val="Arial"/>
        <b/>
        <color theme="1"/>
      </rPr>
      <t xml:space="preserve">
</t>
    </r>
    <r>
      <rPr>
        <rFont val="Arial"/>
        <color theme="1"/>
      </rPr>
      <t xml:space="preserve">- Lors du renseignement des adresses de destination/récupération : afficher les 5 dernières adresses récemment utilisées
</t>
    </r>
    <r>
      <rPr>
        <rFont val="Arial"/>
        <b/>
        <color theme="1"/>
      </rPr>
      <t>NB : La fonctionnalité  est déjà existant, mais en responsive,  on a une très longue liste déroulante lorsqu'il y a plusieurs adresses récentes</t>
    </r>
  </si>
  <si>
    <t>Gestion des contacts</t>
  </si>
  <si>
    <t>Permetttre de savoir les clients btob</t>
  </si>
  <si>
    <r>
      <rPr>
        <rFont val="Arial"/>
        <b/>
        <color theme="1"/>
      </rPr>
      <t xml:space="preserve">Spécifique : </t>
    </r>
    <r>
      <rPr>
        <rFont val="Arial"/>
        <color theme="1"/>
      </rPr>
      <t xml:space="preserve">
Dans le module Contact &gt; fiche contact :
Créer un case à cocher 'Client Btob' : par défaut non coché
Créer un selection 'Société lié' : permettre de sélectionner les contacts de type société
*RG : *
Si Client Btob coché : Afficher le champ 'Société lié' en obligatoire, filtrer par les contacts de type société
Ne pas affiché les champs Client Btob et Société lié si contact de type société</t>
    </r>
  </si>
  <si>
    <r>
      <rPr>
        <rFont val="Arial"/>
        <b/>
        <color theme="1"/>
      </rPr>
      <t xml:space="preserve">Problématique : </t>
    </r>
    <r>
      <rPr>
        <rFont val="Arial"/>
        <color theme="1"/>
      </rPr>
      <t xml:space="preserve">
Dans le cas où le client Btob n'a qu'un seul numéro de téléphone pour son compte profesionnel et personnel 
Il faut créer ces nouveaux champs car nativement si on rattache un contact à une société, toutes les devis/factures/commande seront rattaché au compte de la société 
-&gt; solution proposer lors de la réservation si course société prendre le contact société à la facturation/devis/commande et non le contact particulier du client
</t>
    </r>
  </si>
  <si>
    <r>
      <rPr>
        <rFont val="Arial"/>
        <b/>
        <color theme="1"/>
      </rPr>
      <t xml:space="preserve">Spécifique : </t>
    </r>
    <r>
      <rPr>
        <rFont val="Arial"/>
        <color theme="1"/>
      </rPr>
      <t xml:space="preserve">
Dans le module CRM &gt; Vue formulaire :
Créer un case à cocher 'Btob' : par défaut non coché
Vue kanban :
Afficher le champ Btob en bas du paiement
</t>
    </r>
    <r>
      <rPr>
        <rFont val="Arial"/>
        <b/>
        <color theme="1"/>
      </rPr>
      <t>RG :</t>
    </r>
    <r>
      <rPr>
        <rFont val="Arial"/>
        <color theme="1"/>
      </rPr>
      <t xml:space="preserve">
Au clique sur le bouton 'Valider' :
1- Si le champ Btob est coché : rattacher le devis créé par le contact de la société renseigné dans le contact du client Btob
</t>
    </r>
    <r>
      <rPr>
        <rFont val="Arial"/>
        <color rgb="FFA61C00"/>
      </rPr>
      <t>renseigné le champ Nom de la société par le nom de la société lié du client</t>
    </r>
    <r>
      <rPr>
        <rFont val="Arial"/>
        <color theme="1"/>
      </rPr>
      <t xml:space="preserve">
2- Sinon : rattacher le devis au client</t>
    </r>
  </si>
  <si>
    <r>
      <rPr>
        <rFont val="Arial"/>
        <color theme="1"/>
      </rPr>
      <t xml:space="preserve">Le téléphone qui remonte dans le pos est le téléphone du client du devis, du coup dans le cas d'un client btob le téléphone pour appeler le client sera le téléphone de la socitété -&gt; est ce que c'est ok ou il faut prendre le numéro du téléphone de la course et non devis car c'est dans la coruse que l'on voit qui est vraiment le passager de la course, le devis c'est pour la facturation
+ impacte facturation qui est le client passager, qui a commandé pour le relevé -&gt; si btob créer un champ pour le passager sinon le client est le passager sur le devis
</t>
    </r>
    <r>
      <rPr>
        <rFont val="Arial"/>
        <color rgb="FFA61C00"/>
      </rPr>
      <t>société lié : réservation btob</t>
    </r>
  </si>
  <si>
    <r>
      <rPr>
        <rFont val="Arial"/>
        <b/>
        <color theme="1"/>
      </rPr>
      <t xml:space="preserve">Spécifique : 
</t>
    </r>
    <r>
      <rPr>
        <rFont val="Arial"/>
        <color theme="1"/>
      </rPr>
      <t xml:space="preserve">Dans le module Point de vente &gt; Sur une commande : 
</t>
    </r>
    <r>
      <rPr>
        <rFont val="Arial"/>
        <b/>
        <color theme="1"/>
      </rPr>
      <t xml:space="preserve">
Si client btob :
</t>
    </r>
    <r>
      <rPr>
        <rFont val="Arial"/>
        <color theme="1"/>
      </rPr>
      <t>Si course géotab : 
Lors du règlement du devis : Permettre de remonter le numéro du client sur CRM et non le client dans le devis</t>
    </r>
  </si>
  <si>
    <r>
      <rPr>
        <rFont val="Arial"/>
        <b/>
        <color theme="1"/>
      </rPr>
      <t xml:space="preserve">Spécifique : </t>
    </r>
    <r>
      <rPr>
        <rFont val="Arial"/>
        <color theme="1"/>
      </rPr>
      <t xml:space="preserve">
Dans le site web &gt; Réservation : 
Permettre d'avoir l'étape : La course est pour vous ? : 
</t>
    </r>
    <r>
      <rPr>
        <rFont val="Arial"/>
        <b/>
        <color theme="1"/>
      </rPr>
      <t xml:space="preserve">RG : 
</t>
    </r>
    <r>
      <rPr>
        <rFont val="Arial"/>
        <color theme="1"/>
      </rPr>
      <t xml:space="preserve">Si la course est pour moi : 
- Afficher le nom et numéro téléphone, par défaut le contact de celui qui réserve, modifiable, filtrer par les contacts relié au contact de l'utilisateur connecté
- Permettre de créer des contacts rattachés au contact de l'utilsateur connecté dans le cas où le contact n'existe pas encore 
Sinon : 
- Permettre de chercher le contact existant dans la base, par défaut le contact de l'utilisateur connecté, filtrer par les contacts relié à ma société 
- Permettre de créer des contacts pour ma société dans le cas où le contact n'existe pas encore 
</t>
    </r>
    <r>
      <rPr>
        <rFont val="Arial"/>
        <b/>
        <color theme="1"/>
      </rPr>
      <t>NB : 
- Un client est un contact dans Odoo
- Un client société est un contact de type société dans Odoo
- Si le client est relié à une société ou est une société, son identifiant doit être le numéro de l'entreprise ou flotte pour la réservation</t>
    </r>
  </si>
  <si>
    <r>
      <rPr>
        <rFont val="Arial"/>
        <b/>
        <color theme="1"/>
      </rPr>
      <t xml:space="preserve">Spécifique : </t>
    </r>
    <r>
      <rPr>
        <rFont val="Arial"/>
        <color theme="1"/>
      </rPr>
      <t xml:space="preserve">
Dans le site web &gt; Réservation : : 
Créer une étape avant le choix de la course : avoir le choix entre </t>
    </r>
    <r>
      <rPr>
        <rFont val="Arial"/>
        <b/>
        <color theme="1"/>
      </rPr>
      <t xml:space="preserve">Course particulier ou Course société </t>
    </r>
    <r>
      <rPr>
        <rFont val="Arial"/>
        <color theme="1"/>
      </rPr>
      <t xml:space="preserve">
Permettre d'avoir l'étape : La course est pour vous ? 
</t>
    </r>
    <r>
      <rPr>
        <rFont val="Arial"/>
        <b/>
        <color theme="1"/>
      </rPr>
      <t xml:space="preserve">RG : </t>
    </r>
    <r>
      <rPr>
        <rFont val="Arial"/>
        <color rgb="FFA61C00"/>
      </rPr>
      <t xml:space="preserve">
</t>
    </r>
    <r>
      <rPr>
        <rFont val="Arial"/>
        <b/>
        <color theme="1"/>
      </rPr>
      <t xml:space="preserve">Sur le site web : </t>
    </r>
    <r>
      <rPr>
        <rFont val="Arial"/>
        <color theme="1"/>
      </rPr>
      <t xml:space="preserve">
</t>
    </r>
    <r>
      <rPr>
        <rFont val="Arial"/>
        <b/>
        <color theme="1"/>
      </rPr>
      <t>1- Si client btob :</t>
    </r>
    <r>
      <rPr>
        <rFont val="Arial"/>
        <color theme="1"/>
      </rPr>
      <t xml:space="preserve"> Afficher l'étape pour le choix de la course
    Si Course société choisi : cocher la case à coché 'Btob' dans le CRM, afficher l'étape 'La course est pour vous ?'
    Sinon : afficher l'étape 'La course est pour vous ?'
</t>
    </r>
    <r>
      <rPr>
        <rFont val="Arial"/>
        <b/>
        <color theme="1"/>
      </rPr>
      <t xml:space="preserve">2- Sinon :  </t>
    </r>
    <r>
      <rPr>
        <rFont val="Arial"/>
        <color theme="1"/>
      </rPr>
      <t xml:space="preserve">afficher l'étape 'La course est pour vous ?' 
</t>
    </r>
    <r>
      <rPr>
        <rFont val="Arial"/>
        <b/>
        <i/>
        <color theme="1"/>
      </rPr>
      <t xml:space="preserve">Lors de l'étape 'La course est pour vous ?' : </t>
    </r>
    <r>
      <rPr>
        <rFont val="Arial"/>
        <color theme="1"/>
      </rPr>
      <t xml:space="preserve">
</t>
    </r>
    <r>
      <rPr>
        <rFont val="Arial"/>
        <b/>
        <color theme="1"/>
      </rPr>
      <t xml:space="preserve">1- Si la course est pour moi : </t>
    </r>
    <r>
      <rPr>
        <rFont val="Arial"/>
        <color theme="1"/>
      </rPr>
      <t xml:space="preserve">
- Afficher le nom et numéro téléphone, par défaut le contact de celui qui réserve, modifiable, filtrer par les contacts relié au contact de l'utilisateur connecté
- Permettre de créer des contacts rattachés au contact de l'utilsateur connecté dans le cas où le contact n'existe pas encore
</t>
    </r>
    <r>
      <rPr>
        <rFont val="Arial"/>
        <b/>
        <color theme="1"/>
      </rPr>
      <t xml:space="preserve">2- Sinon : </t>
    </r>
    <r>
      <rPr>
        <rFont val="Arial"/>
        <color theme="1"/>
      </rPr>
      <t xml:space="preserve">
Si client btob ou société : 
- Permettre de chercher le contact existant dans la base, par défaut le contact de l'utilisateur connecté, filtrer par les contacts relié à ma société 
- Permettre de créer des contacts Btob relier à ma société dans le cas où le contact n'existe pas encore
Sinon :  
- Permettre de chercher le contact que le client a créé dans la base, par défaut le contact de l'utilisateur connecté, filtrer par les contacts que le client à créé
- Permettre de créer des contacts dans le cas où le contact n'existe pas encore
</t>
    </r>
    <r>
      <rPr>
        <rFont val="Arial"/>
        <b/>
        <color theme="1"/>
      </rPr>
      <t xml:space="preserve">En téléphone : 
</t>
    </r>
    <r>
      <rPr>
        <rFont val="Arial"/>
        <color theme="1"/>
      </rPr>
      <t xml:space="preserve">- Faire la réservation depuis le site web du dispacther 
- Après l'étape 'La course est pour' 
Lors du choix du client : 
- </t>
    </r>
    <r>
      <rPr>
        <rFont val="Arial"/>
        <b/>
        <color theme="1"/>
      </rPr>
      <t xml:space="preserve">Si client btob : </t>
    </r>
    <r>
      <rPr>
        <rFont val="Arial"/>
        <color theme="1"/>
      </rPr>
      <t xml:space="preserve">Afficher l'étape choix de la course : 
    Si Course société choisi : cocher la case à coché 'Btob' dans le CRM, afficher l'étape 'La course est pour vous ?'
    Sinon : afficher l'étape 'La course est pour vous ?'
- Sinon : Ne rien afficher 
</t>
    </r>
    <r>
      <rPr>
        <rFont val="Arial"/>
        <b/>
        <color theme="1"/>
      </rPr>
      <t xml:space="preserve">NB : 
- Pour les sociétés, donner à EVTC la liste des personnes qui peuvent réserver au nom de la société.
- Un client est un contact dans Odoo
- Un client société est un contact de type société dans Odoo
- Si le client est un contact Btob ou est une société, son identifiant doit être le numéro de l'entreprise ou flotte pour la réservation
</t>
    </r>
    <r>
      <rPr>
        <rFont val="Arial"/>
        <color theme="1"/>
      </rPr>
      <t xml:space="preserve">- </t>
    </r>
    <r>
      <rPr>
        <rFont val="Arial"/>
        <color rgb="FFA61C00"/>
      </rPr>
      <t>Si le client est rélié à une société affiché l'étape choix de la course, sinon ne pas afficher</t>
    </r>
  </si>
  <si>
    <r>
      <rPr>
        <rFont val="Arial"/>
        <b/>
        <color theme="1"/>
      </rPr>
      <t>Spécifique :</t>
    </r>
    <r>
      <rPr>
        <rFont val="Arial"/>
        <color theme="1"/>
      </rPr>
      <t xml:space="preserve">
Dans le site web &gt; Mes courses :
- Créer un bouton 'Relevés de la course en pdf'  en haut près du filtre
- Créer un bouton 'Relevés de la course en excel'  en haut près du filtre
</t>
    </r>
    <r>
      <rPr>
        <rFont val="Arial"/>
        <b/>
        <color theme="1"/>
      </rPr>
      <t xml:space="preserve">RG : 
</t>
    </r>
    <r>
      <rPr>
        <rFont val="Arial"/>
        <color theme="1"/>
      </rPr>
      <t>1- Au clique sur le bouton 'Relevés de la course en pdf' : 
- permettre de télécharger la relevé de la course en fichier pdf avec les colonnes suivantes : qui a commandé, qui est le client passager, le trajet, l’heure, le coût
- télécharger selon les données selon le filtre
2- Au clique sur le bouton 'Relevés de la course en excel' : 
- permettre de télécharger la relevé de la course en fichier excel avec les colonnes suivantes : qui a commandé, qui est le client passager, le trajet, l’heure, le coût
- télécharger selon les données selon le filtre</t>
    </r>
  </si>
  <si>
    <r>
      <rPr>
        <rFont val="Arial"/>
        <b/>
        <color theme="1"/>
      </rPr>
      <t xml:space="preserve">Spécifique :
</t>
    </r>
    <r>
      <rPr>
        <rFont val="Arial"/>
        <color theme="1"/>
      </rPr>
      <t>Dans le site web &gt; Mes courses :
Ajouter l'étape A Payer, Permettre de filtrer par étape : A payer</t>
    </r>
    <r>
      <rPr>
        <rFont val="Arial"/>
        <b/>
        <color theme="1"/>
      </rPr>
      <t xml:space="preserve">
RG :
</t>
    </r>
    <r>
      <rPr>
        <rFont val="Arial"/>
        <color theme="1"/>
      </rPr>
      <t xml:space="preserve">- Ajouter l'étape "A payer" , Permettre de filtrer par étape : A payer
Afficher l'étape si le client est une société :  
- Mettre la course en étape A payer : si la méthode de paiement de la course est en acompte et le paiement de la facture n'est pas encore payé </t>
    </r>
  </si>
  <si>
    <r>
      <rPr>
        <rFont val="Arial"/>
        <b/>
        <color theme="1"/>
      </rPr>
      <t>Spécifique :</t>
    </r>
    <r>
      <rPr>
        <rFont val="Arial"/>
        <color theme="1"/>
      </rPr>
      <t xml:space="preserve">
Dans le site web &gt; Mes courses :
Ajouter l'étape A Payer, Permettre de filtrer par étape : A payer
</t>
    </r>
    <r>
      <rPr>
        <rFont val="Arial"/>
        <b/>
        <color theme="1"/>
      </rPr>
      <t>RG :</t>
    </r>
    <r>
      <rPr>
        <rFont val="Arial"/>
        <color theme="1"/>
      </rPr>
      <t xml:space="preserve">
- Ajouter l'étape "A payer" , Permettre de filtrer par étape : A payer
Afficher l'étape si le client est une société :  
- Mettre la course en étape A payer : si la méthode de paiement de la course est en acompte et le paiement de la facture n'est pas encore payé 
</t>
    </r>
  </si>
  <si>
    <r>
      <rPr>
        <rFont val="Arial"/>
        <b/>
        <color theme="1"/>
      </rPr>
      <t>Spécifique :</t>
    </r>
    <r>
      <rPr>
        <rFont val="Arial"/>
        <color theme="1"/>
      </rPr>
      <t xml:space="preserve"> 
Dans le Site web  &gt; Réservation : 
Mettre sur le pop up de résumé en bas du méthode de paiement &gt; mettre un libellé la course est pour 'le nom du client de la course'
Dans site web &gt; Mes courses :
Sur chaque ligne de course afficher 'Course pour 'le nom du client de la course''
</t>
    </r>
    <r>
      <rPr>
        <rFont val="Arial"/>
        <b/>
        <color theme="1"/>
      </rPr>
      <t xml:space="preserve">RG :
</t>
    </r>
    <r>
      <rPr>
        <rFont val="Arial"/>
        <color theme="1"/>
      </rPr>
      <t>- Après validation de la course &gt; sur le pop up de résumé de la réservation en bas du méthode de paiement : Afficher Course pour 'Nom du client de la course'
-  Accèder à mes courses &gt; sur chaque ligne :  Afficher 'Course pour 'Nom du client de la course' (après la colonne 'référence de la course')</t>
    </r>
  </si>
  <si>
    <r>
      <rPr>
        <rFont val="Arial"/>
        <b/>
        <color theme="1"/>
      </rPr>
      <t xml:space="preserve">Spécifique : </t>
    </r>
    <r>
      <rPr>
        <rFont val="Arial"/>
        <color theme="1"/>
      </rPr>
      <t xml:space="preserve">
Dans le Site web  &gt; Réservation : 
Mettre sur le pop up de résumé en bas du méthode de paiement &gt; mettre un libellé la course est pour 'le nom du client de la course'
Dans site web &gt; Mes courses :
- Sur chaque ligne de course afficher 'Course pour 'le nom du client de la course'
</t>
    </r>
    <r>
      <rPr>
        <rFont val="Arial"/>
        <b/>
        <color theme="1"/>
      </rPr>
      <t>RG :</t>
    </r>
    <r>
      <rPr>
        <rFont val="Arial"/>
        <color theme="1"/>
      </rPr>
      <t xml:space="preserve">
- Après validation de la course &gt; sur le pop up de résumé de la réservation en bas du méthode de paiement : Afficher Course pour 'Nom du client de la course'
-  Accèder à mes courses &gt; sur chaque ligne :  Afficher 'Course pour 'Nom du client de la course' (après la colonne 'référence de la course')</t>
    </r>
  </si>
  <si>
    <r>
      <rPr>
        <rFont val="Arial"/>
        <b/>
        <color theme="1"/>
      </rPr>
      <t>Spécifique :</t>
    </r>
    <r>
      <rPr>
        <rFont val="Arial"/>
        <color theme="1"/>
      </rPr>
      <t xml:space="preserve">
Si course lmfs : 
Dans le module Point de vente &gt; smart bouton facture &gt; fiche facture : remonter le montant exacte payé dans pos dans le total de la facture et tarif minimum (comme dans une course géotab)
Dans le module contact &gt; fiche contact &gt; smart bouton vers les montants due des comptes client : remonter le montant exacte payé dans pos sur les lignes de facture (comme dans une course géotab)
NB : cela fonctionne lorsque le kilométrage est égal à 0
</t>
    </r>
    <r>
      <rPr>
        <rFont val="Arial"/>
        <b/>
        <color theme="1"/>
      </rPr>
      <t>RG :</t>
    </r>
    <r>
      <rPr>
        <rFont val="Arial"/>
        <color theme="1"/>
      </rPr>
      <t xml:space="preserve">
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</si>
  <si>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r>
      <rPr>
        <rFont val="Arial"/>
        <b/>
        <color theme="1"/>
      </rPr>
      <t>Spécifique :</t>
    </r>
    <r>
      <rPr>
        <rFont val="Arial"/>
        <color theme="1"/>
      </rPr>
      <t xml:space="preserve">
Si course lmfs : 
Dans le module Point de vente &gt; smart bouton facture &gt; fiche facture : remonter le montant exacte payé dans pos dans le total de la facture et tarif minimum (comme dans une course géotab)
Dans le module contact &gt; fiche contact &gt; smart bouton vers les montants due des comptes client : remonter le montant exacte payé dans pos sur les lignes de facture (comme dans une course géotab)
NB : cela fonctionne lorsque le kilométrage est égal à 0
</t>
    </r>
    <r>
      <rPr>
        <rFont val="Arial"/>
        <b/>
        <color theme="1"/>
      </rPr>
      <t>RG :</t>
    </r>
    <r>
      <rPr>
        <rFont val="Arial"/>
        <color theme="1"/>
      </rPr>
      <t xml:space="preserve">
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</si>
  <si>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r>
      <rPr>
        <rFont val="Arial"/>
        <b/>
        <color theme="1"/>
      </rPr>
      <t xml:space="preserve">Spécifique : </t>
    </r>
    <r>
      <rPr>
        <rFont val="Arial"/>
        <color theme="1"/>
      </rPr>
      <t xml:space="preserve">
Dans le site web &gt; Cliquez sur le menu Mes Courses &gt; Sur chaque ligne de la course : 
- Ajouter une étape 'En cours d'annulation'
- Ajouter une étape 'Annulée'
- Ajouter bouton 'Annuler' sur chaque ligne de la course : au clique sur le bouton
- affichage d'un pop-up pour confirmer l'annulation. (Valider/annuler)
</t>
    </r>
    <r>
      <rPr>
        <rFont val="Arial"/>
        <b/>
        <color theme="1"/>
      </rPr>
      <t>RG :</t>
    </r>
    <r>
      <rPr>
        <rFont val="Arial"/>
        <color theme="1"/>
      </rPr>
      <t xml:space="preserve">
</t>
    </r>
    <r>
      <rPr>
        <rFont val="Arial"/>
        <b/>
        <color theme="1"/>
      </rPr>
      <t>1</t>
    </r>
    <r>
      <rPr>
        <rFont val="Arial"/>
        <color theme="1"/>
      </rPr>
      <t xml:space="preserve">- Si on annule une course avant 1 heure de la récupération : 
- Afficher un pop up pour l'annulation de la course avec les boutons 'Valider/Annuler'
- Remplir la raison de l'annulation dans la course en obligatoire
- Une fois l'annulation valider : 
  - Annuler la réservation
  - Annuler le devis rattaché à la réservation si elle a un devis
  - Mettre à jour la note interne de la réservation (la raison de l'annulation)
  - Envoyer un sms (si local) ou mail (si internationnal) d'annulation de la réservation au client avec le texte :" Votre course 'Référence de la course' a été annulé avec succès"
  - Notifier le dispatcher de l'annulation
  - Fermer le pop up d'annulation
</t>
    </r>
    <r>
      <rPr>
        <rFont val="Arial"/>
        <b/>
        <color theme="1"/>
      </rPr>
      <t>2</t>
    </r>
    <r>
      <rPr>
        <rFont val="Arial"/>
        <color theme="1"/>
      </rPr>
      <t xml:space="preserve">- Sinon :  
- Afficher un pop up pour l'annulation de la course avec les boutons 'Valider/Annuler'
- Afficher un texte 'Vous serez facturé de "Montant Frais supplémentaire", car l'heure de l'annulation de la réservation est moins de 1 heure de la récupération. Merci!'
- Remplir la raison de l'annulation de la course en obligatoire
- Remplir la référence du paiement
- Mettre un bouton pour appeler directement le centrale pour le règlement du frais supplémentaire
- Une fois la demande d'annulation validée : 
  1- Mettre l'étape de la course en 'En cours d'annulation' 
  - Envoyer un sms (si local) ou mail (si internationnal) de demande d'annulation de la course au client avec le texte :" Votre course 'Référence de la course' est en cours d'annulation. Nous vous enverrons une notification lors de l'annulation"
  - Mettre à jour la note interne de la course (la raison de l'annulation et référence paiement)
  - Annuler le devis rattaché si la course est rattachée à un devis
  - Notifier le dispatcher de l'annulation
  - Fermer le pop up d'annulation
  2- Si la réservation est dans l'étape 'En cours d'annulation' : 
      - Ne plus envoyer un sms ou mail de demande d'annulation, 
      - Au clique du bouton 'Annuler' sur une ligne de course, permettre de reprendre les informations déjà renseignées 
Au clique sur le bouton 'Annuler' dans le pop up d'annulation  : Fermer le pop up
</t>
    </r>
    <r>
      <rPr>
        <rFont val="Arial"/>
        <b/>
        <color theme="1"/>
      </rPr>
      <t>NB :
- Si le client fait une nouvelle réservation alors qu'il y a une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ou si  la course est dans l'étape 'En cours d'annulation' et Si la référence de paiement n'est pas renseigné : afficher le bouton Annuler sur chaque course
- Sinon si la course est dans l'une des étapes: en cours, terminée, comptabilisée, annulée : ne pas afficher le bouton Annuler</t>
    </r>
  </si>
  <si>
    <r>
      <rPr>
        <rFont val="Arial"/>
        <b/>
        <color theme="1"/>
      </rPr>
      <t xml:space="preserve">Spécifique : </t>
    </r>
    <r>
      <rPr>
        <rFont val="Arial"/>
        <color theme="1"/>
      </rPr>
      <t xml:space="preserve">
Dans le site web &gt; Cliquez sur le menu Mes Courses &gt; Sur chaque ligne de la course : 
- Créer étapes: Annulée et En attente de paienent (comme Validée et en cours de validation)
- Créer bouton "Annuler" 
</t>
    </r>
    <r>
      <rPr>
        <rFont val="Arial"/>
        <b/>
        <color theme="1"/>
      </rPr>
      <t xml:space="preserve">RG :
</t>
    </r>
    <r>
      <rPr>
        <rFont val="Arial"/>
        <b/>
        <i/>
        <color theme="1"/>
      </rPr>
      <t>Si la course est dans l'étape : Nouvelle demande, Validée, Affectée  =&gt; Afficher le bouton 'Annuler'
Sinon =&gt; Ne pas afficher le bouton 'Annuler'
Au clique sur le bouton : affichage d'un pop-up pour confirmer l'annulation. (Valider/annuler)</t>
    </r>
    <r>
      <rPr>
        <rFont val="Arial"/>
        <color theme="1"/>
      </rPr>
      <t xml:space="preserve">
</t>
    </r>
    <r>
      <rPr>
        <rFont val="Arial"/>
        <b/>
        <color theme="1"/>
      </rPr>
      <t xml:space="preserve">1- Si la course n'est pas dans l'étape 'Affectée'
</t>
    </r>
    <r>
      <rPr>
        <rFont val="Arial"/>
        <color theme="1"/>
      </rPr>
      <t xml:space="preserve">- Créer un formulaire
  &gt; raison de l'annulation: champ texte, obligatoire
  &gt; bouton valider
  &gt; Mettre la course à l'étape 'Annulée'
  &gt; Notifier le dispatcher de l'annulation
  &gt; Canal = site web
</t>
    </r>
    <r>
      <rPr>
        <rFont val="Arial"/>
        <b/>
        <color theme="1"/>
      </rPr>
      <t xml:space="preserve">2- Sinon :  </t>
    </r>
    <r>
      <rPr>
        <rFont val="Arial"/>
        <color theme="1"/>
      </rPr>
      <t xml:space="preserve">
- Afficher un texte 'Vous serez facturé de 'Montant de la pénalité', car l'heure de l'annulation de la réservation est moins de 1 heure de la récupération. Merci!'
- Créer un formulaire
  &gt; raison de l'annulation: champ texte, obligatoire
  &gt; bouton pour appeler directement le centrale pour le règlement du frais d'annulation
  &gt; bouton valider
  &gt; Mettre la course à l'étape 'En attente de paiement de la pénalité'
  &gt; Notifier le dispatcher de l'annulation
  &gt; Canal = site web
  Au clique sur le bouton 'Annuler' dans le pop up d'annulation : Fermer le pop up</t>
    </r>
  </si>
  <si>
    <r>
      <rPr>
        <rFont val="Arial"/>
        <b/>
        <color theme="1"/>
      </rPr>
      <t xml:space="preserve">Spécifique :
</t>
    </r>
    <r>
      <rPr>
        <rFont val="Arial"/>
        <color theme="1"/>
      </rPr>
      <t xml:space="preserve">Dans le module CRM &gt; Vue Kanban : 
- Créer étape 'Course en cours d'annulation' et 'Course annulée'  sur les courses après l'étape refusée
- Notifier le dispatcheur pour l'annulation 
Dans le module Vente &gt; devis &gt; vue formulaire : 
Création bouton 'Générer frais supplémentaire' : redirection vers le pos de la voiture 
création ligne de commande, remonter l'article frais supplémentaire sur la commande
</t>
    </r>
    <r>
      <rPr>
        <rFont val="Arial"/>
        <b/>
        <color theme="1"/>
      </rPr>
      <t xml:space="preserve">RG :
</t>
    </r>
    <r>
      <rPr>
        <rFont val="Arial"/>
        <color theme="1"/>
      </rPr>
      <t xml:space="preserve">Lors de l'annulation d'une course : 
</t>
    </r>
    <r>
      <rPr>
        <rFont val="Arial"/>
        <b/>
        <color theme="1"/>
      </rPr>
      <t>Si on met la course dans l'étape 'Course annulée' :</t>
    </r>
    <r>
      <rPr>
        <rFont val="Arial"/>
        <color theme="1"/>
      </rPr>
      <t xml:space="preserve"> Affichage des éléments suivants : 
</t>
    </r>
    <r>
      <rPr>
        <rFont val="Arial"/>
        <b/>
        <color theme="1"/>
      </rPr>
      <t xml:space="preserve">Si on a annule une course avant 1 heure de la récupération : </t>
    </r>
    <r>
      <rPr>
        <rFont val="Arial"/>
        <color theme="1"/>
      </rPr>
      <t xml:space="preserve">
 - Envoyer un sms (si local) ou mail (si internationnal)  d'annulation de la course au client :" Votre course 'Référence de la course' a été annulé avec succès"
 - Mettre la raison d'annulation dans la 'note interne' de la course manuellement
 - Annulation automatique du devis rattaché à la course</t>
    </r>
    <r>
      <rPr>
        <rFont val="Arial"/>
        <b/>
        <color theme="1"/>
      </rPr>
      <t xml:space="preserve">
Sinon :</t>
    </r>
    <r>
      <rPr>
        <rFont val="Arial"/>
        <color theme="1"/>
      </rPr>
      <t xml:space="preserve"> 
 - Envoyer un sms (si local) ou mail (si internationnal)  d'annulation de la course au client  :" Votre course 'Référence de la course' a été annulé avec succès"
 - Mettre la raison d'annulation et référence du paiment dans la 'note interne' de la course
 - Annulation automatique du devis rattaché à la course
</t>
    </r>
    <r>
      <rPr>
        <rFont val="Arial"/>
        <b/>
        <color theme="1"/>
      </rPr>
      <t xml:space="preserve">Si la course est dans l'étape 'Course en cours d'annulation' : </t>
    </r>
    <r>
      <rPr>
        <rFont val="Arial"/>
        <color theme="1"/>
      </rPr>
      <t xml:space="preserve">
Dans le devis correspondant à la course : 
- Au clique sur le bouton '</t>
    </r>
    <r>
      <rPr>
        <rFont val="Arial"/>
        <b/>
        <i/>
        <color theme="1"/>
      </rPr>
      <t>Générer frais supplémentaire</t>
    </r>
    <r>
      <rPr>
        <rFont val="Arial"/>
        <color theme="1"/>
      </rPr>
      <t xml:space="preserve">' : 
   - redirection vers le point de vente du véhicule,
   - création ligne de commande, 
   - remonter l'article frais supplémentaire relier au véhicule sur la commande
- Valider le paiement dans le point de vente
</t>
    </r>
    <r>
      <rPr>
        <rFont val="Arial"/>
        <b/>
        <color theme="1"/>
      </rPr>
      <t>NB : A corriger il y a une erreur lorsqu'on remonte une article manuellement sur la commande point de vente</t>
    </r>
  </si>
  <si>
    <r>
      <rPr>
        <rFont val="Arial"/>
        <b/>
        <color theme="1"/>
      </rPr>
      <t xml:space="preserve">Spécifique :
</t>
    </r>
    <r>
      <rPr>
        <rFont val="Arial"/>
        <color theme="1"/>
      </rPr>
      <t xml:space="preserve">Dans le module CRM &gt; Vue Kanban : 
- Créer étape 'Course annulée' et 'En attente de paiement de la pénalité'  sur les courses après l'étape refusée
</t>
    </r>
    <r>
      <rPr>
        <rFont val="Arial"/>
        <b/>
        <color theme="1"/>
      </rPr>
      <t xml:space="preserve">RG :
</t>
    </r>
    <r>
      <rPr>
        <rFont val="Arial"/>
        <color theme="1"/>
      </rPr>
      <t xml:space="preserve">Lors de l'annulation d'une course : 
1- Si la course n'est pas dans l'étape 'Affectée'
  - Mettre la course à l'étape 'Annulée'
  - Annuler le devis rattaché à la réservation si elle a un devis
  - Archiver la plannification
  - Mettre à jour la note interne de la réservation (la raison de l'annulation)
  - Envoyer un sms (si local) ou mail (si internationnal) d'annulation de la réservation au client avec le texte :"" Votre course 'Référence de la course' a été annulé avec succès""
2- Sinon :  
  - Mettre l'étape dans 'En attente de paiement de la pénalité'
  - Envoyer un sms (si local) ou mail (si internationnal) de demande d'annulation de la course au client avec le texte :"" Votre course 'Référence de la course' a été annulé avec succès et est en attente de paiement de la pénalité de 'Montant de la pénalité.""
  - Mettre à jour la note interne de la course (la raison de l'annulation)
  - Annuler le devis rattaché si la course est rattachée à un devis
  - Archiver la plannification
  - Notifier le dispatcher de l'annulation
  - Envoyer un sms (si local) d'annulation de la réservation au chauffeur avec le texte :"" La course 'Référence de la course' a été annulé par le 'Nom du client'"" 
Si client particulier : 
  &gt; Création automatique nouveau devis avec montant de la pénalité (récupérer à partir de Parc automobile &gt; Configuration &gt; Catégorie de modèle), remplir les informations dans l'onglet informations VTC 
  &gt; Confirmer le devis &gt; Créer une facture normale, comptabilisé
Si client btob: 
   &gt; Création automatique nouveau devis avec montant de la pénalité (récupérer à partir de Parc automobile &gt; Configuration &gt; Catégorie de modèle), remplir les informations dans l'onglet informations VTC 
   &gt; Confirmer le devis &gt; Créer une facture en acompte, comptabilisé
3- Si lead dans étape "annulée" ou "En attente de paiement de la pénalité'
  - mettre le contenu dans l'onglet "Notes internes" dans la fiche lead obligatoire afin de pourvoir insérer la raison de l'annulation
</t>
    </r>
    <r>
      <rPr>
        <rFont val="Arial"/>
        <b/>
        <color rgb="FFA61C00"/>
      </rPr>
      <t xml:space="preserve">NB : A corriger il y a une erreur lorsqu'on remonte une article manuellement sur la commande point de vente
</t>
    </r>
    <r>
      <rPr>
        <rFont val="Arial"/>
        <color theme="1"/>
      </rPr>
      <t>NB :
- Si le client fait une nouvelle réservation alors qu'il y a une course à l'état 'En attente de paiement de la pénalité' : permettre de remonter sur le montant à payer du client s'il y a encore des factures non payé 
- Point de ventes &gt; Session pdv &gt; Bouton paiement:
- Si existance devis non payé relié au client
  &gt; Si client Particulier 
     =&gt; Créer un pop up avec le message d'erreur "Veuillez régler les paiements des frais d'annulation de vos réservations précédente: [Référence devis...]"
     - Créer bouton "Paiement" =&gt; Reprendre la fonctionnalité confirmation devis (Création automatique facture) =&gt; Fermer le pop up
  &gt; Si client btob
     =&gt; Pas de message d'erreur
- Une fois statut devis dans "en attente de paiement" en statut "payé" =&gt; Déplacer automatiquement le lead dans l'étape annulé (ne plus envoyer le message d'annulation au client)</t>
    </r>
  </si>
  <si>
    <t>Gestion devis</t>
  </si>
  <si>
    <r>
      <rPr>
        <rFont val="Arial"/>
        <b/>
        <color theme="1"/>
      </rPr>
      <t xml:space="preserve">Spécifique:
</t>
    </r>
    <r>
      <rPr>
        <rFont val="Arial"/>
        <color theme="1"/>
      </rPr>
      <t>Dans le module Vente &gt; fiche de devis &gt; Onglet Information sur la commande VTC : 
- Créer un champ "Chauffeur" après le champ rôle: ressource affectée pour la course, remonté automatiquement après affectation
Dans le module Comptabilité &gt; fiche de facture  &gt; Onglet Information sur la commande VTC : 
- Créer un champ "Chauffeur" après le champ rôle: remonté automatiquement à partir du devis</t>
    </r>
  </si>
  <si>
    <r>
      <rPr>
        <rFont val="Arial"/>
        <b/>
        <color theme="1"/>
      </rPr>
      <t>Spécifique:</t>
    </r>
    <r>
      <rPr>
        <rFont val="Arial"/>
        <color theme="1"/>
      </rPr>
      <t xml:space="preserve">
- Dans Vente &gt; Fiche devis &gt; Remplir automatiquement les informations dans onglet "Informations sur commande VTC"  (récupérer à partir du lead dans CRM)
- Dans Comptabilité &gt; Fiche facture &gt; Remplir automatiquement les informations dans onglet "Informations sur commande VTC" selon le devis</t>
    </r>
  </si>
  <si>
    <t>Gestion facture</t>
  </si>
  <si>
    <r>
      <rPr>
        <rFont val="Arial"/>
        <b/>
        <color theme="1"/>
      </rPr>
      <t xml:space="preserve">Paramétrage : </t>
    </r>
    <r>
      <rPr>
        <rFont val="Arial"/>
        <color theme="1"/>
      </rPr>
      <t xml:space="preserve">
Activer le mode debug 
Dans le module Configuration &gt; Technique &gt; Action automatisée : 
Créerune action automatisée qui permet d'avoir le Journal VTC par défaut comme journal à la création d'une facture client</t>
    </r>
  </si>
  <si>
    <t xml:space="preserve">Gestion notification annulation </t>
  </si>
  <si>
    <t>Permettre de paramétrer l'envoi du notiifcation sms au chauffeur pour l'annualtion</t>
  </si>
  <si>
    <r>
      <rPr>
        <rFont val="Arial"/>
        <b/>
        <color theme="1"/>
      </rPr>
      <t xml:space="preserve">Spécifique : </t>
    </r>
    <r>
      <rPr>
        <rFont val="Arial"/>
        <color theme="1"/>
      </rPr>
      <t xml:space="preserve">
Dans le module CRM &gt; Configuration &gt; Configuration : 
Créer un case à cocher 'Envoyer un sms d'annulation course au chauffeur' après le champ 'Attribution basée sur des règles'
</t>
    </r>
    <r>
      <rPr>
        <rFont val="Arial"/>
        <b/>
        <color theme="1"/>
      </rPr>
      <t xml:space="preserve">RG : </t>
    </r>
    <r>
      <rPr>
        <rFont val="Arial"/>
        <color theme="1"/>
      </rPr>
      <t xml:space="preserve">
- Si le champ 'Envoyer un sms d'annulation course au chauffeur' et la course est en étape 'En attente de paiement de la pénalité' : Permettre d'envoyer la notification de l'annulation par sms vers le chauffeur avec le text suivant : " La course 'Référence de la course' a été annulé par le 'Nom du client'"
- Sinon : Ne pas envoyer la notification d'annulation au chauffeur</t>
    </r>
  </si>
  <si>
    <t>Gestion paiement</t>
  </si>
  <si>
    <r>
      <rPr>
        <rFont val="Arial"/>
        <b/>
        <color theme="1"/>
      </rPr>
      <t xml:space="preserve">Natif : </t>
    </r>
    <r>
      <rPr>
        <rFont val="Arial"/>
        <color theme="1"/>
      </rPr>
      <t xml:space="preserve">
Dans le module Comptabilté &gt; Clients &gt; Factures &gt; Vue liste &gt; cocher les factures &gt; Cliquer sur le bouton Enregistrer paiement</t>
    </r>
  </si>
  <si>
    <r>
      <rPr>
        <rFont val="Arial"/>
        <b/>
        <color theme="1"/>
      </rPr>
      <t xml:space="preserve">Spécifique : </t>
    </r>
    <r>
      <rPr>
        <rFont val="Arial"/>
        <color theme="1"/>
      </rPr>
      <t xml:space="preserve">
Dans le module Parc auto &gt; catégorie de modèle :
Créer un champ Frais supplémentaire relié à l'article en obligatoire 
</t>
    </r>
    <r>
      <rPr>
        <rFont val="Arial"/>
        <b/>
        <color theme="1"/>
      </rPr>
      <t xml:space="preserve">RG :
</t>
    </r>
    <r>
      <rPr>
        <rFont val="Arial"/>
        <color theme="1"/>
      </rPr>
      <t>Lors de la configuration du frais supplémentaire du véhicule : 
Le Champ 'Frais supplémentaire' est relié aux articles, obligatoire</t>
    </r>
  </si>
  <si>
    <r>
      <rPr>
        <rFont val="Arial"/>
        <b/>
        <color theme="1"/>
      </rPr>
      <t xml:space="preserve">Spécifique : </t>
    </r>
    <r>
      <rPr>
        <rFont val="Arial"/>
        <color theme="1"/>
      </rPr>
      <t xml:space="preserve">
Dans le module Parc auto &gt; catégorie de modèle :
Créer un champ Frais d'annulation relié à l'article 
</t>
    </r>
    <r>
      <rPr>
        <rFont val="Arial"/>
        <b/>
        <color theme="1"/>
      </rPr>
      <t>RG :</t>
    </r>
    <r>
      <rPr>
        <rFont val="Arial"/>
        <color theme="1"/>
      </rPr>
      <t xml:space="preserve">
- Le Champ 'Frais annulation' est obligatoire
- Permettre d'historiser sur le chatter le changement du frais d'annulation
</t>
    </r>
  </si>
  <si>
    <r>
      <rPr>
        <rFont val="Arial"/>
        <b/>
        <color theme="1"/>
      </rPr>
      <t xml:space="preserve">Spécifique : </t>
    </r>
    <r>
      <rPr>
        <rFont val="Arial"/>
        <color theme="1"/>
      </rPr>
      <t xml:space="preserve">
Dans le site web &gt; Cliquez sur le menu Mes Courses : 
Ajouter bouton Modifier sur chaque ligne de la course &gt; redirection vers la page de Réservation avec toutes les informations de la course : 
Si course simple et multiple : 
Lieu récupération 
Lieu destination 
Horaire 
Modèle de véhicule
Paiement
Course est pour : Nom et numéro téléphone
Si location : 
Lieu de récupération
véhicule
forfait
Quand
Course est pour
</t>
    </r>
    <r>
      <rPr>
        <rFont val="Arial"/>
        <b/>
        <color theme="1"/>
      </rPr>
      <t>RG :
Si course est de type simple ou à destination multiple :</t>
    </r>
    <r>
      <rPr>
        <rFont val="Arial"/>
        <color theme="1"/>
      </rPr>
      <t xml:space="preserve"> </t>
    </r>
    <r>
      <rPr>
        <rFont val="Arial"/>
        <b/>
        <i/>
        <color theme="1"/>
      </rPr>
      <t>permettre de modifier les informations suivantes</t>
    </r>
    <r>
      <rPr>
        <rFont val="Arial"/>
        <color theme="1"/>
      </rPr>
      <t xml:space="preserve"> &gt; Lieu récupération, Lieu destination, Horaire, Modèle de véhicule, Paiement, Course est pour : Nom et numéro téléphone
</t>
    </r>
    <r>
      <rPr>
        <rFont val="Arial"/>
        <b/>
        <color theme="1"/>
      </rPr>
      <t>Si course est de type location :</t>
    </r>
    <r>
      <rPr>
        <rFont val="Arial"/>
        <color theme="1"/>
      </rPr>
      <t xml:space="preserve"> </t>
    </r>
    <r>
      <rPr>
        <rFont val="Arial"/>
        <b/>
        <i/>
        <color theme="1"/>
      </rPr>
      <t>permettre de modifier les informations suivantes</t>
    </r>
    <r>
      <rPr>
        <rFont val="Arial"/>
        <color theme="1"/>
      </rPr>
      <t xml:space="preserve"> &gt; Lieu de récupération, Véhicule, Forfait, Horaire, Course est pour : Nom et numéro téléphone
- </t>
    </r>
    <r>
      <rPr>
        <rFont val="Arial"/>
        <b/>
        <color theme="1"/>
      </rPr>
      <t>Si la modification de la course est avant 30 minutes de la récupération</t>
    </r>
    <r>
      <rPr>
        <rFont val="Arial"/>
        <color theme="1"/>
      </rPr>
      <t xml:space="preserve"> : 
  - Permettre de faire des modifications de la course
  - Une fois les modifications validées : 
    - Modifier les informations de ma course selon les changements
    - Cocher le champ </t>
    </r>
    <r>
      <rPr>
        <rFont val="Arial"/>
        <b/>
        <i/>
        <color theme="1"/>
      </rPr>
      <t>modifier depuis le site web</t>
    </r>
    <r>
      <rPr>
        <rFont val="Arial"/>
        <color theme="1"/>
      </rPr>
      <t xml:space="preserve">, renseigner la Date de dernière modification et l'utilisateur ayant fait la dernière modification dans le  back office 
    - Notifier le dispachter de la modification
- </t>
    </r>
    <r>
      <rPr>
        <rFont val="Arial"/>
        <b/>
        <color theme="1"/>
      </rPr>
      <t>Sinon</t>
    </r>
    <r>
      <rPr>
        <rFont val="Arial"/>
        <color theme="1"/>
      </rPr>
      <t xml:space="preserve"> :  Afficher un pop up contenant le message : ""Pour d'éventuel changement: veuillez contacter notre responsable au numéro +261343472734"" 
</t>
    </r>
    <r>
      <rPr>
        <rFont val="Arial"/>
        <b/>
        <color theme="1"/>
      </rPr>
      <t>NB : 
- S'il y a eu changement Nom et numéro téléphone : envoyer un sms (si local) ou mail (si internationnal) de modification :  envoyer le message correspondant à l'étape de la course
- Si la course est dans l'étapes : Nouvelle course, Confirmée : Afficher le bouton 'Modifier' sur chaque course
- Sinon si la course est dans l'une des étapes: affectée, en cours, terminée, comptabilisée, annulée, en cours d'annulation : Ne pas afficher le bouton 'Modifier'</t>
    </r>
  </si>
  <si>
    <r>
      <rPr>
        <rFont val="Arial"/>
        <b/>
        <color theme="1"/>
      </rPr>
      <t xml:space="preserve">Spécifique : </t>
    </r>
    <r>
      <rPr>
        <rFont val="Arial"/>
        <color theme="1"/>
      </rPr>
      <t xml:space="preserve">
Dans le site web &gt; Cliquez sur le menu Mes Courses : 
Ajouter bouton Modifier sur chaque ligne de la course &gt; redirection vers la page de Réservation avec toutes les informations de la course : 
Si course simple et multiple : 
Lieu récupération 
Lieu destination 
Horaire 
Modèle de véhicule
Paiement
Course est pour : Nom et numéro téléphone
Si location : 
Lieu de récupération
véhicule
forfait
Quand
Course est pour
</t>
    </r>
    <r>
      <rPr>
        <rFont val="Arial"/>
        <b/>
        <color theme="1"/>
      </rPr>
      <t>RG :
Si la course est dans les étapes : Nouvelle demande, Validée  =&gt; afficher le bouton 'Modifier'
Sinon : Ne pas afficher le bouton 'Modifier'</t>
    </r>
    <r>
      <rPr>
        <rFont val="Arial"/>
        <color theme="1"/>
      </rPr>
      <t xml:space="preserve">
</t>
    </r>
    <r>
      <rPr>
        <rFont val="Arial"/>
        <b/>
        <color theme="1"/>
      </rPr>
      <t>Si course est de type simple ou à destination multiple :</t>
    </r>
    <r>
      <rPr>
        <rFont val="Arial"/>
        <color theme="1"/>
      </rPr>
      <t xml:space="preserve"> permettre de modifier les informations suivantes &gt; Lieu récupération, Lieu destination, Horaire, Modèle de véhicule, Paiement, Course est pour : Nom et numéro téléphone
</t>
    </r>
    <r>
      <rPr>
        <rFont val="Arial"/>
        <b/>
        <color theme="1"/>
      </rPr>
      <t xml:space="preserve">Si course est de type location : </t>
    </r>
    <r>
      <rPr>
        <rFont val="Arial"/>
        <color theme="1"/>
      </rPr>
      <t>permettre de modifier les informations suivantes &gt; Lieu de récupération, Véhicule, Forfait, Horaire, Course est pour : Nom et numéro téléphone</t>
    </r>
  </si>
  <si>
    <r>
      <rPr>
        <rFont val="Arial"/>
        <b/>
        <color theme="1"/>
      </rPr>
      <t xml:space="preserve">Spécifique :
</t>
    </r>
    <r>
      <rPr>
        <rFont val="Arial"/>
        <color theme="1"/>
      </rPr>
      <t>Dans le module CRM &gt; vue Kanban
- Mettre à jour les informations de la course dans le CRM :</t>
    </r>
    <r>
      <rPr>
        <rFont val="Arial"/>
        <b/>
        <color theme="1"/>
      </rPr>
      <t xml:space="preserve">
RG :
</t>
    </r>
    <r>
      <rPr>
        <rFont val="Arial"/>
        <color theme="1"/>
      </rPr>
      <t xml:space="preserve">Mettre à jour les informations suivantes dans la course : 
-Si </t>
    </r>
    <r>
      <rPr>
        <rFont val="Arial"/>
        <b/>
        <color theme="1"/>
      </rPr>
      <t>course simple :</t>
    </r>
    <r>
      <rPr>
        <rFont val="Arial"/>
        <color theme="1"/>
      </rPr>
      <t xml:space="preserve"> Zone de récupération, Zone de remisage, kilométrage, note client, Date et heure de récupération, Durée, 
Client, Téléphone
-Si </t>
    </r>
    <r>
      <rPr>
        <rFont val="Arial"/>
        <b/>
        <color theme="1"/>
      </rPr>
      <t>course à destination multiple :</t>
    </r>
    <r>
      <rPr>
        <rFont val="Arial"/>
        <color theme="1"/>
      </rPr>
      <t xml:space="preserve"> Zone de récupération, Zone de remisage liste (kilométrage estimatif, temps d'attente) , note client, Date et heure de récupération, Durée, 
Client, Téléphone
-Si </t>
    </r>
    <r>
      <rPr>
        <rFont val="Arial"/>
        <b/>
        <color theme="1"/>
      </rPr>
      <t>course location :</t>
    </r>
    <r>
      <rPr>
        <rFont val="Arial"/>
        <color theme="1"/>
      </rPr>
      <t xml:space="preserve"> Durée de la location, Date et heure de récupération, Zone de récupération, Durée, Notes du client
- Mettre une case à cocher "Modifier depuis le site web" en lecture seule :
Si le champ Modifier depuis le site web est coché : 
- Mettre à jour la Date de la dernière modification et l'utilisateur ayant fait la dernière modification en lecture seule</t>
    </r>
  </si>
  <si>
    <r>
      <rPr>
        <rFont val="Arial"/>
        <b/>
        <color theme="1"/>
      </rPr>
      <t>Spécifique :</t>
    </r>
    <r>
      <rPr>
        <rFont val="Arial"/>
        <color theme="1"/>
      </rPr>
      <t xml:space="preserve">
Dans le module CRM &gt; vue Formulaire
- Mettre à jour les informations de la course dans le CRM :
</t>
    </r>
    <r>
      <rPr>
        <rFont val="Arial"/>
        <b/>
        <color theme="1"/>
      </rPr>
      <t>RG :</t>
    </r>
    <r>
      <rPr>
        <rFont val="Arial"/>
        <color theme="1"/>
      </rPr>
      <t xml:space="preserve">
Mettre à jour et historiser sur le chatter les informations suivantes dans la course : 
</t>
    </r>
    <r>
      <rPr>
        <rFont val="Arial"/>
        <b/>
        <color theme="1"/>
      </rPr>
      <t xml:space="preserve">- Si course simple : </t>
    </r>
    <r>
      <rPr>
        <rFont val="Arial"/>
        <color theme="1"/>
      </rPr>
      <t xml:space="preserve">Zone de récupération, Zone de remisage, kilométrage, note client, Date et heure de récupération, Durée, 
Client, Téléphone, canal de modification
</t>
    </r>
    <r>
      <rPr>
        <rFont val="Arial"/>
        <b/>
        <color theme="1"/>
      </rPr>
      <t xml:space="preserve">- Si course à destination multiple : </t>
    </r>
    <r>
      <rPr>
        <rFont val="Arial"/>
        <color theme="1"/>
      </rPr>
      <t xml:space="preserve">Zone de récupération, Zone de remisage liste (kilométrage estimatif, temps d'attente) , note client, Date et heure de récupération, Durée, 
Client, Téléphone, canal de modification
</t>
    </r>
    <r>
      <rPr>
        <rFont val="Arial"/>
        <b/>
        <color theme="1"/>
      </rPr>
      <t xml:space="preserve">- Si course location : </t>
    </r>
    <r>
      <rPr>
        <rFont val="Arial"/>
        <color theme="1"/>
      </rPr>
      <t xml:space="preserve">Durée de la location, Date et heure de récupération, Zone de récupération, Durée, Notes du client, canal de modification
</t>
    </r>
  </si>
  <si>
    <t>Permettre savoir le canal de modification de la réservation</t>
  </si>
  <si>
    <r>
      <rPr>
        <rFont val="Arial"/>
        <b/>
        <color theme="1"/>
      </rPr>
      <t xml:space="preserve">Spécifique : </t>
    </r>
    <r>
      <rPr>
        <rFont val="Arial"/>
        <color theme="1"/>
      </rPr>
      <t xml:space="preserve">
Dans le module CRM &gt; Vue formulaire : 
- Créer un champ "canal" (champ sélection: site, application, téléphone) dans la fiche lead &gt; Onglet Informations supplémentaires &gt; en bas du champ source
- Si canal = site web ou application =&gt; Reprendre automatiquement le canal
- Si canal = téléphone =&gt; Remplir manuellement le champ canal par: Téléphone
RG : Le champ canal est obligatoire, historiser sur le chatter le changement sur le champ</t>
    </r>
  </si>
  <si>
    <r>
      <rPr>
        <rFont val="Arial"/>
        <b/>
        <color theme="1"/>
      </rPr>
      <t xml:space="preserve">Spécifique : </t>
    </r>
    <r>
      <rPr>
        <rFont val="Arial"/>
        <color theme="1"/>
      </rPr>
      <t xml:space="preserve">
Dans le site web &gt; enregistrer une course normale (au km ou location)
</t>
    </r>
    <r>
      <rPr>
        <rFont val="Arial"/>
        <b/>
        <color theme="1"/>
      </rPr>
      <t xml:space="preserve">RG :
</t>
    </r>
    <r>
      <rPr>
        <rFont val="Arial"/>
        <color theme="1"/>
      </rPr>
      <t xml:space="preserve">Lors du choix de l'horaire de la réservation : obligatoire
-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t>
    </r>
    <r>
      <rPr>
        <rFont val="Arial"/>
        <b/>
        <color theme="1"/>
      </rPr>
      <t>NB : Envoyer un seul message pour la confirmation de l'abonnement</t>
    </r>
  </si>
  <si>
    <r>
      <rPr>
        <rFont val="Arial"/>
        <b/>
        <color rgb="FFA61C00"/>
      </rPr>
      <t xml:space="preserve">Spécifique : </t>
    </r>
    <r>
      <rPr>
        <rFont val="Arial"/>
        <color rgb="FFA61C00"/>
      </rPr>
      <t xml:space="preserve">
Dans le site web &gt; enregistrer une course normale (au km ou location)
</t>
    </r>
    <r>
      <rPr>
        <rFont val="Arial"/>
        <b/>
        <color rgb="FFA61C00"/>
      </rPr>
      <t>RG :</t>
    </r>
    <r>
      <rPr>
        <rFont val="Arial"/>
        <color rgb="FFA61C00"/>
      </rPr>
      <t xml:space="preserve">
Lors du choix de l'horaire de la réservation : obligatoire
- Ajouter un choix: en une seule fois ou en abonnement : obligatoire
Si 'une seule fois' est choisi : choisir entre Maintenant et Date planifiée
Si 'en abonnement' est choisi: 
 - Entrer l'heure : obligatoire
 - Permettre de choisir les différentes dates : obligatoire
 - Permettre de faire un abonnement pour 3 mois maximum
 - Permettre de gérer le renouvellement de l’abonnement : une semaine avant ou un jour avant
Lors de la validation: Créer autant de course que le nombre de date choisi.
</t>
    </r>
    <r>
      <rPr>
        <rFont val="Arial"/>
        <b/>
        <color rgb="FFA61C00"/>
      </rPr>
      <t>NB :
- Envoyer un seul message pour la confirmation de l'abonnement</t>
    </r>
    <r>
      <rPr>
        <rFont val="Arial"/>
        <color rgb="FFA61C00"/>
      </rPr>
      <t xml:space="preserve">
</t>
    </r>
    <r>
      <rPr>
        <rFont val="Arial"/>
        <b/>
        <color rgb="FFA61C00"/>
      </rPr>
      <t xml:space="preserve">- Avant la fin de l'abonnement, avoir un processus automatique pour demander au client de renouveler son abonnement une semaine avant et 2 jour avant paramétrable, notifier le client s'il veut renouveler (le dispatcher va appeler les clients si pas de renouvellement de l'abonnement avant 1 jour de la fin de l’abonnement)
</t>
    </r>
    <r>
      <rPr>
        <rFont val="Arial"/>
        <color rgb="FF000000"/>
      </rPr>
      <t xml:space="preserve">Site web &gt; Réservation:
1- Créer champ sélection type de course: simple ou multiple, locations, abonnements
2- Si </t>
    </r>
    <r>
      <rPr>
        <rFont val="Arial"/>
        <b/>
        <color rgb="FF000000"/>
      </rPr>
      <t>simple ou multiple</t>
    </r>
    <r>
      <rPr>
        <rFont val="Arial"/>
        <color rgb="FF000000"/>
      </rPr>
      <t xml:space="preserve"> =&gt; Reprendre la fonctionnalité actuelle
  - Si </t>
    </r>
    <r>
      <rPr>
        <rFont val="Arial"/>
        <b/>
        <color rgb="FF000000"/>
      </rPr>
      <t>abonnements:</t>
    </r>
    <r>
      <rPr>
        <rFont val="Arial"/>
        <color rgb="FF000000"/>
      </rPr>
      <t xml:space="preserve"> 
  FO:
    &gt; choisir une intervalle de date (3 mois maximum)
    &gt; afficher un vu calendrier de cette date
    &gt; pouvoir planifier ses courses sur les dates choisis
   BO: 
    &gt; Créer un seul devis pour les reservations comprises dans l'intervalle de date 
    &gt; Envoyer un seul message pour la confirmation de l'abonnement
    &gt; Avant la fin de l'abonnement, avoir un processus automatique pour demander au client de renouveler son abonnement une semaine avant et 2 jour avant paramétrable, notifier le client s'il veut renouveler (le dispatcher va appeler les clients si pas de renouvellement de l'abonnement avant 1 jour de la fin de l’abonnement) =&gt; envoi d'un mail avec un bouton "renouveler" 
          - redirection vers les informations du réservation: Nouvelle intervalle de date avec les mêmes courses
          - bouton valider 
   &gt; Une fois le renouvellemetn validé  &gt; Réservations dans l'étape validé dans le module CRM
 - Si </t>
    </r>
    <r>
      <rPr>
        <rFont val="Arial"/>
        <b/>
        <color rgb="FF000000"/>
      </rPr>
      <t xml:space="preserve">locations </t>
    </r>
    <r>
      <rPr>
        <rFont val="Arial"/>
        <color rgb="FF000000"/>
      </rPr>
      <t xml:space="preserve">=&gt; Reprendre fonctionnalité actuelle
3- Possibilité de pouvoir dupliquer une réservation
</t>
    </r>
  </si>
  <si>
    <r>
      <rPr>
        <rFont val="Arial"/>
        <b/>
        <color theme="1"/>
      </rPr>
      <t xml:space="preserve">Natif : </t>
    </r>
    <r>
      <rPr>
        <rFont val="Arial"/>
        <color theme="1"/>
      </rPr>
      <t xml:space="preserve">
Dans le module contact &gt; fiche contact &gt; onglet Comptabilité &gt; Ecritures comptables &gt; renseigner le champ 'compte client'
</t>
    </r>
    <r>
      <rPr>
        <rFont val="Arial"/>
        <b/>
        <color theme="1"/>
      </rPr>
      <t xml:space="preserve">RG :
</t>
    </r>
    <r>
      <rPr>
        <rFont val="Arial"/>
        <color theme="1"/>
      </rPr>
      <t xml:space="preserve">Un contact est relié à un et un seul compte client, obligatoire
</t>
    </r>
    <r>
      <rPr>
        <rFont val="Arial"/>
        <b/>
        <color theme="1"/>
      </rPr>
      <t>NB : Le module comptabilité doit être installé</t>
    </r>
  </si>
  <si>
    <r>
      <rPr>
        <rFont val="Arial"/>
        <b/>
        <color theme="1"/>
      </rPr>
      <t xml:space="preserve">Natif : </t>
    </r>
    <r>
      <rPr>
        <rFont val="Arial"/>
        <color theme="1"/>
      </rPr>
      <t xml:space="preserve">
Dans le module contact &gt; fiche contact &gt; onglet Comptabilité &gt; Ecritures comptables &gt; renseigner le champ 'compte client'
</t>
    </r>
    <r>
      <rPr>
        <rFont val="Arial"/>
        <b/>
        <color theme="1"/>
      </rPr>
      <t xml:space="preserve">RG :
</t>
    </r>
    <r>
      <rPr>
        <rFont val="Arial"/>
        <color theme="1"/>
      </rPr>
      <t xml:space="preserve">Un contact est relié à un et un seul compte client, obligatoire
</t>
    </r>
    <r>
      <rPr>
        <rFont val="Arial"/>
        <b/>
        <color theme="1"/>
      </rPr>
      <t>NB : Le module comptabilité doit être installé</t>
    </r>
  </si>
  <si>
    <r>
      <rPr>
        <rFont val="Arial"/>
        <b/>
        <color theme="1"/>
      </rPr>
      <t>Natif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t>
    </r>
    <r>
      <rPr>
        <rFont val="Arial"/>
        <b/>
        <color theme="1"/>
      </rPr>
      <t xml:space="preserve">RG :
</t>
    </r>
    <r>
      <rPr>
        <rFont val="Arial"/>
        <color theme="1"/>
      </rPr>
      <t xml:space="preserve">Lors du paiement dans le point de vente : 
Si le client choisi paiement en accompte et le client est relié à une société, c'est le compte de la société qui va être facturée lors de l'enregistrement du paiement 
</t>
    </r>
    <r>
      <rPr>
        <rFont val="Arial"/>
        <b/>
        <color theme="1"/>
      </rPr>
      <t>NB : Les factures doivent être à l'état comptabilisé avant d'enregistrer un paiement</t>
    </r>
  </si>
  <si>
    <r>
      <rPr>
        <rFont val="Arial"/>
        <b/>
        <color theme="1"/>
      </rPr>
      <t>Natif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t>
    </r>
    <r>
      <rPr>
        <rFont val="Arial"/>
        <b/>
        <color theme="1"/>
      </rPr>
      <t xml:space="preserve">RG :
</t>
    </r>
    <r>
      <rPr>
        <rFont val="Arial"/>
        <color theme="1"/>
      </rPr>
      <t xml:space="preserve">Lors du paiement dans le point de vente : 
Si le client choisi paiement en accompte et le client est relié à une société, c'est le compte de la société qui va être facturée lors de l'enregistrement du paiement 
</t>
    </r>
    <r>
      <rPr>
        <rFont val="Arial"/>
        <b/>
        <color theme="1"/>
      </rPr>
      <t>NB : Les factures doivent être à l'état comptabilisé avant d'enregistrer un paiement</t>
    </r>
  </si>
  <si>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r>
      <rPr>
        <rFont val="Arial"/>
        <b/>
        <color theme="1"/>
      </rPr>
      <t xml:space="preserve">RG:
</t>
    </r>
    <r>
      <rPr>
        <rFont val="Arial"/>
        <color theme="1"/>
      </rPr>
      <t>Lors de la commande : 
Le compte de la commande est par défaut le compte de revenus dans la catégorie d'une article
Lors du paiement : 
Le compte de la facturation est par défaut le compte selon la modalité de paiement (Banque, espèce, ...)</t>
    </r>
  </si>
  <si>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r>
      <rPr>
        <rFont val="Arial"/>
        <b/>
        <color theme="1"/>
      </rPr>
      <t>RG:</t>
    </r>
    <r>
      <rPr>
        <rFont val="Arial"/>
        <color theme="1"/>
      </rPr>
      <t xml:space="preserve">
- Le compte de la commande est par défaut le compte de revenus dans la catégorie d'une article
- Le compte de la facturation est par défaut le compte selon la modalité de paiement (Banque, espèce, ...)</t>
    </r>
  </si>
  <si>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r>
      <rPr>
        <rFont val="Arial"/>
        <b/>
        <color theme="1"/>
      </rPr>
      <t xml:space="preserve">RG :
</t>
    </r>
    <r>
      <rPr>
        <rFont val="Arial"/>
        <color theme="1"/>
      </rPr>
      <t xml:space="preserve">1- Pour avoir une facture pour chaque course : accèder au module Comptabilité &gt; Clients &gt; Factures &gt; Sélectionner une facture &gt; Action &gt; Factures : Impression factures
2- Pour avoir une facture globale : accèder au module Comptabilité &gt; Clients&gt; Factures &gt; Sélectionner plusieurs facture &gt; Action &gt; Consolidation des comptes : Impression facture consolidé 
On a les colonnes suivantes à l'impression : 
Numéro, Client, Date de facturation, Date d'échéance du facture, Distance, Montant Hors taxe signé, Total signé, Montant dû, Etat du paiement, Etat, Origine, Zone de récupération, Zone de destination 
3- Pour voir les détails des courses : accèder au module Comptabilité &gt; Clients &gt; Factures &gt; Vue formulaire &gt; Information sur la commande VTC </t>
    </r>
  </si>
  <si>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r>
      <rPr>
        <rFont val="Arial"/>
        <b/>
        <color theme="1"/>
      </rPr>
      <t xml:space="preserve">RG :
</t>
    </r>
    <r>
      <rPr>
        <rFont val="Arial"/>
        <color theme="1"/>
      </rPr>
      <t xml:space="preserve">1- Pour avoir une facture pour chaque course : accèder au module Comptabilité &gt; Clients &gt; Factures &gt; Sélectionner une facture &gt; Action &gt; Factures : Impression factures
2- Pour avoir une facture globale : accèder au module Comptabilité &gt; Clients&gt; Factures &gt; Sélectionner plusieurs facture &gt; Action &gt; Consolidation des comptes : Impression facture consolidé 
On a les colonnes suivantes à l'impression : 
Numéro, Client, Date de facturation, Distance, Montant Hors taxe signé, Total signé, Etat du paiement
3- Pour voir les détails des courses : accèder au module Comptabilité &gt; Clients &gt; Factures &gt; Vue formulaire &gt; Information sur la commande VTC </t>
    </r>
  </si>
  <si>
    <r>
      <rPr>
        <rFont val="Arial"/>
        <b/>
        <color theme="1"/>
      </rPr>
      <t>Spécifique :</t>
    </r>
    <r>
      <rPr>
        <rFont val="Arial"/>
        <color theme="1"/>
      </rPr>
      <t xml:space="preserve"> 
Dans le site web &gt; se connecter :
Permettre de reprendre l'identifiant déjà renseigné s'il y a eu une erreur de saisie lors de la connexion 
</t>
    </r>
    <r>
      <rPr>
        <rFont val="Arial"/>
        <b/>
        <color theme="1"/>
      </rPr>
      <t>RG :</t>
    </r>
    <r>
      <rPr>
        <rFont val="Arial"/>
        <color theme="1"/>
      </rPr>
      <t xml:space="preserve">
Lors de la connexion sur le site web :  
S'il y a eu une erreur de connexion : reprendre l'identifiant déjà renseigné</t>
    </r>
  </si>
  <si>
    <r>
      <rPr>
        <rFont val="Arial"/>
        <b/>
        <color theme="1"/>
      </rPr>
      <t>Spécifique :</t>
    </r>
    <r>
      <rPr>
        <rFont val="Arial"/>
        <color theme="1"/>
      </rPr>
      <t xml:space="preserve"> 
Dans le module site web &gt; se connecter :
Permettre de reprendre l'identifiant déjà renseigné s'il y a eu une erreur de saisie lors de la connexion 
</t>
    </r>
    <r>
      <rPr>
        <rFont val="Arial"/>
        <b/>
        <color theme="1"/>
      </rPr>
      <t>RG :</t>
    </r>
    <r>
      <rPr>
        <rFont val="Arial"/>
        <color theme="1"/>
      </rPr>
      <t xml:space="preserve">
Lors de la connexion sur le site web :  </t>
    </r>
    <r>
      <rPr>
        <rFont val="Arial"/>
        <color rgb="FFA61C00"/>
      </rPr>
      <t xml:space="preserve">
</t>
    </r>
    <r>
      <rPr>
        <rFont val="Arial"/>
        <color theme="1"/>
      </rPr>
      <t>S'il y a eu une erreur de connexion : reprendre l'identifiant déjà renseigné</t>
    </r>
  </si>
  <si>
    <r>
      <rPr>
        <rFont val="Arial"/>
        <b/>
        <color theme="1"/>
      </rPr>
      <t xml:space="preserve">Spécifique : </t>
    </r>
    <r>
      <rPr>
        <rFont val="Arial"/>
        <color theme="1"/>
      </rPr>
      <t xml:space="preserve">
Lors de la connexion sur le site web, lorsqu'on coche la case 'se souvenir de moi' : permettre de remonter automatiquement le login/mot de passe lors de la connexion suivant
- Permettre de mettre 'se souvenir de moi' et reprendre le numéro déjà renseigné
</t>
    </r>
    <r>
      <rPr>
        <rFont val="Arial"/>
        <b/>
        <color theme="1"/>
      </rPr>
      <t xml:space="preserve">
NB : Fonctionnalité déjà en place mais ne fonctionne pas</t>
    </r>
  </si>
  <si>
    <r>
      <rPr>
        <rFont val="Arial"/>
        <b/>
        <color theme="1"/>
      </rPr>
      <t xml:space="preserve">Natif : 
Montant payé par le client : </t>
    </r>
    <r>
      <rPr>
        <rFont val="Arial"/>
        <color theme="1"/>
      </rPr>
      <t xml:space="preserve">
Dans le module Comptabilités &gt; Clients &gt; Factures &gt; Fiche de facture &gt; onglet Article &gt; Total payé
</t>
    </r>
    <r>
      <rPr>
        <rFont val="Arial"/>
        <b/>
        <color theme="1"/>
      </rPr>
      <t xml:space="preserve">Montant demandé par le chauffeur : </t>
    </r>
    <r>
      <rPr>
        <rFont val="Arial"/>
        <color theme="1"/>
      </rPr>
      <t xml:space="preserve">
Dans le module Comptabilités &gt; Clients &gt; Factures &gt; Fiche de facture &gt; onglet Information sur commande VTC &gt; Coût (c'est le montant calculé à partir du kilomètre effectuer dans le Devis)</t>
    </r>
  </si>
  <si>
    <r>
      <rPr>
        <rFont val="Arial"/>
        <b/>
        <color theme="1"/>
      </rPr>
      <t xml:space="preserve">Natif : 
Montant payé par le client : </t>
    </r>
    <r>
      <rPr>
        <rFont val="Arial"/>
        <color theme="1"/>
      </rPr>
      <t xml:space="preserve">
Dans le module Comptabilités &gt; Clients &gt; Factures &gt; Fiche de facture &gt; onglet Article &gt; Total payé
</t>
    </r>
    <r>
      <rPr>
        <rFont val="Arial"/>
        <b/>
        <color theme="1"/>
      </rPr>
      <t xml:space="preserve">Montant demandé par le chauffeur : </t>
    </r>
    <r>
      <rPr>
        <rFont val="Arial"/>
        <color theme="1"/>
      </rPr>
      <t xml:space="preserve">
Dans le module Comptabilités &gt; Clients &gt; Factures &gt; Fiche de facture &gt; onglet Information sur commande VTC &gt; Coût (c'est le montant calculé à partir du kilomètre effectuer dans le Devis)</t>
    </r>
  </si>
  <si>
    <r>
      <rPr>
        <rFont val="Arial"/>
        <b/>
        <color theme="1"/>
      </rPr>
      <t>Spécifique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RG :</t>
    </r>
    <r>
      <rPr>
        <rFont val="Arial"/>
        <color theme="1"/>
      </rPr>
      <t xml:space="preserve">
- Choix de l'envoi du code de réinitialisation par sélection de l'email ou téléphone en obligatoire 
Lors de la réinitialisation de l'identifiant :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</si>
  <si>
    <r>
      <rPr>
        <rFont val="Arial"/>
        <b/>
        <color theme="1"/>
      </rPr>
      <t>Spécifique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RG :</t>
    </r>
    <r>
      <rPr>
        <rFont val="Arial"/>
        <color theme="1"/>
      </rPr>
      <t xml:space="preserve">
- Choix de l'envoi du code de réinitialisation par sélection de l'email ou téléphone en obligatoire 
Lors de la réinitialisation de l'identifiant : 
</t>
    </r>
    <r>
      <rPr>
        <rFont val="Arial"/>
        <color rgb="FFA61C00"/>
      </rPr>
      <t>- Entrer le mot de passe précédent</t>
    </r>
    <r>
      <rPr>
        <rFont val="Arial"/>
        <color theme="1"/>
      </rPr>
      <t xml:space="preserve">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</si>
  <si>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
- Pouvoir toujours suivre la progression de la course, que ce soit avec geotab ou lmfs; pour geotab afficher la capture d'ecran du map du récapitulatif du trajet (toujours afficher "Voir la progression" dans mes courses)
</t>
    </r>
    <r>
      <rPr>
        <rFont val="Arial"/>
        <b/>
        <color theme="1"/>
      </rPr>
      <t xml:space="preserve">RG :
</t>
    </r>
    <r>
      <rPr>
        <rFont val="Arial"/>
        <b val="0"/>
        <color theme="1"/>
      </rPr>
      <t xml:space="preserve">- </t>
    </r>
    <r>
      <rPr>
        <rFont val="Arial"/>
        <b/>
        <color theme="1"/>
      </rPr>
      <t>Si course géotab :</t>
    </r>
    <r>
      <rPr>
        <rFont val="Arial"/>
        <b val="0"/>
        <color theme="1"/>
      </rPr>
      <t xml:space="preserve"> afficher les étapes suivantes : nouvelle course, confirmée, en cours, terminée, en cours d'annulation, annulée, refusée, avec la capture d'écran du map du récapitulatif du trajet
- </t>
    </r>
    <r>
      <rPr>
        <rFont val="Arial"/>
        <b/>
        <color theme="1"/>
      </rPr>
      <t>Si course lastmiles:</t>
    </r>
    <r>
      <rPr>
        <rFont val="Arial"/>
        <b val="0"/>
        <color theme="1"/>
      </rPr>
      <t xml:space="preserve">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 xml:space="preserve">
NB : On peut voir la progression de la course soit après validation de la réservation soit dans mes courses sur chaque ligne de la course</t>
    </r>
  </si>
  <si>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&gt; 'Voir la progression' sur une ligne de course :
- Pouvoir toujours suivre la progression de la course (pour last miles uniquement)
</t>
    </r>
    <r>
      <rPr>
        <rFont val="Arial"/>
        <b/>
        <color theme="1"/>
      </rPr>
      <t xml:space="preserve">RG :
</t>
    </r>
    <r>
      <rPr>
        <rFont val="Arial"/>
        <b val="0"/>
        <color theme="1"/>
      </rPr>
      <t xml:space="preserve">- </t>
    </r>
    <r>
      <rPr>
        <rFont val="Arial"/>
        <b/>
        <color theme="1"/>
      </rPr>
      <t>Si course géotab :</t>
    </r>
    <r>
      <rPr>
        <rFont val="Arial"/>
        <b val="0"/>
        <color theme="1"/>
      </rPr>
      <t xml:space="preserve"> afficher les étapes suivantes : nouvelle course, confirmée, en cours, terminée, en cours d'annulation, annulée, refusée
- </t>
    </r>
    <r>
      <rPr>
        <rFont val="Arial"/>
        <b/>
        <color theme="1"/>
      </rPr>
      <t>Si course lastmiles:</t>
    </r>
    <r>
      <rPr>
        <rFont val="Arial"/>
        <b val="0"/>
        <color theme="1"/>
      </rPr>
      <t xml:space="preserve">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 xml:space="preserve">
NB : 
- On peut voir la progression de la course soit après validation de la réservation soit dans mes courses sur chaque ligne de la course
- Afficher uniquement les courses last miles
</t>
    </r>
  </si>
  <si>
    <r>
      <rPr>
        <rFont val="Arial"/>
        <color theme="1"/>
      </rPr>
      <t xml:space="preserve">Spécifique :
</t>
    </r>
    <r>
      <rPr>
        <rFont val="Arial"/>
        <b val="0"/>
        <color theme="1"/>
      </rPr>
      <t xml:space="preserve">Dans le module Site Web &gt; Mes courses &gt; Voir la progression : 
- Lors de l'affichage de la map pour indiquer la position du chauffeur ; avoir un popup de notification "Hors connexion ou connexion instable. Veuillez actualiser"  lorsque la connexion du client est mauvaise ou a été coupée
</t>
    </r>
    <r>
      <rPr>
        <rFont val="Arial"/>
        <color theme="1"/>
      </rPr>
      <t xml:space="preserve">RG :
Si course lastmiles : 
</t>
    </r>
    <r>
      <rPr>
        <rFont val="Arial"/>
        <b val="0"/>
        <color theme="1"/>
      </rPr>
      <t>Lors l'étape récupération du client affichage de la map pour indiquer la position du chauffeur : 
Si la connexion est mauvaise ou a été coupée : 
- Avoir un popup de notification "Hors connexion ou connexion instable. Veuillez actualiser la page" 
- Lors de la fermeture du pop up "Actualiser la page"</t>
    </r>
    <r>
      <rPr>
        <rFont val="Arial"/>
        <color theme="1"/>
      </rPr>
      <t xml:space="preserve">
NB : A voir avec l'équipe DIS pour la map et connexion</t>
    </r>
  </si>
  <si>
    <r>
      <rPr>
        <rFont val="Arial"/>
        <b/>
        <color theme="1"/>
      </rPr>
      <t xml:space="preserve">Spécifique :
</t>
    </r>
    <r>
      <rPr>
        <rFont val="Arial"/>
        <color theme="1"/>
      </rPr>
      <t xml:space="preserve">Dans CRM : 
- S'il y a eu création ou changement de la course depuis site web : 
Avoir un pop up notifiant les réservations avec les éléments suivants : 
 - Afficher un texte selon l'étape : 
     si création : Une course vient d'être créer 'réfénce de la course' par 'Nom du client'
     sinon si modification La course 'référence du course' vient d'être modifier'  vient être annulé par 'Nom du client'
     sinon si annulation : La course 'référence de la course' vient être annulé par le client
     sinon si demande d'annulation : Une demande d'annulation sur la course 'référence de la course' vient être fait par 'Nom du client'
avec les informations suivantes : le type de réservation, la date et l'heure de récupération, le lieu de récupération. 
avec un bouton 'Actualiser' &gt; au clique sur le bouton 'Actualiser' : permettre de rafraichir les données du CRM
</t>
    </r>
    <r>
      <rPr>
        <rFont val="Arial"/>
        <b/>
        <color theme="1"/>
      </rPr>
      <t>NB : 
- Le pop up notifiant la réservation reste sur la vue tant que l'utisateur n'a pas actualiser ou fermer le pop up</t>
    </r>
  </si>
  <si>
    <r>
      <rPr>
        <rFont val="Arial"/>
        <b/>
        <color theme="1"/>
      </rPr>
      <t xml:space="preserve">Spécifique :
</t>
    </r>
    <r>
      <rPr>
        <rFont val="Arial"/>
        <color theme="1"/>
      </rPr>
      <t xml:space="preserve">Dans le module CRM : 
- S'il y a eu création ou changement de la course via site web ou application mobile : 
Avoir un pop up notifiant les réservations avec les éléments suivants : 
 - Afficher un texte selon l'étape : 
     si création : Une course vient d'être créer 'réfénce de la course' par 'Nom du client'
     sinon si modification La course 'référence du course' vient d'être modifier par 'Nom du client'
     sinon si annulation : La course 'référence de la course' vient être annulé par 'Nom du client'
     sinon si en attente de paiement : Une course 'référence de la course' est dans l'étape attente de paiement  'Nom du client'
avec un bouton 'Actualiser' &gt; au clique sur le bouton 'Actualiser' : permettre de rafraichir les données du CRM
</t>
    </r>
    <r>
      <rPr>
        <rFont val="Arial"/>
        <b/>
        <color rgb="FFA61C00"/>
      </rPr>
      <t xml:space="preserve">RG : 
</t>
    </r>
    <r>
      <rPr>
        <rFont val="Arial"/>
        <color rgb="FFA61C00"/>
      </rPr>
      <t>Si l'utilisateur est connecté : envoyer les notifications sur le CRM + création d'un activité 
Si l'utilsateur est déconnecté : permettre d'avoir les leads qui ont changé dans l'activité
Créer un groupe 'Notification CRM' : si coché depuis fiche utlisateur : permettre d'avoir les notifications et activités des réservations</t>
    </r>
    <r>
      <rPr>
        <rFont val="Arial"/>
        <color theme="1"/>
      </rPr>
      <t xml:space="preserve">
</t>
    </r>
    <r>
      <rPr>
        <rFont val="Arial"/>
        <b/>
        <color theme="1"/>
      </rPr>
      <t>NB : 
- Le pop up notifiant la réservation reste sur la vue tant que l'utisateur n'a pas actualiser ou fermer le pop up</t>
    </r>
  </si>
  <si>
    <r>
      <rPr>
        <rFont val="Arial"/>
        <b/>
        <color theme="1"/>
      </rPr>
      <t>Hors système :</t>
    </r>
    <r>
      <rPr>
        <rFont val="Arial"/>
        <color theme="1"/>
      </rPr>
      <t xml:space="preserve">
Fermeture du point de vente après que le chauffeur termine chaque journée sur la voiture et remet sa recette au dispatcher ou responsable 
Chaque chauffeur qui va partir doit fermer la session de son point de vente
</t>
    </r>
    <r>
      <rPr>
        <rFont val="Arial"/>
        <b/>
        <color theme="1"/>
      </rPr>
      <t xml:space="preserve">RG :
</t>
    </r>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</si>
  <si>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r>
      <rPr>
        <rFont val="Arial"/>
        <b/>
        <color theme="1"/>
      </rPr>
      <t>Hors système :</t>
    </r>
    <r>
      <rPr>
        <rFont val="Arial"/>
        <color theme="1"/>
      </rPr>
      <t xml:space="preserve">
Fermeture du point de vente après que le chauffeur termine chaque journée sur la voiture et remet sa recette au dispatcher ou responsable 
Chaque chauffeur qui va partir doit fermer la session de son point de vente
</t>
    </r>
    <r>
      <rPr>
        <rFont val="Arial"/>
        <b/>
        <color theme="1"/>
      </rPr>
      <t xml:space="preserve">RG :
</t>
    </r>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</si>
  <si>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r>
      <rPr>
        <rFont val="Arial"/>
        <b/>
        <color theme="1"/>
      </rPr>
      <t xml:space="preserve">Spécifique :
</t>
    </r>
    <r>
      <rPr>
        <rFont val="Arial"/>
        <color theme="1"/>
      </rPr>
      <t xml:space="preserve">Accèder au module point de vente &gt; lors de l'ouverture d'une session : Analyser la lenteur de l'ouverture de la session
Voir ce qui fait que le pos soit en chargement et optimiser le code
</t>
    </r>
  </si>
  <si>
    <r>
      <rPr>
        <rFont val="Arial"/>
        <b/>
        <color theme="1"/>
      </rPr>
      <t xml:space="preserve">Spécifique :
</t>
    </r>
    <r>
      <rPr>
        <rFont val="Arial"/>
        <color theme="1"/>
      </rPr>
      <t xml:space="preserve">Accèder au module point de vente &gt; lors de l'ouverture d'une session : Analyser la lenteur de l'ouverture de la session
Voir ce qui fait que le pos soit en chargement et optimiser le code
</t>
    </r>
  </si>
  <si>
    <r>
      <rPr>
        <rFont val="Arial"/>
        <b/>
        <color theme="1"/>
      </rPr>
      <t xml:space="preserve">Spécifique : 
</t>
    </r>
    <r>
      <rPr>
        <rFont val="Arial"/>
        <color theme="1"/>
      </rPr>
      <t xml:space="preserve">Dans le module point de vente &gt; Session point de vente &gt; sur la commande : 
Si l'utilisateur est un chauffeur : Griser les boutons 0 à 9 et le bouton -/+, pour tous les articles 
</t>
    </r>
    <r>
      <rPr>
        <rFont val="Arial"/>
        <b/>
        <color theme="1"/>
      </rPr>
      <t xml:space="preserve">RG:
</t>
    </r>
    <r>
      <rPr>
        <rFont val="Arial"/>
        <color theme="1"/>
      </rPr>
      <t xml:space="preserve">Lors du paiment dans le point de vente sur la commande : 
 Si l'utilisateur est un chauffeur : Griser les boutons 0 à 9 et le bouton -/+, pour tous les articles </t>
    </r>
  </si>
  <si>
    <r>
      <rPr>
        <rFont val="Arial"/>
        <b/>
        <color theme="1"/>
      </rPr>
      <t xml:space="preserve">Spécifique : 
</t>
    </r>
    <r>
      <rPr>
        <rFont val="Arial"/>
        <color theme="1"/>
      </rPr>
      <t xml:space="preserve">Dans le module point de vente &gt; Session point de vente &gt; sur la commande : 
</t>
    </r>
    <r>
      <rPr>
        <rFont val="Arial"/>
        <b/>
        <color theme="1"/>
      </rPr>
      <t xml:space="preserve">RG:
</t>
    </r>
    <r>
      <rPr>
        <rFont val="Arial"/>
        <color theme="1"/>
      </rPr>
      <t>Lors de la commande : 
Si l'utilisateur est un chauffeur : Griser les boutons 0 à 9 et le bouton -/+, pour tous les articles 
Lors du paiement : 
Ne pas griser les boutons 0 à 9 et le bouton -/+</t>
    </r>
  </si>
  <si>
    <t xml:space="preserve">Impacte bouton annuler sur le lead vue kanban c'est  plutôt refuser ou gérer annuler ? </t>
  </si>
  <si>
    <r>
      <rPr>
        <rFont val="Arial"/>
        <b/>
        <color theme="1"/>
      </rPr>
      <t>Total DEV</t>
    </r>
    <r>
      <rPr>
        <rFont val="Arial"/>
        <color theme="1"/>
      </rPr>
      <t xml:space="preserve"> </t>
    </r>
  </si>
  <si>
    <t>Planning prévisionnel</t>
  </si>
  <si>
    <t>CLIENT</t>
  </si>
  <si>
    <t>ESANANDRO</t>
  </si>
  <si>
    <t>PROJET</t>
  </si>
  <si>
    <t>Odoo V15 entreprise</t>
  </si>
  <si>
    <t>MISE A JOUR</t>
  </si>
  <si>
    <t>REF BC</t>
  </si>
  <si>
    <t>VERSION</t>
  </si>
  <si>
    <t>V1.0</t>
  </si>
  <si>
    <t>Planning  : Projet amélioration site E-vtc lot 1</t>
  </si>
  <si>
    <t>Date début</t>
  </si>
  <si>
    <t>Date fin</t>
  </si>
  <si>
    <t>Octobre</t>
  </si>
  <si>
    <t>Novembre</t>
  </si>
  <si>
    <t>Décembre</t>
  </si>
  <si>
    <t>Délai</t>
  </si>
  <si>
    <t>S5</t>
  </si>
  <si>
    <t>S1</t>
  </si>
  <si>
    <t>S2</t>
  </si>
  <si>
    <t>S3</t>
  </si>
  <si>
    <t>S4</t>
  </si>
  <si>
    <t>Lun</t>
  </si>
  <si>
    <t>Mar</t>
  </si>
  <si>
    <t>Mer</t>
  </si>
  <si>
    <t>Jeu</t>
  </si>
  <si>
    <t>Ven</t>
  </si>
  <si>
    <t>Estimation</t>
  </si>
  <si>
    <t>Acteurs</t>
  </si>
  <si>
    <t>PU</t>
  </si>
  <si>
    <t>Jours</t>
  </si>
  <si>
    <t>Budget J</t>
  </si>
  <si>
    <t>Projet amélioration E-vtc lot 1</t>
  </si>
  <si>
    <t>etech</t>
  </si>
  <si>
    <t>Personalisation sprint 1</t>
  </si>
  <si>
    <t>c</t>
  </si>
  <si>
    <t>C</t>
  </si>
  <si>
    <t>Permettre d'avoir les notiifications pour les étapes : nouvelle course, confirmée, affectée</t>
  </si>
  <si>
    <t>Livraison + démo</t>
  </si>
  <si>
    <t>Mise en production</t>
  </si>
  <si>
    <t>m</t>
  </si>
  <si>
    <t xml:space="preserve">Support </t>
  </si>
  <si>
    <t>s</t>
  </si>
  <si>
    <t>Personalisation sprint 2</t>
  </si>
  <si>
    <t>Kevin</t>
  </si>
  <si>
    <t>Permettre de paramétrer l'envoi du notiifcation sms au chauffeur pour l'annulation</t>
  </si>
  <si>
    <t>Avoir des notifications en BO pour les nouvelles demandes de course créé, les modifications des courses apportés par les clients, et les demandes d'annulation de course des clients en FO ou mobile</t>
  </si>
  <si>
    <t>Permettre de regrouper les réservations d'un abonnement</t>
  </si>
  <si>
    <t>Permettre de configurer le renouvellement des abonnements</t>
  </si>
  <si>
    <t>Julien/Kevin/Loïc</t>
  </si>
  <si>
    <t>Responsable</t>
  </si>
  <si>
    <t>Permettre de voir sur le site web la personne à qui la demande est destinée</t>
  </si>
  <si>
    <t>A FAIRE DEV</t>
  </si>
  <si>
    <t>A FAIRE TEST</t>
  </si>
  <si>
    <t>EN COURS</t>
  </si>
  <si>
    <t xml:space="preserve">Permettre d'avoir la signature </t>
  </si>
  <si>
    <t>Permettre d'avoir l'historique des changementS des données à jour après les modifications des demandes de réservations du client</t>
  </si>
  <si>
    <t>Permettre d'avoir le tarif minimum lors de la validation du bon de commande</t>
  </si>
  <si>
    <t>Personalisation sprint 3</t>
  </si>
  <si>
    <t>Janvier</t>
  </si>
  <si>
    <t>S(</t>
  </si>
  <si>
    <t>i</t>
  </si>
  <si>
    <t xml:space="preserve">Permettre au client d’annuler une course depuis le site sans passer par appel </t>
  </si>
  <si>
    <t>Charges développement en J/H</t>
  </si>
  <si>
    <t>Charges développement Johary en J/H</t>
  </si>
  <si>
    <t>Backlog LMFS</t>
  </si>
  <si>
    <t>Présences</t>
  </si>
  <si>
    <t xml:space="preserve">Gérer le pointage des chauffeurs </t>
  </si>
  <si>
    <t>En tant que chauffeur, je peux faire mon pointage à partir de l'application mobile et qui sera synchronisé dans odoo</t>
  </si>
  <si>
    <t>Permettre de gérer le pointage chauffeur</t>
  </si>
  <si>
    <t>Avoir le pointage du chauffeur en back office à chaque fois qu'il se connecte/ se déconnecte pour l'historique</t>
  </si>
  <si>
    <t>Application ok
Numéro téléphone chauffeur depuis MO
Avoir rechercher le contact dans l'API</t>
  </si>
  <si>
    <r>
      <rPr>
        <rFont val="Arial"/>
        <b/>
        <color theme="1"/>
      </rPr>
      <t>Spécifique:</t>
    </r>
    <r>
      <rPr>
        <rFont val="Arial"/>
        <color theme="1"/>
      </rPr>
      <t xml:space="preserve">
Relier l'application chauffeur avec le module Présences odoo
- Check-in et check-out: Présences &gt; Check-in/Check-out
- Lorsque le chauffeur se connecte sur l'application : check in pour le pointage
- Lorsque le chauffeur se déconnecte sur l'application : check out pour le pointage 
</t>
    </r>
    <r>
      <rPr>
        <rFont val="Arial"/>
        <b/>
        <color theme="1"/>
      </rPr>
      <t>NB:</t>
    </r>
    <r>
      <rPr>
        <rFont val="Arial"/>
        <color theme="1"/>
      </rPr>
      <t xml:space="preserve"> 
- Le chauffeur doit faire du check in et check out pour toutes les attentes clients</t>
    </r>
  </si>
  <si>
    <t>Ventes</t>
  </si>
  <si>
    <t>Gérer les chiffres d'affaire</t>
  </si>
  <si>
    <t>En tant qu'admin, je peux avoir un aperçu des chiffres d'affaires  par vehicules</t>
  </si>
  <si>
    <t>Obtenir les chiffres d'affaires de vente par vehicule</t>
  </si>
  <si>
    <t>Regrouper le chiffre d'affaire vente par vehicule</t>
  </si>
  <si>
    <r>
      <rPr>
        <rFont val="Arial"/>
        <b/>
        <color theme="1"/>
      </rPr>
      <t>Spécifique</t>
    </r>
    <r>
      <rPr>
        <rFont val="Arial"/>
        <color theme="1"/>
      </rPr>
      <t>:
Dans module Comptabilité &gt; Clients &gt; Factures
- Ajouter un filtre et regroupement par rôle et par chauffeur</t>
    </r>
  </si>
  <si>
    <t xml:space="preserve">Natif:
Dans module Ventes &gt; Commandes &gt; Commandes &gt; Regrouper par "Rôle"
</t>
  </si>
  <si>
    <t>En tant qu'admin, je veux avoir un aperçu des chiffres d'affaires par méthode de paiement</t>
  </si>
  <si>
    <t>Permettre d'avoir la méthode de paiement par chauffeur</t>
  </si>
  <si>
    <t>Regrouper le chiffre d'affaire vente par chauffeur avec la méthode de paiement associée</t>
  </si>
  <si>
    <r>
      <rPr>
        <rFont val="Arial"/>
        <b/>
        <color theme="1"/>
      </rPr>
      <t>Spécifique :</t>
    </r>
    <r>
      <rPr>
        <rFont val="Arial"/>
        <color theme="1"/>
      </rPr>
      <t xml:space="preserve"> 
Dans le module Comptabilité &gt; Clients &gt; Paiement : 
- Ajouter un champ chauffeur et rôle 
- Ajouter un filtre et regroupement chauffeur et rôle 
</t>
    </r>
    <r>
      <rPr>
        <rFont val="Arial"/>
        <b/>
        <color theme="1"/>
      </rPr>
      <t xml:space="preserve">RG : 
</t>
    </r>
    <r>
      <rPr>
        <rFont val="Arial"/>
        <color theme="1"/>
      </rPr>
      <t>- le champ chauffeur et rôle reprend les valeurs dans la facture lors de l'enregistrement du paiement</t>
    </r>
  </si>
  <si>
    <t>En tant qu'admin, je veux avoir un aperçu des paiements par méthode de paiement de mon client</t>
  </si>
  <si>
    <t>Permettre de regrouper le paiement des clients par mode de paiement</t>
  </si>
  <si>
    <t>Regrouper le paiement des clients par mode de paiement: espèce, mobile money, non payé</t>
  </si>
  <si>
    <r>
      <rPr>
        <rFont val="Arial"/>
        <b/>
        <color theme="1"/>
      </rPr>
      <t>Natif:</t>
    </r>
    <r>
      <rPr>
        <rFont val="Arial"/>
        <color theme="1"/>
      </rPr>
      <t xml:space="preserve">
- Comptabilité &gt; Configuration &gt; Journaux &gt; Créer: Mobile money, non payé
- Fiche facture &gt; Confirmer facture &gt; Enregistrer paiement: Choisir le journal utilisé
- Comptabilité &gt; Clients &gt; Paiements &gt; Regrouper par journal</t>
    </r>
  </si>
  <si>
    <t xml:space="preserve">Les modes de paiement dans Odoo sera relié automatiquement au mode de paiement dans l'application chauffeur </t>
  </si>
  <si>
    <t>Permettre d'envoyer le mode de paiement</t>
  </si>
  <si>
    <t xml:space="preserve">Alimenter le choix du mode de paiement dans l'application chauffeur par les journaux d'odoo
</t>
  </si>
  <si>
    <t>Création course : compte client, 
Liste nom : string, 
siid
Fournir un api avec les modes de paiement à afficher par réservation : avoir siid journal</t>
  </si>
  <si>
    <r>
      <rPr>
        <rFont val="Arial"/>
        <b/>
        <color theme="1"/>
      </rPr>
      <t xml:space="preserve">Spécifique: </t>
    </r>
    <r>
      <rPr>
        <rFont val="Arial"/>
        <color theme="1"/>
      </rPr>
      <t xml:space="preserve">
Comptabilité &gt; Configuration &gt; Journaux
- Créer un API pour envoyer les SIID des journaux de Odoo vers l'application chauffeur
- Créer un onglet '' après Paramètre avancés, créer une section Synchronisation vers le Middle Office 
- Créer un champ  case à coché Synchroniser vers le Middle Office
</t>
    </r>
    <r>
      <rPr>
        <rFont val="Arial"/>
        <b/>
        <color theme="1"/>
      </rPr>
      <t xml:space="preserve">RG : 
</t>
    </r>
    <r>
      <rPr>
        <rFont val="Arial"/>
        <color theme="1"/>
      </rPr>
      <t>- Envoyer les journaux à la création de la course dans l'application chauffeur</t>
    </r>
    <r>
      <rPr>
        <rFont val="Arial"/>
        <b/>
        <color theme="1"/>
      </rPr>
      <t xml:space="preserve">
</t>
    </r>
    <r>
      <rPr>
        <rFont val="Arial"/>
        <color theme="1"/>
      </rPr>
      <t>-  Le champ Synchroniser vers le Middle Office est non coché par défaut</t>
    </r>
    <r>
      <rPr>
        <rFont val="Arial"/>
        <b/>
        <color theme="1"/>
      </rPr>
      <t xml:space="preserve">
</t>
    </r>
    <r>
      <rPr>
        <rFont val="Arial"/>
        <color theme="1"/>
      </rPr>
      <t xml:space="preserve">- Si le champ Synchroniser vers le Middle Office est coché : synchronisé le journal vers le Middle Office
- Sinon ne pas synchronisé vers le Middle Office
</t>
    </r>
  </si>
  <si>
    <t>à envoyer dans trip request &lt;-&gt; trip info</t>
  </si>
  <si>
    <t xml:space="preserve">En tant que Dispatcher, je veux avoir les informations au début de la course sur le devis afin d'avoir l'historique du début des courses </t>
  </si>
  <si>
    <t>Permettre d'obtenir les informations de la course au début de la course sur le devis</t>
  </si>
  <si>
    <t>Récupérer les informations de la course au début de la course : Date début course, Odomètre début course, Position départ</t>
  </si>
  <si>
    <r>
      <rPr>
        <rFont val="Arial"/>
        <b/>
        <color theme="1"/>
      </rPr>
      <t>Spécifique :</t>
    </r>
    <r>
      <rPr>
        <rFont val="Arial"/>
        <color theme="1"/>
      </rPr>
      <t xml:space="preserve"> 
Dans le module Vente &gt; Fiche devis &gt; Dans l'onglet Informations sur commande VTC : 
- Une fois que le chauffeur a débuté la course dans l'application chauffeur =&gt; Mettre à jour automatiquement les informations suivantes dans le devis :  Date début course, Odomètre début course, Position départ</t>
    </r>
  </si>
  <si>
    <t>En tant que Dipatcher, je peux obtenir les informations à la fin de la course de mon client sur le bon de commande afin de pouvoir facturer le client</t>
  </si>
  <si>
    <t>Permettre d'obtenir les informations à la fin de la course sur le devis</t>
  </si>
  <si>
    <t>Récupérer les informations de la course à la fin de la course avant la confirmation du devis en bon de commande :
Date/heure fin course, Durée de la course, Odomètre fin course, Coordonnées fin course, Distance parcourue (km), Temps d' attente,</t>
  </si>
  <si>
    <r>
      <rPr>
        <rFont val="Arial"/>
        <b/>
        <color theme="1"/>
      </rPr>
      <t>Spécifique:</t>
    </r>
    <r>
      <rPr>
        <rFont val="Arial"/>
        <color theme="1"/>
      </rPr>
      <t xml:space="preserve">
Dans le module Vente &gt; Fiche devis &gt; Dans l'onglet Informations sur commande VTC : 
- Une fois que le chauffeur a validé la fin d'une course =&gt; Mettre à jour automatiquement  les informations suivantes dans le devis : Date/heure fin course, Durée de la course, Odomètre fin course, Coordonnées fin course, Distance parcourue (km), Temps d'attente
</t>
    </r>
  </si>
  <si>
    <t>Durée de la course : calculer à partir du pickup client
Coordonnées fin course</t>
  </si>
  <si>
    <t xml:space="preserve">En tant que Dipatcher, je peux obtenir le montant exact de la course de mon client sur le bon de commande </t>
  </si>
  <si>
    <t>Permettre d'obtenir le montant exact prix du kilométrage et temps d'attente selon le kilomètre et temps d'attente de la course sur le bon de commande</t>
  </si>
  <si>
    <t>Lorsque la course est terminée l'application chauffeur renvoie le kilométrage réel + temps d'attente -&gt; Odoo va retourner le prix de la course et le prix du temps d'attente
Récupérer le montant exact de la course effectuée avant la confirmation du devis en bon de commande
Dans le cas où il n'y a pas de connexion lors de la facturation, le chauffeur appel le dispatcher pour lui communiquer le montant de la course et pour terminer la course</t>
  </si>
  <si>
    <t>Prix du temps d'attente à renvoyer 
API depuis MO pour terminer la course</t>
  </si>
  <si>
    <r>
      <rPr>
        <rFont val="Arial"/>
        <b/>
        <color theme="1"/>
      </rPr>
      <t>Spécifique:</t>
    </r>
    <r>
      <rPr>
        <rFont val="Arial"/>
        <color theme="1"/>
      </rPr>
      <t xml:space="preserve">
Dans le module Vente &gt; Fiche devis &gt; Dans l'onglet Informations sur commande VTC :
- Créer un API pour envoyer le prix du temps d'attente vers le MO
- Une fois que le chauffeur a validé la fin d'une course =&gt;  Calculer le Coût de la course et le Prix du temps d'attente puis renvoyer les montants à l'application chauffeur
</t>
    </r>
    <r>
      <rPr>
        <rFont val="Arial"/>
        <b/>
        <color theme="1"/>
      </rPr>
      <t xml:space="preserve">NB : </t>
    </r>
    <r>
      <rPr>
        <rFont val="Arial"/>
        <color theme="1"/>
      </rPr>
      <t xml:space="preserve">
Si le prix de la course est inférieur au tarif minimum : le prix de la course sera le tarif minimum
Sinon le prix sera le kilométrage x prix par kilomètre
Si course btob : 
Coût de la course = prix de la course + montant frais d'annulation
Sinon : 
Coût de la course = prix de la course
Prix du temps d'attente = selon le montant paramètrer dans le parc auto</t>
    </r>
  </si>
  <si>
    <t>Les frais d'annulation pour les clients btob sont géré comment en accompte également ?</t>
  </si>
  <si>
    <t>En tant que Dispatcher, je peux envoyer le prix de la course au client une fois terminé</t>
  </si>
  <si>
    <t>Permettre d'envoyer une notification au client sur le prix du kilométrage et temps d'attente selon le kilomètre et temps d'attente une fois effectuée au client</t>
  </si>
  <si>
    <t>Lorsque la course est terminée l'application chauffeur renvoie le kilométrage réel + temps d'attente -&gt; Odoo va retourner le prix de la course et prix du temps d'attente au client</t>
  </si>
  <si>
    <t>Lot avec application client</t>
  </si>
  <si>
    <r>
      <rPr>
        <rFont val="Arial"/>
        <b/>
        <color theme="1"/>
      </rPr>
      <t>Spécifique:</t>
    </r>
    <r>
      <rPr>
        <rFont val="Arial"/>
        <color theme="1"/>
      </rPr>
      <t xml:space="preserve">
Si course = terminée =&gt; Envoyé le prix de la course au client :
- Via sms si numéro +261
- Via mail si autres
Si course particulier n'a pas de frais d'annulation à payer ou Si course btob avec frais d'annulation à payer:
Sms : 
Bonjour, le montant de votre course {Référence de la course} s'élève à {prix de la course}
Email : 
Cher 'nom du client' ,
Le montant de votre course {Référence de la course} s'élève à {total prix de la course} avec une frais d'annulation de {total prix des frais d'annulation}
Sinon
Sms :
Bonjour, le montant de votre course {Référence de la course} s'élève à {total prix de la course} avec une frais d'annulation de {total prix des frais d'annulation}
Email : 
Cher 'nom du client' ,
Le montant de votre course {Référence de la course} s'élève à {total prix de la course}
</t>
    </r>
    <r>
      <rPr>
        <rFont val="Arial"/>
        <b/>
        <color theme="1"/>
      </rPr>
      <t>NB:</t>
    </r>
    <r>
      <rPr>
        <rFont val="Arial"/>
        <color theme="1"/>
      </rPr>
      <t xml:space="preserve"> Course terminée = Le client est arrivé à sa destination, la distance parcourrue a été calculé par l'application chauffeur et le chauffeur a inséré le temps d'attente</t>
    </r>
  </si>
  <si>
    <t>Les frais d'annulation pour les clients btob sont gérés comment en accompte également ?</t>
  </si>
  <si>
    <t>Synchronisation automatique paiement via application chauffeur et odoo</t>
  </si>
  <si>
    <t xml:space="preserve">Permettre de synchroniser le paiement via application chauffeur </t>
  </si>
  <si>
    <r>
      <rPr>
        <rFont val="Arial"/>
        <color theme="1"/>
      </rPr>
      <t xml:space="preserve">Une fois que le chauffeur enregistre le paiement du client, il choisit le mode de paiement et ce mode de paiement sera repris en tant que journal dans la fiche de paiement
</t>
    </r>
    <r>
      <rPr>
        <rFont val="Arial"/>
        <color rgb="FFCC0000"/>
      </rPr>
      <t>Mettre les règles de gestion par type de course location, course simple, course multiple (à quel moment le kilomètre remonte ? )</t>
    </r>
  </si>
  <si>
    <r>
      <rPr>
        <rFont val="Arial"/>
        <b/>
        <color theme="1"/>
      </rPr>
      <t xml:space="preserve">Spécifique:
</t>
    </r>
    <r>
      <rPr>
        <rFont val="Arial"/>
        <color theme="1"/>
      </rPr>
      <t>- En cliquant sur le bouton valider paiement application chauffeur 
- Si mode de paiement n'est pas en accompte (c'est à dire dans Comptabilité &gt; Configuration &gt; Journaux &gt; fiche du journal &gt; Onglet Paiement en entrant &gt; le compte entrant n'est pas le compte en suspens configuré sur le journal)
1- Validation du devis rattaché à la course</t>
    </r>
    <r>
      <rPr>
        <rFont val="Arial"/>
        <color rgb="FFCC4125"/>
      </rPr>
      <t xml:space="preserve"> </t>
    </r>
    <r>
      <rPr>
        <rFont val="Arial"/>
        <color theme="1"/>
      </rPr>
      <t xml:space="preserve">
2- Création automatique facture selon devis avec journal facture, statut comptabilisé
3- Dans Comptabilité &gt; Clients &gt; Paiements &gt; Journal = mode de paiement choisit par le chauffeur =&gt; Création automatique fiche de paiement
4- Mettre la course dans l'étape course terminée
- Si mode de paiement est en accompte  (c'est à dire dans Comptabilité &gt; Configuration &gt; Journaux &gt; fiche du journal &gt; Onglet Paiement en entrant &gt; le compte entrant est le compte en suspens configuré sur le journal)
1- Validation du devis rattaché à la course 
2- Création automatique facture selon devis avec journal facture, statut comptabilisé
4- Mettre la course dans l'étape course terminée
</t>
    </r>
    <r>
      <rPr>
        <rFont val="Arial"/>
        <b/>
        <color theme="1"/>
      </rPr>
      <t>NB :</t>
    </r>
    <r>
      <rPr>
        <rFont val="Arial"/>
        <color theme="1"/>
      </rPr>
      <t xml:space="preserve"> 
- Si le chauffeur renseigne plusieurs journaux pour le paiement : enregistrer le paiement pour chaque journal
- Si la course contient un règlement de frais d'annulation enregistrer un paiement pour la facture correspondante également</t>
    </r>
  </si>
  <si>
    <t>Pourquoi le mobile money n'est pas en accompte ? 
ids journal, montant</t>
  </si>
  <si>
    <t>En tant que chauffeur, je peux insérer le montant donné par le client et le montant rendu dans l'application mobile</t>
  </si>
  <si>
    <t xml:space="preserve">Permettre de gérer le rendu des paiements clients </t>
  </si>
  <si>
    <t>Lors du paiement facture, le chauffeur reçoit le paiement donné par le client et peut ensuite lui rendre la monnaie</t>
  </si>
  <si>
    <r>
      <rPr>
        <rFont val="Arial"/>
        <b/>
        <color theme="1"/>
      </rPr>
      <t xml:space="preserve">Spécifique:
</t>
    </r>
    <r>
      <rPr>
        <rFont val="Arial"/>
        <color theme="1"/>
      </rPr>
      <t xml:space="preserve">- Si chauffeur reçoit le montant dû complet par le client 
=&gt; Créer le paiement pour la facture : même principe que le bouton 'Enregistrer un paiement dans la facture'
- Si chauffeur reçoit le montant dû complet par le client et doit encore lui rendre de l'argent 
=&gt;  Créer le paiement pour la facture : même principe que le bouton 'Enregistrer un paiement dans la facture'
  &gt; entrer montant donné 
  &gt; marquer comme entièrement payer
  &gt; enregistrer le rendu dans compte rendu client
</t>
    </r>
    <r>
      <rPr>
        <rFont val="Arial"/>
        <b/>
        <color theme="1"/>
      </rPr>
      <t>NB:</t>
    </r>
    <r>
      <rPr>
        <rFont val="Arial"/>
        <color theme="1"/>
      </rPr>
      <t xml:space="preserve"> Dans l'application chauffeur
- Le chauffeur renseigne le montant donné par le client 
=&gt; Le montant à lui rendre est calculé automatiquement (enregistrer sous le compte rendu client)</t>
    </r>
  </si>
  <si>
    <t xml:space="preserve">Quelle est le compte du rendu du client ? 
Est ce que c'est possible qu'il est possible que le chauffeur n'a pas le montant à rendre vers le client pour mettre le montant à rendre dans une autre facture ou lorsqu'il a rendu le montant en rendu ? </t>
  </si>
  <si>
    <t>Permettre d'envoyer une notification au client du montant de sa course</t>
  </si>
  <si>
    <t>En tant qu'admin, je veux envoyer une notification du montant de la course afin d'être notifié en cas d'abus</t>
  </si>
  <si>
    <t xml:space="preserve">Permettre d'envoyer une notification au client pour achever sa facturation </t>
  </si>
  <si>
    <t xml:space="preserve">Envoyer une notification au client pour une plainte si il y a abus
Dans le cas où il n'y a pas de connexion lors de la facturation, le chauffeur appel le dispatcher pour lui communiquer le montant de la course et pour terminer la course </t>
  </si>
  <si>
    <t>Lot 2
API pour notifier l'app client</t>
  </si>
  <si>
    <r>
      <rPr>
        <rFont val="Arial"/>
        <b/>
        <color theme="1"/>
      </rPr>
      <t xml:space="preserve">Spécifique:
</t>
    </r>
    <r>
      <rPr>
        <rFont val="Arial"/>
        <color theme="1"/>
      </rPr>
      <t xml:space="preserve">Devis &gt; Mettre à jour les informations: montant course + prix d'attentes &gt; Confirmer &gt; Créer Facture &gt; Enregistrer Paiement
- Une fois le paiement terminé
=&gt; envoyer une notification au client sur le paiement effectué via sms ou via mail
Sms : 
Bonjour, Nous vous remercions pour votre course {Référence de la course}. Le montant total s'élève à [prix facture].Merci et à bientôt !
Email : 
Cher 'nom du client' ,
Nous vous remercions chaleureusement pour votre réservation. Le montant total s'élève à [prix facture]. Nous sommes ravis de vous accueillir et restons à votre disposition pour toute demande supplémentaire. À bientôt !
</t>
    </r>
    <r>
      <rPr>
        <rFont val="Arial"/>
        <b/>
        <color theme="1"/>
      </rPr>
      <t>NB:</t>
    </r>
    <r>
      <rPr>
        <rFont val="Arial"/>
        <color theme="1"/>
      </rPr>
      <t xml:space="preserve"> Si client doit encore payer frais d'annulation ou pénalité =&gt; Enregesitrer le paiement de la facture pour cet frais du devis de la pénalité </t>
    </r>
    <r>
      <rPr>
        <rFont val="Arial"/>
        <color rgb="FFCC0000"/>
      </rPr>
      <t xml:space="preserve">
</t>
    </r>
    <r>
      <rPr>
        <rFont val="Arial"/>
        <color theme="1"/>
      </rPr>
      <t xml:space="preserve">
Prix facture = Prix course + Prix d'attente + Prix annulation</t>
    </r>
  </si>
  <si>
    <t xml:space="preserve">Natif:
- CRM &gt; Lead Réservation &gt; Devis &gt; Mettre à jour les informations: montant course + prix d'attentes &gt; Confirmer &gt; Créer Facture &gt; Enregistrer Paiement
</t>
  </si>
  <si>
    <t xml:space="preserve">Permettre d'avoir l'écart entre le devis estimatif et exact </t>
  </si>
  <si>
    <t>En tant qu'admin, je peux faire une comparaison entre le devis estimatif et le devis exact de la course</t>
  </si>
  <si>
    <t>Permettre d'obtenir l'écart entre le devis estimatif et exact</t>
  </si>
  <si>
    <t>Pouvoir faire un rapprochement entre le montant théorique qui sera encaissé sur la course et le montant encaissé</t>
  </si>
  <si>
    <r>
      <rPr>
        <rFont val="Arial"/>
        <b/>
        <color theme="1"/>
      </rPr>
      <t xml:space="preserve">Spécifique:
</t>
    </r>
    <r>
      <rPr>
        <rFont val="Arial"/>
        <color theme="1"/>
      </rPr>
      <t>Dans Vente &gt; Commandes &gt; Commandes:
- Ajouter une colonne "Ecart" = Montant exact - Montat estimatif
- Créer un champ "Ecart" dans Fiche devis &gt; Onglet Informations sur commandes VTC pour stock" l'écart  entre le montant estimatif et montant exact</t>
    </r>
  </si>
  <si>
    <t>Permettre d'avoir l'heure d'arrivée du chauffeur au lieu de récupération</t>
  </si>
  <si>
    <t>En tant que chauffeur, je peux pointer mon heure d'arrivée au lieu de récupération dans l'application mobile</t>
  </si>
  <si>
    <t xml:space="preserve">Permettre  de renseigner l'heure d'arrivé du chauffeur au lieu de récupération </t>
  </si>
  <si>
    <t>Avoir l'heure d'arrivée du chauffeur au lieu de récupération pour chaque client depuis l'application chauffeur</t>
  </si>
  <si>
    <r>
      <rPr>
        <rFont val="Arial"/>
        <b/>
        <color theme="1"/>
      </rPr>
      <t xml:space="preserve">Spécifique:
</t>
    </r>
    <r>
      <rPr>
        <rFont val="Arial"/>
        <color theme="1"/>
      </rPr>
      <t>Dans Fiche devis &gt; Onglet Informations sur commande VTC &gt; en haut champ Date de début Course:
- Créer un champ heure d'arrivée récupération: Prendre la date/heure lorsque l'étape de la course passe à 'Fin récupération client'</t>
    </r>
  </si>
  <si>
    <t>Permettre d'avoir l'heure de départ de la course</t>
  </si>
  <si>
    <t>En tant que chauffeur, je peux pointer mon heure de départ de la course dans l'application mobile</t>
  </si>
  <si>
    <t>Permettre de renseigner l'heure de départ de la course</t>
  </si>
  <si>
    <t>Avoir l'heure de départ de la course pour chaque client depuis l'application chauffeur lorsque la course démarre</t>
  </si>
  <si>
    <r>
      <rPr>
        <rFont val="Arial"/>
        <b/>
        <color theme="1"/>
      </rPr>
      <t xml:space="preserve">Spécifique:
</t>
    </r>
    <r>
      <rPr>
        <rFont val="Arial"/>
        <color theme="1"/>
      </rPr>
      <t>Dans Fiche devis &gt; Onglet Informations sur commande VTC &gt;Date de début Course =&gt; Prendre la date/heure lorsque l'étape de la course passe à 'Course en cours'</t>
    </r>
  </si>
  <si>
    <t>Permettre de créer API pour mettre à jour les étapes dans Odoo</t>
  </si>
  <si>
    <t>Mettre à jour les étapes de la course dans Odoo depuis l'application chauffeur</t>
  </si>
  <si>
    <t>Avoir un API qui permet de mettre à jour l'étape dans Odoo depuis l'application chauffeur lors de la course</t>
  </si>
  <si>
    <t>lot 3</t>
  </si>
  <si>
    <r>
      <rPr>
        <rFont val="Arial"/>
        <b/>
        <color theme="1"/>
      </rPr>
      <t xml:space="preserve">Spécifique : </t>
    </r>
    <r>
      <rPr>
        <rFont val="Arial"/>
        <color theme="1"/>
      </rPr>
      <t xml:space="preserve">
Créer un API qui permet de mettre à jour les étapes dans Odoo depuis l'application chauffeur (mettre un paramètre qui peut changer selon la mise à jour de l'étape à faire)</t>
    </r>
  </si>
  <si>
    <t>La fonctionnalité pour la mise à jour des étapes Odoo depuis l'application chauffeur est déjà en place mais c'est hardcoder depuis l'application chauffeur</t>
  </si>
  <si>
    <t>Permettre d'authentifier un chauffeur lors de la connexion</t>
  </si>
  <si>
    <r>
      <rPr>
        <rFont val="Arial"/>
        <b/>
        <color theme="1"/>
      </rPr>
      <t>Spécifique :</t>
    </r>
    <r>
      <rPr>
        <rFont val="Arial"/>
        <color theme="1"/>
      </rPr>
      <t xml:space="preserve">
Créer un API pour permettre d'authentifier un chauffeur lors de la connexion depuis l'application
</t>
    </r>
    <r>
      <rPr>
        <rFont val="Arial"/>
        <b/>
        <color theme="1"/>
      </rPr>
      <t xml:space="preserve">RG :
</t>
    </r>
    <r>
      <rPr>
        <rFont val="Arial"/>
        <color theme="1"/>
      </rPr>
      <t>Dans le module Contact &gt; Fiche contact :</t>
    </r>
    <r>
      <rPr>
        <rFont val="Arial"/>
        <b/>
        <color theme="1"/>
      </rPr>
      <t xml:space="preserve">
</t>
    </r>
    <r>
      <rPr>
        <rFont val="Arial"/>
        <color theme="1"/>
      </rPr>
      <t>- Un chauffeur est un contact dans odoo
- Un chauffeur a le champ "Est un chauffeur" coché dans sa fiche contact
- Permettre d'authentifier uniquement les contacts dont le champ "Est un chauffeur" est coché</t>
    </r>
  </si>
  <si>
    <t>Gérer les temps d'attente</t>
  </si>
  <si>
    <t>Permettre d'avoir le prix d'un temps d'attente</t>
  </si>
  <si>
    <r>
      <rPr>
        <rFont val="Arial"/>
        <b/>
        <color theme="1"/>
      </rPr>
      <t>Spécifique :</t>
    </r>
    <r>
      <rPr>
        <rFont val="Arial"/>
        <b val="0"/>
        <color theme="1"/>
      </rPr>
      <t xml:space="preserve">
Créer un API pour envoyer le temps d'attente et le prix selon le temps d'attente dans odoo
</t>
    </r>
    <r>
      <rPr>
        <rFont val="Arial"/>
        <b/>
        <color theme="1"/>
      </rPr>
      <t xml:space="preserve">RG :
</t>
    </r>
    <r>
      <rPr>
        <rFont val="Arial"/>
        <b val="0"/>
        <color theme="1"/>
      </rPr>
      <t>Dans le module Parc Auto &gt; Configuration &gt; Temps d'attente :
- Renvoyer dans l'application le champ "Nom" du temps d'attente, et le champ "Prix"</t>
    </r>
    <r>
      <rPr>
        <rFont val="Arial"/>
        <b/>
        <color theme="1"/>
      </rPr>
      <t xml:space="preserve">
</t>
    </r>
    <r>
      <rPr>
        <rFont val="Arial"/>
        <b val="0"/>
        <color theme="1"/>
      </rPr>
      <t>- Le prix du temps d'attente diffère selon la durée du temps d'attente configurable dans odoo</t>
    </r>
  </si>
  <si>
    <t>Détaillé les champs</t>
  </si>
  <si>
    <t>Permettre d'avoir le frais d'annulation</t>
  </si>
  <si>
    <r>
      <rPr>
        <rFont val="Arial"/>
        <b/>
        <color theme="1"/>
      </rPr>
      <t xml:space="preserve">Spécifique :
</t>
    </r>
    <r>
      <rPr>
        <rFont val="Arial"/>
        <b val="0"/>
        <color theme="1"/>
      </rPr>
      <t xml:space="preserve">Dans le module Parc Auto &gt; Configuration &gt; Catégorie de modèle &gt; selectionner une catégorie &gt; Onglet "Frais d'annulation" :
Créer un API pour envoyer le frais d'annulation dans l'application
</t>
    </r>
    <r>
      <rPr>
        <rFont val="Arial"/>
        <b/>
        <color theme="1"/>
      </rPr>
      <t xml:space="preserve">RG :
</t>
    </r>
    <r>
      <rPr>
        <rFont val="Arial"/>
        <b val="0"/>
        <color theme="1"/>
      </rPr>
      <t>- Le frais d'annulation est configuré dans l'article pour le frais d'annulation</t>
    </r>
  </si>
  <si>
    <t xml:space="preserve">permettre d'avoir la signature </t>
  </si>
  <si>
    <t>Jours fériés</t>
  </si>
  <si>
    <t>Valeur</t>
  </si>
  <si>
    <t>Nom</t>
  </si>
  <si>
    <t>Sam</t>
  </si>
  <si>
    <t>Dim</t>
  </si>
  <si>
    <t>Type de couverture</t>
  </si>
  <si>
    <t>Odoo V16 entreprise</t>
  </si>
  <si>
    <t>Planning  : Projet la balançoire droit d'accès module point de vente</t>
  </si>
  <si>
    <t>Juillet</t>
  </si>
  <si>
    <t>Projet la balançoire</t>
  </si>
  <si>
    <t>natif</t>
  </si>
  <si>
    <t>Permettre d'ajouter une réduction au facture client</t>
  </si>
  <si>
    <t>Livraison (démo)</t>
  </si>
  <si>
    <t>Livraison (démo) / Recette client</t>
  </si>
  <si>
    <t>etech/amoa</t>
  </si>
  <si>
    <t>Traitement retour client</t>
  </si>
  <si>
    <t>Priorités</t>
  </si>
  <si>
    <t>-</t>
  </si>
  <si>
    <t>Gérer les comptes</t>
  </si>
  <si>
    <t xml:space="preserve">En tant que client je veux créer un compte afin d'avoir un compte sur l'application client </t>
  </si>
  <si>
    <t>Permettre de créer un compte pour le client</t>
  </si>
  <si>
    <t>Avoir un compte pour réserver une course</t>
  </si>
  <si>
    <t>P1</t>
  </si>
  <si>
    <r>
      <rPr>
        <rFont val="Arial"/>
        <b/>
        <color theme="1"/>
      </rPr>
      <t>Spécifique :</t>
    </r>
    <r>
      <rPr>
        <rFont val="Arial"/>
        <color theme="1"/>
      </rPr>
      <t xml:space="preserve">
- Créer un API pour créer un utilisateur keycloak et un utilisateur portail dans Odoo comme dans le Site Web
</t>
    </r>
    <r>
      <rPr>
        <rFont val="Arial"/>
        <b/>
        <color theme="1"/>
      </rPr>
      <t>RG :</t>
    </r>
    <r>
      <rPr>
        <rFont val="Arial"/>
        <color theme="1"/>
      </rPr>
      <t xml:space="preserve">
Dans le module Contact &gt; Fiche contact :
- A la création de l'utilisateur dans l'application, créer un utilisateur keycloak, et un utilisateur portail dans odoo
- Reprendre dans le fiche contact odoo :
    &gt; le nom du client dans le champ "Nom du contact"
    &gt; le numéro de téléphone dans le champ "Téléphone"
    &gt; l'adresse mail dans le champ "Courriel"</t>
    </r>
  </si>
  <si>
    <t>Gérer les modes de paiement</t>
  </si>
  <si>
    <t xml:space="preserve">Avoir les modes de paiements lors de la réservation de la course </t>
  </si>
  <si>
    <t>Permettre de renvoyer les modes de paiements lors de la réservation</t>
  </si>
  <si>
    <t>Fournir les modes de paiements lors de la réservation</t>
  </si>
  <si>
    <r>
      <rPr>
        <rFont val="Arial"/>
        <b/>
        <color theme="1"/>
      </rPr>
      <t xml:space="preserve">Spécifique; 
</t>
    </r>
    <r>
      <rPr>
        <rFont val="Arial"/>
        <b val="0"/>
        <color theme="1"/>
      </rPr>
      <t xml:space="preserve">- Créer un API qui permet de retourner le nom d'un journal en tant que mode de paiement dans l'application
- Créer un case à cocher Synchroniser vers le Middle Office
</t>
    </r>
    <r>
      <rPr>
        <rFont val="Arial"/>
        <b/>
        <color theme="1"/>
      </rPr>
      <t xml:space="preserve">RG :
</t>
    </r>
    <r>
      <rPr>
        <rFont val="Arial"/>
        <b val="0"/>
        <color theme="1"/>
      </rPr>
      <t>Dans le module Comptabilité &gt; Configuration &gt; Journaux :</t>
    </r>
    <r>
      <rPr>
        <rFont val="Arial"/>
        <b/>
        <color theme="1"/>
      </rPr>
      <t xml:space="preserve"> </t>
    </r>
    <r>
      <rPr>
        <rFont val="Arial"/>
        <b val="0"/>
        <color theme="1"/>
      </rPr>
      <t xml:space="preserve">
- Si le champ Synchroniser vers le Middle Office est coché , retourner le mode de paiement dans l'application client
- Sinon ne pas retourner le mode de paiement</t>
    </r>
  </si>
  <si>
    <t>En tant que client je veux pouvoir faire une demande de réservation d'une course</t>
  </si>
  <si>
    <t>Permettre de faire une demande de réservation d'une course</t>
  </si>
  <si>
    <t>Obtenir un moyen de tranport d'un point à l'autre avec les types suivantes : course simple, multiple, location</t>
  </si>
  <si>
    <t>P2</t>
  </si>
  <si>
    <r>
      <rPr>
        <rFont val="Arial"/>
        <b/>
        <color theme="1"/>
      </rPr>
      <t>Spécifique :</t>
    </r>
    <r>
      <rPr>
        <rFont val="Arial"/>
        <b val="0"/>
        <color theme="1"/>
      </rPr>
      <t xml:space="preserve">
Créer un API qui permet de créer les réservations selon leur type : simple, multiple, location en tant que 'Particulier' ou 'Société dans le BO depuis l'appli client
</t>
    </r>
    <r>
      <rPr>
        <rFont val="Arial"/>
        <b/>
        <color theme="1"/>
      </rPr>
      <t xml:space="preserve">RG :
</t>
    </r>
    <r>
      <rPr>
        <rFont val="Arial"/>
        <b val="0"/>
        <color theme="1"/>
      </rPr>
      <t xml:space="preserve">Dans le module CRM &gt; vue kanban :
Créer les courses dans odoo selon le type de course choisi dans l'application
</t>
    </r>
    <r>
      <rPr>
        <rFont val="Arial"/>
        <b/>
        <color theme="1"/>
      </rPr>
      <t xml:space="preserve">
</t>
    </r>
    <r>
      <rPr>
        <rFont val="Arial"/>
        <b val="0"/>
        <color theme="1"/>
      </rPr>
      <t>A l'enregistrement de la réservation, choisir si la course de type particulier ou société</t>
    </r>
    <r>
      <rPr>
        <rFont val="Arial"/>
        <b/>
        <color theme="1"/>
      </rPr>
      <t xml:space="preserve">
Si course simple : 
</t>
    </r>
    <r>
      <rPr>
        <rFont val="Arial"/>
        <b val="0"/>
        <color theme="1"/>
      </rPr>
      <t xml:space="preserve">- A la validation de la création d'une course simple dans l'appli client , créer une opportunité de type course simple dans l'étape 'nouvelle demande de course' 
- Enregistrer les champs suivant dans l'opportunité créé : 
Client : reprendre le nom du client
Téléphone : reprendre le numéro du client
Note véhicule &gt; reprendre le type de véhicule choisi par le client
Date et heure de récupération &gt; reprendre l'heure et la date choisi par le client
Zone de récupération &gt; reprendre le lieu de récupération choisi par le client
Zone de remisage &gt; reprendre le lieu de destination choisi par le client
Durée &gt; reprendre la durée estimatif du trajet dans l'appli
Kilométrage estimatif &gt; reprendre le km estimatif dans l'appli
Notes du client &gt; reprendre le type de véhicule et la méthode de paiment choisi par le client
Canal &gt; reprendre le canal où on a créé la réservation (si dans l'application canal=application; si dans le site canal=site)
</t>
    </r>
    <r>
      <rPr>
        <rFont val="Arial"/>
        <b/>
        <color theme="1"/>
      </rPr>
      <t xml:space="preserve">Si course multiple : 
</t>
    </r>
    <r>
      <rPr>
        <rFont val="Arial"/>
        <b val="0"/>
        <color theme="1"/>
      </rPr>
      <t>- A la validation de la création d'une course à destination multiple dans l'appli client , créer une opportunité de type course multiple dans l'étape 'nouvelle demande de course' 
- Dans l'opportunité, cocher la case à cocher 'Plusieurs courses'
- Enregistrer les champs suivant dans l'opportunité créé :
Client : reprendre le nom du client
Téléphone : reprendre le numéro du client
Date et heure de récupération &gt; reprendre l'heure et la date choisi par le client
Note véhicule &gt; reprendre le type de véhicule choisi par le client
Zone de récupération &gt; reprendre le lieu de récupération choisi par le client
Zone de remisage &gt; reprendre les lieux de destination , le kilométrage estimatif entre chaque destination, et le temps d'attente renseigné par le client
Durée &gt; reprendre la durée estimatif du trajet dans l'appli
Kilométrage estimatif &gt; reprendre le km estimatif dans l'appli
Notes du client &gt; reprendre le type de véhicule et la méthode de paiment choisi par le client
Canal &gt; reprendre le canal où on a créé la réservation (si dans l'application canal=application; si dans le site canal=site)</t>
    </r>
    <r>
      <rPr>
        <rFont val="Arial"/>
        <b/>
        <color theme="1"/>
      </rPr>
      <t xml:space="preserve">
Si course location : 
</t>
    </r>
    <r>
      <rPr>
        <rFont val="Arial"/>
        <b val="0"/>
        <color theme="1"/>
      </rPr>
      <t>- A la validation de la création d'une location dans l'appli client , créer une opportunité de type location dans l'étape 'nouvelle demande de course' 
- Dans l'opportunité, cocher la case à cocher 'Location'
- Enregistrer les champs suivant dans l'opportunité créé :
Client : reprendre le nom du client
Téléphone : reprendre le numéro du client
Note véhicule &gt; reprendre le type de véhicule choisi par le client
Date et heure de récupération &gt; reprendre l'heure et la date choisi par le client
Zone de récupération &gt; reprendre le lieu de récupération choisi par le client
Durée &gt; reprendre la durée de la location
Canal &gt; reprendre le canal où on a créé la réservation (si dans l'application canal=Application; si dans le site canal=Site)</t>
    </r>
  </si>
  <si>
    <t>En tant Client je voudrais consulter le tarif minimum affiché sur le site web, afin de savoir le tarif minimum de la course</t>
  </si>
  <si>
    <t>Permettre de consulter le tarif minimum d'une course</t>
  </si>
  <si>
    <t>Configurer le tarif minimum affiché sur le web</t>
  </si>
  <si>
    <r>
      <rPr>
        <rFont val="Arial"/>
        <b/>
        <color theme="1"/>
      </rPr>
      <t>côté Odoo :</t>
    </r>
    <r>
      <rPr>
        <rFont val="Arial"/>
        <b/>
        <color theme="1"/>
      </rPr>
      <t xml:space="preserve"> renvoyer le tarif minimum pour le calcul du prix</t>
    </r>
  </si>
  <si>
    <r>
      <rPr>
        <rFont val="Arial"/>
        <b/>
        <color theme="1"/>
      </rPr>
      <t>Spécifique :</t>
    </r>
    <r>
      <rPr>
        <rFont val="Arial"/>
        <b val="0"/>
        <color theme="1"/>
      </rPr>
      <t xml:space="preserve">
Créer un API pour renvoyer le tarif minimum renseigné du champ 'Prix minimum' vers l'appli client</t>
    </r>
    <r>
      <rPr>
        <rFont val="Arial"/>
        <b/>
        <color theme="1"/>
      </rPr>
      <t xml:space="preserve">
RG :
</t>
    </r>
    <r>
      <rPr>
        <rFont val="Arial"/>
        <b val="0"/>
        <color theme="1"/>
      </rPr>
      <t>Dans le module Parc Auto &gt; Configuration &gt; Catégorie de modèle :</t>
    </r>
    <r>
      <rPr>
        <rFont val="Arial"/>
        <b/>
        <color theme="1"/>
      </rPr>
      <t xml:space="preserve">
</t>
    </r>
    <r>
      <rPr>
        <rFont val="Arial"/>
        <b val="0"/>
        <color theme="1"/>
      </rPr>
      <t>- Le tarif minimum est affiché selon le prix minimum de chaque type de véhicule
- Si le prix est minimum est renseigné pour une catégorie de modèle , afficher le prix de ce tarif minimum dans l'application
- Sinon, ne pas afficher le tarif minimum</t>
    </r>
  </si>
  <si>
    <t>Gérer les appels</t>
  </si>
  <si>
    <t xml:space="preserve">En tant que client je veux appeler le chauffeur </t>
  </si>
  <si>
    <t xml:space="preserve">Permettre d'appeler le chauffeur </t>
  </si>
  <si>
    <t>Accéder au numéro du chauffeur affécté pour pouvoir l'appeler pour la course</t>
  </si>
  <si>
    <r>
      <rPr>
        <rFont val="Arial"/>
        <b/>
        <color theme="1"/>
      </rPr>
      <t>Spécifique :</t>
    </r>
    <r>
      <rPr>
        <rFont val="Arial"/>
        <b val="0"/>
        <color theme="1"/>
      </rPr>
      <t xml:space="preserve">
Créer un API pour envoyer le numéro du chauffeur dans l'appli client
</t>
    </r>
    <r>
      <rPr>
        <rFont val="Arial"/>
        <b/>
        <color theme="1"/>
      </rPr>
      <t xml:space="preserve">RG :
</t>
    </r>
    <r>
      <rPr>
        <rFont val="Arial"/>
        <b val="0"/>
        <color theme="1"/>
      </rPr>
      <t>Dans le module Contact &gt; Fiche contact du chauffeur :
- Envoyer le numéro du champ "Téléphone" dans la fiche contact vers l'application
- A la création/modification, le numero dans le champ 'Téléphone' du fiche contact du chauffeur sera envoyé dans l'application</t>
    </r>
  </si>
  <si>
    <t>déjà développer</t>
  </si>
  <si>
    <t>En tant que client je veux appeler evtc en cas de besoin</t>
  </si>
  <si>
    <t>Permettre d'appeler evtc en cas de besoin</t>
  </si>
  <si>
    <t>Accéder au numéro de Evtc afin de résoudre d'éventuels problèmes ou en cas de besoin</t>
  </si>
  <si>
    <r>
      <rPr>
        <rFont val="Arial"/>
        <b/>
        <color theme="1"/>
      </rPr>
      <t>Spécifique :</t>
    </r>
    <r>
      <rPr>
        <rFont val="Arial"/>
        <color theme="1"/>
      </rPr>
      <t xml:space="preserve">
Créer un API pour envoyer le numéro du siège d'evtc dans le champ 'Téléphone' vers l'application pour permettre d'appeler Evtc
</t>
    </r>
    <r>
      <rPr>
        <rFont val="Arial"/>
        <b/>
        <color theme="1"/>
      </rPr>
      <t xml:space="preserve">RG :
</t>
    </r>
    <r>
      <rPr>
        <rFont val="Arial"/>
        <color theme="1"/>
      </rPr>
      <t>Dans le module Configuration &gt; Utilisateurs et sociétés &gt; Sociétés :
Envoyer dans l'application le numéro dans le champ "Téléphone" de la fiche société</t>
    </r>
  </si>
  <si>
    <t>En tant que client, je veux pouvoir affecter ma course à un autre personne</t>
  </si>
  <si>
    <t>Permettre d'affecter ma course à un autre personne</t>
  </si>
  <si>
    <t>Pouvoir faire bénéficier ma course à quelqu'un d'autre</t>
  </si>
  <si>
    <r>
      <rPr>
        <rFont val="Arial"/>
        <b/>
        <color theme="1"/>
      </rPr>
      <t>côté Odoo :</t>
    </r>
    <r>
      <rPr>
        <rFont val="Arial"/>
        <b/>
        <color theme="1"/>
      </rPr>
      <t xml:space="preserve"> renvoyer les contatcts selon le type d'utilisateur connecté (particulier ou société)</t>
    </r>
  </si>
  <si>
    <r>
      <rPr>
        <rFont val="Arial"/>
        <b/>
        <color theme="1"/>
      </rPr>
      <t>Spécifique :</t>
    </r>
    <r>
      <rPr>
        <rFont val="Arial"/>
        <b val="0"/>
        <color theme="1"/>
      </rPr>
      <t xml:space="preserve">
Créer un API pour renvoyer les types de contacts d'odoo dans l'application client
</t>
    </r>
    <r>
      <rPr>
        <rFont val="Arial"/>
        <b/>
        <color theme="1"/>
      </rPr>
      <t xml:space="preserve">RG :
</t>
    </r>
    <r>
      <rPr>
        <rFont val="Arial"/>
        <b val="0"/>
        <color theme="1"/>
      </rPr>
      <t xml:space="preserve">Dans le module Contact :
- Renvoyer le type de contact </t>
    </r>
    <r>
      <rPr>
        <rFont val="Arial"/>
        <b/>
        <color theme="1"/>
      </rPr>
      <t>(société ou particulier)</t>
    </r>
    <r>
      <rPr>
        <rFont val="Arial"/>
        <b val="0"/>
        <color theme="1"/>
      </rPr>
      <t xml:space="preserve"> lors de la connexion</t>
    </r>
  </si>
  <si>
    <t>Gérer l'abonnement en ligne</t>
  </si>
  <si>
    <t>Permettre de souscrire à un abonnement de reservation, afin d'enregistrer plusieurs courses identiques en une seule fois</t>
  </si>
  <si>
    <t>Enregistrer une même course pour plusieurs jours afin de limiter les manipulations et diminuer le risque d'erreur</t>
  </si>
  <si>
    <r>
      <rPr>
        <rFont val="Arial"/>
        <b/>
        <color theme="1"/>
      </rPr>
      <t>côté Odoo :</t>
    </r>
    <r>
      <rPr>
        <rFont val="Arial"/>
        <b/>
        <color theme="1"/>
      </rPr>
      <t xml:space="preserve"> impacte sur la création des courses et réservation multiple</t>
    </r>
  </si>
  <si>
    <r>
      <rPr>
        <rFont val="Arial"/>
        <b/>
        <color theme="1"/>
      </rPr>
      <t>Spécifique :</t>
    </r>
    <r>
      <rPr>
        <rFont val="Arial"/>
        <b val="0"/>
        <color theme="1"/>
      </rPr>
      <t xml:space="preserve">
- Créer un API pour la création de l'abonnement
</t>
    </r>
    <r>
      <rPr>
        <rFont val="Arial"/>
        <b/>
        <color theme="1"/>
      </rPr>
      <t xml:space="preserve">RG :
</t>
    </r>
    <r>
      <rPr>
        <rFont val="Arial"/>
        <b val="0"/>
        <color theme="1"/>
      </rPr>
      <t>Dans le module CRM &gt; Vue kanban :
- A la validation de l'abonnement dans l'application ,  créer autant de leads que le nombre de jour choisi par le cllient dans l'étape "nouvelle demande"
- Dans odoo, renseigner les champs du lead :
Cocher la case à cocher 'Réservation multiple' dans le lead pour l'identification des abonnements (champ à créer)
Client : reprendre le nom du client
Téléphone : reprendre le numéro du client
Note véhicule &gt; reprendre le type de véhicule choisi par le client
Date et heure de récupération &gt; reprendre l'heure et la date choisi par le client
Zone de récupération &gt; reprendre le lieu de récupération choisi par le client
Zone de remisage &gt; reprendre le lieu de destination choisi par le client
Durée &gt; reprendre la durée estimatif du trajet dans l'application
Kilométrage estimatif &gt; reprendre le km estimatif dans l'application
Notes du client &gt; reprendre le type de véhicule et la méthode de paiment choisi par le client
Canal &gt; reprendre le canal où on a créé la réservation (si dans l'application canal=application; si dans le site canal=site)</t>
    </r>
  </si>
  <si>
    <t xml:space="preserve">En tant que client je veux pouvoir accéder à mon compte dans l'outil </t>
  </si>
  <si>
    <t>Permettre d'accéder à mon compte dans l'outil</t>
  </si>
  <si>
    <t>Accéder à mes informations comme le nom, le courriel, et le numéro de téléphone</t>
  </si>
  <si>
    <r>
      <rPr>
        <rFont val="Arial"/>
        <b/>
        <color theme="1"/>
      </rPr>
      <t>côté Odoo :</t>
    </r>
    <r>
      <rPr>
        <rFont val="Arial"/>
        <b/>
        <color theme="1"/>
      </rPr>
      <t xml:space="preserve"> renvoyer les informations du client</t>
    </r>
  </si>
  <si>
    <r>
      <rPr>
        <rFont val="Arial"/>
        <b/>
        <color theme="1"/>
      </rPr>
      <t>Spécifique :</t>
    </r>
    <r>
      <rPr>
        <rFont val="Arial"/>
        <b val="0"/>
        <color theme="1"/>
      </rPr>
      <t xml:space="preserve">
Créer un API pour renvoyer les contacts dans l'applicationcation
</t>
    </r>
    <r>
      <rPr>
        <rFont val="Arial"/>
        <b/>
        <color theme="1"/>
      </rPr>
      <t xml:space="preserve">RG :
</t>
    </r>
    <r>
      <rPr>
        <rFont val="Arial"/>
        <b val="0"/>
        <color theme="1"/>
      </rPr>
      <t>Dans le module Contact &gt; Fiche contact :</t>
    </r>
    <r>
      <rPr>
        <rFont val="Arial"/>
        <b/>
        <color theme="1"/>
      </rPr>
      <t xml:space="preserve">
</t>
    </r>
    <r>
      <rPr>
        <rFont val="Arial"/>
        <b val="0"/>
        <color theme="1"/>
      </rPr>
      <t xml:space="preserve">Renvoyer les informations des champs après la connexion dans l'applicationcation </t>
    </r>
    <r>
      <rPr>
        <rFont val="Arial"/>
        <b/>
        <color theme="1"/>
      </rPr>
      <t xml:space="preserve">: Nom du contact, Courriel, Téléphone, image en base64
</t>
    </r>
  </si>
  <si>
    <t xml:space="preserve">Suivre l'état des mes courses </t>
  </si>
  <si>
    <t>En tant que client, je souhaite avoir l'état de mes courses , afin d'être au courant de l'évolution en temps réel de mes réservations</t>
  </si>
  <si>
    <t>Permettre d'avoir l'état de mes courses , afin d'être au courant de l'évolution en temps réel de mes réservations</t>
  </si>
  <si>
    <t>Suivre l'évolution en temps réel de mes réservations</t>
  </si>
  <si>
    <r>
      <rPr>
        <rFont val="Arial"/>
        <b/>
        <color theme="1"/>
      </rPr>
      <t>côté Odoo :</t>
    </r>
    <r>
      <rPr>
        <rFont val="Arial"/>
        <b/>
        <color theme="1"/>
      </rPr>
      <t xml:space="preserve"> avoir un API venant de l'application client pour mettre à jour les états de la course sur l'application client</t>
    </r>
  </si>
  <si>
    <r>
      <rPr>
        <rFont val="Arial"/>
        <b/>
        <color theme="1"/>
      </rPr>
      <t>Spécifique :</t>
    </r>
    <r>
      <rPr>
        <rFont val="Arial"/>
        <b val="0"/>
        <color theme="1"/>
      </rPr>
      <t xml:space="preserve">
Creer un API pour mettre à jour l'état de chaque course dans l'application client
</t>
    </r>
    <r>
      <rPr>
        <rFont val="Arial"/>
        <b/>
        <color theme="1"/>
      </rPr>
      <t xml:space="preserve">RG :
</t>
    </r>
    <r>
      <rPr>
        <rFont val="Arial"/>
        <b val="0"/>
        <color theme="1"/>
      </rPr>
      <t xml:space="preserve">Dans le module CRM &gt; Vue kanban :
- Si la course est dans l'étape 'Nouvelle demande de course' dans le BO &gt; avoir le statut 'En cours de validation' sur la course dans l'application
- Si la course est dans l'étape Course confirmée/Course afféctée dans le BO &gt; avoir le statut 'Validée' sur la course dans l'application
- Si la course est dans l'étape Ramasssage du client dans le BO &gt; avoir le statut "Récupération du client" sur la course dans l'application
- Si la course est dans l'étape Fin récupération client dans le BO &gt; avoir le statut "Fin de la récupération du client" sur la course dans l'application
- Si la course est dans l'étape Course en cours dans le BO &gt; avoir le statut "Course en cours" sur la course dans l'application
- Si la course est dans l'étape Course terminée/Course comptabilisée dans le BO &gt; avoir le statut 'Terminée' sur la course dans l'application
- Si la course est dans l'étape Course refusée dans le BO &gt; avoir le statut 'Refusée' sur la course dans l'application
- Si la course est dans l'étape Course annulée dans le BO &gt; avoir le statut 'Annulée' sur la course dans l'application
- Si la course est dans l'étape En attente de paiement de la pénalité dans le BO &gt; avoir le statut 'En attente de paiement de la pénalité'
- Si la course est pour une société et est dans l'étape Course terminée dans le BO &gt; avoir le statut 'A payer' si la méthode de paiement choisi est 'Acompte'
</t>
    </r>
  </si>
  <si>
    <t>Permettre d'annuler ma course, afin de pouvoir annuler ma course dans le cas d'une indisponibilté ou d'éventuel changement</t>
  </si>
  <si>
    <t>Pouvoir annuler ma course dans le cas d'une indisponibilté ou d'éventuel changement</t>
  </si>
  <si>
    <r>
      <rPr>
        <rFont val="Arial"/>
        <b/>
        <color theme="1"/>
      </rPr>
      <t>côté Odoo :</t>
    </r>
    <r>
      <rPr>
        <rFont val="Arial"/>
        <b/>
        <color theme="1"/>
      </rPr>
      <t xml:space="preserve"> fournir un api pour traiter les annulations + étape dans le BO</t>
    </r>
  </si>
  <si>
    <r>
      <rPr>
        <rFont val="Arial"/>
        <b/>
        <color theme="1"/>
      </rPr>
      <t>Spécifique :</t>
    </r>
    <r>
      <rPr>
        <rFont val="Arial"/>
        <b val="0"/>
        <color theme="1"/>
      </rPr>
      <t xml:space="preserve">
Créer un API pour annuler une course
</t>
    </r>
    <r>
      <rPr>
        <rFont val="Arial"/>
        <b/>
        <color theme="1"/>
      </rPr>
      <t xml:space="preserve">RG :
</t>
    </r>
    <r>
      <rPr>
        <rFont val="Arial"/>
        <b val="0"/>
        <color theme="1"/>
      </rPr>
      <t xml:space="preserve">Dans le module CRM &gt; Vue kanban :
- Après validation de l'annulation dans l'application , mettre à jour dans odoo :
     &gt; Pour les courses dans l'étape : Nouvelle demande de course, Course confirmée ; 
          - Mettre la course à l'étape 'Annulée'
          - Annuler le devis rattaché à la réservation si elle a un devis
          - Archiver la plannification
          - Mettre à jour la note interne de la réservation (la raison de l'annulation récupérée depuis le site ou l'application)
          - Envoyer un sms (si local) ou mail (si internationnal) d'annulation de la réservation au client avec le texte :"" Votre course 'Référence de la course' a été annulé avec succès""
     &gt; Pour les courses dans l'étape Course afféctée ;
          - Mettre la course dans l'étape 'En attente de paiement de la pénalité'
          - Envoyer un sms (si local) ou mail (si internationnal) de demande d'annulation de la course au client avec le texte :"" Votre course 'Référence de la course' a été annulé avec succès et est en attente de paiement de la pénalité de 'Montant de la pénalité.""
          - Mettre à jour la note interne de la course (la raison de l'annulation récupérée depuis le site ou l'application)
          - Annuler le devis rattaché si la course est rattachée à un devis
          - Archiver la plannification
          - Notifier le dispatcher de l'annulation
          - Envoyer un sms (si local) d'annulation de la réservation au chauffeur avec le texte :"" La course 'Référence de la course' a été annulé par le 'Nom du client'"" </t>
    </r>
  </si>
  <si>
    <t>Permettre de modifier une course</t>
  </si>
  <si>
    <t>Pouvoir effectuer les changements ci-après pour mes courses :
Changer la date et heure de récupération
Changer le type de véhicule
Changer le mode de paiement
Changer le destinataire  de la course</t>
  </si>
  <si>
    <r>
      <rPr>
        <rFont val="Arial"/>
        <color theme="1"/>
      </rPr>
      <t xml:space="preserve">2 jH pour BO MO
</t>
    </r>
    <r>
      <rPr>
        <rFont val="Arial"/>
        <b/>
        <color theme="1"/>
      </rPr>
      <t>côté Odoo :</t>
    </r>
    <r>
      <rPr>
        <rFont val="Arial"/>
        <color theme="1"/>
      </rPr>
      <t xml:space="preserve"> avoir un API qui permet d'enregistrer les modification sur les réservations en BO</t>
    </r>
  </si>
  <si>
    <r>
      <rPr>
        <rFont val="Arial"/>
        <b/>
        <color theme="1"/>
      </rPr>
      <t>Spécifique :</t>
    </r>
    <r>
      <rPr>
        <rFont val="Arial"/>
        <b val="0"/>
        <color theme="1"/>
      </rPr>
      <t xml:space="preserve">
Créer un API pour modifier une course depuis l'application
</t>
    </r>
    <r>
      <rPr>
        <rFont val="Arial"/>
        <b/>
        <color theme="1"/>
      </rPr>
      <t xml:space="preserve">RG :
</t>
    </r>
    <r>
      <rPr>
        <rFont val="Arial"/>
        <b val="0"/>
        <color theme="1"/>
      </rPr>
      <t>Dans le module CRM &gt; Vue kanban :</t>
    </r>
    <r>
      <rPr>
        <rFont val="Arial"/>
        <b/>
        <color theme="1"/>
      </rPr>
      <t xml:space="preserve">
</t>
    </r>
    <r>
      <rPr>
        <rFont val="Arial"/>
        <b val="0"/>
        <color theme="1"/>
      </rPr>
      <t>- Après validation de la modification dans l'application
     &gt;  Mettre à jour dans odoo , pour les courses dans l'étape : Nouvelle demande de course, Course confirmée :
           &gt; Si course simple : Note client, Date et heure de récupération, Durée, Client, Téléphone, canal de modification
           &gt; Si course à destination multiple : Note client, Date et heure de récupération, Durée, Client, Téléphone, canal de modification
           &gt; Si course location : Durée de la location, Date et heure de récupération, Durée, Notes du client, canal de modification</t>
    </r>
  </si>
  <si>
    <t xml:space="preserve">Gére les courses </t>
  </si>
  <si>
    <t>En tant que client je veux voir l'historique de mes courses</t>
  </si>
  <si>
    <t>Permettre de voir l'historique de mes courses</t>
  </si>
  <si>
    <t>Voir l'historique de mes courses afin de revoir mes comptes</t>
  </si>
  <si>
    <r>
      <rPr>
        <rFont val="Arial"/>
        <b/>
        <color theme="1"/>
      </rPr>
      <t xml:space="preserve">cöté Odoo : </t>
    </r>
    <r>
      <rPr>
        <rFont val="Arial"/>
        <b/>
        <color theme="1"/>
      </rPr>
      <t xml:space="preserve">renvoyer les courses de l'utilisateur connecté (particulier ou société) </t>
    </r>
  </si>
  <si>
    <r>
      <rPr>
        <rFont val="Arial"/>
        <b/>
        <color theme="1"/>
      </rPr>
      <t>Spécifique :</t>
    </r>
    <r>
      <rPr>
        <rFont val="Arial"/>
        <b val="0"/>
        <color theme="1"/>
      </rPr>
      <t xml:space="preserve">
Créer un API pour renvoyer les courses du client vers l'appli pour avoir l'historique des courses
</t>
    </r>
    <r>
      <rPr>
        <rFont val="Arial"/>
        <b/>
        <color theme="1"/>
      </rPr>
      <t xml:space="preserve">RG :
</t>
    </r>
    <r>
      <rPr>
        <rFont val="Arial"/>
        <b val="0"/>
        <color theme="1"/>
      </rPr>
      <t>Dans le module CRM :</t>
    </r>
    <r>
      <rPr>
        <rFont val="Arial"/>
        <b/>
        <color theme="1"/>
      </rPr>
      <t xml:space="preserve">
</t>
    </r>
    <r>
      <rPr>
        <rFont val="Arial"/>
        <b val="0"/>
        <color theme="1"/>
      </rPr>
      <t>- Si le client connecté est un particulier, envoyer ses courses, et les courses qu'il a créé  pour un autre particulier (si celui-ci n'a pas de contact dans odoo)
- Si le client connecté est une société, envoyer ses courses, et les courses des contacts reliés à la société (contact particulier avec la case 'Est un client B2B' coché, et mentionnant la société dans le champ 'Société liée' )</t>
    </r>
  </si>
  <si>
    <t>En tant que client, je dois pouvoir effectuer des réservations de voiture evtc pour mon compte professionel (société) et personnel, afin d'enregistrer les réservations de voiture evtc</t>
  </si>
  <si>
    <t>Permettre d'effectuer des réservations de voiture evtc pour mon compte professionel (société) et personnel</t>
  </si>
  <si>
    <t>Pouvoir enregistrer des réservations de voiture evtc pour mon compte professionel (société) et personnel</t>
  </si>
  <si>
    <r>
      <rPr>
        <rFont val="Arial"/>
        <b/>
        <color theme="1"/>
      </rPr>
      <t>côté Odoo :</t>
    </r>
    <r>
      <rPr>
        <rFont val="Arial"/>
        <b/>
        <color theme="1"/>
      </rPr>
      <t xml:space="preserve"> avoir un API qui permet de créer les réservations en BO</t>
    </r>
  </si>
  <si>
    <r>
      <rPr>
        <rFont val="Arial"/>
        <b/>
        <color theme="1"/>
      </rPr>
      <t>Spécifique :</t>
    </r>
    <r>
      <rPr>
        <rFont val="Arial"/>
        <b val="0"/>
        <color theme="1"/>
      </rPr>
      <t>:
Créer un API qui permet de créer des réservations pour le compte personnel du client ou pour la société auquelle le client est rattaché</t>
    </r>
    <r>
      <rPr>
        <rFont val="Arial"/>
        <b/>
        <color theme="1"/>
      </rPr>
      <t xml:space="preserve">
RG :
</t>
    </r>
    <r>
      <rPr>
        <rFont val="Arial"/>
        <b val="0"/>
        <color theme="1"/>
      </rPr>
      <t xml:space="preserve">Dans le module CRM &gt; Vue kanban </t>
    </r>
    <r>
      <rPr>
        <rFont val="Arial"/>
        <b/>
        <color theme="1"/>
      </rPr>
      <t xml:space="preserve">
</t>
    </r>
    <r>
      <rPr>
        <rFont val="Arial"/>
        <b val="0"/>
        <color theme="1"/>
      </rPr>
      <t>- Si le client est un contact de type particulier, permettre de créer une course pour son compte personnel seulement
- Si le client est un contact de type particulier et que le champ 'Est un client B2B' est coché dans sa fiche contact, permettre de créer une course pour son compte personnel, ou pour la 'Société liée' renseignée dans sa fiche contact
- A la création de la réservatoin du client B2B (contact particulier avec le champ 'Est un client B2B' coché ) :
    &gt; si le client choisi 'course particulier' : créer un lead dans l'étape 'Nouvelle demande' et ne pas cocher la case 'Course B2B'
    &gt; si le client choisi 'course société' : créer un lead dans l'étape 'Nouvelle demande' et cocher la case 'Course B2B' 
- A la création de la réservaiton du client particulier :
    &gt; le client n'aura que 'course particulier comme option, et créer un lead dans l'étape 'Nouvelle demande' et ne pas cocher 'Course B2B'</t>
    </r>
  </si>
  <si>
    <t>Permettre de voir les réservations à payer, afin d'en faire le suivi</t>
  </si>
  <si>
    <t xml:space="preserve">Pouvoir visualiser les courses à payer pour les clients de type société afin d'en faire le suivi </t>
  </si>
  <si>
    <r>
      <rPr>
        <rFont val="Arial"/>
        <b/>
        <color theme="1"/>
      </rPr>
      <t>Côté Odoo :</t>
    </r>
    <r>
      <rPr>
        <rFont val="Arial"/>
        <b/>
        <color theme="1"/>
      </rPr>
      <t xml:space="preserve"> envoyer état </t>
    </r>
  </si>
  <si>
    <r>
      <rPr>
        <rFont val="Arial"/>
        <b/>
        <color theme="1"/>
      </rPr>
      <t xml:space="preserve">Spécifique :
</t>
    </r>
    <r>
      <rPr>
        <rFont val="Arial"/>
        <b val="0"/>
        <color theme="1"/>
      </rPr>
      <t xml:space="preserve">Créer un API pour envoyer l'etat des courses 'A payer' dans l'appli
</t>
    </r>
    <r>
      <rPr>
        <rFont val="Arial"/>
        <b/>
        <color theme="1"/>
      </rPr>
      <t xml:space="preserve">RG :
</t>
    </r>
    <r>
      <rPr>
        <rFont val="Arial"/>
        <b val="0"/>
        <color theme="1"/>
      </rPr>
      <t>Dans le module Comptabilité &gt; Cllients &gt; Factures :
- Envoyer les courses avec les états "non payé"</t>
    </r>
    <r>
      <rPr>
        <rFont val="Arial"/>
        <b/>
        <color theme="1"/>
      </rPr>
      <t xml:space="preserve">
</t>
    </r>
    <r>
      <rPr>
        <rFont val="Arial"/>
        <b val="0"/>
        <color theme="1"/>
      </rPr>
      <t>- Seul le client de type société a un état 'A payer' dans l'application</t>
    </r>
  </si>
  <si>
    <t>Permette de faire une inscription dans l'application</t>
  </si>
  <si>
    <r>
      <rPr>
        <rFont val="Arial"/>
        <b/>
        <color theme="1"/>
      </rPr>
      <t>Spécifique :</t>
    </r>
    <r>
      <rPr>
        <rFont val="Arial"/>
        <color theme="1"/>
      </rPr>
      <t xml:space="preserve">
Créer un API pour créer un utilisateur dans keycloack et un utilisateur portail dans odoo depuis l'application, identique à l'inscription dans le site web
</t>
    </r>
    <r>
      <rPr>
        <rFont val="Arial"/>
        <b/>
        <color theme="1"/>
      </rPr>
      <t xml:space="preserve">RG :
</t>
    </r>
    <r>
      <rPr>
        <rFont val="Arial"/>
        <color theme="1"/>
      </rPr>
      <t>Dans le module Contact &gt; Fiche contact :
- Un Client est un contact et un utilisateur portail dans odoo
- La gestion de l'authentification des utilisateurs pour odoo passe par keycloak</t>
    </r>
  </si>
  <si>
    <t>En tant que client, je souhaite pouvoir  changer mon numéro de téléphone, afin de toujours pouvoir accéder à mon compte suite à la perte de mon numéro</t>
  </si>
  <si>
    <t>Permettre de changer mon numéro de téléphone, afin de toujours pouvoir accéder à mon compte suite à la perte de mon numéro</t>
  </si>
  <si>
    <t>Pouvoir récupérer mes données dans un nouveau compte</t>
  </si>
  <si>
    <r>
      <rPr>
        <rFont val="Arial"/>
        <color theme="1"/>
      </rPr>
      <t xml:space="preserve">Comment gérer l'authentification ?
</t>
    </r>
    <r>
      <rPr>
        <rFont val="Arial"/>
        <b/>
        <color theme="1"/>
      </rPr>
      <t>côté Odoo :</t>
    </r>
    <r>
      <rPr>
        <rFont val="Arial"/>
        <color theme="1"/>
      </rPr>
      <t xml:space="preserve"> avoir un API qui permet de mettre à jour les données de l'utilisateurs dans Odoo</t>
    </r>
  </si>
  <si>
    <r>
      <rPr>
        <rFont val="Arial"/>
        <b/>
        <color theme="1"/>
      </rPr>
      <t>Spécifique :</t>
    </r>
    <r>
      <rPr>
        <rFont val="Arial"/>
        <color theme="1"/>
      </rPr>
      <t xml:space="preserve">
Créer un API pour permettre de mettre à jour l'identifiant et le mot de passe de l'utilisateur dans keycloack et dans odoo depuis l'application
</t>
    </r>
    <r>
      <rPr>
        <rFont val="Arial"/>
        <b/>
        <color theme="1"/>
      </rPr>
      <t xml:space="preserve">RG :
</t>
    </r>
    <r>
      <rPr>
        <rFont val="Arial"/>
        <color theme="1"/>
      </rPr>
      <t>Dans le module Contact &gt; Fiche contact :</t>
    </r>
    <r>
      <rPr>
        <rFont val="Arial"/>
        <b/>
        <color theme="1"/>
      </rPr>
      <t xml:space="preserve">
</t>
    </r>
    <r>
      <rPr>
        <rFont val="Arial"/>
        <color theme="1"/>
      </rPr>
      <t>- Un client est un contact et un utilisateur portail dans odoo
- La gestion de l'authentification des utilisateurs pour odoo passe par keycloak</t>
    </r>
  </si>
  <si>
    <t>Gérer les adresses favoris</t>
  </si>
  <si>
    <t>Permettre d'enregistrer des adresses en favoris, afin de faciliter et de gagner du temps pour mes réservations futures</t>
  </si>
  <si>
    <t>Pouvoir enregistrer une adresse dans mes adresses favoris</t>
  </si>
  <si>
    <r>
      <rPr>
        <rFont val="Arial"/>
        <b/>
        <color theme="1"/>
      </rPr>
      <t>côté Odoo :</t>
    </r>
    <r>
      <rPr>
        <rFont val="Arial"/>
        <b/>
        <color theme="1"/>
      </rPr>
      <t xml:space="preserve"> renvoyer les adresses mis en favoris</t>
    </r>
  </si>
  <si>
    <r>
      <rPr>
        <rFont val="Arial"/>
        <b/>
        <color theme="1"/>
      </rPr>
      <t xml:space="preserve">Spécifique :
</t>
    </r>
    <r>
      <rPr>
        <rFont val="Arial"/>
        <b val="0"/>
        <color theme="1"/>
      </rPr>
      <t xml:space="preserve">Créer un API pour envoyer les adresses favoris enregistrées par le client dans l'application
</t>
    </r>
    <r>
      <rPr>
        <rFont val="Arial"/>
        <b/>
        <color theme="1"/>
      </rPr>
      <t xml:space="preserve">RG :
</t>
    </r>
    <r>
      <rPr>
        <rFont val="Arial"/>
        <b val="0"/>
        <color theme="1"/>
      </rPr>
      <t xml:space="preserve">Dans le module Contact &gt; Fiche contact &gt; Contacts et adresses :
Envoyer dans l'application les adresses favoris dans la fiche contact
</t>
    </r>
    <r>
      <rPr>
        <rFont val="Arial"/>
        <b/>
        <color theme="1"/>
      </rPr>
      <t>NB :</t>
    </r>
    <r>
      <rPr>
        <rFont val="Arial"/>
        <b val="0"/>
        <color theme="1"/>
      </rPr>
      <t xml:space="preserve">
- Les adresses favoris du client dans le site web sont stockées en tant que contacts et adresses dans la fiche contact du client dans le BO
</t>
    </r>
    <r>
      <rPr>
        <rFont val="Arial"/>
        <b/>
        <color theme="1"/>
      </rPr>
      <t xml:space="preserve">- </t>
    </r>
    <r>
      <rPr>
        <rFont val="Arial"/>
        <b val="0"/>
        <color theme="1"/>
      </rPr>
      <t>Les adresses favoris dans le site web ne sont pas catégorisées; il n'y a qu'une seule catégorie "adresses favoris"</t>
    </r>
  </si>
  <si>
    <t>Permettre de n'avoir que les 5 dernières adresses utillisés, pour ne pas encombrer mon écran lors d'une réservation</t>
  </si>
  <si>
    <t>Avoir les 5 dernières adresses utilisées lors du renseignement du lieu de récupération et du lieu de destination</t>
  </si>
  <si>
    <r>
      <rPr>
        <rFont val="Arial"/>
        <b/>
        <color theme="1"/>
      </rPr>
      <t>côté Odoo :</t>
    </r>
    <r>
      <rPr>
        <rFont val="Arial"/>
        <b/>
        <color theme="1"/>
      </rPr>
      <t xml:space="preserve"> renvoyer les dernières adresses utilisées</t>
    </r>
  </si>
  <si>
    <r>
      <rPr>
        <rFont val="Arial"/>
        <b/>
        <color theme="1"/>
      </rPr>
      <t xml:space="preserve">Spécifique :
</t>
    </r>
    <r>
      <rPr>
        <rFont val="Arial"/>
        <b val="0"/>
        <color theme="1"/>
      </rPr>
      <t>Créer un API pour envoyer les dernières adresses utilisées par le client dans l'application</t>
    </r>
    <r>
      <rPr>
        <rFont val="Arial"/>
        <b/>
        <color theme="1"/>
      </rPr>
      <t xml:space="preserve">
RG :
</t>
    </r>
    <r>
      <rPr>
        <rFont val="Arial"/>
        <b val="0"/>
        <color theme="1"/>
      </rPr>
      <t xml:space="preserve">Dans le module Contact &gt; Fiche contact &gt; Contact et adresse :
Envoyer dans l'application les adresses récentes 
</t>
    </r>
    <r>
      <rPr>
        <rFont val="Arial"/>
        <b/>
        <color theme="1"/>
      </rPr>
      <t xml:space="preserve">
NB :
</t>
    </r>
    <r>
      <rPr>
        <rFont val="Arial"/>
        <b val="0"/>
        <color theme="1"/>
      </rPr>
      <t>Les adresses utilisées par le client sont stockées en tant que contacts et adresses dans le contact du client dans le BO</t>
    </r>
  </si>
  <si>
    <t>Avoir avec Mendrika si gérer depuis MO ou Odoo</t>
  </si>
  <si>
    <t xml:space="preserve">En tant que client, je souhaite avoir la possibilité de télécharger la facture reliée à une course afin d'avoir une historique de mes transactions </t>
  </si>
  <si>
    <t>Permettre de télécharger la facture reliée à une course</t>
  </si>
  <si>
    <t>Pouvoir télécharger les factures</t>
  </si>
  <si>
    <t>Côté Odoo : renvoyer la liste</t>
  </si>
  <si>
    <r>
      <rPr>
        <rFont val="Arial"/>
        <b/>
        <color theme="1"/>
      </rPr>
      <t xml:space="preserve">Spécifique :
</t>
    </r>
    <r>
      <rPr>
        <rFont val="Arial"/>
        <b val="0"/>
        <color theme="1"/>
      </rPr>
      <t xml:space="preserve">Dans le module Comptabilité &gt; Clients &gt; Factures :
Créer un API pour envoyer le lien de téléchargement pdf de la facture dans l'application
</t>
    </r>
  </si>
  <si>
    <t>Permettre de télécharger le relevé des courses</t>
  </si>
  <si>
    <r>
      <rPr>
        <rFont val="Arial"/>
        <b/>
        <color theme="1"/>
      </rPr>
      <t xml:space="preserve">Spécifique :
</t>
    </r>
    <r>
      <rPr>
        <rFont val="Arial"/>
        <b val="0"/>
        <color theme="1"/>
      </rPr>
      <t>Dans le module CRM :
Créer un API pour envoyer le lien de téléchagement pdf du relevé des courses</t>
    </r>
  </si>
  <si>
    <t>En tant que client, je souhaite recevoir une notification lors de la mise à jour de l'état de ma course</t>
  </si>
  <si>
    <t>Permettre de recevoir une notification lors de la mise à jour de l'état de ma course</t>
  </si>
  <si>
    <t>Avoir une notification pour les changements d'état des courses</t>
  </si>
  <si>
    <r>
      <rPr>
        <rFont val="Arial"/>
        <b/>
        <color theme="1"/>
      </rPr>
      <t xml:space="preserve">Spécifique :
</t>
    </r>
    <r>
      <rPr>
        <rFont val="Arial"/>
        <b val="0"/>
        <color theme="1"/>
      </rPr>
      <t xml:space="preserve">Dans le module CRM :
Permettre de notifier le client dans l'application pour les étapes suivantes :
- Lors de la réception d'une réservation dans l'étape 'nouvelle demande de course'
- Losqu'une course a été validée et passe de l'étape 'nouvelle demande de course vers l'étape 'course confirmée'
- Lorsqu'une couse a été refusée et passe de l'étape 'nouvelle demande de course' vers l'étape course refusée'
</t>
    </r>
    <r>
      <rPr>
        <rFont val="Arial"/>
        <b/>
        <color theme="1"/>
      </rPr>
      <t>-</t>
    </r>
    <r>
      <rPr>
        <rFont val="Arial"/>
        <b val="0"/>
        <color theme="1"/>
      </rPr>
      <t xml:space="preserve"> Lorsqu'une course a été afféctée et passe de l'étape 'course confirmée' vers l'étape 'course afféctée'
- Lorsqu'une course a été annulée et passe de l'étape nouvelle demande de course/course confirmée vers l'étape course annulée
- Lorsqu'une course été annulée et passe de l'étape "course affectée" vers l'étape "en attente de paiement de la pénalité"</t>
    </r>
  </si>
  <si>
    <t>Permettre d'avoir les types de véhicules lors de la réservation</t>
  </si>
  <si>
    <r>
      <rPr>
        <rFont val="Arial"/>
        <b/>
        <color theme="1"/>
      </rPr>
      <t xml:space="preserve">Spécifique :
</t>
    </r>
    <r>
      <rPr>
        <rFont val="Arial"/>
        <b val="0"/>
        <color theme="1"/>
      </rPr>
      <t>Dans le module Parc Auto &gt; Configuration &gt; Catégorie de modèle :
Créer un API pour envoyer la liste des catégories de véhicules dans l'application</t>
    </r>
  </si>
  <si>
    <t>Permettre d'avoir le coût estimatif de la course lors de la réservation</t>
  </si>
  <si>
    <r>
      <rPr>
        <rFont val="Arial"/>
        <b/>
        <color theme="1"/>
      </rPr>
      <t xml:space="preserve">Spécifique :
</t>
    </r>
    <r>
      <rPr>
        <rFont val="Arial"/>
        <b val="0"/>
        <color theme="1"/>
      </rPr>
      <t xml:space="preserve">Dans le module Parc Auto &gt; Configuration &gt; Catégorie de modèle &gt; selectionner une catégorie &gt; Onglet "Information" :
Créer un API pour envoyer le prix au kilomètre de chaque catégorie de modèle dans l'application
</t>
    </r>
    <r>
      <rPr>
        <rFont val="Arial"/>
        <b/>
        <color theme="1"/>
      </rPr>
      <t xml:space="preserve">RG :
</t>
    </r>
    <r>
      <rPr>
        <rFont val="Arial"/>
        <b val="0"/>
        <color theme="1"/>
      </rPr>
      <t>- Le tarif est relié à un article dans odoo</t>
    </r>
    <r>
      <rPr>
        <rFont val="Arial"/>
        <b/>
        <color theme="1"/>
      </rPr>
      <t xml:space="preserve">
</t>
    </r>
    <r>
      <rPr>
        <rFont val="Arial"/>
        <b val="0"/>
        <color theme="1"/>
      </rPr>
      <t>- Le tarif au kilométre peut varier selon les catégories de modèle de véhicule
- Le tarif au kilomètre peut égalemlent varier selon l'heure de la journée, il y a un tarif jour et un tarif nuit</t>
    </r>
  </si>
  <si>
    <t>Permettre d'avoir chaque temps d'attente et leur prix</t>
  </si>
  <si>
    <r>
      <rPr>
        <rFont val="Arial"/>
        <b/>
        <color theme="1"/>
      </rPr>
      <t xml:space="preserve">Spécifique :
</t>
    </r>
    <r>
      <rPr>
        <rFont val="Arial"/>
        <b val="0"/>
        <color theme="1"/>
      </rPr>
      <t xml:space="preserve">Dans le module Parc Auto &gt; Configuration &gt; Temps d'attente :
Créer un API pour envoyer le temps d'attente et le prix selon le temps d'attente dans odoo
</t>
    </r>
    <r>
      <rPr>
        <rFont val="Arial"/>
        <b/>
        <color theme="1"/>
      </rPr>
      <t xml:space="preserve">RG :
</t>
    </r>
    <r>
      <rPr>
        <rFont val="Arial"/>
        <b val="0"/>
        <color theme="1"/>
      </rPr>
      <t>- Le prix du temps d'attente diffère selon la durée du temps d'attente configurable dans odoo</t>
    </r>
  </si>
  <si>
    <t>Permettre d'avoir un frais d'annulation</t>
  </si>
  <si>
    <r>
      <rPr>
        <rFont val="Arial"/>
        <b/>
        <color theme="1"/>
      </rPr>
      <t xml:space="preserve">Spécifique :
</t>
    </r>
    <r>
      <rPr>
        <rFont val="Arial"/>
        <b val="0"/>
        <color theme="1"/>
      </rPr>
      <t xml:space="preserve">Dans le module Parc Auto &gt; Configuration &gt; Catégorie de modèle &gt; selectionner une catégorie &gt; Onglet "Frais d'annulation" :
Créer un API pour envoyer le frais d'annulation dans l'application
</t>
    </r>
    <r>
      <rPr>
        <rFont val="Arial"/>
        <b/>
        <color theme="1"/>
      </rPr>
      <t xml:space="preserve">RG :
</t>
    </r>
    <r>
      <rPr>
        <rFont val="Arial"/>
        <b val="0"/>
        <color theme="1"/>
      </rPr>
      <t>- Le frais d'annulation est configuré dans l'article pour le frais d'annulation</t>
    </r>
  </si>
  <si>
    <t>Charges développement J/H</t>
  </si>
  <si>
    <t xml:space="preserve">Permettre de gérer le pointage des chauffeurs </t>
  </si>
  <si>
    <t>En tant que chauffeur, je peux faire ma pointage à partir de l'application mobile et qui sera synchronisé dans odoo</t>
  </si>
  <si>
    <r>
      <rPr>
        <rFont val="Arial"/>
        <b/>
        <color theme="1"/>
      </rPr>
      <t>Spécifique:</t>
    </r>
    <r>
      <rPr>
        <rFont val="Arial"/>
        <color theme="1"/>
      </rPr>
      <t xml:space="preserve">
Relier l'application chauffeur avec le module Présences odoo
- Check-in et check-out: Présences &gt; Check-in/Check-out
- Lorsque le chauffeur se connecte sur l'application : check in pour le pointage
- Lorsque le chauffeur se déconnecte sur l'application : check out pour le pointage 
</t>
    </r>
    <r>
      <rPr>
        <rFont val="Arial"/>
        <b/>
        <color theme="1"/>
      </rPr>
      <t>NB:</t>
    </r>
    <r>
      <rPr>
        <rFont val="Arial"/>
        <color theme="1"/>
      </rPr>
      <t xml:space="preserve"> Le chauffeur doit faire du check in et check out pour tous les attentes clients</t>
    </r>
  </si>
  <si>
    <t>Ne peut pas être gérer par la session point de vente car la connexion de l'employé sur le point de vente n'est pas stocké en BO</t>
  </si>
  <si>
    <t>Permettre de synchroniser les commandes des clients</t>
  </si>
  <si>
    <t xml:space="preserve">En tant que chauffeur, je veux avoir une commande dans le point de vente lors de la validation du paiement dans l'application chauffeur afin d'historiser les commandes du client </t>
  </si>
  <si>
    <t>Permettre de créer une commande dans le point de vente lors de la validation du paiement de la course dans l'application chauffeur</t>
  </si>
  <si>
    <t>Créer automatiquement une session/commande avec le véhicule rattaché lors de la validation du paiement dans l'application chauffeur</t>
  </si>
  <si>
    <t>Spéficique :
Lors de la validation du paiement dans l'application chauffeur : 
Permettre d'avoir une session/commande rattaché correspondante 
RG : 
1- S'il y a une session déjà ouverte : ne pas créer de session pour le point de vente créer
Sinon : Créer une nouvelle session point de vente rattaché au véhicule
2- Créer une commande avec les informations reçues à partir de l'application chauffeur : 
Réf. Commande, Session, Date, Caissier (le chauffeur), Client, Position fiscale (rattaché au client)
- Onglet Article : créer ligne pour  Article commandé (ex: SUV jour (au km), quantité, UdM, Prix unitaire, Disc%,Taxes,Sous total hors taxes, Sous total
- Onglet Paiement : créer ligne pour le Paiements, Date, Moyen de paiement, Montant 
NB : Créer autant de paiement que le client à effectuer sur l'application mobile, une commnade peut être relié à plusieurs paiement 
- Onglet Info supplémentaires : Numéro de reçu, Hachage, Liste de prix, Points de fidéfité
- Onglet Notes
- Valider la commande 
- Rattacher la commande au devis relié à la réservation + confirmé le devis + créer une facture rattaché au véhicule ainsi que les informations de la course
NB : mettre à jour la session/commande selon configuration du point de vente</t>
  </si>
  <si>
    <t xml:space="preserve">A chaque nouvelles configuration de la point de vente&gt; il y aura possiblement des développements spécifique à faire pour remonter des paramétrages </t>
  </si>
  <si>
    <t>Permettre d'avoir les chiffres d'affaire par véhicule</t>
  </si>
  <si>
    <r>
      <rPr>
        <rFont val="Arial"/>
        <b/>
        <color theme="1"/>
      </rPr>
      <t>Natif:</t>
    </r>
    <r>
      <rPr>
        <rFont val="Arial"/>
        <color theme="1"/>
      </rPr>
      <t xml:space="preserve">
Dans module Point de vente &gt; Commandes  &gt; Commandes &gt; Regrouper par "Rôle", par "Chauffeur"</t>
    </r>
  </si>
  <si>
    <t>Permettre d'avoir les chiffres d'affaires par méthode de paiement par chauffeur</t>
  </si>
  <si>
    <t>Regrouper le chiffre d'affaire vente par chauffeur avec la méthode de paiement associer</t>
  </si>
  <si>
    <r>
      <rPr>
        <rFont val="Arial"/>
        <b/>
        <color theme="1"/>
      </rPr>
      <t>Natif:</t>
    </r>
    <r>
      <rPr>
        <rFont val="Arial"/>
        <color theme="1"/>
      </rPr>
      <t xml:space="preserve">
Dans module Point de vente &gt; Commandes  &gt; Commandes &gt; Regrouper par "Rôle", par "Chauffeur"</t>
    </r>
  </si>
  <si>
    <t>Permettre de voir les paiements des clients par méthode de paiement</t>
  </si>
  <si>
    <r>
      <rPr>
        <rFont val="Arial"/>
        <b/>
        <color theme="1"/>
      </rPr>
      <t>Natif:</t>
    </r>
    <r>
      <rPr>
        <rFont val="Arial"/>
        <color theme="1"/>
      </rPr>
      <t xml:space="preserve">
Dans module Point de vente &gt; Commandes  &gt; Commandes &gt; Regrouper par "Rôle", par "Chauffeur"</t>
    </r>
  </si>
  <si>
    <t>Permettre d'envoyer les méthodes de paiement vers l'application chauffeur</t>
  </si>
  <si>
    <t>Alimenter le choix du mode de paiement dans l'application chauffeur par les méthides de paiement d'odoo</t>
  </si>
  <si>
    <r>
      <rPr>
        <rFont val="Arial"/>
        <b/>
        <color theme="1"/>
      </rPr>
      <t xml:space="preserve">Spécifique: </t>
    </r>
    <r>
      <rPr>
        <rFont val="Arial"/>
        <color theme="1"/>
      </rPr>
      <t xml:space="preserve">
Dans le module Point de vente &gt; Configuration &gt; Méthode de paiement : 
- Envoyer les méthodes de paiement dans Odoo dans l'application chauffeur 
- Créer un onglet '' après Paramètre avancés, créer une section Synchronisation vers le Middle Office 
- Créer un champ  case à coché Synchroniser vers le Middle Office
</t>
    </r>
    <r>
      <rPr>
        <rFont val="Arial"/>
        <b/>
        <color theme="1"/>
      </rPr>
      <t xml:space="preserve">RG : 
</t>
    </r>
    <r>
      <rPr>
        <rFont val="Arial"/>
        <color theme="1"/>
      </rPr>
      <t>-  Le champ Synchroniser vers le Middle Office est non coché par défaut</t>
    </r>
    <r>
      <rPr>
        <rFont val="Arial"/>
        <b/>
        <color theme="1"/>
      </rPr>
      <t xml:space="preserve">
</t>
    </r>
    <r>
      <rPr>
        <rFont val="Arial"/>
        <color theme="1"/>
      </rPr>
      <t xml:space="preserve">- Si le champ Synchroniser vers le Middle Office est coché : synchronisé le journal vers le Middle Office
- Sinon ne pas synchronisé vers le Middle Office
</t>
    </r>
  </si>
  <si>
    <t>Permettre de remonter les informations de la réservation lors la course</t>
  </si>
  <si>
    <r>
      <rPr>
        <rFont val="Arial"/>
        <b/>
        <color theme="1"/>
      </rPr>
      <t>Spécifique :</t>
    </r>
    <r>
      <rPr>
        <rFont val="Arial"/>
        <color theme="1"/>
      </rPr>
      <t xml:space="preserve"> 
Dans le module Vente &gt; Fiche devis &gt; Dans l'onglet Informations sur commande VTC : 
- Une fois que le chauffeur a débuté la course dans l'application chauffeur =&gt; Mettre à jour automatiquement les informations suivantes dans le devis :  Date début course, Odomètre début course, Position départ</t>
    </r>
  </si>
  <si>
    <t>Récupérer les informations de la course au début de la course avant la confirmation du devis en bon de commande :
Date/heure fin course, Durée de la course, Odomètre fin course, Coordonnées fin course, Distance parcourue (km), Temps d' attente,</t>
  </si>
  <si>
    <r>
      <rPr>
        <rFont val="Arial"/>
        <b/>
        <color theme="1"/>
      </rPr>
      <t>Spécifique:</t>
    </r>
    <r>
      <rPr>
        <rFont val="Arial"/>
        <color theme="1"/>
      </rPr>
      <t xml:space="preserve">
Dans le module Vente &gt; Fiche devis &gt; Dans l'onglet Informations sur commande VTC : 
- Une fois que le chauffeur a validé la fin d'une course =&gt; Mettre à jour automatiquement  les informations suivantes dans le devis : Date/heure fin course, Durée de la course, Odomètre fin course, Coordonnées fin course, Distance parcourue (km), Temps d'attente
</t>
    </r>
  </si>
  <si>
    <t>Lorsque la course est terminée l'application chauffeur renvoie le kilométrage réel + temps d'attente -&gt; Odoo va retourner le prix de la course et prix du temps d'attente
Récupérer le montant exact de la course effectuée avant la confirmation du devis en bon de commande
Dans le cas où il n'y a pas de connexion lors de la facturation, le chauffeur appel le dispatcher pour lui communiquer le montant de la course et pour terminer la course</t>
  </si>
  <si>
    <r>
      <rPr>
        <rFont val="Arial"/>
        <b/>
        <color theme="1"/>
      </rPr>
      <t>Spécifique:</t>
    </r>
    <r>
      <rPr>
        <rFont val="Arial"/>
        <color theme="1"/>
      </rPr>
      <t xml:space="preserve">
Dans le module Vente &gt; Fiche devis &gt; Dans l'onglet Informations sur commande VTC : 
- Une fois que le chauffeur a validé la fin d'une course =&gt;  Calculer le Coût de la course et le Prix du temps d'attente puis renvoyer les montants à l'application chauffeur
</t>
    </r>
    <r>
      <rPr>
        <rFont val="Arial"/>
        <b/>
        <color theme="1"/>
      </rPr>
      <t xml:space="preserve">NB : </t>
    </r>
    <r>
      <rPr>
        <rFont val="Arial"/>
        <color theme="1"/>
      </rPr>
      <t xml:space="preserve">
Si Devis &lt; Prix minimum (Par automobile &gt; Configuration &gt; Catégorie de modèle) 
=&gt; Montant devis = Prix minimum
Si le prix est inférieur au tarif minimum : le prix de la course sera le tarif minimum
Sinon le prix est kilométrage x prix par kilomètre
Si course btb : 
Coût de la course = prix de la course + montant frais d'annulation
Sinon : 
Coût de la course = prix de la course
Prix du temps d'attente = selon le montant paramètrer dans le parc auto</t>
    </r>
  </si>
  <si>
    <t>Permettre d'envoyer une notification au client sur le prix de la course</t>
  </si>
  <si>
    <r>
      <rPr>
        <rFont val="Arial"/>
        <b/>
        <color theme="1"/>
      </rPr>
      <t>Spécifique:</t>
    </r>
    <r>
      <rPr>
        <rFont val="Arial"/>
        <color theme="1"/>
      </rPr>
      <t xml:space="preserve">
Si course = terminée =&gt; Envoyé le prix de la course au client :
- Via sms si numéro +261
- Via mail si autres
Si course particulier n'a pas de frais d'annulation à payer ou Si course btob avec frais d'annulation à payer:
Sms : 
Bonjour, le montant de votre course {Référence de la course} s'élève à {prix de la course}
Email : 
Cher 'nom du client' ,
Le montant de votre course {Référence de la course} s'élève à {total prix de la course} avec une frais d'annulation de {total prix des frais d'annulation}
Sinon
Sms :
Bonjour, le montant de votre course {Référence de la course} s'élève à {total prix de la course} avec une frais d'annulation de {total prix des frais d'annulation}
Email : 
Cher 'nom du client' ,
Le montant de votre course {Référence de la course} s'élève à {total prix de la course}
</t>
    </r>
    <r>
      <rPr>
        <rFont val="Arial"/>
        <b/>
        <color theme="1"/>
      </rPr>
      <t>NB:</t>
    </r>
    <r>
      <rPr>
        <rFont val="Arial"/>
        <color theme="1"/>
      </rPr>
      <t xml:space="preserve"> Course terminée = Le client est arrivé à sa destination, la distance parcourrue a été calculé par l'application chauffeur et le chauffeur a insérer le temps d'attente</t>
    </r>
  </si>
  <si>
    <t>Permettre de synchroniser les paiements depuis l'application chauffeur</t>
  </si>
  <si>
    <t>Une fois que le chauffeur enregistre le paiement du client, il choisit le mode de paiement et ce mode de paiement sera repris en tant que journal dans la fiche de paiement</t>
  </si>
  <si>
    <r>
      <rPr>
        <rFont val="Arial"/>
        <b/>
        <color theme="1"/>
      </rPr>
      <t xml:space="preserve">Spécifique:
</t>
    </r>
    <r>
      <rPr>
        <rFont val="Arial"/>
        <color theme="1"/>
      </rPr>
      <t>- En cliquant sur le bouton valider paiement application chauffeur 
- Si mode de paiement n'est pas en accompte (c'est à dire dans Comptabilité &gt; Configuration &gt; Journaux &gt; fiche du journal &gt; Onglet Paiement en entrant &gt; le compte entrant n'est pas le compte en suspens configuré sur le journal)
1- Validation du devis rattaché à la course</t>
    </r>
    <r>
      <rPr>
        <rFont val="Arial"/>
        <color rgb="FFCC4125"/>
      </rPr>
      <t xml:space="preserve"> </t>
    </r>
    <r>
      <rPr>
        <rFont val="Arial"/>
        <color theme="1"/>
      </rPr>
      <t xml:space="preserve">
2- Création automatique facture selon devis avec journal facture, statut comptabilisé
3- Dans Comptabilité &gt; Clients &gt; Paiements &gt; Journal = mode de paiement choisit par le chauffeur =&gt; Création automatique fiche de paiement
4- Mettre la course dans l'étape course terminée
- Si mode de paiement  (c'est à dire dans Comptabilité &gt; Configuration &gt; Journaux &gt; fiche du journal &gt; Onglet Paiement en entrant &gt; le compte entrant est le compte en suspens configuré sur le journal)
1- Validation du devis rattaché à la course 
2- Création automatique facture selon devis avec journal facture, statut comptabilisé
4- Mettre la course dans l'étape course terminée
</t>
    </r>
    <r>
      <rPr>
        <rFont val="Arial"/>
        <b/>
        <color theme="1"/>
      </rPr>
      <t>NB :</t>
    </r>
    <r>
      <rPr>
        <rFont val="Arial"/>
        <color theme="1"/>
      </rPr>
      <t xml:space="preserve"> 
- Si le chauffeur renseigne plusieurs journaux pour le paiement : enregistrer le paiement pour chaque journal
- Si course btob : 
</t>
    </r>
    <r>
      <rPr>
        <rFont val="Arial"/>
        <color rgb="FFCC4125"/>
      </rPr>
      <t xml:space="preserve">    </t>
    </r>
    <r>
      <rPr>
        <rFont val="Arial"/>
        <color theme="1"/>
      </rPr>
      <t>- Si la course contient une règlement de frais d'annulation enregistrer un paiement pour la facture correspondante également</t>
    </r>
    <r>
      <rPr>
        <rFont val="Arial"/>
        <color rgb="FFCC4125"/>
      </rPr>
      <t xml:space="preserve">
</t>
    </r>
    <r>
      <rPr>
        <rFont val="Arial"/>
        <color theme="1"/>
      </rPr>
      <t>- Sinon si particulier : Ne rien faire</t>
    </r>
  </si>
  <si>
    <t xml:space="preserve">Pourquoi le mobile money n'est pas en accompte ? </t>
  </si>
  <si>
    <t>Permettre de gérer le rendu des paiements clients</t>
  </si>
  <si>
    <r>
      <rPr>
        <rFont val="Arial"/>
        <b/>
        <color theme="1"/>
      </rPr>
      <t xml:space="preserve">Spécifique:
</t>
    </r>
    <r>
      <rPr>
        <rFont val="Arial"/>
        <color theme="1"/>
      </rPr>
      <t>Dans le module POS &gt; Commandes &gt; Commandes &gt; Fiches commande :</t>
    </r>
    <r>
      <rPr>
        <rFont val="Arial"/>
        <b/>
        <color theme="1"/>
      </rPr>
      <t xml:space="preserve">
</t>
    </r>
    <r>
      <rPr>
        <rFont val="Arial"/>
        <color theme="1"/>
      </rPr>
      <t xml:space="preserve">Lors de l'enregistrement de la commande :
créer un paiement négative pour le montant de la rendu avec la méthode de paiement choisi qui est rattaché à la commande
</t>
    </r>
    <r>
      <rPr>
        <rFont val="Arial"/>
        <b/>
        <color theme="1"/>
      </rPr>
      <t>NB:</t>
    </r>
    <r>
      <rPr>
        <rFont val="Arial"/>
        <color theme="1"/>
      </rPr>
      <t xml:space="preserve"> Dans l'application chauffeur
- Le chauffeur renseigne le montant donné par le client 
=&gt; Le montant à lui rendre est calculé automatiquement (enregistrer sous le compte rendu client)</t>
    </r>
  </si>
  <si>
    <r>
      <rPr>
        <rFont val="Arial"/>
        <b/>
        <color theme="1"/>
      </rPr>
      <t xml:space="preserve">Spécifique:
</t>
    </r>
    <r>
      <rPr>
        <rFont val="Arial"/>
        <color theme="1"/>
      </rPr>
      <t xml:space="preserve">Devis &gt; Mettre à jour les informations: montant course + prix d'attentes &gt; Confirmer &gt; Créer Facture &gt; Enregistrer Paiement
- Une fois le paiement terminé
=&gt; envoyer une notification au client sur le paiement effectué via sms ou via mail
Sms : 
Bonjour, Nous vous remercions pour votre course {Référence de la course}. Le montant total s'élève à [prix facture].Merci et à bientôt !
Email : 
Cher 'nom du client' ,
Nous vous remercions chaleureusement pour votre réservation. Le montant total s'élève à [prix facture]. Nous sommes ravis de vous accueillir et restons à votre disposition pour toute demande supplémentaire. À bientôt !
</t>
    </r>
    <r>
      <rPr>
        <rFont val="Arial"/>
        <b/>
        <color theme="1"/>
      </rPr>
      <t>NB:</t>
    </r>
    <r>
      <rPr>
        <rFont val="Arial"/>
        <color theme="1"/>
      </rPr>
      <t xml:space="preserve"> Si client doit encore payer frais d'annulation ou pénalité =&gt; Enregesitrer le paiement de la facture pour cet frais du devis de la pénalité </t>
    </r>
    <r>
      <rPr>
        <rFont val="Arial"/>
        <color rgb="FFCC0000"/>
      </rPr>
      <t xml:space="preserve">
</t>
    </r>
    <r>
      <rPr>
        <rFont val="Arial"/>
        <color theme="1"/>
      </rPr>
      <t xml:space="preserve">
Prix facture = Prix course + Prix d'attentes + Prix annulation</t>
    </r>
  </si>
  <si>
    <r>
      <rPr>
        <rFont val="Arial"/>
        <b/>
        <color theme="1"/>
      </rPr>
      <t xml:space="preserve">Spécifique:
</t>
    </r>
    <r>
      <rPr>
        <rFont val="Arial"/>
        <color theme="1"/>
      </rPr>
      <t>Dans Vente &gt; Commandes &gt; Commandes:
- Ajouter une colonne "Ecart" = Montant exact - Montat estimatif
- Créer un champ "Ecart" dans Fiche devis &gt; Onglet Informations sur commandes VTC pour stock" l'écart  entre le montant estimatif et montant exact
Dans le module Vente &gt; Analyse &gt; Vente : 
Ajouter un mesure après Montant hors-taxe facturé : Montant facturé = Montant facturé du devis</t>
    </r>
  </si>
  <si>
    <r>
      <rPr>
        <rFont val="Arial"/>
        <b/>
        <color theme="1"/>
      </rPr>
      <t xml:space="preserve">Spécifique:
</t>
    </r>
    <r>
      <rPr>
        <rFont val="Arial"/>
        <color theme="1"/>
      </rPr>
      <t>Dans Fiche devis &gt; Onglet Informations sur commande VTC &gt; en haut champ Date de début Course:
- Créer un champ heure d'arrivée récupération: Pendre la date/heure lorsque l'étape de la course passe à 'Fin récupération client'</t>
    </r>
  </si>
  <si>
    <r>
      <rPr>
        <rFont val="Arial"/>
        <b/>
        <color theme="1"/>
      </rPr>
      <t xml:space="preserve">Spécifique:
</t>
    </r>
    <r>
      <rPr>
        <rFont val="Arial"/>
        <color theme="1"/>
      </rPr>
      <t>Dans Fiche devis &gt; Onglet Informations sur commande VTC &gt;Date de début Course =&gt; Prendre la date/heure lorsque l'étape de la course passe à 'Course en cours'</t>
    </r>
  </si>
  <si>
    <r>
      <rPr>
        <rFont val="Arial"/>
        <b/>
        <color theme="1"/>
      </rPr>
      <t xml:space="preserve">Spécifique : </t>
    </r>
    <r>
      <rPr>
        <rFont val="Arial"/>
        <color theme="1"/>
      </rPr>
      <t xml:space="preserve">
Créer un API qui permet de mettre à jour les étapes dans Odoo depuis l'application chauffeur (mettre un paramètre qui peut changer selon la mise à jour de l'étape à faire)</t>
    </r>
  </si>
  <si>
    <r>
      <rPr>
        <rFont val="Arial"/>
        <b/>
        <color theme="1"/>
      </rPr>
      <t xml:space="preserve">Spécifique :
</t>
    </r>
    <r>
      <rPr>
        <rFont val="Arial"/>
        <b val="0"/>
        <color theme="1"/>
      </rPr>
      <t xml:space="preserve">Dans le module CRM &gt; vue kanban :
- Créer un API qui permet de créer les réservations selon leur type : simple, multiple, location en tant que 'Particulier' ou 'Société dans le BO depuis l'appli client
</t>
    </r>
    <r>
      <rPr>
        <rFont val="Arial"/>
        <b/>
        <color theme="1"/>
      </rPr>
      <t xml:space="preserve">RG :
</t>
    </r>
    <r>
      <rPr>
        <rFont val="Arial"/>
        <b val="0"/>
        <color theme="1"/>
      </rPr>
      <t>A l'enregistrement de la réservation, choisir si la course de type particulier ou société</t>
    </r>
    <r>
      <rPr>
        <rFont val="Arial"/>
        <b/>
        <color theme="1"/>
      </rPr>
      <t xml:space="preserve">
Si course simple : 
</t>
    </r>
    <r>
      <rPr>
        <rFont val="Arial"/>
        <b val="0"/>
        <color theme="1"/>
      </rPr>
      <t xml:space="preserve">- A la validation de la création d'une course simple dans l'appli client , créer une opportunité de type course simple dans l'étape 'nouvelle demande de course' 
- Enregistrer les champs suivant dans l'opportunité créé : 
Client : reprendre le nom du client
Téléphone : reprendre le numéro du client
Note véhicule &gt; reprendre le type de véhicule choisi par le client
Date et heure de récupération &gt; reprendre l'heure et la date choisi par le client
Zone de récupération &gt; reprendre le lieu de récupération choisi par le client
Zone de remisage &gt; reprendre le lieu de destination choisi par le client
Durée &gt; reprendre la durée estimatif du trajet dans l'appli
Kilométrage estimatif &gt; reprendre le km estimatif dans l'appli
Notes du client &gt; reprendre le type de véhicule et la méthode de paiment choisi par le client
Canal &gt; reprendre le canal où on a créé la réservation (si dans l'application canal=application; si dans le site canal=site)
</t>
    </r>
    <r>
      <rPr>
        <rFont val="Arial"/>
        <b/>
        <color theme="1"/>
      </rPr>
      <t xml:space="preserve">Si course multiple : 
</t>
    </r>
    <r>
      <rPr>
        <rFont val="Arial"/>
        <b val="0"/>
        <color theme="1"/>
      </rPr>
      <t>- A la validation de la création d'une course à destination multiple dans l'appli client , créer une opportunité de type course multiple dans l'étape 'nouvelle demande de course' 
- Dans l'opportunité, cocher la case à cocher 'Plusieurs courses'
- Enregistrer les champs suivant dans l'opportunité créé :
Client : reprendre le nom du client
Téléphone : reprendre le numéro du client
Date et heure de récupération &gt; reprendre l'heure et la date choisi par le client
Note véhicule &gt; reprendre le type de véhicule choisi par le client
Zone de récupération &gt; reprendre le lieu de récupération choisi par le client
Zone de remisage &gt; reprendre les lieux de destination , le kilométrage estimatif entre chaque destination, et le temps d'attente renseigné par le client
Durée &gt; reprendre la durée estimatif du trajet dans l'appli
Kilométrage estimatif &gt; reprendre le km estimatif dans l'appli
Notes du client &gt; reprendre le type de véhicule et la méthode de paiment choisi par le client
Canal &gt; reprendre le canal où on a créé la réservation (si dans l'application canal=application; si dans le site canal=site)</t>
    </r>
    <r>
      <rPr>
        <rFont val="Arial"/>
        <b/>
        <color theme="1"/>
      </rPr>
      <t xml:space="preserve">
Si course location : 
</t>
    </r>
    <r>
      <rPr>
        <rFont val="Arial"/>
        <b val="0"/>
        <color theme="1"/>
      </rPr>
      <t>- A la validation de la création d'une location dans l'appli client , créer une opportunité de type location dans l'étape 'nouvelle demande de course' 
- Dans l'opportunité, cocher la case à cocher 'Location'
- Enregistrer les champs suivant dans l'opportunité créé :
Client : reprendre le nom du client
Téléphone : reprendre le numéro du client
Note véhicule &gt; reprendre le type de véhicule choisi par le client
Date et heure de récupération &gt; reprendre l'heure et la date choisi par le client
Zone de récupération &gt; reprendre le lieu de récupération choisi par le client
Durée &gt; reprendre la durée de la location
Canal &gt; reprendre le canal où on a créé la réservation (si dans l'application canal=Application; si dans le site canal=Site)</t>
    </r>
  </si>
  <si>
    <t>Consulter le tarif minimum affiché sur le site web, afin de savoir le tarif minimum de la course</t>
  </si>
  <si>
    <r>
      <rPr>
        <rFont val="Arial"/>
        <b/>
        <color theme="1"/>
      </rPr>
      <t>côté Odoo :</t>
    </r>
    <r>
      <rPr>
        <rFont val="Arial"/>
        <b/>
        <color theme="1"/>
      </rPr>
      <t xml:space="preserve"> renvoyer le tarif minimum pour le calcul du prix</t>
    </r>
  </si>
  <si>
    <r>
      <rPr>
        <rFont val="Arial"/>
        <b/>
        <color theme="1"/>
      </rPr>
      <t xml:space="preserve">Spécifique :
</t>
    </r>
    <r>
      <rPr>
        <rFont val="Arial"/>
        <b val="0"/>
        <color theme="1"/>
      </rPr>
      <t>Dans le module Parc Auto &gt; Configuration &gt; Catégorie de modèle :
Renvoyer le tarif minimum renseigné du champ 'Prix minimum' dans l'appli client</t>
    </r>
    <r>
      <rPr>
        <rFont val="Arial"/>
        <b/>
        <color theme="1"/>
      </rPr>
      <t xml:space="preserve">
RG :
</t>
    </r>
    <r>
      <rPr>
        <rFont val="Arial"/>
        <b val="0"/>
        <color theme="1"/>
      </rPr>
      <t>- Le tarif minimum est affiché selon le prix minimum de chaque type de véhicule
- Si le prix est minimum est renseigné pour une catégorie de modèle , afficher le tarif minimum de la course selon le prix renseigné
- Sinon, ne pas afficher le tarif minimum</t>
    </r>
  </si>
  <si>
    <r>
      <rPr>
        <rFont val="Arial"/>
        <b/>
        <color theme="1"/>
      </rPr>
      <t>côté Odoo :</t>
    </r>
    <r>
      <rPr>
        <rFont val="Arial"/>
        <b/>
        <color theme="1"/>
      </rPr>
      <t xml:space="preserve"> renvoyer les dernières adresses utilisées</t>
    </r>
  </si>
  <si>
    <r>
      <rPr>
        <rFont val="Arial"/>
        <b/>
        <color theme="1"/>
      </rPr>
      <t xml:space="preserve">Spécifique :
</t>
    </r>
    <r>
      <rPr>
        <rFont val="Arial"/>
        <b val="0"/>
        <color theme="1"/>
      </rPr>
      <t>Dans le module Contact &gt; Fiche contact &gt; Contact et adresse :
Renvoyer les dernières adresses utilisées par le client dans l'appli client</t>
    </r>
    <r>
      <rPr>
        <rFont val="Arial"/>
        <b/>
        <color theme="1"/>
      </rPr>
      <t xml:space="preserve">
RG :
</t>
    </r>
    <r>
      <rPr>
        <rFont val="Arial"/>
        <b val="0"/>
        <color theme="1"/>
      </rPr>
      <t>Les adresses utilisées par le client sont stockées en tant que contacts et adresses dans le contact du client dans le BO</t>
    </r>
  </si>
  <si>
    <r>
      <rPr>
        <rFont val="Arial"/>
        <b/>
        <color theme="1"/>
      </rPr>
      <t xml:space="preserve">Spécifique :
</t>
    </r>
    <r>
      <rPr>
        <rFont val="Arial"/>
        <b val="0"/>
        <color theme="1"/>
      </rPr>
      <t xml:space="preserve">Dans le module Contact &gt; Fiche contact du chauffeur :
Permettre d'envoyer le numéro du chauffeur dans l'appli client
</t>
    </r>
    <r>
      <rPr>
        <rFont val="Arial"/>
        <b/>
        <color theme="1"/>
      </rPr>
      <t>RG :</t>
    </r>
    <r>
      <rPr>
        <rFont val="Arial"/>
        <b val="0"/>
        <color theme="1"/>
      </rPr>
      <t xml:space="preserve">
A la création/modification le numero dans le champ 'Téléphone' du fiche contact du chauffeur sera envoyé dans l'appli</t>
    </r>
  </si>
  <si>
    <r>
      <rPr>
        <rFont val="Arial"/>
        <b/>
        <color theme="1"/>
      </rPr>
      <t xml:space="preserve">Spécifique :
</t>
    </r>
    <r>
      <rPr>
        <rFont val="Arial"/>
        <color theme="1"/>
      </rPr>
      <t>Dans le module Configuration &gt; Utilisateurs et sociétés &gt; Sociétés :
Renvoyer le numéro dans le champ 'Téléphone' vers l'appli pour permettre d'appeler Evtc</t>
    </r>
  </si>
  <si>
    <r>
      <rPr>
        <rFont val="Arial"/>
        <b/>
        <color theme="1"/>
      </rPr>
      <t>côté Odoo :</t>
    </r>
    <r>
      <rPr>
        <rFont val="Arial"/>
        <b/>
        <color theme="1"/>
      </rPr>
      <t xml:space="preserve"> renvoyer les contatcts selon le type d'utilisateur connecté (particulier ou société)</t>
    </r>
  </si>
  <si>
    <r>
      <rPr>
        <rFont val="Arial"/>
        <b/>
        <color theme="1"/>
      </rPr>
      <t xml:space="preserve">Spécifique :
</t>
    </r>
    <r>
      <rPr>
        <rFont val="Arial"/>
        <b val="0"/>
        <color theme="1"/>
      </rPr>
      <t xml:space="preserve">Dans le module Contact :
Renvoyer les contacts dans l'appli client
</t>
    </r>
    <r>
      <rPr>
        <rFont val="Arial"/>
        <b/>
        <color theme="1"/>
      </rPr>
      <t>RG :</t>
    </r>
    <r>
      <rPr>
        <rFont val="Arial"/>
        <b val="0"/>
        <color theme="1"/>
      </rPr>
      <t xml:space="preserve">
- Un contact peut être de type particulier/société</t>
    </r>
  </si>
  <si>
    <r>
      <rPr>
        <rFont val="Arial"/>
        <b/>
        <color theme="1"/>
      </rPr>
      <t>côté Odoo :</t>
    </r>
    <r>
      <rPr>
        <rFont val="Arial"/>
        <b/>
        <color theme="1"/>
      </rPr>
      <t xml:space="preserve"> impacte sur la création des courses et réservation multiple</t>
    </r>
  </si>
  <si>
    <r>
      <rPr>
        <rFont val="Arial"/>
        <b/>
        <color theme="1"/>
      </rPr>
      <t xml:space="preserve">Spécifique :
</t>
    </r>
    <r>
      <rPr>
        <rFont val="Arial"/>
        <b val="0"/>
        <color theme="1"/>
      </rPr>
      <t xml:space="preserve">Dans le module CRM &gt; Vue kanban :
- Créer plusieurs courses avec le même zone de récupération, zone de remisage, type de véhicule, et heure de récupération; mais avec des dates différentes selon les choix faits dans l'appli cllient
</t>
    </r>
    <r>
      <rPr>
        <rFont val="Arial"/>
        <b/>
        <color theme="1"/>
      </rPr>
      <t>RG :</t>
    </r>
    <r>
      <rPr>
        <rFont val="Arial"/>
        <b val="0"/>
        <color theme="1"/>
      </rPr>
      <t xml:space="preserve">
- A la création de l'abonnement , selectionner une zone de récupération et de remisage; ensuite séléctionner une intervalle de date, renseigner l'heure , choisir le type de véhicule et le mode de paiement
- Après validation de l'abonnement, créer les leads dans le l'étape 'Nouvelle demande de course' pour chaque date dans l'intervalle de date; cocher la case à cocher 'Réservation multiple' dans le lead</t>
    </r>
  </si>
  <si>
    <r>
      <rPr>
        <rFont val="Arial"/>
        <b/>
        <color theme="1"/>
      </rPr>
      <t>côté Odoo :</t>
    </r>
    <r>
      <rPr>
        <rFont val="Arial"/>
        <b/>
        <color theme="1"/>
      </rPr>
      <t xml:space="preserve"> renvoyer les informations du client</t>
    </r>
  </si>
  <si>
    <r>
      <rPr>
        <rFont val="Arial"/>
        <b/>
        <color theme="1"/>
      </rPr>
      <t xml:space="preserve">Spécifique :
</t>
    </r>
    <r>
      <rPr>
        <rFont val="Arial"/>
        <b val="0"/>
        <color theme="1"/>
      </rPr>
      <t xml:space="preserve">Dans le module Contact &gt; Fiche contact :
Renvoyer les informations des champs suivants dans l'appli : Nom du contact, Courriel, Téléphone
</t>
    </r>
    <r>
      <rPr>
        <rFont val="Arial"/>
        <b/>
        <color theme="1"/>
      </rPr>
      <t xml:space="preserve">RG :
</t>
    </r>
    <r>
      <rPr>
        <rFont val="Arial"/>
        <b val="0"/>
        <color theme="1"/>
      </rPr>
      <t>Les informations concernant le client sont dans la fiche contact du client</t>
    </r>
  </si>
  <si>
    <r>
      <rPr>
        <rFont val="Arial"/>
        <b/>
        <color theme="1"/>
      </rPr>
      <t>côté Odoo :</t>
    </r>
    <r>
      <rPr>
        <rFont val="Arial"/>
        <b/>
        <color theme="1"/>
      </rPr>
      <t xml:space="preserve"> avoir un API venant de l'application client pour mettre à jour les états de la course sur l'application client</t>
    </r>
  </si>
  <si>
    <r>
      <rPr>
        <rFont val="Arial"/>
        <b/>
        <color theme="1"/>
      </rPr>
      <t xml:space="preserve">Spécifique :
</t>
    </r>
    <r>
      <rPr>
        <rFont val="Arial"/>
        <b val="0"/>
        <color theme="1"/>
      </rPr>
      <t>Dans le module CRM &gt; Vue kanban :
Creer un API pour mettre à jour l'état de chaque course dans l'application client
RG :
- Si la course est dans l'étape 'Nouvelle demande de course' dans le BO &gt; mettre le statut 'En cours de validation' sur la course dans l'appli
- Si la course est dans l'étape Course confirmée/Course afféctée/Course en cours dans le BO &gt; mettre le statut 'Validée' sur la course dans l'appli
- Si la course est dans l'étape Course terminée/Course comptabilisée dans le BO &gt; mettre le statut 'Terminée' sur la course dans l'appli
- Si la course est dans l'étape Course refusée dans le BO &gt; mettre le statut 'Refusée' sur la course dans l'appli
- Si la course est dans l'étape Course annulée dans le BO &gt; mettre le statut 'Annulée' sur la course dans l'appli
- Si la course est dans l'étape En attente de paiement de la pénalité dans le BO &gt; mettre le statut 'En attente de paiement de la pénalité'
- Si la course est pour une société et est dans l'étape Course terminée dans le BO &gt; mettre le statut 'A payer' si la méthode de paiement choisi est 'Acompte'</t>
    </r>
  </si>
  <si>
    <r>
      <rPr>
        <rFont val="Arial"/>
        <b/>
        <color theme="1"/>
      </rPr>
      <t>côté Odoo :</t>
    </r>
    <r>
      <rPr>
        <rFont val="Arial"/>
        <b/>
        <color theme="1"/>
      </rPr>
      <t xml:space="preserve"> fournir un api pour traiter les annulations + étape dans le BO</t>
    </r>
  </si>
  <si>
    <r>
      <rPr>
        <rFont val="Arial"/>
        <b/>
        <color theme="1"/>
      </rPr>
      <t xml:space="preserve">Spécifique :
</t>
    </r>
    <r>
      <rPr>
        <rFont val="Arial"/>
        <b val="0"/>
        <color theme="1"/>
      </rPr>
      <t xml:space="preserve">Dans le module CRM &gt; Vue kanban :
Créer un API pour annuler traiter les annulations de course
</t>
    </r>
    <r>
      <rPr>
        <rFont val="Arial"/>
        <b/>
        <color theme="1"/>
      </rPr>
      <t>RG :</t>
    </r>
    <r>
      <rPr>
        <rFont val="Arial"/>
        <b val="0"/>
        <color theme="1"/>
      </rPr>
      <t xml:space="preserve">
- Permettre d'annuler seulement les courses dans les étapes : Nouvelle demande de course, Course confirmée, Course afféctée
- Après validation de l'annulation dans le BO :
     &gt; Pour les courses dans l'étape : Nouvelle demande de course, Course confirmée ; 
          - Mettre la course à l'étape 'Annulée'
          - Annuler le devis rattaché à la réservation si elle a un devis
          - Archiver la plannification
          - Mettre à jour la note interne de la réservation (la raison de l'annulation récupérée depuis le site ou l'application)
          - Envoyer un sms (si local) ou mail (si internationnal) d'annulation de la réservation au client avec le texte :"" Votre course 'Référence de la course' a été annulé avec succès""
     &gt; Pour les courses dans l'étape Course afféctée ;
          - Mettre la course directement dans l'étape 'Course annulée' si l'heure de récupération est plus de 1h de l'heure de l'annulation
          - Mettre la course dans  l'étape dans 'En attente de paiement de la pénalité' si l'heure de récupération est de moins de 1h de l'heure de l'annulation
          - Envoyer un sms (si local) ou mail (si internationnal) de demande d'annulation de la course au client avec le texte :"" Votre course 'Référence de la course' a été annulé avec succès et est en attente de paiement de la pénalité de 'Montant de la pénalité.""
          - Mettre à jour la note interne de la course (la raison de l'annulation récupérée depuis le site ou l'application)
          - Annuler le devis rattaché si la course est rattachée à un devis
          - Archiver la plannification
          - Notifier le dispatcher de l'annulation
          - Envoyer un sms (si local) d'annulation de la réservation au chauffeur avec le texte :"" La course 'Référence de la course' a été annulé par le 'Nom du client'"" </t>
    </r>
  </si>
  <si>
    <r>
      <rPr>
        <rFont val="Arial"/>
        <b/>
        <color theme="1"/>
      </rPr>
      <t xml:space="preserve">cöté Odoo : </t>
    </r>
    <r>
      <rPr>
        <rFont val="Arial"/>
        <b/>
        <color theme="1"/>
      </rPr>
      <t xml:space="preserve">renvoyer les courses de l'utilisateur connecté (particulier ou société) </t>
    </r>
  </si>
  <si>
    <r>
      <rPr>
        <rFont val="Arial"/>
        <b/>
        <color theme="1"/>
      </rPr>
      <t xml:space="preserve">Spécifique :
</t>
    </r>
    <r>
      <rPr>
        <rFont val="Arial"/>
        <b val="0"/>
        <color theme="1"/>
      </rPr>
      <t xml:space="preserve">Dans le module Contact &gt; Fiche contact &gt; Smartbutton Opportunités :
Renvoyer les courses du client vers l'appli pour avoir l'historique des courses
</t>
    </r>
    <r>
      <rPr>
        <rFont val="Arial"/>
        <b/>
        <color theme="1"/>
      </rPr>
      <t xml:space="preserve">RG :
</t>
    </r>
    <r>
      <rPr>
        <rFont val="Arial"/>
        <b val="0"/>
        <color theme="1"/>
      </rPr>
      <t>- Si le client connecté est un particulier, afficher ses courses, et les courses qu'il a réservé pour un autre particulier
- Si le client connecté est une société, afficher ses courses, et les courses des contacts reliés à la société (contact particulier avec la case 'Est un client B2B' coché, et mentionnant la société dans le champ 'Société liée' )</t>
    </r>
  </si>
  <si>
    <r>
      <rPr>
        <rFont val="Arial"/>
        <b/>
        <color theme="1"/>
      </rPr>
      <t>côté Odoo :</t>
    </r>
    <r>
      <rPr>
        <rFont val="Arial"/>
        <b/>
        <color theme="1"/>
      </rPr>
      <t xml:space="preserve"> avoir un API qui permet de créer les réservations en BO</t>
    </r>
  </si>
  <si>
    <r>
      <rPr>
        <rFont val="Arial"/>
        <b/>
        <color theme="1"/>
      </rPr>
      <t xml:space="preserve">Spécifique :
</t>
    </r>
    <r>
      <rPr>
        <rFont val="Arial"/>
        <b val="0"/>
        <color theme="1"/>
      </rPr>
      <t>Dans le module CRM &gt; Vue kanban :
- Créer un API qui permet de créer des réservations pour le compte personnel du client ou pour la société auquelle le client est rattaché</t>
    </r>
    <r>
      <rPr>
        <rFont val="Arial"/>
        <b/>
        <color theme="1"/>
      </rPr>
      <t xml:space="preserve">
RG :
</t>
    </r>
    <r>
      <rPr>
        <rFont val="Arial"/>
        <b val="0"/>
        <color theme="1"/>
      </rPr>
      <t>- Si le client est un contact de type particulier, permettre de créer une course pour son compte personnel seulement
- Si le client est un contact de type particulier et que le champ 'Est un client B2B' est coché dans sa fiche contact, permettre de créer une course pour son compte personnel, ou pour la 'Société liée' renseignée dans sa fiche contact
- A la création de la réservatoin du client B2B (contact particulier avec le champ 'Est un client B2B' coché ) :
    &gt; si le client choisi 'course particulier' : créer un lead dans l'étape 'Nouvelle demande' et ne pas cocher la case 'Course B2B'
    &gt; si le client choisi 'course société' : créer un lead dans l'étape 'Nouvelle demande' et cocher la case 'Course B2B' 
- A la création de la réservaiton du client particulier :
    &gt; le client n'aura que 'course particulier comme option, et créer un lead dans l'étape 'Nouvelle demande' et ne pas cocher 'Course B2B'</t>
    </r>
  </si>
  <si>
    <r>
      <rPr>
        <rFont val="Arial"/>
        <b/>
        <color theme="1"/>
      </rPr>
      <t>Côté Odoo :</t>
    </r>
    <r>
      <rPr>
        <rFont val="Arial"/>
        <b/>
        <color theme="1"/>
      </rPr>
      <t xml:space="preserve"> envoyer état </t>
    </r>
  </si>
  <si>
    <r>
      <rPr>
        <rFont val="Arial"/>
        <b/>
        <color theme="1"/>
      </rPr>
      <t xml:space="preserve">Spécifique :
</t>
    </r>
    <r>
      <rPr>
        <rFont val="Arial"/>
        <b val="0"/>
        <color theme="1"/>
      </rPr>
      <t xml:space="preserve">Envoyer l'etat des courses 'A payer' dans l'appli
</t>
    </r>
    <r>
      <rPr>
        <rFont val="Arial"/>
        <b/>
        <color theme="1"/>
      </rPr>
      <t xml:space="preserve">RG :
</t>
    </r>
    <r>
      <rPr>
        <rFont val="Arial"/>
        <b val="0"/>
        <color theme="1"/>
      </rPr>
      <t xml:space="preserve">- Seul le client de type société a un état 'A payer'
</t>
    </r>
    <r>
      <rPr>
        <rFont val="Arial"/>
        <b/>
        <color theme="1"/>
      </rPr>
      <t xml:space="preserve">-  </t>
    </r>
    <r>
      <rPr>
        <rFont val="Arial"/>
        <b val="0"/>
        <color theme="1"/>
      </rPr>
      <t>A la fin de la course , lors du paiement, si la méthode de paiement choisi est 'Acompte' , la course a comme statut 'A payer' dans l'historique des courses</t>
    </r>
  </si>
  <si>
    <t>Gére les courses</t>
  </si>
  <si>
    <t>Permettre de modifier ma course, afin de pouvoir modifier les informations de ma course si j'ai eu d'éventuel changement</t>
  </si>
  <si>
    <t>Pouvoir effectuer les changements ci-après pour mes courses :
Changer le lieu de récupération
Changer le lieu de remisage
Changer la date et heure
Changer le destinataire  de la course</t>
  </si>
  <si>
    <r>
      <rPr>
        <rFont val="Arial"/>
        <color theme="1"/>
      </rPr>
      <t xml:space="preserve">2 jH pour BO MO
</t>
    </r>
    <r>
      <rPr>
        <rFont val="Arial"/>
        <b/>
        <color theme="1"/>
      </rPr>
      <t>côté Odoo :</t>
    </r>
    <r>
      <rPr>
        <rFont val="Arial"/>
        <color theme="1"/>
      </rPr>
      <t xml:space="preserve"> avoir un API qui permet d'enregistrer les modification sur les réservations en BO</t>
    </r>
  </si>
  <si>
    <r>
      <rPr>
        <rFont val="Arial"/>
        <b/>
        <color theme="1"/>
      </rPr>
      <t xml:space="preserve">Spécifique :
</t>
    </r>
    <r>
      <rPr>
        <rFont val="Arial"/>
        <b val="0"/>
        <color theme="1"/>
      </rPr>
      <t>Dans le CRM :</t>
    </r>
    <r>
      <rPr>
        <rFont val="Arial"/>
        <b/>
        <color theme="1"/>
      </rPr>
      <t xml:space="preserve">
</t>
    </r>
    <r>
      <rPr>
        <rFont val="Arial"/>
        <b val="0"/>
        <color theme="1"/>
      </rPr>
      <t xml:space="preserve">Créer un API pour permettre d'enregistrer les modifications sur les réservations dans le BO
</t>
    </r>
    <r>
      <rPr>
        <rFont val="Arial"/>
        <b/>
        <color theme="1"/>
      </rPr>
      <t xml:space="preserve">RG :
</t>
    </r>
    <r>
      <rPr>
        <rFont val="Arial"/>
        <b val="0"/>
        <color theme="1"/>
      </rPr>
      <t>- Les courses qui peuvent être modifiées sont les courses dans l'étapes 'Nouvelle demande de course' et 'Course confirmée'
- Les données modifiables sont : la zone de récupération, la zone de remisage, la date et heure de récupération, et le titulaire de la course
- Si la course est de type simple ou à destination multiple : 
        &gt; permettre de modifier les informations suivantes &gt; Lieu récupération, Lieu destination, Horaire, Modèle de véhicule, Paiement, Course est pour : Nom et numéro téléphone
- Si  la course est de type location : 
        &gt; permettre de modifier les informations suivantes &gt; Lieu de récupération, Véhicule, Forfait, Horaire, Course est pour : Nom et numéro téléphone</t>
    </r>
  </si>
  <si>
    <t>Pouvoir récupérer mes donnée dans un nouveau compte</t>
  </si>
  <si>
    <r>
      <rPr>
        <rFont val="Arial"/>
        <color theme="1"/>
      </rPr>
      <t xml:space="preserve">Comment gérer l'authentification ?
</t>
    </r>
    <r>
      <rPr>
        <rFont val="Arial"/>
        <b/>
        <color theme="1"/>
      </rPr>
      <t>côté Odoo :</t>
    </r>
    <r>
      <rPr>
        <rFont val="Arial"/>
        <color theme="1"/>
      </rPr>
      <t xml:space="preserve"> avoir un API qui permet de mettre à jour les données de l'utilisateurs dans Odoo</t>
    </r>
  </si>
  <si>
    <r>
      <rPr>
        <rFont val="Arial"/>
        <b/>
        <color theme="1"/>
      </rPr>
      <t xml:space="preserve">Spécifique :
</t>
    </r>
    <r>
      <rPr>
        <rFont val="Arial"/>
        <color theme="1"/>
      </rPr>
      <t>Dans le module Contact &gt; Fiche contact :
Créer un API pour permettre de mettre à jour l'identifiant et le mot de passe de l'utilisateur depuis l'appli</t>
    </r>
  </si>
  <si>
    <r>
      <rPr>
        <rFont val="Arial"/>
        <b/>
        <color theme="1"/>
      </rPr>
      <t>côté Odoo :</t>
    </r>
    <r>
      <rPr>
        <rFont val="Arial"/>
        <b/>
        <color theme="1"/>
      </rPr>
      <t xml:space="preserve"> renvoyer les adresses mis en favoris</t>
    </r>
  </si>
  <si>
    <r>
      <rPr>
        <rFont val="Arial"/>
        <b/>
        <color theme="1"/>
      </rPr>
      <t xml:space="preserve">Spécifique :
</t>
    </r>
    <r>
      <rPr>
        <rFont val="Arial"/>
        <b val="0"/>
        <color theme="1"/>
      </rPr>
      <t xml:space="preserve">Dans le module Contact &gt; Fiche contact &gt; Contacts et adresses :
Renvoyer l'adresse favoris enregistrée par le client dans l'appli client
</t>
    </r>
    <r>
      <rPr>
        <rFont val="Arial"/>
        <b/>
        <color theme="1"/>
      </rPr>
      <t>RG :</t>
    </r>
    <r>
      <rPr>
        <rFont val="Arial"/>
        <b val="0"/>
        <color theme="1"/>
      </rPr>
      <t xml:space="preserve">
Les adresses favoris du client sont stockées en tant que contacts et adresses dans la fiche contact du client dans le BO</t>
    </r>
  </si>
  <si>
    <t xml:space="preserve">Visualiser les courses </t>
  </si>
  <si>
    <t>En tant que client société, je veux voir toutes mes courses , afin de faire le suivi des réservations dans ma société ou mon compte personnel</t>
  </si>
  <si>
    <t>Permettre de voir toutes mes courses , afin de faire le suivi des réservations dans ma société ou mon compte personnel</t>
  </si>
  <si>
    <t>Avoir une historique de toutes les courses selon l'utilisateur connecté :
- Si société, voir les courses de la société et celle des personnes reliées à la société
- Si particulier, voir ses courses</t>
  </si>
  <si>
    <r>
      <rPr>
        <rFont val="Arial"/>
        <b/>
        <color theme="1"/>
      </rPr>
      <t xml:space="preserve">cöté Odoo : </t>
    </r>
    <r>
      <rPr>
        <rFont val="Arial"/>
        <b/>
        <color theme="1"/>
      </rPr>
      <t xml:space="preserve">renvoyer les courses de l'utilisateur connecté (particulier ou société) </t>
    </r>
  </si>
  <si>
    <r>
      <rPr>
        <rFont val="Arial"/>
        <b/>
        <color theme="1"/>
      </rPr>
      <t xml:space="preserve">Spécifique :
</t>
    </r>
    <r>
      <rPr>
        <rFont val="Arial"/>
        <b val="0"/>
        <color theme="1"/>
      </rPr>
      <t xml:space="preserve">Permettre de renvoyer les courses de l'utilisateur connecté dans l'appli
</t>
    </r>
    <r>
      <rPr>
        <rFont val="Arial"/>
        <b/>
        <color theme="1"/>
      </rPr>
      <t>RG :</t>
    </r>
    <r>
      <rPr>
        <rFont val="Arial"/>
        <b val="0"/>
        <color theme="1"/>
      </rPr>
      <t xml:space="preserve">
- Si l'utilisateur connecté un contact de type société, renvoyer les courses de la société et des contacts reliés à la société
- Si l'utilisateur connecté un contact de type particulier, rencoyer seulement ses courses</t>
    </r>
  </si>
  <si>
    <t xml:space="preserve">En tant que client, je souhaite avoir la possibilité de télécharger la facture et relevé, afin d'avoir une historique de mes transactions </t>
  </si>
  <si>
    <t xml:space="preserve">Permettre de télécharger la facture et relevé, afin d'avoir une historique de mes transactions </t>
  </si>
  <si>
    <t>Pouvoir télécharger les factures et relevés des courses</t>
  </si>
  <si>
    <r>
      <rPr>
        <rFont val="Arial"/>
        <b/>
        <color theme="1"/>
      </rPr>
      <t xml:space="preserve">Spécifique :
</t>
    </r>
    <r>
      <rPr>
        <rFont val="Arial"/>
        <b val="0"/>
        <color theme="1"/>
      </rPr>
      <t xml:space="preserve">Dans le module Comptabilité :
- Permettre de renvoyer dans l'appli la facture reliée à la course du client afin de pouvoir le télécharger
Dans le module CRM :
- Permettre de renvoyer dans l'appli le relevé de la course du client afin de pouvoir le télécharger
</t>
    </r>
    <r>
      <rPr>
        <rFont val="Arial"/>
        <b/>
        <color theme="1"/>
      </rPr>
      <t>RG :</t>
    </r>
    <r>
      <rPr>
        <rFont val="Arial"/>
        <b val="0"/>
        <color theme="1"/>
      </rPr>
      <t xml:space="preserve">
- Renvoyer les factures reliées aux courses dans l'étape 'Course terminée' et 'Course comptabilisé'</t>
    </r>
  </si>
  <si>
    <t>Recevoir une notification lors de la mise à jour de l'état de ma course</t>
  </si>
  <si>
    <r>
      <rPr>
        <rFont val="Arial"/>
        <b/>
        <color theme="1"/>
      </rPr>
      <t xml:space="preserve">Spécifique :
</t>
    </r>
    <r>
      <rPr>
        <rFont val="Arial"/>
        <b val="0"/>
        <color theme="1"/>
      </rPr>
      <t xml:space="preserve">Dans le module CRM :
Permettre de notifier le client dans l'application pour les étapes suivantes :
- Lors de la réception d'une réservation dans l'étape 'nouvelle demande de course'
- Losqu'une course a été validée et passe de l'étape 'nouvelle demande de course vers l'étape 'course confirmée'
- Lorsqu'une couse a été refusée et passe de l'étape 'nouvelle demande de course' vers l'étape course refusée'
</t>
    </r>
    <r>
      <rPr>
        <rFont val="Arial"/>
        <b/>
        <color theme="1"/>
      </rPr>
      <t>-</t>
    </r>
    <r>
      <rPr>
        <rFont val="Arial"/>
        <b val="0"/>
        <color theme="1"/>
      </rPr>
      <t xml:space="preserve"> Lorsqu'une course a été afféctée et passe de l'étape 'course confirmée' vers l'étape 'course afféctée'
- Lorsqu'une course a été annulée et passe de l'étape nouvelle demande de course/course confirmée vers l'étape course annulée</t>
    </r>
  </si>
  <si>
    <t>etech / Esanandro</t>
  </si>
  <si>
    <t>Esanandro</t>
  </si>
  <si>
    <t xml:space="preserve">Total DEV </t>
  </si>
  <si>
    <t>sprint 1, 2, 3</t>
  </si>
  <si>
    <t xml:space="preserve">Totals </t>
  </si>
  <si>
    <t>41,5 sans support client 5</t>
  </si>
  <si>
    <t>49 sans support client 5</t>
  </si>
  <si>
    <t>50,5 sans support client 5</t>
  </si>
  <si>
    <t>Pourcentage</t>
  </si>
  <si>
    <t>Total général</t>
  </si>
  <si>
    <t>Objectifs</t>
  </si>
  <si>
    <t>Règle de gestion</t>
  </si>
  <si>
    <t>En tant que client, je dois pouvoir effectuer des réservations de voiture evtc pour mon compte professionel (société) afin d'enregistrer les réservations de voiture evtc</t>
  </si>
  <si>
    <r>
      <rPr>
        <rFont val="Arial"/>
        <color theme="1"/>
      </rPr>
      <t xml:space="preserve">Si la course est pour moi : 
- Afficher le nom et numéro téléphone, par défaut le contact de celui qui réserve, modifiable, filtrer par les contacts relié au contact de l'utilisateur connecté
- Permettre de créer des contacts rattaché au contact de l'utilsateur connecté dans le cas où le contact n'existe pas encore 
Sinon : 
- Permettre de chercher le contact existant dans la base, par défaut le contact de l'utilisateur connecté, filtrer par les contacts relié à ma société 
- Permettre de créer des contacts pour ma société dans le cas où le contact n'existe pas encore 
</t>
    </r>
    <r>
      <rPr>
        <rFont val="Arial"/>
        <b/>
        <color theme="1"/>
      </rPr>
      <t>NB : 
- Un client est un contact dans Odoo
- Un client société est un contact de type société dans Odoo
- Si le client est relié à une société ou est une société, son identifiant doit être le numéro de l'entreprise ou flotte pour la réservation</t>
    </r>
  </si>
  <si>
    <t xml:space="preserve">En tant que client, je veux pouvoir annuler ma course afin de pouvoir annuler ma course dans le cas d'une indisponibilté ou d'éventuel changement  </t>
  </si>
  <si>
    <r>
      <rPr>
        <rFont val="Arial"/>
        <b/>
        <color theme="1"/>
      </rPr>
      <t>RG :</t>
    </r>
    <r>
      <rPr>
        <rFont val="Arial"/>
        <color theme="1"/>
      </rPr>
      <t xml:space="preserve">
</t>
    </r>
    <r>
      <rPr>
        <rFont val="Arial"/>
        <b/>
        <color theme="1"/>
      </rPr>
      <t>1-</t>
    </r>
    <r>
      <rPr>
        <rFont val="Arial"/>
        <color theme="1"/>
      </rPr>
      <t xml:space="preserve"> Si on annule une course avant 1 heure de la récupération : 
- Afficher un pop up pour l'annulation de la course avec les boutons 'Valider/Annuler'
- Remplir la raison de l'annulation dans la course en obligatoire
- Une fois l'annulation valider : 
  - Annuler la réservation
  - Annuler le devis rattaché à la réservation si elle a un devis
  - Mettre à jour la note interne de la réservation (la raison de l'annulation)
  - Envoyer un sms (si local) ou mail (si internationnal) d'annulation de la réservation au client avec le texte :" Votre course 'Référence de la course' a été annulé avec succès"
  - Notifier le dispatcher de l'annulation
  - Fermer le pop up d'annulation
</t>
    </r>
    <r>
      <rPr>
        <rFont val="Arial"/>
        <b/>
        <color theme="1"/>
      </rPr>
      <t xml:space="preserve">2- </t>
    </r>
    <r>
      <rPr>
        <rFont val="Arial"/>
        <color theme="1"/>
      </rPr>
      <t xml:space="preserve">Sinon :  
- Afficher un pop up pour l'annulation de la course avec les boutons 'Valider/Annuler'
- Afficher un texte 'Vous serez facturé de "Montant Frais supplémentaire", car l'heure de l'annulation de la réservation est moins de 1 heure de la récupération. Merci!'
- Remplir la raison de l'annulation de la course en obligatoire
- Remplir la référence du paiement
- Mettre un bouton pour appeler directement le centrale pour le règlement du frais supplémentaire
- Une fois la demande d'annulation validée : 
  1- Mettre l'étape de la course en 'En cours d'annulation' 
  - Envoyer un sms (si local) ou mail (si internationnal) de demande d'annulation de la course au client avec le texte :" Votre course 'Référence de la course' est en cours d'annulation. Nous vous enverrons une notification lors de l'annulation"
  - Mettre à jour la note interne de la course (la raison de l'annulation et référence paiement)
  - Annuler le devis rattaché si la course est rattachée à un devis
  - Notifier le dispatcher de l'annulation
  - Fermer le pop up d'annulation
  2- Si la réservation est dans l'étape 'En cours d'annulation' : 
      - Ne plus envoyer un sms ou mail de demande d'annulation, 
      - Au clique du bouton 'Annuler' sur une ligne de course, permettre de reprendre les informations déjà renseignées 
Au clique sur le bouton 'Annuler' dans le pop up d'annulation  : Fermer le pop up
</t>
    </r>
    <r>
      <rPr>
        <rFont val="Arial"/>
        <b/>
        <color theme="1"/>
      </rPr>
      <t>NB :
- Si le client fait une nouvelle réservation alors qu'il y a une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ou si  la course est dans l'étape 'En cours d'annulation' et Si la référence de paiement n'est pas renseigné : afficher le bouton Annuler sur chaque course
- Sinon si la course est dans l'une des étapes: en cours, terminée, comptabilisée, annulée : ne pas afficher le bouton Annuler</t>
    </r>
  </si>
  <si>
    <t xml:space="preserve">En tant que client, je veux pouvoir modifier ma course afin de pouvoir modifier les informations de  ma course  pour des éventuelles changement </t>
  </si>
  <si>
    <r>
      <rPr>
        <rFont val="Arial"/>
        <b/>
        <color theme="1"/>
      </rPr>
      <t xml:space="preserve">Si course est de type simple ou à destination multiple  : permettre de modifier les informations suivantes </t>
    </r>
    <r>
      <rPr>
        <rFont val="Arial"/>
        <color theme="1"/>
      </rPr>
      <t xml:space="preserve">Lieu récupération, Lieu destination, Horaire, Modèle de véhicule, Paiement, Course est pour : Nom et numéro téléphone
</t>
    </r>
    <r>
      <rPr>
        <rFont val="Arial"/>
        <b/>
        <color theme="1"/>
      </rPr>
      <t xml:space="preserve">Si course est de type location : permettre de modifier les informations suivantes </t>
    </r>
    <r>
      <rPr>
        <rFont val="Arial"/>
        <color theme="1"/>
      </rPr>
      <t xml:space="preserve">Lieu de récupération, Véhicule, Forfait, Horaire, Course est pour : Nom et numéro téléphone
- Si </t>
    </r>
    <r>
      <rPr>
        <rFont val="Arial"/>
        <b/>
        <color theme="1"/>
      </rPr>
      <t xml:space="preserve">la modification de la course est avant 30 minutes de la récupération </t>
    </r>
    <r>
      <rPr>
        <rFont val="Arial"/>
        <color theme="1"/>
      </rPr>
      <t xml:space="preserve">: 
  - Permettre de faire des modifications de la course
  - Une fois les modifications valider : 
    - Modifier les informations de ma course selon les changements
    - Cocher le champ </t>
    </r>
    <r>
      <rPr>
        <rFont val="Arial"/>
        <b/>
        <color theme="1"/>
      </rPr>
      <t>modifier depuis le site web</t>
    </r>
    <r>
      <rPr>
        <rFont val="Arial"/>
        <color theme="1"/>
      </rPr>
      <t xml:space="preserve">, renseigner la Date de dernière modification et l'utilisateur ayant fait la dernière modification dans le back office 
    - Notifier le dispachter de la modification
- Sinon :  Afficher un pop up contenant le message : "Pour d'éventuel changement: veuillez contacter notre responsable au numéro +261343472734" 
</t>
    </r>
    <r>
      <rPr>
        <rFont val="Arial"/>
        <b/>
        <color theme="1"/>
      </rPr>
      <t>NB :</t>
    </r>
    <r>
      <rPr>
        <rFont val="Arial"/>
        <color theme="1"/>
      </rPr>
      <t xml:space="preserve"> 
</t>
    </r>
    <r>
      <rPr>
        <rFont val="Arial"/>
        <b/>
        <color theme="1"/>
      </rPr>
      <t>- S'il y a eu changement Nom et numéro téléphone : envoyer un sms (si local) ou mail (si internationnal) de modification :  envoyer le message correspondant à l'étape de la course
- Si la course est dans l'étapes : Nouvelle course, Confirmée : Afficher le bouton 'Modifier' sur chaque course
- Sinon si la course est dans l'une des étapes: affectée, en cours, terminée, comptabilisée, annulé, en cours d'annulation : Ne pas afficher le bouton 'Modifier'</t>
    </r>
  </si>
  <si>
    <t>En tant que client, je veux pouvoir souscrire à un abonnement de réservation, afin d'enregistrer plusieurs courses identiques en une seule fois</t>
  </si>
  <si>
    <r>
      <rPr>
        <rFont val="Arial"/>
        <color theme="1"/>
      </rPr>
      <t xml:space="preserve">Lors du choix de l'horaire de la réservation : obligatoire
-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t>
    </r>
    <r>
      <rPr>
        <rFont val="Arial"/>
        <b/>
        <color theme="1"/>
      </rPr>
      <t>NB : Envoyer un seul message pour la confirmation de l'abonnement</t>
    </r>
  </si>
  <si>
    <t>- Ajouter l'étapes A payer, Permettre de filtrer par étape : A payer
Afficher l'étape si le client est une société :  
- Mettre la course en étape A payer : si la méthode de paiement de la course est en acompte et le paiement de la facture n'est pas encore réglé</t>
  </si>
  <si>
    <t>- Après validation de la course &gt; sur le pop up de résumé de la réservation en bas du méthode de paiement : Afficher Course pour 'Nom du client de la course'
-  Accèder à mes course &gt; sur chaque ligne :  Afficher 'Course pour 'Nom du client de la course'</t>
  </si>
  <si>
    <t>En tant que client, je veux voir les 3 dernières adresses utillisés, afin de ne pas encombrer mon écran lors d'une réservation</t>
  </si>
  <si>
    <r>
      <rPr>
        <rFont val="Arial"/>
        <color theme="1"/>
      </rPr>
      <t xml:space="preserve">- Lors du renseignement des adresses de destination/récupération : afficher les 3 dernières adresses récemment utilisées
</t>
    </r>
    <r>
      <rPr>
        <rFont val="Arial"/>
        <b/>
        <color theme="1"/>
      </rPr>
      <t xml:space="preserve">NB : La fonctionnalité est déjà existante, mais en responsive, on a une très longue liste déroulante lorqu'il y a beaucoup d'adresse récente </t>
    </r>
  </si>
  <si>
    <t>Lors de la réservation : prendre en compte le fuseau horaire d'evtc
Après la validation de la date et de l'heure , afficher " Le, date, heure " selon le fuseau horaire d'evtc
Lors de la validation de la réservation : Mettre la date et heure de récupération en tenant compte du fuseau horaire du client</t>
  </si>
  <si>
    <t>En tant que client, je souhaite pouvoir réinitialiser mon identifiant, afin de pouvoir récupérer mon compte après la perte de mon numéro</t>
  </si>
  <si>
    <r>
      <rPr>
        <rFont val="Arial"/>
        <color theme="1"/>
      </rPr>
      <t xml:space="preserve">- Choix de l'envoi du code de réinitialisation par sélection de l'email ou téléphone en obligatoire 
- Ajouter un bouton 'Réinitialiser l'identifiant'
</t>
    </r>
    <r>
      <rPr>
        <rFont val="Arial"/>
        <b/>
        <color theme="1"/>
      </rPr>
      <t xml:space="preserve">Lors de la réinitialisation de l'identifiant : </t>
    </r>
    <r>
      <rPr>
        <rFont val="Arial"/>
        <color theme="1"/>
      </rPr>
      <t xml:space="preserve">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</si>
  <si>
    <t>En tant que client société, je veux avoir la possibilité de voir toutes les courses de ma société, afin de faire le suivi des réservations dans ma société</t>
  </si>
  <si>
    <t>Si le client est une société : Permettre de voir toutes les courses de ma société</t>
  </si>
  <si>
    <t>En tant que client, je souhaite voir la progression de ma course, afin de pouvoir en faire le suivi et gérer mes déplacements de manière efficace</t>
  </si>
  <si>
    <r>
      <rPr>
        <rFont val="Arial"/>
        <b/>
        <color theme="1"/>
      </rPr>
      <t>- Si course géotab :</t>
    </r>
    <r>
      <rPr>
        <rFont val="Arial"/>
        <b val="0"/>
        <color theme="1"/>
      </rPr>
      <t xml:space="preserve"> afficher les étapes suivantes : nouvelle course, confirmée, en cours, terminée, en cours d'annulation, annulée, refusée, avec la capture d'écran du map du récapitulatif du trajet
</t>
    </r>
    <r>
      <rPr>
        <rFont val="Arial"/>
        <b/>
        <color theme="1"/>
      </rPr>
      <t xml:space="preserve">- Si course lastmiles: </t>
    </r>
    <r>
      <rPr>
        <rFont val="Arial"/>
        <b val="0"/>
        <color theme="1"/>
      </rPr>
      <t xml:space="preserve">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NB : On peut voir la progression de la course, soit après validation de la réservation, soit dans mes courses sur chaque ligne de la course</t>
    </r>
  </si>
  <si>
    <r>
      <rPr>
        <rFont val="Arial"/>
        <b/>
        <color theme="1"/>
      </rPr>
      <t xml:space="preserve">Si course lastmiles : 
</t>
    </r>
    <r>
      <rPr>
        <rFont val="Arial"/>
        <b val="0"/>
        <color theme="1"/>
      </rPr>
      <t>Lors de l'étape récupération du client, sur l'affichage de la map pour indiquer la position du chauffeur : 
Si la connexion est mauvaise ou a été coupée : 
- Avoir un popup de notification "Hors connexion ou connexion instable. Veuillez actualiser la page" 
- Lors de la fermeture du pop up "Actualiser la page"</t>
    </r>
    <r>
      <rPr>
        <rFont val="Arial"/>
        <b/>
        <color theme="1"/>
      </rPr>
      <t xml:space="preserve">
NB : A voir avec l'équipe DIS pour la map et connexion</t>
    </r>
  </si>
  <si>
    <t xml:space="preserve">En tant que client, je souhaite avoir la possibilité de voir/imprimer la facture, afin d'avoir une historique de mes transactions </t>
  </si>
  <si>
    <r>
      <rPr>
        <rFont val="Arial"/>
        <color theme="1"/>
      </rPr>
      <t xml:space="preserve">Sur chaque ligne d'une réservation : Au clique sur le "menu hamburger", voir le bouton visualiser facture : redirection vers la page natif de facturation en ligne ou imprimer facture : impression de la facture sans la signature du responsable admin
</t>
    </r>
    <r>
      <rPr>
        <rFont val="Arial"/>
        <b/>
        <color theme="1"/>
      </rPr>
      <t xml:space="preserve">
NB : La fonctionnalité est déjà existante mais il y a une erreur lorsqu'on accède à la visualisation et l'impression dans le cas d'un utlisateur portal</t>
    </r>
  </si>
  <si>
    <t>dans quelle étape le bouton apparait</t>
  </si>
  <si>
    <t>En tant que client, je veux pouvoir reprendre le numéro de téléphone lors de la connexion sur le site, afin d'avoir l'information déjà renseigné si on se trompe de mot de passe</t>
  </si>
  <si>
    <t>Lors de la connexion sur le site web :  
S'il y a eu une erreur de connexion : permettre de reprendre l'identifiant déjà renseigné</t>
  </si>
  <si>
    <t>En tant que client, je veux que le montant estimatif du trajet se mette à jour à chaque fois que je modifie l’adresse de récupération/destination, afin de connaître le coût approximatif de ma course avant de confirmer ma réservation</t>
  </si>
  <si>
    <r>
      <rPr>
        <rFont val="Arial"/>
        <color theme="1"/>
      </rPr>
      <t>Lors de la réservation : 
Si l'adresse de récupération/destionation a été modifié : mettre à jour automatiquement le montant estimatif dans "</t>
    </r>
    <r>
      <rPr>
        <rFont val="Arial"/>
        <b/>
        <color theme="1"/>
      </rPr>
      <t>Total</t>
    </r>
    <r>
      <rPr>
        <rFont val="Arial"/>
        <color theme="1"/>
      </rPr>
      <t xml:space="preserve">" </t>
    </r>
  </si>
  <si>
    <t>A corriger sur qualif : L'enregistrement d'adresse en favoris KO</t>
  </si>
  <si>
    <t>Lors de la validation de la demande de réservation : 
Afficher l'étape Validée</t>
  </si>
  <si>
    <r>
      <rPr>
        <rFont val="Arial"/>
        <b/>
        <color theme="1"/>
      </rPr>
      <t xml:space="preserve">Lors de l'annulation d'une course : 
Si on met la course dans l'étape 'Course annulée' : </t>
    </r>
    <r>
      <rPr>
        <rFont val="Arial"/>
        <color theme="1"/>
      </rPr>
      <t xml:space="preserve">Affichage des éléments suivants : 
</t>
    </r>
    <r>
      <rPr>
        <rFont val="Arial"/>
        <b/>
        <color theme="1"/>
      </rPr>
      <t xml:space="preserve">Si on a annule une course avant 1 heure de la récupération : </t>
    </r>
    <r>
      <rPr>
        <rFont val="Arial"/>
        <color theme="1"/>
      </rPr>
      <t xml:space="preserve">
 - Envoyer un sms (si local) ou mail (si internationnal)  d'annulation de la course au client :" Votre course 'Référence de la course' a été annulé avec succès"
 - Mettre la raison d'annulation dans la 'note interne' de la course manuellement
 - Annulation automatique du devis rattaché à la course
</t>
    </r>
    <r>
      <rPr>
        <rFont val="Arial"/>
        <b/>
        <color theme="1"/>
      </rPr>
      <t xml:space="preserve">Sinon : </t>
    </r>
    <r>
      <rPr>
        <rFont val="Arial"/>
        <color theme="1"/>
      </rPr>
      <t xml:space="preserve">
 - Envoyer un sms (si local) ou mail (si internationnal)  d'annulation de la course au client  :" Votre course 'Référence de la course' a été annulé avec succès"
 - Mettre la raison d'annulation et référence du paiment dans la 'note interne' de la course
 - Annulation automatique du devis rattaché à la course
</t>
    </r>
    <r>
      <rPr>
        <rFont val="Arial"/>
        <b/>
        <color theme="1"/>
      </rPr>
      <t xml:space="preserve">Si la course est dans l'étape 'Course en cours d'annulation' : </t>
    </r>
    <r>
      <rPr>
        <rFont val="Arial"/>
        <color theme="1"/>
      </rPr>
      <t xml:space="preserve">
Dans le devis correspondant à la course : 
- Au clique sur le bouton '</t>
    </r>
    <r>
      <rPr>
        <rFont val="Arial"/>
        <b/>
        <color theme="1"/>
      </rPr>
      <t>Générer frais supplémentaire</t>
    </r>
    <r>
      <rPr>
        <rFont val="Arial"/>
        <color theme="1"/>
      </rPr>
      <t xml:space="preserve">' : 
   - redirection vers le point de vente du véhicule,
   - création ligne de commande, 
   - remonter l'article frais supplémentaire relier au véhicule sur la commande
- Valider le paiement dans le point de vente
</t>
    </r>
    <r>
      <rPr>
        <rFont val="Arial"/>
        <b/>
        <color theme="1"/>
      </rPr>
      <t>NB : A corriger il y a une erreur lorsqu'on remonte une article manuellement sur la commande point de vente</t>
    </r>
  </si>
  <si>
    <r>
      <rPr>
        <rFont val="Arial"/>
        <color theme="1"/>
      </rPr>
      <t xml:space="preserve">Mettre à jour les informations suivantes dans la course : 
</t>
    </r>
    <r>
      <rPr>
        <rFont val="Arial"/>
        <b/>
        <color theme="1"/>
      </rPr>
      <t xml:space="preserve">Si course simple : </t>
    </r>
    <r>
      <rPr>
        <rFont val="Arial"/>
        <color theme="1"/>
      </rPr>
      <t xml:space="preserve">Zone de récupération, Zone de remisage, kilométrage, note client, Date et heure de récupération, Durée, 
Client, Téléphone
</t>
    </r>
    <r>
      <rPr>
        <rFont val="Arial"/>
        <b/>
        <color theme="1"/>
      </rPr>
      <t>Si course à destination multiple :</t>
    </r>
    <r>
      <rPr>
        <rFont val="Arial"/>
        <color theme="1"/>
      </rPr>
      <t xml:space="preserve"> Zone de récupération, Zone de remisage liste (kilométrage estimatif, temps d'attente) , note client, Date et heure de récupération, Durée, 
Client, Téléphone
</t>
    </r>
    <r>
      <rPr>
        <rFont val="Arial"/>
        <b/>
        <color theme="1"/>
      </rPr>
      <t>Si course location :</t>
    </r>
    <r>
      <rPr>
        <rFont val="Arial"/>
        <color theme="1"/>
      </rPr>
      <t xml:space="preserve"> Durée de la location, Date et heure de récupération, Zone de récupération, Durée, Notes du client
- Mettre une case à cocher 'Modifier depuis le site web' en lecture seule :
Si le champ Modifier depuis le site web est coché : 
- Mettre à jour la Date de dernière modification et l'utilisateur ayant fait la dernière modification en lecture seule</t>
    </r>
  </si>
  <si>
    <t xml:space="preserve"> Si la course est dans l'étape Course confirmé, au clique sur le bouton "Affectation" 
- N'afficher que les contacts dont le champ Est chauffeur est coché</t>
  </si>
  <si>
    <t>En tant que dispatcher/admin, je veux avoir une traçabilité des montants demander par le chauffeur versus le montant payer par le client en cas d'abus</t>
  </si>
  <si>
    <t>Montant payé par le client : 
Dans le module Comptabilités &gt; Clients &gt; Factures &gt; Fiche de facture &gt; onglet Article &gt; Total payé
Montant demander par le chauffeur : 
Dans le module Comptabilités &gt; Clients &gt; Factures &gt; Fiche de facture &gt; onglet Information sur commande VTC &gt; Coût (c'est le montant calculé à partir du kilomètre effectuer dans le Devis)</t>
  </si>
  <si>
    <t>En tant que dispatcher, je veux pouvoir être notifié sur tous les changements apportés par les clients sur ses courses dans le site web</t>
  </si>
  <si>
    <r>
      <rPr>
        <rFont val="Arial"/>
        <color theme="1"/>
      </rPr>
      <t xml:space="preserve">Dans CRM : 
- S'il y a eu création ou changement de la course depuis site web : 
Avoir un pop up notifiant les réservations avec les éléments suivants : 
 - Afficher un texte selon l'étape : 
     si création : Une course vient d'être créer 'réfénce de la course' par 'Nom du client'
     sinon si modification La course 'référence du course' vient d'être modifier'  vient être annulé par 'Nom du client'
     sinon si annulation : La course 'référence de la course' vient être annulé par le client
     sinon si demande d'annulation : Une demande d'annulation sur la course 'référence de la course' vient être fait par 'Nom du client'
avec les informations suivantes : le type de réservation, la date et l'heure de récupération, le lieu de récupération. 
avec un bouton 'Actualiser' &gt; au clique sur le bouton 'Actualiser' : permettre de rafraichir les données du CRM
</t>
    </r>
    <r>
      <rPr>
        <rFont val="Arial"/>
        <b/>
        <color theme="1"/>
      </rPr>
      <t>NB : 
- Le pop up notifiant la réservation reste sur la vue tant que l'utisateur n'a pas actualiser ou fermer le pop up</t>
    </r>
  </si>
  <si>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</si>
  <si>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t>Lors de la création/modifcation du véhicule : afficher un message d'erreur 'Le device doit être unique' lorsqu'on insère un device déjà existant</t>
  </si>
  <si>
    <t>En tant que dispatcher, je veux pouvoir configurer le tarif minimum affiché sur le site web, afin de savoir le tarif minimum de la course</t>
  </si>
  <si>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t>
    </r>
    <r>
      <rPr>
        <rFont val="Arial"/>
        <b/>
        <color theme="1"/>
      </rPr>
      <t>NB : La fonctionnalité est déjà en place mais il y a un bug lorsque le tarif minimum n'est pas renseigné le tarif est à 10 000ar alors que cette fonctionnalité ne devrait plus être là</t>
    </r>
  </si>
  <si>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</si>
  <si>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t>En tant que dispatcher, je souhaite que les informations de la course ne soient pas modifiable, afin d'éviter les abus de changement de données</t>
  </si>
  <si>
    <t xml:space="preserve">Dans le devis d'une course : 
Mettre en lecture seule tous les champs : Date Debut Course, Odomètre Debut Course, Position Départ, Date/Heure fin course, Durée de la course, Odomètre Fin course, Coordonnées Fin course, Distance parcourue (km), Coût de la course, Temps d' attente, Prix du temps d'attente
</t>
  </si>
  <si>
    <t>Lors de l'affectation d'une course : 
Mettre en obligatoire le nom du chauffeur</t>
  </si>
  <si>
    <t>Accèder au module point de vente &gt; lors de l'ouverture d'une session : Analyser la lenteur de l'ouverture de la session</t>
  </si>
  <si>
    <t>En tant qu'admin, je souhaite avoir une traçabilité sur les commandes, afin d'avoir une facture globale et détails de course</t>
  </si>
  <si>
    <t xml:space="preserve">1- Pour avoir une facture pour chaque course : accèder au module Comptabilité &gt; Clients &gt; Factures &gt; Sélectionner une facture &gt; Action &gt; Factures : Impression factures
2- Pour avoir une facture globale : accèder au module Comptabilité &gt; Clients&gt; Factures &gt; Sélectionner plusieurs facture &gt; Action &gt; Consolidation des comptes : Impression facture consolidé 
On a les colonnes suivantes à l'impression : 
Numéro, Client, Date de facturation, Date d'échéance du facture, Distance, Montant Hors taxe signé, Total signé, Montant dû, Etat du paiement, Etat, Origine, Zone de récupération, Zone de destination 
3- Pour voir les détails des courses : accèder au module Comptabilité &gt; Clients &gt; Factures &gt; Vue formulaire &gt; Information sur la commande VTC </t>
  </si>
  <si>
    <t>Un contact est relié à un et un seul compte client, obligatoire
NB : Le module comptabilité doit être installé</t>
  </si>
  <si>
    <t>Lors du paiement dans le point de vente : 
Si le client choisi paiement en acompte et le client est relié à une société, c'est le compte de la société qui va être facturée lors de l'enregistrement du paiement 
NB : Les factures doivent être à l'état comptabilisé avant d'enregistrer un paiement</t>
  </si>
  <si>
    <r>
      <rPr>
        <rFont val="Arial"/>
        <color theme="1"/>
      </rPr>
      <t xml:space="preserve">Accèder au module Comptabilité &gt; Clients&gt; Factures &gt; Sélectionner plusieurs facture &gt; Imprimer &gt; Consolidation des comptes : Impression facture consolidé 
Ajouter une colonne </t>
    </r>
    <r>
      <rPr>
        <rFont val="Arial"/>
        <b/>
        <color theme="1"/>
      </rPr>
      <t>Numéro du client après la colonne Client
NB : La fonctionnalité est déjà en place, il faut ajouter la colonne Numéro du client après la colonne Client</t>
    </r>
  </si>
  <si>
    <t>En tant qu'admin, je veux pouvoir rattacher un véhicule à un frais supplémentaire</t>
  </si>
  <si>
    <t>Lors de la configuration du frais supplémentaire du véhicule : 
Le Champ 'Frais supplémentaire' est relié aux articles, obligatoire</t>
  </si>
  <si>
    <r>
      <rPr>
        <rFont val="Arial"/>
        <color theme="1"/>
      </rPr>
      <t xml:space="preserve">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</si>
  <si>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t>Lors de la commande : 
Le compte de la commande est par défaut le compte de revenus dans la catégorie d'une article
Lors du paiement : 
Le compte de la facturation est par défaut le compte selon la modalité de paiement (Banque, espèce, ...)</t>
  </si>
  <si>
    <t xml:space="preserve">Lors du paiment dans le point de vente sur la commande : 
 Si l'utilisateur est un chauffeur : Griser les boutons 0 à 9 et le bouton -/+, pour tous les articles </t>
  </si>
  <si>
    <r>
      <rPr>
        <rFont val="Arial"/>
        <color theme="1"/>
      </rPr>
      <t xml:space="preserve">Si la course est pour moi : 
- Afficher le nom et numéro téléphone, par défaut le contact de celui qui réserve, modifiable, filtrer par les contacts relié au contact de l'utilisateur connecté
- Permettre de créer des contacts rattaché au contact de l'utilsateur connecté dans le cas où le contact n'existe pas encore 
Sinon : 
- Permettre de chercher le contact existant dans la base, par défaut le contact de l'utilisateur connecté, filtrer par les contacts relié à ma société 
- Permettre de créer des contacts pour ma société dans le cas où le contact n'existe pas encore 
</t>
    </r>
    <r>
      <rPr>
        <rFont val="Arial"/>
        <b/>
        <color theme="1"/>
      </rPr>
      <t>NB : 
- Un client est un contact dans Odoo
- Un client société est un contact de type société dans Odoo
- Si le client est relié à une société ou est une société, son identifiant doit être le numéro de l'entreprise ou flotte pour la réservation</t>
    </r>
  </si>
  <si>
    <r>
      <rPr>
        <rFont val="Arial"/>
        <b/>
        <color theme="1"/>
      </rPr>
      <t>RG :</t>
    </r>
    <r>
      <rPr>
        <rFont val="Arial"/>
        <color theme="1"/>
      </rPr>
      <t xml:space="preserve">
</t>
    </r>
    <r>
      <rPr>
        <rFont val="Arial"/>
        <b/>
        <color theme="1"/>
      </rPr>
      <t>1-</t>
    </r>
    <r>
      <rPr>
        <rFont val="Arial"/>
        <color theme="1"/>
      </rPr>
      <t xml:space="preserve"> Si on annule une course avant 1 heure de la récupération : 
- Afficher un pop up pour l'annulation de la course avec les boutons 'Valider/Annuler'
- Remplir la raison de l'annulation dans la course en obligatoire
- Une fois l'annulation valider : 
  - Annuler la réservation
  - Annuler le devis rattaché à la réservation si elle a un devis
  - Mettre à jour la note interne de la réservation (la raison de l'annulation)
  - Envoyer un sms (si local) ou mail (si internationnal) d'annulation de la réservation au client avec le texte :" Votre course 'Référence de la course' a été annulé avec succès"
  - Notifier le dispatcher de l'annulation
  - Fermer le pop up d'annulation
</t>
    </r>
    <r>
      <rPr>
        <rFont val="Arial"/>
        <b/>
        <color theme="1"/>
      </rPr>
      <t xml:space="preserve">2- </t>
    </r>
    <r>
      <rPr>
        <rFont val="Arial"/>
        <color theme="1"/>
      </rPr>
      <t xml:space="preserve">Sinon :  
- Afficher un pop up pour l'annulation de la course avec les boutons 'Valider/Annuler'
- Afficher un texte 'Vous serez facturé de "Montant Frais supplémentaire", car l'heure de l'annulation de la réservation est moins de 1 heure de la récupération. Merci!'
- Remplir la raison de l'annulation de la course en obligatoire
- Remplir la référence du paiement
- Mettre un bouton pour appeler directement le centrale pour le règlement du frais supplémentaire
- Une fois la demande d'annulation validée : 
  1- Mettre l'étape de la course en 'En cours d'annulation' 
  - Envoyer un sms (si local) ou mail (si internationnal) de demande d'annulation de la course au client avec le texte :" Votre course 'Référence de la course' est en cours d'annulation. Nous vous enverrons une notification lors de l'annulation"
  - Mettre à jour la note interne de la course (la raison de l'annulation et référence paiement)
  - Annuler le devis rattaché si la course est rattachée à un devis
  - Notifier le dispatcher de l'annulation
  - Fermer le pop up d'annulation
  2- Si la réservation est dans l'étape 'En cours d'annulation' : 
      - Ne plus envoyer un sms ou mail de demande d'annulation, 
      - Au clique du bouton 'Annuler' sur une ligne de course, permettre de reprendre les informations déjà renseignées 
Au clique sur le bouton 'Annuler' dans le pop up d'annulation  : Fermer le pop up
</t>
    </r>
    <r>
      <rPr>
        <rFont val="Arial"/>
        <b/>
        <color theme="1"/>
      </rPr>
      <t>NB :
- Si le client fait une nouvelle réservation alors qu'il y a une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ou si  la course est dans l'étape 'En cours d'annulation' et Si la référence de paiement n'est pas renseigné : afficher le bouton Annuler sur chaque course
- Sinon si la course est dans l'une des étapes: en cours, terminée, comptabilisée, annulée : ne pas afficher le bouton Annuler</t>
    </r>
  </si>
  <si>
    <r>
      <rPr>
        <rFont val="Arial"/>
        <b/>
        <color theme="1"/>
      </rPr>
      <t xml:space="preserve">Si course est de type simple ou à destination multiple  : permettre de modifier les informations suivantes </t>
    </r>
    <r>
      <rPr>
        <rFont val="Arial"/>
        <color theme="1"/>
      </rPr>
      <t xml:space="preserve">Lieu récupération, Lieu destination, Horaire, Modèle de véhicule, Paiement, Course est pour : Nom et numéro téléphone
</t>
    </r>
    <r>
      <rPr>
        <rFont val="Arial"/>
        <b/>
        <color theme="1"/>
      </rPr>
      <t xml:space="preserve">Si course est de type location : permettre de modifier les informations suivantes </t>
    </r>
    <r>
      <rPr>
        <rFont val="Arial"/>
        <color theme="1"/>
      </rPr>
      <t xml:space="preserve">Lieu de récupération, Véhicule, Forfait, Horaire, Course est pour : Nom et numéro téléphone
- Si </t>
    </r>
    <r>
      <rPr>
        <rFont val="Arial"/>
        <b/>
        <color theme="1"/>
      </rPr>
      <t xml:space="preserve">la modification de la course est avant 30 minutes de la récupération </t>
    </r>
    <r>
      <rPr>
        <rFont val="Arial"/>
        <color theme="1"/>
      </rPr>
      <t xml:space="preserve">: 
  - Permettre de faire des modifications de la course
  - Une fois les modifications valider : 
    - Modifier les informations de ma course selon les changements
    - Cocher le champ </t>
    </r>
    <r>
      <rPr>
        <rFont val="Arial"/>
        <b/>
        <color theme="1"/>
      </rPr>
      <t>modifier depuis le site web</t>
    </r>
    <r>
      <rPr>
        <rFont val="Arial"/>
        <color theme="1"/>
      </rPr>
      <t xml:space="preserve">, renseigner la Date de dernière modification et l'utilisateur ayant fait la dernière modification dans le back office 
    - Notifier le dispachter de la modification
- Sinon :  Afficher un pop up contenant le message : "Pour d'éventuel changement: veuillez contacter notre responsable au numéro +261343472734" 
</t>
    </r>
    <r>
      <rPr>
        <rFont val="Arial"/>
        <b/>
        <color theme="1"/>
      </rPr>
      <t>NB :</t>
    </r>
    <r>
      <rPr>
        <rFont val="Arial"/>
        <color theme="1"/>
      </rPr>
      <t xml:space="preserve"> 
</t>
    </r>
    <r>
      <rPr>
        <rFont val="Arial"/>
        <b/>
        <color theme="1"/>
      </rPr>
      <t>- S'il y a eu changement Nom et numéro téléphone : envoyer un sms (si local) ou mail (si internationnal) de modification :  envoyer le message correspondant à l'étape de la course
- Si la course est dans l'étapes : Nouvelle course, Confirmée : Afficher le bouton 'Modifier' sur chaque course
- Sinon si la course est dans l'une des étapes: affectée, en cours, terminée, comptabilisée, annulé, en cours d'annulation : Ne pas afficher le bouton 'Modifier'</t>
    </r>
  </si>
  <si>
    <r>
      <rPr>
        <rFont val="Arial"/>
        <color theme="1"/>
      </rPr>
      <t xml:space="preserve">Lors du choix de l'horaire de la réservation : obligatoire
-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t>
    </r>
    <r>
      <rPr>
        <rFont val="Arial"/>
        <b/>
        <color theme="1"/>
      </rPr>
      <t>NB : Envoyer un seul message pour la confirmation de l'abonnement</t>
    </r>
  </si>
  <si>
    <r>
      <rPr>
        <rFont val="Arial"/>
        <color theme="1"/>
      </rPr>
      <t xml:space="preserve">- Lors du renseignement des adresses de destination/récupération : afficher les 3 dernières adresses récemment utilisées
</t>
    </r>
    <r>
      <rPr>
        <rFont val="Arial"/>
        <b/>
        <color theme="1"/>
      </rPr>
      <t xml:space="preserve">NB : La fonctionnalité est déjà existante, mais en responsive, on a une très longue liste déroulante lorqu'il y a beaucoup d'adresse récente </t>
    </r>
  </si>
  <si>
    <r>
      <rPr>
        <rFont val="Arial"/>
        <color theme="1"/>
      </rPr>
      <t xml:space="preserve">- Choix de l'envoi du code de réinitialisation par sélection de l'email ou téléphone en obligatoire 
- Ajouter un bouton 'Réinitialiser l'identifiant'
</t>
    </r>
    <r>
      <rPr>
        <rFont val="Arial"/>
        <b/>
        <color theme="1"/>
      </rPr>
      <t xml:space="preserve">Lors de la réinitialisation de l'identifiant : </t>
    </r>
    <r>
      <rPr>
        <rFont val="Arial"/>
        <color theme="1"/>
      </rPr>
      <t xml:space="preserve">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r>
  </si>
  <si>
    <r>
      <rPr>
        <rFont val="Arial"/>
        <b/>
        <color theme="1"/>
      </rPr>
      <t>- Si course géotab :</t>
    </r>
    <r>
      <rPr>
        <rFont val="Arial"/>
        <b val="0"/>
        <color theme="1"/>
      </rPr>
      <t xml:space="preserve"> afficher les étapes suivantes : nouvelle course, confirmée, en cours, terminée, en cours d'annulation, annulée, refusée, avec la capture d'écran du map du récapitulatif du trajet
</t>
    </r>
    <r>
      <rPr>
        <rFont val="Arial"/>
        <b/>
        <color theme="1"/>
      </rPr>
      <t xml:space="preserve">- Si course lastmiles: </t>
    </r>
    <r>
      <rPr>
        <rFont val="Arial"/>
        <b val="0"/>
        <color theme="1"/>
      </rPr>
      <t xml:space="preserve">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NB : On peut voir la progression de la course, soit après validation de la réservation, soit dans mes courses sur chaque ligne de la course</t>
    </r>
  </si>
  <si>
    <r>
      <rPr>
        <rFont val="Arial"/>
        <b/>
        <color theme="1"/>
      </rPr>
      <t xml:space="preserve">Si course lastmiles : 
</t>
    </r>
    <r>
      <rPr>
        <rFont val="Arial"/>
        <b val="0"/>
        <color theme="1"/>
      </rPr>
      <t>Lors de l'étape récupération du client, sur l'affichage de la map pour indiquer la position du chauffeur : 
Si la connexion est mauvaise ou a été coupée : 
- Avoir un popup de notification "Hors connexion ou connexion instable. Veuillez actualiser la page" 
- Lors de la fermeture du pop up "Actualiser la page"</t>
    </r>
    <r>
      <rPr>
        <rFont val="Arial"/>
        <b/>
        <color theme="1"/>
      </rPr>
      <t xml:space="preserve">
NB : A voir avec l'équipe DIS pour la map et connexion</t>
    </r>
  </si>
  <si>
    <r>
      <rPr>
        <rFont val="Arial"/>
        <color theme="1"/>
      </rPr>
      <t xml:space="preserve">Sur chaque ligne d'une réservation : Au clique sur le "menu hamburger", voir le bouton visualiser facture : redirection vers la page natif de facturation en ligne ou imprimer facture : impression de la facture sans la signature du responsable admin
</t>
    </r>
    <r>
      <rPr>
        <rFont val="Arial"/>
        <b/>
        <color theme="1"/>
      </rPr>
      <t xml:space="preserve">
NB : La fonctionnalité est déjà existante mais il y a une erreur lorsqu'on accède à la visualisation et l'impression dans le cas d'un utlisateur portal</t>
    </r>
  </si>
  <si>
    <r>
      <rPr>
        <rFont val="Arial"/>
        <color theme="1"/>
      </rPr>
      <t>Lors de la réservation : 
Si l'adresse de récupération/destionation a été modifié : mettre à jour automatiquement le montant estimatif dans "</t>
    </r>
    <r>
      <rPr>
        <rFont val="Arial"/>
        <b/>
        <color theme="1"/>
      </rPr>
      <t>Total</t>
    </r>
    <r>
      <rPr>
        <rFont val="Arial"/>
        <color theme="1"/>
      </rPr>
      <t xml:space="preserve">" </t>
    </r>
  </si>
  <si>
    <r>
      <rPr>
        <rFont val="Arial"/>
        <b/>
        <color theme="1"/>
      </rPr>
      <t xml:space="preserve">Lors de l'annulation d'une course : 
Si on met la course dans l'étape 'Course annulée' : </t>
    </r>
    <r>
      <rPr>
        <rFont val="Arial"/>
        <color theme="1"/>
      </rPr>
      <t xml:space="preserve">Affichage des éléments suivants : 
</t>
    </r>
    <r>
      <rPr>
        <rFont val="Arial"/>
        <b/>
        <color theme="1"/>
      </rPr>
      <t xml:space="preserve">Si on a annule une course avant 1 heure de la récupération : </t>
    </r>
    <r>
      <rPr>
        <rFont val="Arial"/>
        <color theme="1"/>
      </rPr>
      <t xml:space="preserve">
 - Envoyer un sms (si local) ou mail (si internationnal)  d'annulation de la course au client :" Votre course 'Référence de la course' a été annulé avec succès"
 - Mettre la raison d'annulation dans la 'note interne' de la course manuellement
 - Annulation automatique du devis rattaché à la course
</t>
    </r>
    <r>
      <rPr>
        <rFont val="Arial"/>
        <b/>
        <color theme="1"/>
      </rPr>
      <t xml:space="preserve">Sinon : </t>
    </r>
    <r>
      <rPr>
        <rFont val="Arial"/>
        <color theme="1"/>
      </rPr>
      <t xml:space="preserve">
 - Envoyer un sms (si local) ou mail (si internationnal)  d'annulation de la course au client  :" Votre course 'Référence de la course' a été annulé avec succès"
 - Mettre la raison d'annulation et référence du paiment dans la 'note interne' de la course
 - Annulation automatique du devis rattaché à la course
</t>
    </r>
    <r>
      <rPr>
        <rFont val="Arial"/>
        <b/>
        <color theme="1"/>
      </rPr>
      <t xml:space="preserve">Si la course est dans l'étape 'Course en cours d'annulation' : </t>
    </r>
    <r>
      <rPr>
        <rFont val="Arial"/>
        <color theme="1"/>
      </rPr>
      <t xml:space="preserve">
Dans le devis correspondant à la course : 
- Au clique sur le bouton '</t>
    </r>
    <r>
      <rPr>
        <rFont val="Arial"/>
        <b/>
        <color theme="1"/>
      </rPr>
      <t>Générer frais supplémentaire</t>
    </r>
    <r>
      <rPr>
        <rFont val="Arial"/>
        <color theme="1"/>
      </rPr>
      <t xml:space="preserve">' : 
   - redirection vers le point de vente du véhicule,
   - création ligne de commande, 
   - remonter l'article frais supplémentaire relier au véhicule sur la commande
- Valider le paiement dans le point de vente
</t>
    </r>
    <r>
      <rPr>
        <rFont val="Arial"/>
        <b/>
        <color theme="1"/>
      </rPr>
      <t>NB : A corriger il y a une erreur lorsqu'on remonte une article manuellement sur la commande point de vente</t>
    </r>
  </si>
  <si>
    <r>
      <rPr>
        <rFont val="Arial"/>
        <color theme="1"/>
      </rPr>
      <t xml:space="preserve">Mettre à jour les informations suivantes dans la course : 
</t>
    </r>
    <r>
      <rPr>
        <rFont val="Arial"/>
        <b/>
        <color theme="1"/>
      </rPr>
      <t xml:space="preserve">Si course simple : </t>
    </r>
    <r>
      <rPr>
        <rFont val="Arial"/>
        <color theme="1"/>
      </rPr>
      <t xml:space="preserve">Zone de récupération, Zone de remisage, kilométrage, note client, Date et heure de récupération, Durée, 
Client, Téléphone
</t>
    </r>
    <r>
      <rPr>
        <rFont val="Arial"/>
        <b/>
        <color theme="1"/>
      </rPr>
      <t>Si course à destination multiple :</t>
    </r>
    <r>
      <rPr>
        <rFont val="Arial"/>
        <color theme="1"/>
      </rPr>
      <t xml:space="preserve"> Zone de récupération, Zone de remisage liste (kilométrage estimatif, temps d'attente) , note client, Date et heure de récupération, Durée, 
Client, Téléphone
</t>
    </r>
    <r>
      <rPr>
        <rFont val="Arial"/>
        <b/>
        <color theme="1"/>
      </rPr>
      <t>Si course location :</t>
    </r>
    <r>
      <rPr>
        <rFont val="Arial"/>
        <color theme="1"/>
      </rPr>
      <t xml:space="preserve"> Durée de la location, Date et heure de récupération, Zone de récupération, Durée, Notes du client
- Mettre une case à cocher 'Modifier depuis le site web' en lecture seule :
Si le champ Modifier depuis le site web est coché : 
- Mettre à jour la Date de dernière modification et l'utilisateur ayant fait la dernière modification en lecture seule</t>
    </r>
  </si>
  <si>
    <r>
      <rPr>
        <rFont val="Arial"/>
        <color theme="1"/>
      </rPr>
      <t xml:space="preserve">Dans CRM : 
- S'il y a eu création ou changement de la course depuis site web : 
Avoir un pop up notifiant les réservations avec les éléments suivants : 
 - Afficher un texte selon l'étape : 
     si création : Une course vient d'être créer 'réfénce de la course' par 'Nom du client'
     sinon si modification La course 'référence du course' vient d'être modifier'  vient être annulé par 'Nom du client'
     sinon si annulation : La course 'référence de la course' vient être annulé par le client
     sinon si demande d'annulation : Une demande d'annulation sur la course 'référence de la course' vient être fait par 'Nom du client'
avec les informations suivantes : le type de réservation, la date et l'heure de récupération, le lieu de récupération. 
avec un bouton 'Actualiser' &gt; au clique sur le bouton 'Actualiser' : permettre de rafraichir les données du CRM
</t>
    </r>
    <r>
      <rPr>
        <rFont val="Arial"/>
        <b/>
        <color theme="1"/>
      </rPr>
      <t>NB : 
- Le pop up notifiant la réservation reste sur la vue tant que l'utisateur n'a pas actualiser ou fermer le pop up</t>
    </r>
  </si>
  <si>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</si>
  <si>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r>
      <rPr>
        <rFont val="Arial"/>
        <color theme="1"/>
      </rPr>
      <t xml:space="preserve">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t>
    </r>
    <r>
      <rPr>
        <rFont val="Arial"/>
        <b/>
        <color theme="1"/>
      </rPr>
      <t>NB : La fonctionnalité est déjà en place mais il y a un bug lorsque le tarif minimum n'est pas renseigné le tarif est à 10 000ar alors que cette fonctionnalité ne devrait plus être là</t>
    </r>
  </si>
  <si>
    <r>
      <rPr>
        <rFont val="Arial"/>
        <color theme="1"/>
      </rPr>
      <t xml:space="preserve">Lors de la validation de la réservation dans CRM: remonter les kilométrages/temps d'attente estimatif
Lors de  l'affectation : remonter le véhicule et chauffeur dans le devis 
</t>
    </r>
    <r>
      <rPr>
        <rFont val="Arial"/>
        <b/>
        <color theme="1"/>
      </rPr>
      <t>NB : La fonctionnnalité est déjà en place mais il faut remonter les informations dans les cas ci-dessus</t>
    </r>
  </si>
  <si>
    <r>
      <rPr>
        <rFont val="Arial"/>
        <color theme="1"/>
      </rPr>
      <t xml:space="preserve">Accèder au module Comptabilité &gt; Clients&gt; Factures &gt; Sélectionner plusieurs facture &gt; Imprimer &gt; Consolidation des comptes : Impression facture consolidé 
Ajouter une colonne </t>
    </r>
    <r>
      <rPr>
        <rFont val="Arial"/>
        <b/>
        <color theme="1"/>
      </rPr>
      <t>Numéro du client après la colonne Client
NB : La fonctionnalité est déjà en place, il faut ajouter la colonne Numéro du client après la colonne Client</t>
    </r>
  </si>
  <si>
    <r>
      <rPr>
        <rFont val="Arial"/>
        <color theme="1"/>
      </rPr>
      <t xml:space="preserve">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</si>
  <si>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t>Amélioration / Correction</t>
  </si>
  <si>
    <t>Charges Interface graphique</t>
  </si>
  <si>
    <t xml:space="preserve">APPLICATION MOBILE </t>
  </si>
  <si>
    <t>Application mobile</t>
  </si>
  <si>
    <t>En tant que client, je veux avoir une application vtc</t>
  </si>
  <si>
    <t>Mettre en place application mobile client FO</t>
  </si>
  <si>
    <t>Demande de réservation + suivi de la course</t>
  </si>
  <si>
    <t>Faire un nouvel appli mobile</t>
  </si>
  <si>
    <t xml:space="preserve">Permettre de savoir dans point de vente client btob ou particulier
</t>
  </si>
  <si>
    <t>En tant que client, je veux faire une réservation pour ma société</t>
  </si>
  <si>
    <t xml:space="preserve">Faire une réservation pour ma société
Un client btob doit possèder un téléphone de l'entreprise pour faire la réservation </t>
  </si>
  <si>
    <r>
      <rPr>
        <rFont val="Arial"/>
        <b/>
        <color theme="1"/>
      </rPr>
      <t xml:space="preserve">Spécifique : </t>
    </r>
    <r>
      <rPr>
        <rFont val="Arial"/>
        <color theme="1"/>
      </rPr>
      <t xml:space="preserve">
Dans site web &gt; Réservation : 
Permettre d'avoir l'étape : La course est pour vous ? : 
Nom du contact : obligatoire, par défaut celui qui réserve, modifiable
Numéro de téléphone : obligatoire, par défaut celui qui réserve, modifiable
Si client société : filtrer par les contacts par rapport à la société
Permettre de remonter les contacts relier à sa société
Permettre de créer le contact particulier relier à la société
Si client particulier relié à une société: filtrer par les contacts par rapport à la société
Permettre de remonter les contacts relier à sa société
Si client non relier à une société : reprendre ce qui est déjà en place pour les clients portal
NB : si client est relié à une société ou la société, son identifiant doit être le numéro de l'entreprise ou flotte pour la réservation</t>
    </r>
  </si>
  <si>
    <r>
      <rPr>
        <rFont val="Arial"/>
        <b/>
        <color theme="1"/>
      </rPr>
      <t xml:space="preserve">Actuel : </t>
    </r>
    <r>
      <rPr>
        <rFont val="Arial"/>
        <color theme="1"/>
      </rPr>
      <t xml:space="preserve">
Dans site web &gt; Réservation : 
Lors du paiement : 
Course pour vous ?
Si oui -&gt; numéro non modifiable 
Sinon -&gt; création noveau contact
Droit interne course pour autrui : on peut créer un contact ou prendre les contacts existant
Ou
La course est pour vous ? Non insérer téléphone du contact si existant reprend le contact créé, nom obligatoire modification nom si la valeur n'est pas comme dans le back office
</t>
    </r>
    <r>
      <rPr>
        <rFont val="Arial"/>
        <b/>
        <color theme="1"/>
      </rPr>
      <t xml:space="preserve">ctob -&gt; la course créé devient pour la société dans le site web 
btob -&gt; la course est pour la personne mais facturé société
btoc -&gt; la course est pour la société
méthode de paiement client btob ou société btob sur le site web
</t>
    </r>
    <r>
      <rPr>
        <rFont val="Arial"/>
        <color theme="1"/>
      </rPr>
      <t xml:space="preserve">Question et risque
</t>
    </r>
    <r>
      <rPr>
        <rFont val="Arial"/>
        <b/>
        <color theme="1"/>
      </rPr>
      <t xml:space="preserve">Tous  les clients peuvent enregistrer une course si btob ? 
Passager à demander à Johary ?
Risque : beaucoup de contact sur la performance serveur
Gérer les paiements des clients relié à une société, c'est la société qui doit payé
</t>
    </r>
  </si>
  <si>
    <t>Coté BO:
- ajout d'un champs pour récueillir la nom du client si la course est au compte du société
- Ajout d'un champ boolean pour distinguer une course au compte société et partuculier
- ajout d'un filtre par chaque type de course (société ou particulié)
- lors du rendu de tous les patenaires, mettre en objet l'id et le nom du société
Coté FO
- Ajout de deux nouveaux vue pour la gestion des courses pour société (la première pour tous utilisateurs, la deuxième, réservé à ceux qui ont le droit (Réservation pour autruis))
    * pour les utilisateurs, afficher seulement les sociétés reliées à l'utilisateur en cours
    * pour ceux qui ont le droit, ajout un autre champ pour savoir pour qui est la course
- lors de la création de l'enregistrement, bien verifier pour qui est la course et le type de course</t>
  </si>
  <si>
    <t xml:space="preserve">En tant que société client, je veux pouvoir voir les demandes à payer </t>
  </si>
  <si>
    <t>Permettre d'avoir une étape à payer pour un client btob</t>
  </si>
  <si>
    <r>
      <rPr>
        <rFont val="Arial"/>
        <b/>
        <color theme="1"/>
      </rPr>
      <t xml:space="preserve">Spécifique : 
</t>
    </r>
    <r>
      <rPr>
        <rFont val="Arial"/>
        <color theme="1"/>
      </rPr>
      <t xml:space="preserve">Dans le site web &gt; Mes course :
Ajouter l'étapes A Payer, Permettre de filtrer par étape : A payer
Afficher l'étape si btob :  
Mettre la course en étape A payer lorsque la méthode de paiement de la course est en acompte et pas encore tout payé à la facturation
Mettre la course en étape Payée lorsque le paiement de la course est tout payé 
</t>
    </r>
  </si>
  <si>
    <t>Impacte dans le back</t>
  </si>
  <si>
    <t>- Modifier la fonctionnélitée existant sur le boutton Temine la course
- mettre la course à l'étape términée sur le payment de la commande
 * si course btb avec methode de paiemet à payer, mettre dans l'étape A payer
Mettre à jour l'url (/my/course/search) par rapport au nouveau filtre</t>
  </si>
  <si>
    <t>En tant que dispatcher, je souhaite savoir les demandes à payer</t>
  </si>
  <si>
    <t>Permettre de voir les demandes A payer dans CRM</t>
  </si>
  <si>
    <t xml:space="preserve">Avoir une vue des demandes A payer </t>
  </si>
  <si>
    <r>
      <rPr>
        <rFont val="Arial"/>
        <b/>
        <color theme="1"/>
      </rPr>
      <t xml:space="preserve">Spécifique : </t>
    </r>
    <r>
      <rPr>
        <rFont val="Arial"/>
        <color theme="1"/>
      </rPr>
      <t xml:space="preserve">
Dans le CRM &gt; vue kanban : 
Créer l'étapes Course A payer après Course en cours
Mettre les étapes après l'étape En cours </t>
    </r>
  </si>
  <si>
    <t>En tant que client, je souhaite voir sur le site pour qui est la demande</t>
  </si>
  <si>
    <t>Voir à qui est la course dans le résumé et mes courses</t>
  </si>
  <si>
    <r>
      <rPr>
        <rFont val="Arial"/>
        <b/>
        <color theme="1"/>
      </rPr>
      <t xml:space="preserve">Spécifique : 
</t>
    </r>
    <r>
      <rPr>
        <rFont val="Arial"/>
        <color theme="1"/>
      </rPr>
      <t>Dans le Site web  &gt; Réservation &gt; Après validation de la réservation : 
Mettre sur la pop up de résumé en bas du méthode de paiement &gt; mettre un libellé la course est pour 'Nom du contact'
Dans site web &gt; Mes courses sur chaque ligne de course affiché 'Course pour 'le nom du client de la course''</t>
    </r>
  </si>
  <si>
    <t xml:space="preserve">En tant que client je veux pouvoir faire une demande de réservation d'une course simple </t>
  </si>
  <si>
    <t>Permettre de faire une réservation en ligne course simple</t>
  </si>
  <si>
    <t>Pour faire une demande de course simple sur evtc 
 - Renseigner l'adresse de récupération et remisage avec une seule destination ( selon la suggestion des lieux fourni par google) 
 - Rensigner la date et heure de récupération 
 - Choisir le type de véhicule 
 - Affichage de la récapituliation du nombre de kilométrage et tarifs estimatif du trajet
 - Renseigner le titualire de la course 
 - Valider la course</t>
  </si>
  <si>
    <r>
      <rPr>
        <rFont val="Arial"/>
        <b/>
        <color theme="1"/>
      </rPr>
      <t>Natif :</t>
    </r>
    <r>
      <rPr>
        <rFont val="Arial"/>
        <color theme="1"/>
      </rPr>
      <t xml:space="preserve">
Dans le module Site Web &gt; Réservation &gt; Renseigner une adresse de récupération (selon la suggestion des lieux fournie par google) &gt; Renseigner  une seule adresse de destination (selon la suggestion des lieux fournie par google) &gt; Renseigner la date et l'heure de récupération  &gt; choisir le tarif selon le type de véhicule &gt; Affichage de l'estitmation du kilometrage, de la durée, et du coût total du trajet &gt; Valider la course
</t>
    </r>
  </si>
  <si>
    <t>3 derniers addresses affichés le plus récente</t>
  </si>
  <si>
    <t>En tant que client, je souhaite n'avoir que les 3 dernières adresses utillisés pour ne pas encombrer mon écran lors d'une réservation en ligne d'une course simple</t>
  </si>
  <si>
    <t>N'avoir que les 3 adresses récemment utilisées dans la suggestion d'adresse lors d'une réservation en ligne d'une course simple</t>
  </si>
  <si>
    <t>Ne pas afficher toutes les adresses récemment utilisées, mais juste afficher les 3 dernières adresses utilisées lors du renseignement de l'adresse de récupération ou de l'adresse de destination</t>
  </si>
  <si>
    <r>
      <rPr>
        <rFont val="Arial"/>
        <b/>
        <color theme="1"/>
      </rPr>
      <t>Spécifique :</t>
    </r>
    <r>
      <rPr>
        <rFont val="Arial"/>
        <color theme="1"/>
      </rPr>
      <t xml:space="preserve">
Dans le module Site Web &gt; Réservation :
&gt; lors du renseignement de l'adresse de récupération et de destination, ne pas afficher toutes les adresses récemment utilisées mais juste afficher les 3 dernières adresses récemment utilisées</t>
    </r>
  </si>
  <si>
    <t>En tant que dispatcher, je veux pourvoir voir les demandes terminée pour les courses btob</t>
  </si>
  <si>
    <t>Permettre d'attribuer l'étape d'une course en course terminer si course btob ou ctob ou btoc lors du paiement</t>
  </si>
  <si>
    <t xml:space="preserve">Mettre la course dans l'étape terminer </t>
  </si>
  <si>
    <r>
      <rPr>
        <rFont val="Arial"/>
        <b/>
        <color theme="1"/>
      </rPr>
      <t xml:space="preserve">Spécifique : </t>
    </r>
    <r>
      <rPr>
        <rFont val="Arial"/>
        <color theme="1"/>
      </rPr>
      <t xml:space="preserve">
Dans le CRM &gt; vue kanban : 
Mettre la course dans l'étape terminée si tous les paiements de la course a été payé
NB : Enlever la fonctionnalité qui permet de mettre une course en terminer si le client est relié à une société ou est une société et que la méthode de paiement lors du paiement du client est un compte client </t>
    </r>
  </si>
  <si>
    <t>En tant que dispatcher, je veux avoir le montant exacte dans la facturation  et montant due du compte client</t>
  </si>
  <si>
    <t>Permettre de remonter le montant exacte dans la facture et depuis pos sur le montant due du compte client dans contact pour les courses lmfs si montant moins du tarif minimum</t>
  </si>
  <si>
    <t>Si montant moins du tarif minimum
Avoir le montant exacte dans la facture 
Avour le montant exacte sur le montant due du compte client du contact</t>
  </si>
  <si>
    <r>
      <rPr>
        <rFont val="Arial"/>
        <b/>
        <color theme="1"/>
      </rPr>
      <t xml:space="preserve">Spécifique : 
</t>
    </r>
    <r>
      <rPr>
        <rFont val="Arial"/>
        <color theme="1"/>
      </rPr>
      <t>Dans le module Point de vente &gt; smart bouton facture &gt; fiche facture : remonter le montant exacte payé dans pos dans le total de la facture et tarif minimum (comme dans une course géotab)
Dans le module contact &gt; fiche contact &gt; smart bouton vers les  montant due des comptes client : remonter le montant exacte payé dans pos sur les lignes de facture (comme dans une course géotab)
NB : cela fonctionne lorsque le kilométrage est égal à 0</t>
    </r>
  </si>
  <si>
    <t>En tant que client, je veux pouvoir annuler ma course en ligne</t>
  </si>
  <si>
    <r>
      <rPr>
        <rFont val="Arial"/>
        <b/>
        <color theme="1"/>
      </rPr>
      <t xml:space="preserve">Spécifique : 
</t>
    </r>
    <r>
      <rPr>
        <rFont val="Arial"/>
        <color theme="1"/>
      </rPr>
      <t xml:space="preserve">
Dans le site web &gt; Cliquez sur le menu Mes Courses &gt; Sur chaque ligne de la course : 
- Ajouter une étape 'Annuler' 
- Ajouter une étape 'En cours d'annulation'
- Ajouter bouton 'Annuler' sur chaque ligne de la course : au clique sur le bouton: 
- affichage d'un pop-up pour confirmer la demande d'annulation. (Valider/annuler)
</t>
    </r>
    <r>
      <rPr>
        <rFont val="Arial"/>
        <b/>
        <color theme="1"/>
      </rPr>
      <t xml:space="preserve">RG : 
 I- Au clique sur le bouton valider  :  </t>
    </r>
    <r>
      <rPr>
        <rFont val="Arial"/>
        <color theme="1"/>
      </rPr>
      <t xml:space="preserve">
Si heure d'annulation - heure de la récupération  est plus 1h
1- Demander au client de remplir la remarque sur l'annulation de la commande obligatoire
2- Mettre l'étape de la course en Annulé dans le site web et le lead
 - Envoyer sms d'annulation de la course au client (si local) ou mail (si internationnal) :" Votre course 'Référence de la course' a été annulé avec succès"
- Mettre à jour la note interne du lead remarque sur l'annulation 
- Annuler Devis rattaché si lead attaché à un Devis
Sinon : si heure d'annulation - heure de récupération moins de 1h : 
1- Mettre un message 'Vous serez facturé de "Montant Frais supplémentaire", car l'heure de l'annulation de la réservation est moins 1h de l'heure de récupération.Merci!'
2- Demander au client de remplir la remarque sur l'annulation de la commande obligatoire
3- Mettre la référence du paiement obligatoire
4- Mettre un bouton 'Appeler le centrale'
Au clique sur Appeler le centrale &gt; Permettre d'appeler le numéro standard
5- Mettre l'étape de la course en 'En cours d'annulation' si la course n'est pas encore dans l'étape dans le site web et le lead
 - Envoyer sms d'annulation de la course au client (si local) ou mail (si internationnal) :" Votre course 'Référence de la course' est en cours d'annulation. Nous vous enverrons une notification lors de la confirmation de l'annulation"
- Mettre à jour la note interne du lead remarque sur l'annulation et référence paiement
- Annuler Devis rattaché si lead attaché à un Devis
</t>
    </r>
    <r>
      <rPr>
        <rFont val="Arial"/>
        <b/>
        <color theme="1"/>
      </rPr>
      <t xml:space="preserve">II- </t>
    </r>
    <r>
      <rPr>
        <rFont val="Arial"/>
        <color theme="1"/>
      </rPr>
      <t xml:space="preserve">
- Si la course est dans l'une des étapes : Nouvelle demande, Confirmée, Affectée, En cours d'annulation afficher le bouton Annuler 
- Sinon si la course est dans l'une des étapes: en cours, terminé, comptabilisé, annulé : ne pas afficher le bouton Annuler
Si le client fait une nouvelle demande de réservation alors qu'il y a une course à l'état 'En cours d'annulation' &gt; Afficher un pop up : "Vous avez encore une course à l'état 'en cours d'annulation', veuillez contacter notre responsable au numéro +261343472734"</t>
    </r>
  </si>
  <si>
    <r>
      <rPr>
        <rFont val="Arial"/>
        <color theme="1"/>
      </rPr>
      <t xml:space="preserve">Cas annulation E-sanandro : Avant 1h pas de frais d'annulation 
Après 1h : 20000AR
A demander à Tantely : Gestion annulation : à quel moment annuler et modifier
1h avant récupération 
comment vous allez savoir que le client va payer 20 000ar ?
pop up d'annulation : 
message 'vous serez facturée avec de Montant' 
client internationnal 
Etape annuler 
BO : Annuler par le client 
Modification : 
avant 30min : peut faire des modifications 
après 30min : on ne peut plus faire des modifications
</t>
    </r>
    <r>
      <rPr>
        <rFont val="Arial"/>
        <b/>
        <color theme="1"/>
      </rPr>
      <t>A voir l'état de la ligne de commande
Course maintenant payer frais ou pas à demander à Tantely
Insertion référence mobile money validation référence ? -&gt; gérer appeler le dispatcheur
Véhicule même frais supplémentaire ?
Fluidifier l'appel du centrale</t>
    </r>
  </si>
  <si>
    <t>En tant que dispatcher je veux pouvoir traiter les demandes d'annulation et annuler la demande de course</t>
  </si>
  <si>
    <t>Permettre de traiter les demandes d'annulation sur le site web</t>
  </si>
  <si>
    <r>
      <rPr>
        <rFont val="Arial"/>
        <b/>
        <color theme="1"/>
      </rPr>
      <t xml:space="preserve">Spécifique : </t>
    </r>
    <r>
      <rPr>
        <rFont val="Arial"/>
        <color theme="1"/>
      </rPr>
      <t xml:space="preserve">
Dans le module CRM &gt; Vue Kanban : 
- Créer étape 'Cours annulée' et 'Course en cours d'annulation' sur les courses après l'étape refusée
- Notifier le dispatcheur pour l'annulation 
Dans le module Parc auto&gt; catégorie de modèle :
Créer un champ Frais supplémentaire relié à l'article en obligatoire 
Dans dans le module Vente &gt; devis &gt; vue formulaire : 
Création bouton 'Générer frais supplémentaire' : redirection vers le pos de la voiture 
création ligne de commande, remonter l'article frais supplémentaire sur la commande
</t>
    </r>
    <r>
      <rPr>
        <rFont val="Arial"/>
        <b/>
        <color theme="1"/>
      </rPr>
      <t>NB : A corriger on ne peut pas remonter une article sur la commande point de vente : affichage message d'erreur</t>
    </r>
  </si>
  <si>
    <t>Impacte dans le back pour le frais d'annulation : ok 
Paramétrage du montant du "Frais d'annulation" : ok 
Fonctionnalité a verifier: afficher directement le devis lors de la redirection vers le pos dans l'onglet commande</t>
  </si>
  <si>
    <t>En tant que client, je veux pouvoir modifier ma course en ligne</t>
  </si>
  <si>
    <r>
      <rPr>
        <rFont val="Arial"/>
        <b/>
        <color theme="1"/>
      </rPr>
      <t xml:space="preserve">Spécifique : </t>
    </r>
    <r>
      <rPr>
        <rFont val="Arial"/>
        <color theme="1"/>
      </rPr>
      <t xml:space="preserve">
Dans le site web &gt; Cliquez sur le menu Mes Courses : 
Ajouter bouton Modifier sur chaque ligne de la course &gt; redirection vers la page de Réservation avec toutes les informations de la course : 
Si course simple et multiple : 
Lieu récupération 
Lieu destination 
Horaire 
Modèle de véhicule
Paiement
Course est pour : Nom et numéro téléphone
Si location : 
Lieu de récupération
véhicule
forfait
Quand
Course est pour
</t>
    </r>
    <r>
      <rPr>
        <rFont val="Arial"/>
        <b/>
        <color theme="1"/>
      </rPr>
      <t xml:space="preserve">RG : </t>
    </r>
    <r>
      <rPr>
        <rFont val="Arial"/>
        <color theme="1"/>
      </rPr>
      <t xml:space="preserve">
- Si  heure de modification - heure de la récupération  est plus 30m : Afficher le bouton 'Modifier'
Sinon heure de modification - heure de la récupération  est moins 30m :  Afficher un pop up contenant le message : "Pour d'éventuel changement: veuillez contacter notre responsable au numéro +261343472734" 
- Si la course est dans l'étapes : Nouvelle course, Confirmée &gt; afficher le bouton 'Modifier'
Sinon si la course est dans l'une des étapes: affecté, en cours, terminé, annulé &gt; ne pas afficher le bouton 'Modifier'
- S'il y a eu changement Nom et numéro téléphone : envoyer un sms (si local) ou mail (si internationnal) de modification : "Bonjour, une course vous a été assigner "</t>
    </r>
  </si>
  <si>
    <t xml:space="preserve">En tant que client, je veux avoir les données à jour après modification du client </t>
  </si>
  <si>
    <t>Permettre d'avoir les données à jour après  les modifications des demandes de réservations du client</t>
  </si>
  <si>
    <t>Avoir les données à jour</t>
  </si>
  <si>
    <r>
      <rPr>
        <rFont val="Arial"/>
        <b/>
        <color theme="1"/>
      </rPr>
      <t xml:space="preserve">Spécifique : </t>
    </r>
    <r>
      <rPr>
        <rFont val="Arial"/>
        <color theme="1"/>
      </rPr>
      <t xml:space="preserve">
Dans le module CRM &gt; vue Kanban
- Mettre à jour les informations de la course dans le CRM : 
Si course simpte : Zone de récupération, Zone de remisage, kilométrage, note client, Date et heure de récupération, Durée, 
Client, Téléphone
Si course multiple : Zone de récupération, Zone de remisage list (kilométrage estimatif, temps d'attente) , note client, Date et heure de récupération, Durée, 
Client, Téléphone
Si course location : Durée de la location, Date et heure de récupération, Zone de récupération, Durée, Notes du client
- Mettre une case à cocher modifier depuis le site web. Coché s'il y a eu une modification depuis le site web
- Afficher la date de dernière modification et l'utilisateur ayant fait la dernière modification si modifier depuis le site web coché</t>
    </r>
  </si>
  <si>
    <t>Paramétrage BO numéro standard de l'annulation
Gérer l'historique du demande de course si le destinataire de la course a changé</t>
  </si>
  <si>
    <t>En tant que client, je souhaite enregistrer plusieurs courses identiques en une seule fois</t>
  </si>
  <si>
    <t>Permettre de faire un abonnement</t>
  </si>
  <si>
    <t>Enregistrer une même course ayant la même heure et les mêmes spécifications mais pour plusieurs dates différentes</t>
  </si>
  <si>
    <t>Avoir le choix entre course en une seule fois ou abonnement
Pouvoir choisir les intervalles de date et heure</t>
  </si>
  <si>
    <r>
      <rPr>
        <rFont val="Arial"/>
        <b/>
        <color theme="1"/>
      </rPr>
      <t xml:space="preserve">Spécifique : 
</t>
    </r>
    <r>
      <rPr>
        <rFont val="Arial"/>
        <color theme="1"/>
      </rPr>
      <t>Dans le site web &gt; enregistrer une course normale (au km ou location)
Lors du choix de la date:
Ajouter un choix: en une seule fois ou en abonnement
Si une seule fois choisi: choisir entre maintenant et date planifié
Si en abonnement choisi: 
 - Entrer l'heure
 - Permettre de choisir les différentes dates
Lors de la validation: Créer autant de course que le nombre de date choisi.</t>
    </r>
  </si>
  <si>
    <t>En tant que Dispatcher, je souhaite pouvoir filtrer les chauffeurs dans le popup d'affectation</t>
  </si>
  <si>
    <t>Permettre d'avoir le filtre par chauffeur sur le popup d'affectation</t>
  </si>
  <si>
    <t>Avoir un filtre par chauffeur sur le popup d'affectation</t>
  </si>
  <si>
    <r>
      <rPr>
        <rFont val="Arial"/>
        <b/>
        <color theme="1"/>
      </rPr>
      <t>Natif :</t>
    </r>
    <r>
      <rPr>
        <rFont val="Arial"/>
        <color theme="1"/>
      </rPr>
      <t xml:space="preserve"> 
Dans le module Contact &gt; accéder à une fiche employé &gt; créer une étiquette "Chauffeur" pour tous les chauffeurs pour ensuite pouvoir filtrer par étiquette
</t>
    </r>
  </si>
  <si>
    <t>A faire spec filtre etiquette
A séparer</t>
  </si>
  <si>
    <t xml:space="preserve">En tant que Dispatcher, je veux voir uniquement  que le nom des chauffeurs lorsque le je clique sur Affectation </t>
  </si>
  <si>
    <t>Permettre d'afficher uniquement que les chauffeurs dans le popup d'affectation</t>
  </si>
  <si>
    <r>
      <rPr>
        <rFont val="Arial"/>
        <b/>
        <color theme="1"/>
      </rPr>
      <t>Spécifique :</t>
    </r>
    <r>
      <rPr>
        <rFont val="Arial"/>
        <color theme="1"/>
      </rPr>
      <t xml:space="preserve">
Dans le module CRM &gt; Course confirmé &gt; Bouton "Affectation" sur le lead  &gt; Nom du chauffeur 
- N'afficher que les contacts dont les étiquettes contient "Chauffeur"
- Ne pas afficher les autres contacts sans etiquettes "Chauffeur"</t>
    </r>
  </si>
  <si>
    <t>En tant qu'admin, je rattacher un client à un compte client</t>
  </si>
  <si>
    <t>Permettre d'avoir un compte client rattacher à une personne ou société</t>
  </si>
  <si>
    <r>
      <rPr>
        <rFont val="Arial"/>
        <b/>
        <color theme="1"/>
      </rPr>
      <t xml:space="preserve">Natif : </t>
    </r>
    <r>
      <rPr>
        <rFont val="Arial"/>
        <color theme="1"/>
      </rPr>
      <t xml:space="preserve">
Dans le module contact &gt; fiche contact &gt; onglet Comptabilité &gt; Ecritures comptables &gt; renseigner le champ 'compte client'
NB : Le module comptabilité doit être installé</t>
    </r>
  </si>
  <si>
    <t xml:space="preserve">En tant qu'admin, je veux facturer avoir le compte client rattacher à la facturation </t>
  </si>
  <si>
    <t>Permettre d'avoir un compte client pour les facturations btob</t>
  </si>
  <si>
    <t>Voir un compte client qui permet de gérer les crédits</t>
  </si>
  <si>
    <r>
      <rPr>
        <rFont val="Arial"/>
        <b/>
        <color theme="1"/>
      </rPr>
      <t xml:space="preserve">Natif : </t>
    </r>
    <r>
      <rPr>
        <rFont val="Arial"/>
        <color theme="1"/>
      </rPr>
      <t xml:space="preserve">
Dans le module Point de vente &gt; Configuration &gt; Méthode de paiement : 
Coché Identify Customer
Commande &gt; Regroupement par Etat de facture &gt; Méthode de paiement 
Commande &gt; Clients &gt; FIche client &gt; Dans le smartbouton après Taxe
Enregistrement du paiement : 
Dans le module Comptabilité &gt; Clients &gt; Factures &gt; vue liste &gt; sélectionner plusieurs facture &gt; cliquer sur le bouton Enregistrer paiement
NB : Les factures doivent être à l'état comptabilisé avant d'enregistrer un paiement</t>
    </r>
  </si>
  <si>
    <t xml:space="preserve">Commande &gt; Clients &gt; FIche client &gt; Dans le smartbouton après Taxe -&gt; affichage du montant payer dans pos et non le montant réel tarif minimum : à voir
</t>
  </si>
  <si>
    <r>
      <rPr>
        <rFont val="Arial"/>
        <b/>
        <color theme="1"/>
      </rPr>
      <t xml:space="preserve">Natif : </t>
    </r>
    <r>
      <rPr>
        <rFont val="Arial"/>
        <color theme="1"/>
      </rPr>
      <t xml:space="preserve">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r>
      <rPr>
        <rFont val="Arial"/>
        <b/>
        <color theme="1"/>
      </rPr>
      <t xml:space="preserve">Spécifique : 
</t>
    </r>
    <r>
      <rPr>
        <rFont val="Arial"/>
        <color theme="1"/>
      </rPr>
      <t>Dans le module Comptabilité &gt; Clients&gt; Factures &gt; Sélectionner plusieurs facture &gt; Action &gt; Consolidation des comptes : Impression facture consolidé 
Ajouter une colonne Numéro du client après la colonne Client</t>
    </r>
  </si>
  <si>
    <t>Dev spec déja mis en place
A séparer natif</t>
  </si>
  <si>
    <t xml:space="preserve">En tant que client, je veux faire une réservation dans mon fuseau horaire et enregistrer la réservation dans le fuseau horaire du pays </t>
  </si>
  <si>
    <t xml:space="preserve">Permettre de gérer la différence de fuseau horaire lors d'une réservation international </t>
  </si>
  <si>
    <t xml:space="preserve">Avoir l'enregistrement de la réservation avec la fuseau horaire du pays </t>
  </si>
  <si>
    <r>
      <rPr>
        <rFont val="Arial"/>
        <b/>
        <color theme="1"/>
      </rPr>
      <t xml:space="preserve">Spécifique : </t>
    </r>
    <r>
      <rPr>
        <rFont val="Arial"/>
        <color theme="1"/>
      </rPr>
      <t xml:space="preserve">
Mettre la date et heure de récupération en tenant compte du fuseau horaire</t>
    </r>
  </si>
  <si>
    <r>
      <rPr>
        <rFont val="Arial"/>
        <b/>
        <color theme="1"/>
      </rPr>
      <t xml:space="preserve">Natif : 
</t>
    </r>
    <r>
      <rPr>
        <rFont val="Arial"/>
        <color theme="1"/>
      </rPr>
      <t xml:space="preserve">
Dans le module Comptabilité &gt; catégorie d'article &gt; Vue formulaire &gt; onglet Propriétaire du compte : compte revenus, compte de dépenses
Facture : 
Dans le module Comptabilité &gt; Clients &gt; Factures &gt; fiche facture &gt; Ecritures comptables 
Paiement : 
Dans le module Comptabilité &gt; Clients &gt; Paiments &gt; fiche paiement &gt; smartbouton Pièce comptables </t>
    </r>
  </si>
  <si>
    <t>En tant que dispatcher, je veux avoir une traçabilité sur les commandes, facture globale et détails de course</t>
  </si>
  <si>
    <r>
      <rPr>
        <rFont val="Arial"/>
        <b/>
        <color theme="1"/>
      </rPr>
      <t xml:space="preserve">Natif : </t>
    </r>
    <r>
      <rPr>
        <rFont val="Arial"/>
        <color theme="1"/>
      </rPr>
      <t xml:space="preserve">
Dans le module Comptabilité &gt; Clients &gt; Factures &gt; Sélectionner une facture &gt; Action &gt; Factures : Impression factures
Dans le module Comptabilité &gt; Clients&gt; Factures &gt; Sélectionner plusieurs facture &gt; Action &gt; Consolidation des comptes : Impression facture consolidé 
Numéro, Client, Date de facturation, Date d'échéance du facture, Distance, Montant Hors taxe signé, Total signé, Montant dû, Etat du paiement, Etat, Origine, Zone de récupération, Zone de destination </t>
    </r>
  </si>
  <si>
    <t>En tant que client, je veux reprendre le numéro de téléphone si on se trompe de mot de passe</t>
  </si>
  <si>
    <t>Permettre d'avoir reprendre le numéro de téléphone si on se trompe de mot de passe</t>
  </si>
  <si>
    <r>
      <rPr>
        <rFont val="Arial"/>
        <b/>
        <color theme="1"/>
      </rPr>
      <t xml:space="preserve">Spécifique : </t>
    </r>
    <r>
      <rPr>
        <rFont val="Arial"/>
        <color theme="1"/>
      </rPr>
      <t xml:space="preserve">
Lors de la connexion sur le site web, permettre de reprendre l'identifiant déjà renseigné s'il y a  erreur lors de la connexion </t>
    </r>
  </si>
  <si>
    <t>En tant que dispatcher, je veux avoir une traçabilité des montants demander par le chauffeur versus le montant payer par le client en cas d'abus</t>
  </si>
  <si>
    <t>Permettre d'avoir une traçabilité des montants demander par le chauffeur versus le montant payer par le client en cas d'abus</t>
  </si>
  <si>
    <r>
      <rPr>
        <rFont val="Arial"/>
        <b/>
        <color theme="1"/>
      </rPr>
      <t xml:space="preserve">Natif : 
Montant demander par le chauffeur 
</t>
    </r>
    <r>
      <rPr>
        <rFont val="Arial"/>
        <color theme="1"/>
      </rPr>
      <t xml:space="preserve">Dans le module CRM &gt; smartbouton Devis ou Order &gt; onglet Information sur commande VTC &gt;  Informations Fin de course &gt; Coût de la course, temps d'attente 
</t>
    </r>
    <r>
      <rPr>
        <rFont val="Arial"/>
        <b/>
        <color theme="1"/>
      </rPr>
      <t xml:space="preserve">Montant payer par le client </t>
    </r>
    <r>
      <rPr>
        <rFont val="Arial"/>
        <color theme="1"/>
      </rPr>
      <t xml:space="preserve">
Dans le module Comptabilités &gt; Clients &gt; Factures &gt; Fiche de facture &gt; onglet Article &gt; Total payé </t>
    </r>
  </si>
  <si>
    <t>Mettre le kilométrage et coût en lecture seul</t>
  </si>
  <si>
    <t>En tant que dispatcher, je veux pouvoir affecter le chauffeur lors de l'affectation</t>
  </si>
  <si>
    <r>
      <rPr>
        <rFont val="Arial"/>
        <b/>
        <color theme="1"/>
      </rPr>
      <t xml:space="preserve">Spécifique : </t>
    </r>
    <r>
      <rPr>
        <rFont val="Arial"/>
        <color theme="1"/>
      </rPr>
      <t xml:space="preserve">
Dans le module CRM &gt; Course confirmé &gt; sur le pop up d'affectation :
Mettre le Nom du chauffeur en obligatoire </t>
    </r>
  </si>
  <si>
    <t>En tant que client, je veux pouvoir réinitialiser mon identifiant</t>
  </si>
  <si>
    <r>
      <rPr>
        <rFont val="Arial"/>
        <b/>
        <color theme="1"/>
      </rPr>
      <t xml:space="preserve">Spécifique : </t>
    </r>
    <r>
      <rPr>
        <rFont val="Arial"/>
        <color theme="1"/>
      </rPr>
      <t xml:space="preserve">
Dans site web &gt; Mon compte &gt; Mon compte &gt; Mon profil : 
Créer un onglet 'Réinitialiser l'identifiant' avec les renseignements suivants : 
- Recevoir le code de confirmation par: sélection de l'email ou téléphone 
- Ajouter un bouton 'Réinitialiser l'identifiant'
</t>
    </r>
    <r>
      <rPr>
        <rFont val="Arial"/>
        <b/>
        <color theme="1"/>
      </rPr>
      <t xml:space="preserve">RG : </t>
    </r>
    <r>
      <rPr>
        <rFont val="Arial"/>
        <color theme="1"/>
      </rPr>
      <t xml:space="preserve">
Au clique sur le bouton 'Réinitialiser l'identifiant' : 
1- Envoyer le code de réinitialisation par email ou téléphone 
2- Affichage de la page d'insertion du code 
3- Affichage de la réinitialisation de l'identifiant et mot de passe si on souhaite : 
Champ text 'Identifiant' obligatoire
Champ text 'Mot de passe' obligatoire
Champ text 'Confirmation mot de passe' obligatoire
Bouton 'Valider' : au clique sur ce bouton &gt; mettre à jour les informations ci-dessus dans user keycloak et user odoo </t>
    </r>
  </si>
  <si>
    <t xml:space="preserve">En tant que client je veux pouvoir faire une demande de réservation à plusieur destination </t>
  </si>
  <si>
    <t>Réservation en ligne course multiple</t>
  </si>
  <si>
    <t>Pour faire une demande de course à plusieur destination sur evtc : 
 - Renseigner l'adresse de récupération et les adresses de remisage avec les délai d'attente probablesur chaque destination ( selon la suggestion des lieux fourni par google) 
 - Rensigner la date et heure de récupération 
 - Choisir le type de véhicule 
 - Affichage de la récapituliation du nombre de kilométrage et le tarif estimatif du trajet
 - Renseigner le titualire de la course 
 - Valider la course</t>
  </si>
  <si>
    <t xml:space="preserve">Sur la partie responsive : 
Lors du renseignement de l'adresse de récupération et les adresses de remisage: 
 &gt; Ne plus affiché la liste des adresses récemment utilisé mais juste les adresses enregistrés
</t>
  </si>
  <si>
    <r>
      <rPr>
        <rFont val="Arial"/>
        <b/>
        <color theme="1"/>
      </rPr>
      <t>Natif :</t>
    </r>
    <r>
      <rPr>
        <rFont val="Arial"/>
        <color theme="1"/>
      </rPr>
      <t xml:space="preserve">
Dans le module Site Web &gt; Réservation &gt; Renseigner une adresse de récupération (selon la suggestion des lieux fournie par google) &gt; Renseigner  une adresse de destination (selon la suggestion des lieux fournie par google) &gt; Cliquer sur "Ajouter destination" pour renseigner d'autres adresses de destination; et renseigner le temps d'attente estimé sur chaque destination &gt; Renseigner la date et l'heure de récupération  &gt; choisir le tarif selon le type de véhicule &gt; Affichage de l'estitmation du kilometrage, de la durée, et du coût total du trajet &gt; Valider la course
</t>
    </r>
  </si>
  <si>
    <t>En tant que client, je souhaite n'avoir que les 3 dernières adresses utillisés pour ne pas encombrer mon écran, lors d'une réservation en ligne d'une course multiple</t>
  </si>
  <si>
    <t>N'avoir que les 3 adresses récemment utilisées dans la suggestion d'adresse lors d'une réservation en ligne d'une course multiple</t>
  </si>
  <si>
    <t>Ne pas afficher toutes les adresses récemment utilisées, mais juste afficher les 3 dernières adresses utilisées lors du renseignement de l'adresse de récupération ou des adresses de destination</t>
  </si>
  <si>
    <r>
      <rPr>
        <rFont val="Arial"/>
        <b/>
        <color theme="1"/>
      </rPr>
      <t>Spécifique :</t>
    </r>
    <r>
      <rPr>
        <rFont val="Arial"/>
        <color theme="1"/>
      </rPr>
      <t xml:space="preserve">
Dans le module Site Web &gt; Réservation :
&gt; lors du renseignement de l'adresse de récupération et de destination, il ne faut pas afficher toutes les adresses récemment utilisées mais juste afficher les 3 dernières adresses récemment utilisées</t>
    </r>
  </si>
  <si>
    <t xml:space="preserve">En tant que client je veux pouvoir faire une demande de location  </t>
  </si>
  <si>
    <t>Réservation en ligne location</t>
  </si>
  <si>
    <t xml:space="preserve">Pour faire une demande de location ; 
 - Renseigner l'adresse de récupération (selon la suggestion des lieux fourni par google) 
 - Choisir le type véhicule à louer
 - Choisir le type de forfait 
 - Ajouter une note
- Renseigner le titualire de la location 
 - Valider la location </t>
  </si>
  <si>
    <t>Sur la partie responsive : 
Lors du renseignement de l'adresse de récupération
 &gt; Ne plus affiché la liste des adresses récemment utilisé mais juste les adresses enregistrés</t>
  </si>
  <si>
    <r>
      <rPr>
        <rFont val="Arial"/>
        <b/>
        <color theme="1"/>
      </rPr>
      <t>Natif :</t>
    </r>
    <r>
      <rPr>
        <rFont val="Arial"/>
        <color theme="1"/>
      </rPr>
      <t xml:space="preserve">
Dans le module Site Web &gt; Réservation &gt; Cliquer sur "Allons-y" &gt; Renseigner une adresse de récupération (selon la suggestion des lieux fournie par google) &gt; Choisir le type de véhicule &gt; Choisir le forfait &gt; Renseigner la date et l'heure de récupération (debut de la location) &gt; Renseigner le titulaire de la location &gt; Valider la location
</t>
    </r>
  </si>
  <si>
    <t>En tant que client, je souhaite n'avoir que les 3 dernières adresses utillisés pour ne pas encombrer mon écran, lors d'une réservation en ligne d'un location</t>
  </si>
  <si>
    <t>N'avoir que les 3 adresses récemment utilisées dans la suggestion d'adresse lors d'une réservation en ligne d'un location</t>
  </si>
  <si>
    <t>Ne pas afficher toutes les adresses récemment utilisées, mais juste afficher les 3 dernières adresses utilisées lors du renseignement de l'adresse de récupération</t>
  </si>
  <si>
    <r>
      <rPr>
        <rFont val="Arial"/>
        <b/>
        <color theme="1"/>
      </rPr>
      <t>Spécifique :</t>
    </r>
    <r>
      <rPr>
        <rFont val="Arial"/>
        <color theme="1"/>
      </rPr>
      <t xml:space="preserve">
Dans le module Site Web &gt; Réservation :
&gt; lors du renseignement de l'adresse de récupération et de destination, il ne faut pas afficher toutes les adresses récemment utilisées, mais juste afficher les 3 drnières adresses utilisées</t>
    </r>
  </si>
  <si>
    <t>Demande Doublon</t>
  </si>
  <si>
    <t>Permettre de modifier l'identifiant/mail</t>
  </si>
  <si>
    <t xml:space="preserve">Pouvoir réinitialiser mon identifiant/mail
Avoir un suggestion de modification de mot de passe </t>
  </si>
  <si>
    <r>
      <rPr>
        <rFont val="Arial"/>
        <b/>
        <color theme="1"/>
      </rPr>
      <t xml:space="preserve">Spécifique : </t>
    </r>
    <r>
      <rPr>
        <rFont val="Arial"/>
        <color theme="1"/>
      </rPr>
      <t xml:space="preserve">
Dans mon compte : 
 &gt; Permettre de réinitialiser l'identifiant et mail 
</t>
    </r>
    <r>
      <rPr>
        <rFont val="Arial"/>
        <b/>
        <color theme="1"/>
      </rPr>
      <t xml:space="preserve"> RG: </t>
    </r>
    <r>
      <rPr>
        <rFont val="Arial"/>
        <color theme="1"/>
      </rPr>
      <t xml:space="preserve">
  - Ne pas griser le champ adresse et contact dasn mon compte 
  - Permettre de modifer  le numéro téléphone et l'adresse email 
  - Après la modification du numéro téléphone, informer le client que son identifiant aussi va être modifier après enregistrement
  - Mettre à jour l'identifiant dans keyckloak par rapport à la modification </t>
    </r>
  </si>
  <si>
    <t>La réinitialisation de l'identifiant est déjà declancher par l'action du bouton, donc il n'est pas néccéssaire de ne pas giser le champs identifiant dans mon compte</t>
  </si>
  <si>
    <t>En tant que client je veux pouvoir enregistrer des adresses en favoris</t>
  </si>
  <si>
    <t>Dans le mon compte du client, on voit : 
1) La liste des adresses : 
   &gt; Permettant d'enregistrer/créer des adresses en favoris afin de les utilisés lorsqu'on renseigne les adresses de récupération et remisage durant la demande de course</t>
  </si>
  <si>
    <t>A corriger sur qualif : 
L"enregistrement d'adresse en favoris KO</t>
  </si>
  <si>
    <t>Voir mes courses</t>
  </si>
  <si>
    <t>Dans le menu mes courses, on peut voir : 
 - La liste de toutes les courses 
 - L'état de chaque course 
 - Suivre une course</t>
  </si>
  <si>
    <t>1) Ajouter un état pour les courses validées dans le BO car l'état est vide actuellement dans le FO</t>
  </si>
  <si>
    <r>
      <rPr>
        <rFont val="Arial"/>
        <b/>
        <color theme="1"/>
      </rPr>
      <t xml:space="preserve">Spécifique :
</t>
    </r>
    <r>
      <rPr>
        <rFont val="Arial"/>
        <b val="0"/>
        <color theme="1"/>
      </rPr>
      <t xml:space="preserve">Dans le module Site Web &gt; Mes courses
</t>
    </r>
    <r>
      <rPr>
        <rFont val="Arial"/>
        <b/>
        <color theme="1"/>
      </rPr>
      <t xml:space="preserve">-  </t>
    </r>
    <r>
      <rPr>
        <rFont val="Arial"/>
        <b val="0"/>
        <color theme="1"/>
      </rPr>
      <t>Dès qu'une nouvelle demande de course a été validée dans le BO , ajouter un état "Validée" sur cette même course dans le FO (même état que celui après affectation)</t>
    </r>
  </si>
  <si>
    <t xml:space="preserve">En tant que client société je veux voir l'historique de mes courses et toutes les personnes reliés à la société </t>
  </si>
  <si>
    <t>Permettre de voir mes courses, et celles des personnes relié à la société pour une suivi</t>
  </si>
  <si>
    <r>
      <rPr>
        <rFont val="Arial"/>
        <b/>
        <color theme="1"/>
      </rPr>
      <t xml:space="preserve">Spécifique : </t>
    </r>
    <r>
      <rPr>
        <rFont val="Arial"/>
        <b val="0"/>
        <color theme="1"/>
      </rPr>
      <t xml:space="preserve">
Dans le module Site Web &gt; Mes courses : 
Si le client est une société 
Permettre de voir mes courses et tous les courses des personnes reliés à la société</t>
    </r>
  </si>
  <si>
    <t>En tant que client, je souhaite savoir où se trouve mon chauffeur</t>
  </si>
  <si>
    <t>Visualiser le trajet du chauffeur de la course</t>
  </si>
  <si>
    <t>Pour LMFS: affichage de la position du chauffeur en temps réel lorsque le chauffeur a été selectionné par le dispatcher</t>
  </si>
  <si>
    <r>
      <rPr>
        <rFont val="Arial"/>
        <b/>
        <color theme="1"/>
      </rPr>
      <t xml:space="preserve">Spécifique :
</t>
    </r>
    <r>
      <rPr>
        <rFont val="Arial"/>
        <b val="0"/>
        <color theme="1"/>
      </rPr>
      <t xml:space="preserve">Dans le module Site Web :
- Être redirigé directement vers la progression de la course après q'une réservation ait été validée
- Pouvoir toujours suivre la progression de la course que ce soit avec geotab ou lmfs; pour geotab afficher la capture d'ecran du map du récapitulatif du trajet (toujours afficher "Voir la progression" dans mes courses)
- Pour geotab, avoir la progression nouvelle course-course confirmée-course en cours-course terminée
Dans le module Site Web &gt; Mes courses &gt; Voir la progression : 
</t>
    </r>
    <r>
      <rPr>
        <rFont val="Arial"/>
        <b/>
        <color theme="1"/>
      </rPr>
      <t xml:space="preserve">- </t>
    </r>
    <r>
      <rPr>
        <rFont val="Arial"/>
        <b val="0"/>
        <color theme="1"/>
      </rPr>
      <t xml:space="preserve">Lors de l'affichage de la map pour indiquer la position du chauffeur ; avoir un popup de notification "Hors connexion ou connexion instable. Veuillez actualiser"  lorsque la connexion du client est mauvaise ou a été coupée
</t>
    </r>
    <r>
      <rPr>
        <rFont val="Arial"/>
        <b/>
        <color theme="1"/>
      </rPr>
      <t>NB : A voir avec l'équipe DIS pour la connexion</t>
    </r>
  </si>
  <si>
    <t>En tant que dispatcher, je souhaite être notifié des nouvelles opportunités insérées par les clients sur le site web</t>
  </si>
  <si>
    <t>Avoir des notifications en BO</t>
  </si>
  <si>
    <t>Lors de l'enregistrement des réservations en ligne par le client: Notifier le dispatcher en back office qu'une demande de réservation en ligne a été créé par le client pour que le dispatcher puisse le valider</t>
  </si>
  <si>
    <t>Ajouter une notification en BO affichant:
La référence de la course, le client, le type de réservation, la date et heure de récupération, le lieu de récupération</t>
  </si>
  <si>
    <r>
      <rPr>
        <rFont val="Arial"/>
        <b/>
        <color theme="1"/>
      </rPr>
      <t xml:space="preserve">Spécifique :
</t>
    </r>
    <r>
      <rPr>
        <rFont val="Arial"/>
        <color theme="1"/>
      </rPr>
      <t>Dans le module CRM :
- Dans la vue kanban par défaut, avoir un popup notifiant des nouvelles demandes de course depuis le FO mentionnant la référence de la course,le client, le type de réservation, la date et l'heure de récupération, le lieu de récupération. Un popup comme lorsque la connexion sur odoo est coupée "Connexion perdue...tentative de reconnexion..."</t>
    </r>
  </si>
  <si>
    <t>Gestionnaire parc auto</t>
  </si>
  <si>
    <t>En tant que dispatcher, je souhaite fermer la caisse d'un chauffeur</t>
  </si>
  <si>
    <t>Fermer le POS</t>
  </si>
  <si>
    <r>
      <rPr>
        <rFont val="Arial"/>
        <b/>
        <color theme="1"/>
      </rPr>
      <t xml:space="preserve">Hors système : 
</t>
    </r>
    <r>
      <rPr>
        <rFont val="Arial"/>
        <color theme="1"/>
      </rPr>
      <t>Fermeture du point de vente après que le chauffeur termine chaque journée sur la voiture et donne les montants au dispatcher ou responsable 
Chaque chauffeur qui va partir doit fermer la session de son point de vente</t>
    </r>
  </si>
  <si>
    <t>En tant que dispatcher je veux avoir les hisotirques de kilométrage de chaque véhicules</t>
  </si>
  <si>
    <t>Voir les KPI des kilométrages journaliers</t>
  </si>
  <si>
    <t>Dans le Back office module parc automobile puis dans le sous menu odomètre s'affiche le nombre de kilmétrage de chaque véhicule mis à jour toutes les nuit (données venant de geotab)</t>
  </si>
  <si>
    <t xml:space="preserve"> Ne pas permettre d'avoir un device_id identique pour chaque véhicule, il doit être unique 
Afficher un message d'erreur lorsqu'on insère un device_id déjà existant</t>
  </si>
  <si>
    <r>
      <rPr>
        <rFont val="Arial"/>
        <b/>
        <color theme="1"/>
      </rPr>
      <t>Paramétrage :</t>
    </r>
    <r>
      <rPr>
        <rFont val="Arial"/>
        <color theme="1"/>
      </rPr>
      <t xml:space="preserve"> 
Activer le mode debug 
Dans le module Configuration &gt; Technique &gt; Action automatisée : 
Créer une action automatisée qui permet d'avoir un device_id unique,  
Afficher un message d'erreur 'Le device doit être unique' lorsqu'on insère un device_id déjà existant</t>
    </r>
  </si>
  <si>
    <t xml:space="preserve">En tant que dispatcher je veux configurer les tarifs minimum </t>
  </si>
  <si>
    <t>Enregistrer le tarif minimum</t>
  </si>
  <si>
    <t xml:space="preserve">- Dans le module vente, créer un article temps d'attente
- Entrer dans le module parc automobile, menu configuration et sous menu catégorie de modèle 
   &gt; Enregistrer le temps d'attente sur chaque catégorie de modèle 
- Entrer dans la configuration de chaque POS 
    &gt; Configurer le temps d'attente appliquer dans chaque POS </t>
  </si>
  <si>
    <r>
      <rPr>
        <rFont val="Arial"/>
        <b/>
        <color theme="1"/>
      </rPr>
      <t xml:space="preserve">Spécifique : </t>
    </r>
    <r>
      <rPr>
        <rFont val="Arial"/>
        <color theme="1"/>
      </rPr>
      <t xml:space="preserve">
Dans le module Parc auto &gt; Configuration &gt; Catégorie de modèle &gt; vue formulaire : 
Si le champ Minimum price est renseigné afficher le montant sur le site web lors du résumé de la course
Sinon, ne pas afficher le texte " Avec un tarif minimum de xxx Ar" lors de l'affichage de l'estimation du trajet</t>
    </r>
  </si>
  <si>
    <t>En tant que chauffeur/dispatcher, je veux accéder au point de vente plus rapidement</t>
  </si>
  <si>
    <r>
      <rPr>
        <rFont val="Arial"/>
        <b/>
        <color theme="1"/>
      </rPr>
      <t xml:space="preserve">Spécifique : </t>
    </r>
    <r>
      <rPr>
        <rFont val="Arial"/>
        <color theme="1"/>
      </rPr>
      <t xml:space="preserve">
Voir ce qui fait que le pos soit en chargement et optimiser le code</t>
    </r>
  </si>
  <si>
    <t>C'est le nombre des données qui est à l'origine du chargement du pos</t>
  </si>
  <si>
    <t xml:space="preserve">En tant que dispatcher, je souhaite avoir les informations sur le devis </t>
  </si>
  <si>
    <t xml:space="preserve">Permettre d'avoir les informations sur le devis </t>
  </si>
  <si>
    <r>
      <rPr>
        <rFont val="Arial"/>
        <b/>
        <color theme="1"/>
      </rPr>
      <t xml:space="preserve">Spécifique : 
</t>
    </r>
    <r>
      <rPr>
        <rFont val="Arial"/>
        <color theme="1"/>
      </rPr>
      <t xml:space="preserve">
Dans le module CRM &gt; vue formulaire &gt; smartbouton devis &gt; dans l'onglet ligne de la commande  
Lors de la validation du lead : 
Remonter les kilométrages/temps d'attente
Lors de  l'affectation : 
Remonter le véhicule et chauffeur dans le devis </t>
    </r>
  </si>
  <si>
    <t>En tant que client, je veux pouvoir voir/imprimer la facture en ligne</t>
  </si>
  <si>
    <t>Permettre de voir/imprimer la facture en ligne</t>
  </si>
  <si>
    <t>Avoir les factures de ma coures en ligne
Imprimer les factures de ma course en ligne</t>
  </si>
  <si>
    <t xml:space="preserve">Dans site web &gt; mes courses &gt; au clique sur voir le bouton visualiser facture ou imprimer facture : Il y a une erreur 403 lors de l'accès </t>
  </si>
  <si>
    <t xml:space="preserve">En tant que chauffeur, je ne peux pas modifier le nombre de kilomètre et temps d'attente </t>
  </si>
  <si>
    <t>Ne pas permettre de modifier le nombre kilomètre et temps d'attente</t>
  </si>
  <si>
    <r>
      <rPr>
        <rFont val="Arial"/>
        <b/>
        <color theme="1"/>
      </rPr>
      <t xml:space="preserve">Spécifique : </t>
    </r>
    <r>
      <rPr>
        <rFont val="Arial"/>
        <color theme="1"/>
      </rPr>
      <t xml:space="preserve">
Dans le module point de vente &gt; Session point de vente &gt; sur la commande : 
Si l'utilisateur est un chauffeur : Griser les boutons 0 à 9 et le bouton -/+, pour tous les articles </t>
    </r>
  </si>
  <si>
    <t>En tant que dispatcher, je veux que les informations de la course ne soit pas modifiable afin les abus de changement de données</t>
  </si>
  <si>
    <t>Permettre de mettre en lecture seul les informations de la course dans le devis</t>
  </si>
  <si>
    <t>Voir les données de la course en lecture seul</t>
  </si>
  <si>
    <r>
      <rPr>
        <rFont val="Arial"/>
        <b/>
        <color theme="1"/>
      </rPr>
      <t xml:space="preserve">Spécifique : 
</t>
    </r>
    <r>
      <rPr>
        <rFont val="Arial"/>
        <color theme="1"/>
      </rPr>
      <t xml:space="preserve">Dans le module CRM &gt; smartbouton Devis ou Order &gt; onglet Information sur commande VTC &gt;  Informations Fin de course et Informations Fin de course &gt; Mettre en lecture seul tous les champs
</t>
    </r>
  </si>
  <si>
    <t>Périmètre</t>
  </si>
  <si>
    <t>Acteur</t>
  </si>
  <si>
    <t>Criticité (Urgent, Important, Normal, Mineur)</t>
  </si>
  <si>
    <t>Valeurs</t>
  </si>
  <si>
    <t>Normal</t>
  </si>
  <si>
    <t xml:space="preserve">En tant que client je veux pouvoir télécharger l'application mobile et se connecter sur l'application après </t>
  </si>
  <si>
    <t>Se connecter sur application mobile</t>
  </si>
  <si>
    <t>1) La demande de réservation sur l'application se fait par authentification
 - Se connecter pour les clients qui ont déjà un compte
 ou 
- S'inscrire pour les clients qui n'ont pas encore de compte 
2) La connexion / inscription sur l'application se fait par numéro téléphone
- Pour les numéros Malagasy : 
    &gt; La connexion se fait par numéro téléphone et lors de l'inscription l'adresse email n'est pas obligatoire.  La confirmation du numéro téléphone se fait par sms
- Pour les numéros étranger : 
    &gt; La connexion se fait par numéro téléphone et lors de l'inscription l'adresse email est obligatoire. La confirmation se fait sur mail</t>
  </si>
  <si>
    <t>La connexion sur l'application mobile IOS à corriger car n'est pas fonctionnel depuis l'insertion de keyclock</t>
  </si>
  <si>
    <t>Réservation en ligne course simple</t>
  </si>
  <si>
    <t>Sur la partie responsive :
Lors du renseignement de l'adresse de récupération et remisage: 
 &gt; Ne plus affiché la liste des adresses récemment utilisé mais juste les adresses enregistrés</t>
  </si>
  <si>
    <t>Voir mon compte</t>
  </si>
  <si>
    <t>Dans le mon compte du client, on voit : 
1) La liste des adresses : 
   &gt; Permettant d'enregistrer/créer des adresses en favoris afin de les utilisés lorsqu'on renseigne les adresses de récupération et remisage durant la demande de course
2) Mon  compte: 
   &gt; Permettre de modifier le nom et le prénom du client 
   &gt; Permettre de faiure la réinitialisation de mot de passe</t>
  </si>
  <si>
    <t xml:space="preserve">Dans mon compte : 
 &gt; Permettre de modifier mon numéro téléphone (identifiant) en cas de besoin 
 RG: 
  - Ne pas griser le champ adresse et contact dasn mon compte 
  - Permettre de modifer  le numéro téléphone et l'adresse email 
  - Après la modification du numéro téléphone, informer le client que son identifiant aussi va être modifier après enregistrement
  - Mettre à jour l'identifiant dans keyckloak par rapport à la modification </t>
  </si>
  <si>
    <t>1) Ajouter un état pour les course valider dans le BO car l'état est vide actuellement</t>
  </si>
  <si>
    <t>2) Avoir des notifications sur l'application mobile par rapport au changement de l'état de la course</t>
  </si>
  <si>
    <t>Mineur</t>
  </si>
  <si>
    <t>Appeler le chauffeur</t>
  </si>
  <si>
    <t xml:space="preserve">
Un message indiquant le  numéro téléphone du chauffeur et l'immatriculation du véhicule sera envoyé au client apr-s l'affectation de la course à un véhicule </t>
  </si>
  <si>
    <t>Appeler le e-VTC</t>
  </si>
  <si>
    <t>Le menu appeler sur le site sert à appeler evtc directement en cas de besoin</t>
  </si>
  <si>
    <t xml:space="preserve">Afficher le numéro téléphone afficher sur la vue site web </t>
  </si>
  <si>
    <t>Important</t>
  </si>
  <si>
    <t>Annuler ma course</t>
  </si>
  <si>
    <t>Spécifique : 
FO : Dans le site web &gt; Cliquez sur le menu Mes Courses : 
Ajouter bouton annuler sur chaque ligne de la course : au clique sur le bouton: 
- affichage d'un pop-up pour confirmer la demande d'annulation. (Valider/annuler)
- Ajouter une étape 'Demande d'annulation' 
- ajouter un commentaire pour la demande d'annulation.
- Lors du clique sur le bouton valider: 
  =&gt; mettre le lead dans l'étape 'Demande d'annulation' avec le Raison de l'annulation choisi parmi les raison de refus paramétré dans le BO comme afficher sur le front. 
  =&gt; Demander au client de remplir la remarque sur l'annulation de la commande 
  =&gt; mettre la demande de course en étape 'Demande d'annulation' : Ajouter un message: Votre demande d'annulation à été pris en charge un de nos agents vous contactera dans les plus bref délais. Annoter que des frais supplémentaires pourront vous être demander si le chauffeur est déjà en route pour votre récupération. Merci.
- Changer le libellé refusé en annulé dans crm et sur le front
RG : 
- Si la course n'est pas dans l'une des étapes: en cours, terminé, comptabilisé, afficher le bouton Annuler
- Cas non passant: clique sur le bouton alors que la course est déjà dans l'une des étapes: en cours, terminé: Mettre un pop up pour dire au client: " vous ne pouvez plus annuler une course + &amp;état de la course&amp;. Pour d'éventuel changement: veuillez contacter notre responsable au numéro +261343472734"
BO : Dans le module CRM &gt; Vue Kanban
- Créer étape 'Demande d'annulation' sur les courses 
- Notifier le dispatcheur pour l'annulation 
- Le dispatcher envoie la course dans l'étape refusé
- Permettre de choisir dans les étiquettes les raison de refus à afficher sur le front
- Remarque de refus: rempli automatiquement par la remarque écrit par le client</t>
  </si>
  <si>
    <t>Modifier ma course</t>
  </si>
  <si>
    <t>Changer le lieu de récupération
Changer le lieu de remisage
Changer la date et heure</t>
  </si>
  <si>
    <r>
      <rPr>
        <rFont val="Arial"/>
        <color theme="1"/>
      </rPr>
      <t xml:space="preserve">Dans le site web &gt; Cliquez sur le menu Mes Courses : 
Spécifique : 
Ajouter bouton Modifier sur chaque ligne de la course &gt; redirection vers la page de Réservation avec toutes les informations de la course : 
Lieu récupération 
Lieu destination 
Horaire (non modifiable)
Modèle de véhicule (non modifiable)
BO
- Mettre à jour les informations de la course dans le CRM 
- Mettre une case à cocher modifier depuis le site web. Coché s'il y a eu une modification depuis le site web
- Afficher la date de dernière modification et l'utilisateur ayant fait la dernière modification si modifier depuis le site web coché
RG: 
Si la course n'est pas dans l'une des étapes: affecté, en cours, terminé
Cas non passant: clique sur le bouton alors que la course est déjà dans l'une des étapes: affecté, en cours, terminé: Mettre un pop up pour dire au client: " vous ne pouvez plus </t>
    </r>
    <r>
      <rPr>
        <rFont val="Arial"/>
        <b/>
        <color theme="1"/>
      </rPr>
      <t xml:space="preserve">modifier </t>
    </r>
    <r>
      <rPr>
        <rFont val="Arial"/>
        <color theme="1"/>
      </rPr>
      <t>une course + &amp;état de la course&amp;. Pour d'éventuel changement: veuillez contacter notre responsable au numéro +261343472734"</t>
    </r>
  </si>
  <si>
    <t>En tant que client, je veux pourvoir affecter ma course à un autre personne</t>
  </si>
  <si>
    <t>Permettre d'affecter ma course à une autre personne</t>
  </si>
  <si>
    <t>Changer propriétaire de la course</t>
  </si>
  <si>
    <t>Dans le site web &gt; Au clique sur le bouton modifier : reprendre la ligne 15
Permettre de mettre à jour le propriétaire de la course</t>
  </si>
  <si>
    <t>Faire un abonnement</t>
  </si>
  <si>
    <t>Dans le site web &gt; enregistrer une course normale (au km ou location)
Lors du choix de la date:
Ajouter un choix: en une seule fois ou en abonnement
Si une seule fois choisi: choisir entre maintenant et date planifié
Si en abonnement choisi: 
 - Entrer l'heure
 - Permettre de choisir les différentes dates
Lors de la validation: Créer autant de course que le nombre de date choisi.</t>
  </si>
  <si>
    <t>En tant que client, je souhaite voir l'évolution de mes courses</t>
  </si>
  <si>
    <t>Suivre la progression de la course</t>
  </si>
  <si>
    <t>Chaque course a une étape dans mes courses
Pemettre de voir la progression de chaque course et d'appeler le chauffeur pour chaque course</t>
  </si>
  <si>
    <t>Ajouter le bouton voir la progression aussi pour les véhicules utilisant géotab</t>
  </si>
  <si>
    <t>En tant que dispatcher, je souhaite voir l'évolution de mes courses</t>
  </si>
  <si>
    <t>Voir les états des courses</t>
  </si>
  <si>
    <t>Dans le CRM: avoir les différentes étapes de la course: Nouvelle demande, confirmé, affecté, en cours, terminé; comptabilisé</t>
  </si>
  <si>
    <t>Ajouter une étape demande d'annulation par le client</t>
  </si>
  <si>
    <t>En tant que dispatcher, je souhaite affecter une course à un chauffeur et à un véhicule</t>
  </si>
  <si>
    <t>Affecter une course</t>
  </si>
  <si>
    <t>Choisir le véhicule et le chauffeur dans le CRM afin d'affecter la course</t>
  </si>
  <si>
    <t>Affecter un chauffeur par véhicule directement sur le pop up d'affectation
Laisser le dernier chauffeur choisi par défaut sur le véhicule</t>
  </si>
  <si>
    <t>En tant que dispatcher, je souhaite annuler une course</t>
  </si>
  <si>
    <t>Annuler une couse</t>
  </si>
  <si>
    <t>Dans le CRM
Changer l'état de la course dans le BO
Pouvoir renseigner un commentaire et la raison de l'annulation</t>
  </si>
  <si>
    <t>Changer l'étape en course annulé mais pas refusé</t>
  </si>
  <si>
    <t>En tant que dispatcher, je souhaite avoir un tableau de bord des affectations de ma flotte</t>
  </si>
  <si>
    <t>Voir l'état des véhicules sur le planning</t>
  </si>
  <si>
    <t>Voir la progression et les planifications des véhicules faites
Voir les véhicules encore disponible</t>
  </si>
  <si>
    <t>Affecter la course directement sur le planning</t>
  </si>
  <si>
    <t>Gestion de flottes</t>
  </si>
  <si>
    <t xml:space="preserve">En tant que gestionnaire du parc auto  je veux pouvoir enregistrer les coût dans l'outil </t>
  </si>
  <si>
    <t>Enregistrer les coûts</t>
  </si>
  <si>
    <t>Dans parc auto &gt; service:
Enregistrer les dépenses et coût relié aux véhicules</t>
  </si>
  <si>
    <t>Relier les coûts aux achats, facture</t>
  </si>
  <si>
    <t xml:space="preserve">Gestion des factures </t>
  </si>
  <si>
    <t>En tant qu'admin, je veux pouvoir envoyer une facture aux clients avec les informations de la course</t>
  </si>
  <si>
    <t>Envoyer une facture aux clients</t>
  </si>
  <si>
    <t>Envoyer une facture aux clients avec les informations de sa course:
Date de la course
Lieu de récupération
Lieu de remisage
Date de fin de la course
Nombre de km total</t>
  </si>
  <si>
    <t>Analyser l'envoie de facture si le POS devient une caisse par chauffeur</t>
  </si>
  <si>
    <t>Flux et règle de gestion</t>
  </si>
  <si>
    <t>En tant que client, je veux faire une réservation pour ma société afin de pouvoir enregistrer des réservations</t>
  </si>
  <si>
    <r>
      <rPr>
        <rFont val="Arial"/>
        <color theme="1"/>
      </rPr>
      <t xml:space="preserve">Si la course est pour moi : 
- Permettre d'avoir le nom et numéro téléphone par défaut celui de l'utilisateur connecté
Sinon : 
- Permettre de modifier le nom et numéro téléphone par défaut celui de l'utilisateur connecté,  filtrer par les contacts de ma société 
- Permettre de créer des contacts pour ma société
</t>
    </r>
    <r>
      <rPr>
        <rFont val="Arial"/>
        <b/>
        <color theme="1"/>
      </rPr>
      <t>NB : 
- Un client est un contact dans Odoo
- Si client est relié à une société ou la société, son identifiant doit être le numéro de l'entreprise ou flotte pour la réservation</t>
    </r>
  </si>
  <si>
    <r>
      <rPr>
        <rFont val="Arial"/>
        <color theme="1"/>
      </rPr>
      <t xml:space="preserve">1- Accèder à mes course &gt; sur chaque ligne 
2- Ajouter bouton 'Annuler' : 
</t>
    </r>
    <r>
      <rPr>
        <rFont val="Arial"/>
        <b/>
        <color theme="1"/>
      </rPr>
      <t xml:space="preserve">Au clique sur le bouton, affichage d'un pop-up pour confirmer l'annulation avec les éléments suivants : </t>
    </r>
    <r>
      <rPr>
        <rFont val="Arial"/>
        <color theme="1"/>
      </rPr>
      <t xml:space="preserve">
- Titre : Annulation de la réservation 
- Demander au client de remplir la remarque sur l'annulation de la commande : obligatoire (Valider/Annuler)
3- Si </t>
    </r>
    <r>
      <rPr>
        <rFont val="Arial"/>
        <b/>
        <color theme="1"/>
      </rPr>
      <t>heure d'annulation - heure de la récupération est plus 1h</t>
    </r>
    <r>
      <rPr>
        <rFont val="Arial"/>
        <color theme="1"/>
      </rPr>
      <t xml:space="preserve"> : 
</t>
    </r>
    <r>
      <rPr>
        <rFont val="Arial"/>
        <b/>
        <color theme="1"/>
      </rPr>
      <t xml:space="preserve">Au clique sur le bouton Valider  :  </t>
    </r>
    <r>
      <rPr>
        <rFont val="Arial"/>
        <color theme="1"/>
      </rPr>
      <t xml:space="preserve">
- Mettre l'étape de la course en Annulé dans le site web et dans CRM 
- Envoyer sms d'annulation de la course au client (si local) ou mail (si internationnal) :" Votre course 'Référence de la course' a été annulé avec succès"
- Mettre à jour la note interne de la course remarque sur l'annulation 
- Annuler le devis rattaché si la course si elle est attaché à un devis
- Notifier le dispatcher
- Fermer le pop up d'annulation
4- </t>
    </r>
    <r>
      <rPr>
        <rFont val="Arial"/>
        <b/>
        <color theme="1"/>
      </rPr>
      <t>Sinon : si heure d'annulation - heure de récupération moins de 1h</t>
    </r>
    <r>
      <rPr>
        <rFont val="Arial"/>
        <color theme="1"/>
      </rPr>
      <t xml:space="preserve"> : 
</t>
    </r>
    <r>
      <rPr>
        <rFont val="Arial"/>
        <b/>
        <color theme="1"/>
      </rPr>
      <t xml:space="preserve">Au clique sur le bouton Valider  :  </t>
    </r>
    <r>
      <rPr>
        <rFont val="Arial"/>
        <color theme="1"/>
      </rPr>
      <t xml:space="preserve">
- Mettre un message 'Vous serez facturé de "Montant Frais supplémentaire", car l'heure de l'annulation de la réservation est moins 1h de l'heure de récupération.Merci!'
- Demander au client de remplir la remarque sur l'annulation de la commande obligatoire
- Mettre la référence du paiement obligatoire
- Mettre un bouton 'Appeler le centrale' : au clique sur Appeler le centrale &gt; Permettre d'appeler le numéro centrale
- Mettre l'étape de la course en 'En cours d'annulation' si la course n'est pas encore dans l'étape dans le site web et dans CRM
- Envoyer sms d'annulation de la course au client (si local) ou mail (si internationnal) :" Votre course 'Référence de la course' est en cours d'annulation. Nous vous enverrons une notification lors de la confirmation de l'annulation"
- Mettre à jour la note interne du lead remarque sur l'annulation et référence paiement
- Annuler le devis rattaché si la course si elle est attaché à un devis
- Notifier le dispatcher
- Fermer le pop up d'annulation
Au clique sur le bouton 'Annuler' : Fermer le pop up d'annulation
</t>
    </r>
    <r>
      <rPr>
        <rFont val="Arial"/>
        <b/>
        <color theme="1"/>
      </rPr>
      <t>NB :</t>
    </r>
    <r>
      <rPr>
        <rFont val="Arial"/>
        <color theme="1"/>
      </rPr>
      <t xml:space="preserve">
</t>
    </r>
    <r>
      <rPr>
        <rFont val="Arial"/>
        <b/>
        <color theme="1"/>
      </rPr>
      <t>- Si le client fait une nouvelle réservation alors qu'il y a une demande de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En cours d'annulation : afficher le bouton Annuler 
- Sinon si la course est dans l'une des étapes: en cours, terminé, comptabilisé, annulé : ne pas afficher le bouton Annuler</t>
    </r>
  </si>
  <si>
    <r>
      <rPr>
        <rFont val="Arial"/>
        <color theme="1"/>
      </rPr>
      <t xml:space="preserve">1- Accèder à mes course &gt; sur chaque ligne 
2- Ajouter bouton 'Modifier' : au clique sur le bouton redirection vers la page de Réservation avec toutes les informations de la course : 
</t>
    </r>
    <r>
      <rPr>
        <rFont val="Arial"/>
        <b/>
        <color theme="1"/>
      </rPr>
      <t xml:space="preserve">Si course simple et multiple : </t>
    </r>
    <r>
      <rPr>
        <rFont val="Arial"/>
        <color theme="1"/>
      </rPr>
      <t xml:space="preserve">Lieu récupération, Lieu destination, Horaire, Modèle de véhicule, Paiement, Course est pour : Nom et numéro téléphone
</t>
    </r>
    <r>
      <rPr>
        <rFont val="Arial"/>
        <b/>
        <color theme="1"/>
      </rPr>
      <t xml:space="preserve">Si location : </t>
    </r>
    <r>
      <rPr>
        <rFont val="Arial"/>
        <color theme="1"/>
      </rPr>
      <t xml:space="preserve">Lieu de récupération, Véhicule,Forfait, Horaire, Course est pour : Nom et numéro téléphone
3- Si </t>
    </r>
    <r>
      <rPr>
        <rFont val="Arial"/>
        <b/>
        <color theme="1"/>
      </rPr>
      <t xml:space="preserve">heure de modification - heure de la récupération est plus 30m </t>
    </r>
    <r>
      <rPr>
        <rFont val="Arial"/>
        <color theme="1"/>
      </rPr>
      <t>: Afficher le bouton 'Modifier', permettre de faire des modifications, 
coché le champ modifier depuis le site web, renseigner la Date de dernière modification et l'utilisateur ayant fait la dernière modification dans la course 
4- Afficher la date de dernière modification et l'utilisateur ayant fait la dernière modification si modifier depuis le site web coché
4- Sinon</t>
    </r>
    <r>
      <rPr>
        <rFont val="Arial"/>
        <b/>
        <color theme="1"/>
      </rPr>
      <t xml:space="preserve"> heure de modification - heure de la récupération  est moins 30m</t>
    </r>
    <r>
      <rPr>
        <rFont val="Arial"/>
        <color theme="1"/>
      </rPr>
      <t xml:space="preserve"> :  Afficher un pop up contenant le message : "Pour d'éventuel changement: veuillez contacter notre responsable au numéro +261343472734" 
</t>
    </r>
    <r>
      <rPr>
        <rFont val="Arial"/>
        <b/>
        <color theme="1"/>
      </rPr>
      <t>NB :</t>
    </r>
    <r>
      <rPr>
        <rFont val="Arial"/>
        <color theme="1"/>
      </rPr>
      <t xml:space="preserve"> 
</t>
    </r>
    <r>
      <rPr>
        <rFont val="Arial"/>
        <b/>
        <color theme="1"/>
      </rPr>
      <t>- S'il y a eu changement Nom et numéro téléphone : envoyer un sms (si local) ou mail (si internationnal) de modification : "Bonjour, une course vous a été assigner "
- Si la course est dans l'étapes : Nouvelle course, Confirmée : Afficher le bouton 'Modifier'
- Sinon si la course est dans l'une des étapes: affecté, en cours, terminé, annulé, en cours d'annulation : Ne pas afficher le bouton 'Modifier'</t>
    </r>
  </si>
  <si>
    <t>En tant que client, je veux pouvoir enregistrer plusieurs courses identiques en une seule fois</t>
  </si>
  <si>
    <r>
      <rPr>
        <rFont val="Arial"/>
        <color theme="1"/>
      </rPr>
      <t xml:space="preserve">1- Insertion des lieux de récupération et destination : obligatoire
2- Choix de l'horaire de la réservation : obligatoire
3-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t>
    </r>
    <r>
      <rPr>
        <rFont val="Arial"/>
        <b/>
        <color theme="1"/>
      </rPr>
      <t>NB : Envoyer un seul message pour la confirmation de l'abonnement</t>
    </r>
  </si>
  <si>
    <t>1- Accèder à mes course &gt; sur chaque ligne 
2- Ajouter l'étapes A Payer, Permettre de filtrer par étape : A payer
Afficher l'étape si client société :  
- Mettre la course en étape A payer : si la méthode de paiement de la course est en acompte et le paiement de la facture n'est pas encore payé 
- Mettre la course en étape Terminée : si le paiement de la réservation a été payé</t>
  </si>
  <si>
    <t>En tant que client, je veux pouvoir voir sur le site pour qui est la demande</t>
  </si>
  <si>
    <r>
      <rPr>
        <rFont val="Arial"/>
        <color theme="1"/>
      </rPr>
      <t xml:space="preserve">1- Faire une réservation </t>
    </r>
    <r>
      <rPr>
        <rFont val="Arial"/>
        <b/>
        <color theme="1"/>
      </rPr>
      <t xml:space="preserve">
</t>
    </r>
    <r>
      <rPr>
        <rFont val="Arial"/>
        <color theme="1"/>
      </rPr>
      <t>2- Sur le pop up de résumé de la réservation en bas du méthode de paiement : Afficher Course pour 'Nom du client de la course'
1- Accèder à mes course &gt; sur chaque ligne 
2- Afficher 'Course pour 'Nom du client de la course'</t>
    </r>
  </si>
  <si>
    <t>En tant que client, je veux pouvoir avoir que les 3 dernières adresses utillisés afin de ne pas encombrer mon écran lors d'une réservation</t>
  </si>
  <si>
    <r>
      <rPr>
        <rFont val="Arial"/>
        <color theme="1"/>
      </rPr>
      <t xml:space="preserve">1- Insertion des lieux de récupération et destination 
2- Lors du renseignement de ces addresses : afficher les 3 dernières adresses récemment utilisées
</t>
    </r>
    <r>
      <rPr>
        <rFont val="Arial"/>
        <b/>
        <color theme="1"/>
      </rPr>
      <t xml:space="preserve">NB : La fonctionnalité déjà existant mais en responsive s'il y a beaucoup d'adresse récent on a une très long liste déroulante </t>
    </r>
  </si>
  <si>
    <t xml:space="preserve">En tant que client, je veux pouvoir enregistrer une réservation dans le fuseau horaire du pays </t>
  </si>
  <si>
    <r>
      <rPr>
        <rFont val="Arial"/>
        <color theme="1"/>
      </rPr>
      <t>1</t>
    </r>
    <r>
      <rPr>
        <rFont val="Arial"/>
        <b/>
        <color theme="1"/>
      </rPr>
      <t xml:space="preserve">- </t>
    </r>
    <r>
      <rPr>
        <rFont val="Arial"/>
        <color theme="1"/>
      </rPr>
      <t>Faire une réservation 
2- Lors de la validation de la réservation : Mettre la date et heure de récupération en tenant compte du fuseau horaire</t>
    </r>
  </si>
  <si>
    <r>
      <rPr>
        <rFont val="Arial"/>
        <b/>
        <color theme="1"/>
      </rPr>
      <t xml:space="preserve">1- Accèder à mon profil 
</t>
    </r>
    <r>
      <rPr>
        <rFont val="Arial"/>
        <color theme="1"/>
      </rPr>
      <t xml:space="preserve">2- Créer un onglet 'Réinitialiser l'identifiant' avec les éléments suivants : 
- Choix de l'envoi du code de réinitialisation sélection de l'email ou téléphone 
- Ajouter un bouton 'Réinitialiser l'identifiant'
</t>
    </r>
    <r>
      <rPr>
        <rFont val="Arial"/>
        <b/>
        <color theme="1"/>
      </rPr>
      <t xml:space="preserve">Au clique sur le bouton 'Réinitialiser l'identifiant' : </t>
    </r>
    <r>
      <rPr>
        <rFont val="Arial"/>
        <color theme="1"/>
      </rPr>
      <t xml:space="preserve">
1- Envoyer le code de réinitialisation par email ou téléphone 
2- Affichage de la page d'insertion du code 
3- Affichage de la réinitialisation de l'identifiant et mot de passe
- Champ text 'Identifiant' obligatoire
- Champ text 'Mot de passe' obligatoire
- Champ text 'Confirmation mot de passe' obligatoire
- Bouton 'Valider' : au clique sur ce bouton &gt; mettre à jour les informations ci-dessus dans l'utisateur keycloak et odoo </t>
    </r>
  </si>
  <si>
    <t>En tant que client société, je veux pouvoir voir toutes les courses de ma société</t>
  </si>
  <si>
    <t xml:space="preserve">1- Accèder à mes courses
2- Permettre de voir toutes les courses de ma société si le client est une société </t>
  </si>
  <si>
    <t>En tant que client, je veux pouvoir suivre la progression de ma course</t>
  </si>
  <si>
    <r>
      <rPr>
        <rFont val="Arial"/>
        <b val="0"/>
        <color theme="1"/>
      </rPr>
      <t xml:space="preserve">1- Faire une réservation 
2- Redirection vers la page de progression après validation
</t>
    </r>
    <r>
      <rPr>
        <rFont val="Arial"/>
        <b/>
        <color theme="1"/>
      </rPr>
      <t xml:space="preserve">
- Pour géotab :</t>
    </r>
    <r>
      <rPr>
        <rFont val="Arial"/>
        <b val="0"/>
        <color theme="1"/>
      </rPr>
      <t xml:space="preserve"> afficher les étapes suivantes : nouvelle course, confirmé, en cours, terminée, annulée, en cours d'annulation, refusée toutes les étapes lors de la course avec le capture d'écran du map du récapitulatif du trajet
</t>
    </r>
    <r>
      <rPr>
        <rFont val="Arial"/>
        <b/>
        <color theme="1"/>
      </rPr>
      <t xml:space="preserve">- Pour lastmile: </t>
    </r>
    <r>
      <rPr>
        <rFont val="Arial"/>
        <b val="0"/>
        <color theme="1"/>
      </rPr>
      <t xml:space="preserve">afficher les étapes suivantes : nouvelle course, confirmée, récupérer client, fin récupérer client, en cours, terminée, annulée, en cours d'annulation, refusée toutes les étapes lors de la course avec le capture d'écran du map du récapitulatif du trajet sauf lors de l'étape récupérer client affichage de la map lmfs suivi en temps réel 
</t>
    </r>
    <r>
      <rPr>
        <rFont val="Arial"/>
        <b/>
        <color theme="1"/>
      </rPr>
      <t>NB : On peut voir la progression de la course soit après validation de la réservation soit dans mes courses sur chaque ligne de course</t>
    </r>
  </si>
  <si>
    <t xml:space="preserve">En tant que client, je veux pouvoir voir la position du chauffeur par rapport au lieu de récupération </t>
  </si>
  <si>
    <r>
      <rPr>
        <rFont val="Arial"/>
        <b val="0"/>
        <color theme="1"/>
      </rPr>
      <t>1- Voir la progression de la course</t>
    </r>
    <r>
      <rPr>
        <rFont val="Arial"/>
        <b/>
        <color theme="1"/>
      </rPr>
      <t xml:space="preserve">
</t>
    </r>
    <r>
      <rPr>
        <rFont val="Arial"/>
        <b val="0"/>
        <color theme="1"/>
      </rPr>
      <t>2- Lors l'étape récupération du client affichage de la map pour indiquer la position du chauffeur : 
Si la connexion est mauvaise ou a été coupée : 
- Avoir un popup de notification "Hors connexion ou connexion instable. Veuillez actualiser la page" 
- Lors de la fermeture du pop up "Actualiser la page"</t>
    </r>
    <r>
      <rPr>
        <rFont val="Arial"/>
        <b/>
        <color theme="1"/>
      </rPr>
      <t xml:space="preserve">
NB : A voir avec l'équipe DIS pour la map et connexion</t>
    </r>
  </si>
  <si>
    <r>
      <rPr>
        <rFont val="Arial"/>
        <color theme="1"/>
      </rPr>
      <t xml:space="preserve">1- Accèder à mes courses 
2- Au clique sur voir le bouton visualiser facture : redirection vers la page natif de facturation en ligne ou imprimer facture : impression de la facture sans la signature du responsable admin
</t>
    </r>
    <r>
      <rPr>
        <rFont val="Arial"/>
        <b/>
        <color theme="1"/>
      </rPr>
      <t xml:space="preserve">
NB : La fonctionnalité déjà existante mais il y a une erreur lorsqu'on accède </t>
    </r>
  </si>
  <si>
    <t>En tant que client, je veux pouvoir reprendre le numéro de téléphone si on se trompe de mot de passe</t>
  </si>
  <si>
    <r>
      <rPr>
        <rFont val="Arial"/>
        <color theme="1"/>
      </rPr>
      <t xml:space="preserve">1- Accèder au site web 
</t>
    </r>
    <r>
      <rPr>
        <rFont val="Arial"/>
        <color theme="1"/>
      </rPr>
      <t xml:space="preserve">2- Lors de la connexion sur le site web :  permettre de reprendre l'identifiant déjà renseigné s'il y a  erreur lors de la connexion </t>
    </r>
  </si>
  <si>
    <r>
      <rPr>
        <rFont val="Arial"/>
        <color theme="1"/>
      </rPr>
      <t>1- Faire une réservation : 
2- Renseignement du lieu de récupération &gt; Renseignement de l'adresse de destination &gt; Renseignement de la date et l'heure de récupération &gt; Choix du type de véhicule &gt; Affichage du récapitulatif du trajet (kilométrage, durée, montant total estimé)
- Dans le récapitulatif du trajet, mettre à jour automatiquement le montant dans "</t>
    </r>
    <r>
      <rPr>
        <rFont val="Arial"/>
        <b/>
        <color theme="1"/>
      </rPr>
      <t>Total</t>
    </r>
    <r>
      <rPr>
        <rFont val="Arial"/>
        <color theme="1"/>
      </rPr>
      <t>" toutes les fois qu'on modifie l'adresse de récupération/destination</t>
    </r>
  </si>
  <si>
    <t>En tant que dispatcher, je veux pouvoir identifier les demandes à payer</t>
  </si>
  <si>
    <r>
      <rPr>
        <rFont val="Arial"/>
        <color theme="1"/>
      </rPr>
      <t xml:space="preserve">1- Accèder au module CRM, vue kanban </t>
    </r>
    <r>
      <rPr>
        <rFont val="Arial"/>
        <b/>
        <color theme="1"/>
      </rPr>
      <t xml:space="preserve">
</t>
    </r>
    <r>
      <rPr>
        <rFont val="Arial"/>
        <color theme="1"/>
      </rPr>
      <t>2- Avoir une étape 'Course à payer' après l'étape 'Course en cours'</t>
    </r>
  </si>
  <si>
    <t>En tant que dispatcher, je veux pouvoir traiter les annulations de course</t>
  </si>
  <si>
    <r>
      <rPr>
        <rFont val="Arial"/>
        <color theme="1"/>
      </rPr>
      <t>1- Accèder au module CRM &gt; vue kanban 
2- Avoir les étapes 'Course annulée' et 'Course en cours d'annulation' après l'étape refusée</t>
    </r>
    <r>
      <rPr>
        <rFont val="Arial"/>
        <b/>
        <color theme="1"/>
      </rPr>
      <t xml:space="preserve">
Si le dispatcher met la course dans l'étape 'Course annulée' : </t>
    </r>
    <r>
      <rPr>
        <rFont val="Arial"/>
        <color theme="1"/>
      </rPr>
      <t xml:space="preserve">
Affichage des éléments suivants : 
</t>
    </r>
    <r>
      <rPr>
        <rFont val="Arial"/>
        <b/>
        <color theme="1"/>
      </rPr>
      <t xml:space="preserve">Si heure d'annulation - heure de la récupération est plus 1h : </t>
    </r>
    <r>
      <rPr>
        <rFont val="Arial"/>
        <color theme="1"/>
      </rPr>
      <t xml:space="preserve">
 - Envoyer un sms d'annulation de la course au client (si local) ou mail (si internationnal) au client :" Votre course 'Référence de la course' a été annulé avec succès"
 - Mettre la remarque d'annulation dans la 'note interne' de la course
 - Annulation automatique du devis
</t>
    </r>
    <r>
      <rPr>
        <rFont val="Arial"/>
        <b/>
        <color theme="1"/>
      </rPr>
      <t xml:space="preserve">Si heure d'annulation - heure de la récupération est moins 1h : </t>
    </r>
    <r>
      <rPr>
        <rFont val="Arial"/>
        <color theme="1"/>
      </rPr>
      <t xml:space="preserve">
 - Envoyer un sms d'annulation de la course au client (si local) ou mail (si internationnal) au client :" Votre course 'Référence de la course' a été annulé avec succès"
 - Mettre la remarque d'annulation et référence du paiment dans la 'note interne' de la course
 - Annulation automatique du devis
</t>
    </r>
    <r>
      <rPr>
        <rFont val="Arial"/>
        <b/>
        <color theme="1"/>
      </rPr>
      <t xml:space="preserve">Si la course est dans l'étape 'Course en cours d'annulation' : </t>
    </r>
    <r>
      <rPr>
        <rFont val="Arial"/>
        <color theme="1"/>
      </rPr>
      <t xml:space="preserve">
3- Accèder au module Vente &gt; Devis &gt; vue formulaire : 
4- Cliquer sur le bouton '</t>
    </r>
    <r>
      <rPr>
        <rFont val="Arial"/>
        <b/>
        <color theme="1"/>
      </rPr>
      <t>Générer frais supplémentaire</t>
    </r>
    <r>
      <rPr>
        <rFont val="Arial"/>
        <color theme="1"/>
      </rPr>
      <t xml:space="preserve">' : redirection vers le point de vente du véhicule
création ligne de commande, remonter l'article frais supplémentaire relier au véhicule sur la commande
5- Valider le paiement dans le point de vente
</t>
    </r>
    <r>
      <rPr>
        <rFont val="Arial"/>
        <b/>
        <color theme="1"/>
      </rPr>
      <t>NB : A corriger on ne peut pas remonter une article sur la commande point de vente : affichage message d'erreur</t>
    </r>
  </si>
  <si>
    <t xml:space="preserve">En tant que dispatcher, je veux avoir les données de la course à jour après modification du client </t>
  </si>
  <si>
    <r>
      <rPr>
        <rFont val="Arial"/>
        <color theme="1"/>
      </rPr>
      <t xml:space="preserve">1- Accèder au module CRM &gt; vue Kanban
2- Avoir les informations à jour de la course : 
</t>
    </r>
    <r>
      <rPr>
        <rFont val="Arial"/>
        <b/>
        <color theme="1"/>
      </rPr>
      <t xml:space="preserve">Si course simple : </t>
    </r>
    <r>
      <rPr>
        <rFont val="Arial"/>
        <color theme="1"/>
      </rPr>
      <t xml:space="preserve">Zone de récupération, Zone de remisage, kilométrage, note client, Date et heure de récupération, Durée, 
Client, Téléphone
</t>
    </r>
    <r>
      <rPr>
        <rFont val="Arial"/>
        <b/>
        <color theme="1"/>
      </rPr>
      <t>Si course multiple :</t>
    </r>
    <r>
      <rPr>
        <rFont val="Arial"/>
        <color theme="1"/>
      </rPr>
      <t xml:space="preserve"> Zone de récupération, Zone de remisage list (kilométrage estimatif, temps d'attente) , note client, Date et heure de récupération, Durée, 
Client, Téléphone
</t>
    </r>
    <r>
      <rPr>
        <rFont val="Arial"/>
        <b/>
        <color theme="1"/>
      </rPr>
      <t>Si course location :</t>
    </r>
    <r>
      <rPr>
        <rFont val="Arial"/>
        <color theme="1"/>
      </rPr>
      <t xml:space="preserve"> Durée de la location, Date et heure de récupération, Zone de récupération, Durée, Notes du client
3- Sur la vue formulaire en bas du note client et vue kanban avant le prix de la course si coché : Mettre une case à cocher Modifier depuis le site web en lecture seule
4- Mettre la Date de dernière modification et l'utilisateur ayant fait la dernière modification en lecture seule si modifier depuis le site web coché</t>
    </r>
  </si>
  <si>
    <t>En tant que dispatcher, je veux pouvoir terminer une course pour une société</t>
  </si>
  <si>
    <t>1- Accèder au module CRM, vue kanban 
2- Si le client est relié à une société ou est une société et que la méthode de paiement lors du paiement sur le point de vente est un compte client :
- Mettre la course dans l'étape 'Course terminée' si tous les paiements de la course ont été réglé</t>
  </si>
  <si>
    <t>En tant que Dispatcher, je veux pouvoir filtrer les chauffeurs parmi tous les contacts lors de l'affectation</t>
  </si>
  <si>
    <t>1- Accèder au module Contact &gt; Configuration &gt; Etiquette de contact : 
2- Créer une étiquette "Chauffeur"
3- Accèder à une fiche contact &gt; mettre l'éttiquette "Chauffeur" pour tous les chauffeurs pour ensuite pouvoir filtrer par étiquette</t>
  </si>
  <si>
    <t xml:space="preserve">En tant que Dispatcher, je veux pouvoir choisir uniquement les contacts des chauffeurs lors de l'affectation </t>
  </si>
  <si>
    <r>
      <rPr>
        <rFont val="Arial"/>
        <color theme="1"/>
      </rPr>
      <t xml:space="preserve">1- Accèder au module CRM </t>
    </r>
    <r>
      <rPr>
        <rFont val="Arial"/>
        <color theme="1"/>
      </rPr>
      <t xml:space="preserve">
2- Si la course est dans l'étape Course confirmé, au clique sur le bouton "Affectation" 
- N'afficher que les contacts dont les étiquettes contient "Chauffeur"</t>
    </r>
  </si>
  <si>
    <t>1- Accèder au module Comptabilités &gt; Clients &gt; Factures &gt; Fiche de facture &gt; onglet Article &gt; Total payé
2- Accèder au module Comptabilités &gt; Clients &gt; Factures &gt; Fiche de facture &gt; onglet Information sur commande VTC &gt; Coût (c'est le montant calculé à partir du kilomètre effectuer dans le Devis</t>
  </si>
  <si>
    <t>En tant que dispatcher, je veux pouvoir être notifié pour toutes créations/modifications des courses par les clients sur le site web</t>
  </si>
  <si>
    <r>
      <rPr>
        <rFont val="Arial"/>
        <color theme="1"/>
      </rPr>
      <t xml:space="preserve">1- Accèder au le module CRM
2- Avoir un pop up notifiant des demandes de course depuis le FO mentionnant la référence de la course,le client, le type de réservation, la date et l'heure de récupération, le lieu de récupération. 
avec un bouton 'Actualiser' : </t>
    </r>
    <r>
      <rPr>
        <rFont val="Arial"/>
        <b/>
        <color theme="1"/>
      </rPr>
      <t xml:space="preserve"> </t>
    </r>
    <r>
      <rPr>
        <rFont val="Arial"/>
        <color theme="1"/>
      </rPr>
      <t xml:space="preserve">
- Le pop up reste sur la vue tant que l'utisateur n'a pas actualiser ou fermer le pop up
- Au clique sur le bouton 'Actualiser' &gt; permettre de rafraichir les données du CRM</t>
    </r>
  </si>
  <si>
    <t>En tant que dispatcher/chauffeur, je veux pouvoir fermer la caisse afin de comptabilisé les commandes</t>
  </si>
  <si>
    <r>
      <rPr>
        <rFont val="Arial"/>
        <color theme="1"/>
      </rPr>
      <t xml:space="preserve">Le chauffeur doit fermer la session du point de vente du véhicule avant de partir et remet sa recette au dispatcher ou responsable 
</t>
    </r>
    <r>
      <rPr>
        <rFont val="Arial"/>
        <b/>
        <color theme="1"/>
      </rPr>
      <t>NB : Le souci relevé est la fermeture du point de vente pour les courses continue</t>
    </r>
  </si>
  <si>
    <r>
      <rPr>
        <rFont val="Arial"/>
        <color theme="1"/>
      </rPr>
      <t xml:space="preserve">1- Accèder au module Parc auto &gt; vue formulaire
</t>
    </r>
    <r>
      <rPr>
        <rFont val="Arial"/>
        <color theme="1"/>
      </rPr>
      <t>2- Lors de la création/modifcation du véhicule : afficher un message d'erreur 'Le device doit être unique' lorsqu'on insère un device déjà existant</t>
    </r>
  </si>
  <si>
    <t>En tant que dispatcher, je veux pouvoir configurer les tarifs minimum sur le site web</t>
  </si>
  <si>
    <r>
      <rPr>
        <rFont val="Arial"/>
        <color theme="1"/>
      </rPr>
      <t xml:space="preserve">1- Accèder au odule Parc auto &gt; Configuration &gt; Catégorie de modèle &gt; vue formulaire : 
2- Si le champ tarif minimum est renseigné afficher et calculer le montant selon le tarif sur le site web lors du résumé de la course
3- Sinon, ne pas afficher le texte " Avec un tarif minimum de xxx Ar" lors de l'affichage de l'estimation du trajet
</t>
    </r>
    <r>
      <rPr>
        <rFont val="Arial"/>
        <b/>
        <color theme="1"/>
      </rPr>
      <t>NB : La fonctionnalité est déjà en place mais il y a un bug lorsque le tarif minimum n'est pas renseigné le tarif est à 10 000ar alors que cette fonctionnalité ne devrait plus être là</t>
    </r>
  </si>
  <si>
    <t>En tant que dispatcher, je veux pouvoir avoir les prix estimatif, chauffeur et véhicule de la course sur le devis</t>
  </si>
  <si>
    <r>
      <rPr>
        <rFont val="Arial"/>
        <color theme="1"/>
      </rPr>
      <t xml:space="preserve">1- Accèder au module CRM &gt; vue formulaire &gt; smartbouton devis &gt; dans l'onglet ligne de la commande  
Lors de la validation de la course : remonter les kilométrages/temps d'attente
Lors de  l'affectation : remonter le véhicule et chauffeur dans le devis 
</t>
    </r>
    <r>
      <rPr>
        <rFont val="Arial"/>
        <b/>
        <color theme="1"/>
      </rPr>
      <t>NB : La fonctionnnalité est déjà en place mais il faut remonter les informations dans les cas ci-dessus</t>
    </r>
  </si>
  <si>
    <t>En tant que dispatcher, je veux que les informations de la course ne soit pas modifiable afin d'éviter les abus de changement de données</t>
  </si>
  <si>
    <t xml:space="preserve">Accèder au module CRM &gt; smartbouton Devis ou Order &gt; onglet Information sur commande VTC &gt;  Informations début de course et Informations Fin de course : 
Mettre en lecture seul tous les champs : Date Debut Course, Odomètre Debut Course, Position Départ, Date/Heure fin course, Durée de la course, Odomètre Fin course, Coordonnées Fin course, Distance parcourue (km), Coût de la course, Temps d' attente, Prix du temps d'attente
</t>
  </si>
  <si>
    <t xml:space="preserve">Accèder au module point de vente &gt; lors de l'ouverture d'une session : Optimiser l'ouverture de la session </t>
  </si>
  <si>
    <t>En tant qu'admin, je veux pouvoir avoir une traçabilité sur les commandes afin d'avoir une facture globale et détails de course</t>
  </si>
  <si>
    <r>
      <rPr>
        <rFont val="Arial"/>
        <color theme="1"/>
      </rPr>
      <t xml:space="preserve">1- Accèder au module contact &gt; fiche contact &gt; onglet Comptabilité &gt; Ecritures comptables &gt; renseigner le champ 'compte client'
</t>
    </r>
    <r>
      <rPr>
        <rFont val="Arial"/>
        <b/>
        <color theme="1"/>
      </rPr>
      <t xml:space="preserve">
NB : Le module comptabilité doit être installé</t>
    </r>
  </si>
  <si>
    <t>En tant qu'admin, je veux pouvoir faire un accompte lors du paiement du client</t>
  </si>
  <si>
    <r>
      <rPr>
        <rFont val="Arial"/>
        <color theme="1"/>
      </rPr>
      <t xml:space="preserve">1- Accèder au module Point de vente &gt; Configuration &gt; Méthode de paiement : 
Coché Identify Customer
2- Commande &gt; Regroupement par Etat de facture &gt; Méthode de paiement 
3- Commande &gt; Clients &gt; FIche client &gt; Dans le smartbouton après Taxe
4- Enregistrement du paiement : 
Accèder au module Comptabilité &gt; Clients &gt; Factures &gt; vue liste &gt; sélectionner plusieurs facture &gt; cliquer sur le bouton Enregistrer paiement
</t>
    </r>
    <r>
      <rPr>
        <rFont val="Arial"/>
        <b/>
        <color theme="1"/>
      </rPr>
      <t>NB : Les factures doivent être à l'état comptabilisé avant d'enregistrer un paiement</t>
    </r>
  </si>
  <si>
    <r>
      <rPr>
        <rFont val="Arial"/>
        <color theme="1"/>
      </rPr>
      <t xml:space="preserve">Accèder au module Comptabilité &gt; Clients&gt; Factures &gt; Sélectionner plusieurs facture &gt; Imprimer &gt; Consolidation des comptes : Impression facture consolidé 
Ajouter une colonne </t>
    </r>
    <r>
      <rPr>
        <rFont val="Arial"/>
        <b/>
        <color theme="1"/>
      </rPr>
      <t>Numéro du client après la colonne Client</t>
    </r>
  </si>
  <si>
    <t>1- Accèder au module Parc auto 
2- Accèder dans le menu Configuration &gt; Catégorie de modèle
Créer un champ sélection Frais supplémentaire relié à l'article en obligatoire</t>
  </si>
  <si>
    <t>1- Accèder au module Point de vente &gt; accèder à une commande
2- Cliquer sur le smart bouton Facture &gt; dans la fiche facture 
3- Remonter le montant exacte payé dans le point de vente dans le total de la facture avec le tarif minimum de 20 000 Ar si moins du tarif (comme dans une course géotab)
4- Accèder au module contact de la société &gt; fiche contact : 
6- Cliquer sur le smart bouton montant due de l'achat à crédit : 
7- Remonter le montant exacte payé dans le point de vente sur la ligne</t>
  </si>
  <si>
    <r>
      <rPr>
        <rFont val="Arial"/>
        <color theme="1"/>
      </rPr>
      <t>1- Accèder au</t>
    </r>
    <r>
      <rPr>
        <rFont val="Arial"/>
        <color theme="1"/>
      </rPr>
      <t xml:space="preserve"> module Comptabilité &gt; catégorie d'article &gt; Vue formulaire &gt; onglet Propriétaire du compte : compte revenus, compte de dépenses
2- Facture : 
Dans le module Comptabilité &gt; Clients &gt; Factures &gt; fiche facture &gt; Ecritures comptables 
3- Paiement : 
Dans le module Comptabilité &gt; Clients &gt; Paiments &gt; fiche paiement &gt; smartbouton Pièce comptables </t>
    </r>
  </si>
  <si>
    <t>En tant que chauffeur, je ne peux pas modifier le nombre de kilomètre et temps d'attente  dans le point de vente</t>
  </si>
  <si>
    <t xml:space="preserve">1- Accèder au module point de vente &gt; Session point de vente &gt; sur la commande : 
2- Si l'utilisateur est un chauffeur : Griser les boutons 0 à 9 et le bouton -/+, pour tous les articles </t>
  </si>
  <si>
    <t>COUNTA de Type de couverture</t>
  </si>
  <si>
    <t>Total pour En tant qu'admin, je souhaite avoir une traçabilité sur les commandes, afin d'avoir une facture globale et détails de course</t>
  </si>
  <si>
    <t>Total pour En tant qu'admin, je souhaite permettre à un client de faire un acompte lors du paiement</t>
  </si>
  <si>
    <t>Accèder au module Comptabilité &gt; Clients&gt; Factures &gt; Sélectionner plusieurs facture &gt; Imprimer &gt; Consolidation des comptes : Impression facture consolidé 
Ajouter une colonne Numéro du client après la colonne Client
NB : La fonctionnalité est déjà en place, il faut ajouter la colonne Numéro du client après la colonne Client</t>
  </si>
  <si>
    <t>Total pour En tant qu'admin, je veux avoir la facturation du fin de mois pour un client</t>
  </si>
  <si>
    <t>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NB: La fonctionnalité est déjà existante mais lorsque c'est une course lastmile, le montant à payer ne prend pas compte du tarif minimum</t>
  </si>
  <si>
    <t>Total pour En tant qu'admin, je veux avoir le montant dû exacte de l'achat à crédit à une société pour les courses last mile</t>
  </si>
  <si>
    <t>Total pour En tant qu'admin, je veux distinguer les comptes de facturation et compte de commande</t>
  </si>
  <si>
    <t>Total pour En tant qu'admin, je veux pouvoir rattacher un client à un compte client</t>
  </si>
  <si>
    <t>Total pour En tant qu'admin, je veux pouvoir rattacher un véhicule à un frais supplémentaire</t>
  </si>
  <si>
    <t>Total pour En tant que chauffeur, je ne peux pas modifier le nombre de kilomètre et temps d'attente dans le point de vente</t>
  </si>
  <si>
    <t>Le chauffeur doit fermer la session du point de vente du véhicule avant de partir et remet sa recette au dispatcher ou responsable 
NB : Le souci relevé est la fermeture du point de vente pour les courses continue</t>
  </si>
  <si>
    <t>Total pour En tant que chauffeur, je veux pouvoir fermer la caisse, afin de comptabiliser les commandes</t>
  </si>
  <si>
    <t>Total pour En tant que chauffeur/dispatcher, je veux pouvoir accéder au point de vente plus rapidement</t>
  </si>
  <si>
    <t>Total pour En tant que client société, je veux avoir la possibilité de voir les réservations à payer, afin d'en faire le suivi</t>
  </si>
  <si>
    <t>Total pour En tant que client société, je veux avoir la possibilité de voir toutes les courses de ma société, afin de faire le suivi des réservations dans ma société</t>
  </si>
  <si>
    <t>Si la course est pour moi : 
- Afficher le nom et numéro téléphone, par défaut le contact de celui qui réserve, modifiable, filtrer par les contacts relié au contact de l'utilisateur connecté
- Permettre de créer des contacts rattaché au contact de l'utilsateur connecté dans le cas où le contact n'existe pas encore 
Sinon : 
- Permettre de chercher le contact existant dans la base, par défaut le contact de l'utilisateur connecté, filtrer par les contacts relié à ma société 
- Permettre de créer des contacts pour ma société dans le cas où le contact n'existe pas encore 
NB : 
- Un client est un contact dans Odoo
- Un client société est un contact de type société dans Odoo
- Si le client est relié à une société ou est une société, son identifiant doit être le numéro de l'entreprise ou flotte pour la réservation</t>
  </si>
  <si>
    <t>Total pour En tant que client, je dois pouvoir effectuer des réservations de voiture evtc pour mon compte professionel (société) afin d'enregistrer les réservations de voiture evtc</t>
  </si>
  <si>
    <t>Total pour En tant que client, je souhaite avoir l'heure selon le fuseau horaire de l'EVTC dans le choix de l'heure de récupération lorsque je fais ma réservation</t>
  </si>
  <si>
    <t>Sur chaque ligne d'une réservation : Au clique sur le "menu hamburger", voir le bouton visualiser facture : redirection vers la page natif de facturation en ligne ou imprimer facture : impression de la facture sans la signature du responsable admin
NB : La fonctionnalité est déjà existante mais il y a une erreur lorsqu'on accède à la visualisation et l'impression dans le cas d'un utlisateur portal</t>
  </si>
  <si>
    <t xml:space="preserve">Total pour En tant que client, je souhaite avoir la possibilité de voir/imprimer la facture, afin d'avoir une historique de mes transactions </t>
  </si>
  <si>
    <t>Total pour En tant que client, je souhaite avoir un etat sur ma course dès qu'elle a été validée par EVTC, afin d'être au courant de l'évolution en temps réel de ma demande de course</t>
  </si>
  <si>
    <t xml:space="preserve">- Choix de l'envoi du code de réinitialisation par sélection de l'email ou téléphone en obligatoire 
- Ajouter un bouton 'Réinitialiser l'identifiant'
Lors de la réinitialisation de l'identifiant : 
- Envoyer le code de réinitialisation par email ou téléphone 
- Affichage de la page d'insertion du code 
Après validation du code de réinitialisation : 
- Affichage de la page pour la réinitialisation de l'identifiant et mot de passe
- 'Identifiant' obligatoire
- 'Mot de passe' obligatoire
- 'Confirmation mot de passe' obligatoire
- Au clique sur le bouton 'Valider' :  mettre à jour les informations ci-dessus dans Odoo et keycloak </t>
  </si>
  <si>
    <t>Total pour En tant que client, je souhaite pouvoir réinitialiser mon identifiant, afin de pouvoir récupérer mon compte après la perte de mon numéro</t>
  </si>
  <si>
    <t>- Si course géotab : afficher les étapes suivantes : nouvelle course, confirmée, en cours, terminée, en cours d'annulation, annulée, refusée, avec la capture d'écran du map du récapitulatif du trajet
- Si course lastmiles: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NB : On peut voir la progression de la course, soit après validation de la réservation, soit dans mes courses sur chaque ligne de la course</t>
  </si>
  <si>
    <t>Total pour En tant que client, je souhaite voir la progression de ma course, afin de pouvoir en faire le suivi et gérer mes déplacements de manière efficace</t>
  </si>
  <si>
    <t>RG :
1- Si on annule une course avant 1 heure de la récupération : 
- Afficher un pop up pour l'annulation de la course avec les boutons 'Valider/Annuler'
- Remplir la raison de l'annulation dans la course en obligatoire
- Une fois l'annulation valider : 
  - Annuler la réservation
  - Annuler le devis rattaché à la réservation si elle a un devis
  - Mettre à jour la note interne de la réservation (la raison de l'annulation)
  - Envoyer un sms (si local) ou mail (si internationnal) d'annulation de la réservation au client avec le texte :" Votre course 'Référence de la course' a été annulé avec succès"
  - Notifier le dispatcher de l'annulation
  - Fermer le pop up d'annulation
2- Sinon :  
- Afficher un pop up pour l'annulation de la course avec les boutons 'Valider/Annuler'
- Afficher un texte 'Vous serez facturé de "Montant Frais supplémentaire", car l'heure de l'annulation de la réservation est moins de 1 heure de la récupération. Merci!'
- Remplir la raison de l'annulation de la course en obligatoire
- Remplir la référence du paiement
- Mettre un bouton pour appeler directement le centrale pour le règlement du frais supplémentaire
- Une fois la demande d'annulation validée : 
  1- Mettre l'étape de la course en 'En cours d'annulation' 
  - Envoyer un sms (si local) ou mail (si internationnal) de demande d'annulation de la course au client avec le texte :" Votre course 'Référence de la course' est en cours d'annulation. Nous vous enverrons une notification lors de l'annulation"
  - Mettre à jour la note interne de la course (la raison de l'annulation et référence paiement)
  - Annuler le devis rattaché si la course est rattachée à un devis
  - Notifier le dispatcher de l'annulation
  - Fermer le pop up d'annulation
  2- Si la réservation est dans l'étape 'En cours d'annulation' : 
      - Ne plus envoyer un sms ou mail de demande d'annulation, 
      - Au clique du bouton 'Annuler' sur une ligne de course, permettre de reprendre les informations déjà renseignées 
Au clique sur le bouton 'Annuler' dans le pop up d'annulation  : Fermer le pop up
NB :
- Si le client fait une nouvelle réservation alors qu'il y a une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ou si  la course est dans l'étape 'En cours d'annulation' et Si la référence de paiement n'est pas renseigné : afficher le bouton Annuler sur chaque course
- Sinon si la course est dans l'une des étapes: en cours, terminée, comptabilisée, annulée : ne pas afficher le bouton Annuler</t>
  </si>
  <si>
    <t xml:space="preserve">Total pour En tant que client, je veux pouvoir annuler ma course afin de pouvoir annuler ma course dans le cas d'une indisponibilté ou d'éventuel changement  </t>
  </si>
  <si>
    <t>Total pour En tant que client, je veux pouvoir enregistrer des adresses en favoris, afin de faciliter et de gagner du temps pour mes réservations futures</t>
  </si>
  <si>
    <t>Si course lastmiles : 
Lors de l'étape récupération du client, sur l'affichage de la map pour indiquer la position du chauffeur : 
Si la connexion est mauvaise ou a été coupée : 
- Avoir un popup de notification "Hors connexion ou connexion instable. Veuillez actualiser la page" 
- Lors de la fermeture du pop up "Actualiser la page"
NB : A voir avec l'équipe DIS pour la map et connexion</t>
  </si>
  <si>
    <t xml:space="preserve">Total pour En tant que client, je veux pouvoir être notifier lorsque ma connexion est HS ou instable lors de ma récupération et du suivi de la position du chauffeur,  afin d'actualiser la page pour suivre la progression du chauffeur par rapport à ma position </t>
  </si>
  <si>
    <t>Si course est de type simple ou à destination multiple  : permettre de modifier les informations suivantes Lieu récupération, Lieu destination, Horaire, Modèle de véhicule, Paiement, Course est pour : Nom et numéro téléphone
Si course est de type location : permettre de modifier les informations suivantes Lieu de récupération, Véhicule, Forfait, Horaire, Course est pour : Nom et numéro téléphone
- Si la modification de la course est avant 30 minutes de la récupération : 
  - Permettre de faire des modifications de la course
  - Une fois les modifications valider : 
    - Modifier les informations de ma course selon les changements
    - Cocher le champ modifier depuis le site web, renseigner la Date de dernière modification et l'utilisateur ayant fait la dernière modification dans le back office 
    - Notifier le dispachter de la modification
- Sinon :  Afficher un pop up contenant le message : "Pour d'éventuel changement: veuillez contacter notre responsable au numéro +261343472734" 
NB : 
- S'il y a eu changement Nom et numéro téléphone : envoyer un sms (si local) ou mail (si internationnal) de modification :  envoyer le message correspondant à l'étape de la course
- Si la course est dans l'étapes : Nouvelle course, Confirmée : Afficher le bouton 'Modifier' sur chaque course
- Sinon si la course est dans l'une des étapes: affectée, en cours, terminée, comptabilisée, annulé, en cours d'annulation : Ne pas afficher le bouton 'Modifier'</t>
  </si>
  <si>
    <t xml:space="preserve">Total pour En tant que client, je veux pouvoir modifier ma course afin de pouvoir modifier les informations de  ma course  pour des éventuelles changement </t>
  </si>
  <si>
    <t>Total pour En tant que client, je veux pouvoir reprendre le numéro de téléphone lors de la connexion sur le site, afin d'avoir l'information déjà renseigné si on se trompe de mot de passe</t>
  </si>
  <si>
    <t>Lors du choix de l'horaire de la réservation : obligatoire
-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NB : Envoyer un seul message pour la confirmation de l'abonnement</t>
  </si>
  <si>
    <t>Total pour En tant que client, je veux pouvoir souscrire à un abonnement de réservation, afin d'enregistrer plusieurs courses identiques en une seule fois</t>
  </si>
  <si>
    <t xml:space="preserve">Lors de la réservation : 
Si l'adresse de récupération/destionation a été modifié : mettre à jour automatiquement le montant estimatif dans "Total" </t>
  </si>
  <si>
    <t>Total pour En tant que client, je veux que le montant estimatif du trajet se mette à jour à chaque fois que je modifie l’adresse de récupération/destination, afin de connaître le coût approximatif de ma course avant de confirmer ma réservation</t>
  </si>
  <si>
    <t xml:space="preserve">- Lors du renseignement des adresses de destination/récupération : afficher les 3 dernières adresses récemment utilisées
NB : La fonctionnalité est déjà existante, mais en responsive, on a une très longue liste déroulante lorqu'il y a beaucoup d'adresse récente </t>
  </si>
  <si>
    <t>Total pour En tant que client, je veux voir les 3 dernières adresses utillisés, afin de ne pas encombrer mon écran lors d'une réservation</t>
  </si>
  <si>
    <t xml:space="preserve">Total pour En tant que client, je veux voir sur le site pour qui est la réservation, afin d'identifier mes réservations </t>
  </si>
  <si>
    <t>Lors de la validation de la réservation dans CRM: remonter les kilométrages/temps d'attente estimatif
Lors de  l'affectation : remonter le véhicule et chauffeur dans le devis 
NB : La fonctionnnalité est déjà en place mais il faut remonter les informations dans les cas ci-dessus</t>
  </si>
  <si>
    <t>Total pour En tant que dispatcher, je souhaite avoir le prix estimatif, le chauffeur et le véhicule de la course dans le devis</t>
  </si>
  <si>
    <t>Total pour En tant que dispatcher, je souhaite que les informations de la course ne soient pas modifiable, afin d'éviter les abus de changement de données</t>
  </si>
  <si>
    <t>Lors de l'annulation d'une course : 
Si on met la course dans l'étape 'Course annulée' : Affichage des éléments suivants : 
Si on a annule une course avant 1 heure de la récupération : 
 - Envoyer un sms (si local) ou mail (si internationnal)  d'annulation de la course au client :" Votre course 'Référence de la course' a été annulé avec succès"
 - Mettre la raison d'annulation dans la 'note interne' de la course manuellement
 - Annulation automatique du devis rattaché à la course
Sinon : 
 - Envoyer un sms (si local) ou mail (si internationnal)  d'annulation de la course au client  :" Votre course 'Référence de la course' a été annulé avec succès"
 - Mettre la raison d'annulation et référence du paiment dans la 'note interne' de la course
 - Annulation automatique du devis rattaché à la course
Si la course est dans l'étape 'Course en cours d'annulation' : 
Dans le devis correspondant à la course : 
- Au clique sur le bouton 'Générer frais supplémentaire' : 
   - redirection vers le point de vente du véhicule,
   - création ligne de commande, 
   - remonter l'article frais supplémentaire relier au véhicule sur la commande
- Valider le paiement dans le point de vente
NB : A corriger il y a une erreur lorsqu'on remonte une article manuellement sur la commande point de vente</t>
  </si>
  <si>
    <t>Total pour En tant que dispatcher, je souhaite voir les courses annulées, afin de pouvoir les traiter</t>
  </si>
  <si>
    <t>Mettre à jour les informations suivantes dans la course : 
Si course simple : Zone de récupération, Zone de remisage, kilométrage, note client, Date et heure de récupération, Durée, 
Client, Téléphone
Si course à destination multiple : Zone de récupération, Zone de remisage liste (kilométrage estimatif, temps d'attente) , note client, Date et heure de récupération, Durée, 
Client, Téléphone
Si course location : Durée de la location, Date et heure de récupération, Zone de récupération, Durée, Notes du client
- Mettre une case à cocher 'Modifier depuis le site web' en lecture seule :
Si le champ Modifier depuis le site web est coché : 
- Mettre à jour la Date de dernière modification et l'utilisateur ayant fait la dernière modification en lecture seule</t>
  </si>
  <si>
    <t>Total pour En tant que dispatcher, je veux avoir les données de la course à jour après modification du client, afin de pouvoir traitrer la course modifiée</t>
  </si>
  <si>
    <t>Total pour En tant que dispatcher, je veux avoir un idenfiant unique pour chaque véhicule géotab</t>
  </si>
  <si>
    <t>Total pour En tant que dispatcher, je veux exclusivement affecter le chauffeur lors de l'affectation</t>
  </si>
  <si>
    <t xml:space="preserve">Total pour En tant que Dispatcher, je veux pouvoir choisir uniquement  entre les contacts des chauffeurs lors de l'affectation </t>
  </si>
  <si>
    <t>Lors de la configuration du tarif minimum : 
- Si le champ tarif minimum est renseigné afficher le sur le site web lors du résumé de la course et calculer le montant selon le tarif dans le point de vente
- Sinon, ne pas afficher le texte " Avec un tarif minimum de xxx Ar" lors de l'affichage de l'estimation du trajet
NB : La fonctionnalité est déjà en place mais il y a un bug lorsque le tarif minimum n'est pas renseigné le tarif est à 10 000ar alors que cette fonctionnalité ne devrait plus être là</t>
  </si>
  <si>
    <t>Total pour En tant que dispatcher, je veux pouvoir configurer le tarif minimum affiché sur le site web, afin de savoir le tarif minimum de la course</t>
  </si>
  <si>
    <t>Dans CRM : 
- S'il y a eu création ou changement de la course depuis site web : 
Avoir un pop up notifiant les réservations avec les éléments suivants : 
 - Afficher un texte selon l'étape : 
     si création : Une course vient d'être créer 'réfénce de la course' par 'Nom du client'
     sinon si modification La course 'référence du course' vient d'être modifier'  vient être annulé par 'Nom du client'
     sinon si annulation : La course 'référence de la course' vient être annulé par le client
     sinon si demande d'annulation : Une demande d'annulation sur la course 'référence de la course' vient être fait par 'Nom du client'
avec les informations suivantes : le type de réservation, la date et l'heure de récupération, le lieu de récupération. 
avec un bouton 'Actualiser' &gt; au clique sur le bouton 'Actualiser' : permettre de rafraichir les données du CRM
NB : 
- Le pop up notifiant la réservation reste sur la vue tant que l'utisateur n'a pas actualiser ou fermer le pop up</t>
  </si>
  <si>
    <t>Total pour En tant que dispatcher, je veux pouvoir être notifié sur tous les changements apportés par les clients sur ses courses dans le site web</t>
  </si>
  <si>
    <t>Total pour En tant que dispatcher/admin, je veux avoir une traçabilité des montants demander par le chauffeur versus le montant payer par le client en cas d'abus</t>
  </si>
  <si>
    <t>ETP</t>
  </si>
  <si>
    <t>Productivité</t>
  </si>
  <si>
    <t>Charges par lot à planifier</t>
  </si>
  <si>
    <t>Delai Jours</t>
  </si>
  <si>
    <t>Delai Semaines</t>
  </si>
  <si>
    <t>Audit et Analyse</t>
  </si>
  <si>
    <t>Réalisation</t>
  </si>
  <si>
    <t>Go live</t>
  </si>
  <si>
    <t>Support et formation client</t>
  </si>
  <si>
    <t>MEP</t>
  </si>
  <si>
    <t>Lot</t>
  </si>
  <si>
    <t>Audit fonctionnel</t>
  </si>
  <si>
    <t>Audit fonctionnel et analyse</t>
  </si>
  <si>
    <t>E-vtc : Amélioration fonctionnalités</t>
  </si>
  <si>
    <t xml:space="preserve">Charge de prise en main </t>
  </si>
  <si>
    <t>Total Charges en J</t>
  </si>
  <si>
    <t>Charges Devéloppement avec marge</t>
  </si>
  <si>
    <t xml:space="preserve">En tant que client je souhaite pouvoir ajouter plusieurs numéros de téléphone et pouvoir me connecter avec </t>
  </si>
  <si>
    <t xml:space="preserve">Permettre de gérer différent numéro de téléphone </t>
  </si>
  <si>
    <t>Gérer si le client a plusieurs téléphone</t>
  </si>
  <si>
    <t>A gérer en P2</t>
  </si>
  <si>
    <t xml:space="preserve">Permettre de remonter l'adresse directement sur le map dans les adresses de destination et récupération </t>
  </si>
  <si>
    <t>Affecter la course directement sur le planning
A gérer  P3</t>
  </si>
  <si>
    <t>Relier les coûts aux achats, facture
A gérer P2</t>
  </si>
  <si>
    <t>Analyser l'envoie de facture si le POS devient une caisse par chauffeur
A gérer P2</t>
  </si>
  <si>
    <r>
      <rPr>
        <rFont val="Arial"/>
        <b/>
        <color theme="1"/>
      </rPr>
      <t xml:space="preserve">Spécifique : </t>
    </r>
    <r>
      <rPr>
        <rFont val="Arial"/>
        <color theme="1"/>
      </rPr>
      <t xml:space="preserve">
Dans le module Site Web :
- Afficher directement le numéro de téléphone du central EVTC à côté de l'icône du menu "Appelez-nous" </t>
    </r>
  </si>
  <si>
    <t>A voir où est ce que le numéro du central est configuré dans le BO</t>
  </si>
  <si>
    <t>A gérer P2</t>
  </si>
  <si>
    <t>Gestion pénalité</t>
  </si>
  <si>
    <t>Pénaliser les clients qui annulent plusieurs réservations</t>
  </si>
  <si>
    <t>Spécifique:
- Avoir une pénalité si le client annule plusieurs fois par exemple 5 fois  
  &gt; Si nombre course client dans étape annulé &lt; 5 =&gt; Pénaliser le client 
  &gt; Afficher message "Pour cause d'annulation fréquente votre facture sera ajouté d'une pénalité de...." 
  &gt; Bouton valider 
- Notifier le client du montant que le chauffeur doit le facturer dans ce cas  
  &gt; montant facture = montant course à effectuer + montant pénalité</t>
  </si>
  <si>
    <r>
      <rPr>
        <rFont val="Arial"/>
        <b/>
        <color theme="1"/>
      </rPr>
      <t>Spécifique :</t>
    </r>
    <r>
      <rPr>
        <rFont val="Arial"/>
        <b/>
        <color theme="1"/>
      </rPr>
      <t xml:space="preserve">
Si course lmfs : 
Dans le module Point de vente &gt; smart bouton facture &gt; fiche facture : remonter le montant exacte payé dans pos dans le total de la facture et tarif minimum (comme dans une course géotab)
Dans le module contact &gt; fiche contact &gt; smart bouton vers les montants due des comptes client : remonter le montant exacte payé dans pos sur les lignes de facture (comme dans une course géotab)
NB : cela fonctionne lorsque le kilométrage est égal à 0
</t>
    </r>
    <r>
      <rPr>
        <rFont val="Arial"/>
        <b/>
        <color theme="1"/>
      </rPr>
      <t>RG :</t>
    </r>
    <r>
      <rPr>
        <rFont val="Arial"/>
        <b/>
        <color theme="1"/>
      </rPr>
      <t xml:space="preserve">
Dans la fiche facture : 
- Remonter le montant exacte payé dans le point de vente dans le total de la facture avec le tarif minimum de 20 000 Ar si moins du tarif (comme dans une course géotab)
Dans la fiche contact : 
- Cliquer sur le smart bouton montant due de l'achat à crédit : 
- Remonter le montant exacte à payer 
</t>
    </r>
    <r>
      <rPr>
        <rFont val="Arial"/>
        <b/>
        <color theme="1"/>
      </rPr>
      <t>NB: La fonctionnalité est déjà existante mais lorsque c'est une course lastmile, le montant à payer ne prend pas compte du tarif minimum</t>
    </r>
  </si>
  <si>
    <r>
      <rPr>
        <rFont val="Arial"/>
        <b/>
        <color theme="1"/>
      </rPr>
      <t xml:space="preserve">Spécifique :
</t>
    </r>
    <r>
      <rPr>
        <rFont val="Arial"/>
        <b val="0"/>
        <color theme="1"/>
      </rPr>
      <t xml:space="preserve">Dans le module Site Web &gt; Réservation :
- Être redirigé directement vers la progression de la course après q'une réservation ait été validée
Dans Site Web &gt; Mes courses &gt; 'Voir la progression' sur une ligne de course :
- Pouvoir toujours suivre la progression de la course (pour last miles uniquement)
</t>
    </r>
    <r>
      <rPr>
        <rFont val="Arial"/>
        <b/>
        <color theme="1"/>
      </rPr>
      <t xml:space="preserve">RG :
</t>
    </r>
    <r>
      <rPr>
        <rFont val="Arial"/>
        <b val="0"/>
        <color theme="1"/>
      </rPr>
      <t xml:space="preserve">- </t>
    </r>
    <r>
      <rPr>
        <rFont val="Arial"/>
        <b/>
        <color theme="1"/>
      </rPr>
      <t>Si course géotab :</t>
    </r>
    <r>
      <rPr>
        <rFont val="Arial"/>
        <b val="0"/>
        <color theme="1"/>
      </rPr>
      <t xml:space="preserve"> afficher les étapes suivantes : nouvelle course, confirmée, en cours, terminée, en cours d'annulation, annulée, refusée
- </t>
    </r>
    <r>
      <rPr>
        <rFont val="Arial"/>
        <b/>
        <color theme="1"/>
      </rPr>
      <t>Si course lastmiles:</t>
    </r>
    <r>
      <rPr>
        <rFont val="Arial"/>
        <b val="0"/>
        <color theme="1"/>
      </rPr>
      <t xml:space="preserve"> afficher les étapes suivantes : nouvelle course, confirmée, récupérer client, fin récupérer client, en cours, terminée, en cours d'annulation, annulée, refusée, avec la capture d'écran du map du récapitulatif du trajet sauf lors de l'étape récupérer client :  affichage de la map lmfs suivi en temps réel </t>
    </r>
    <r>
      <rPr>
        <rFont val="Arial"/>
        <b/>
        <color theme="1"/>
      </rPr>
      <t xml:space="preserve">
NB : 
- On peut voir la progression de la course soit après validation de la réservation soit dans mes courses sur chaque ligne de la course
- Afficher uniquement les courses last miles
</t>
    </r>
  </si>
  <si>
    <t>TODO Application chauffeur</t>
  </si>
  <si>
    <t>— POS tsy web view fa API</t>
  </si>
  <si>
    <t>— ajouter selection mode de paiement : espèce, Mobile, accompte</t>
  </si>
  <si>
    <t>Permettre de faire le pointage du chauffeur à la connexion et déconnexion</t>
  </si>
  <si>
    <t>— login du chauffeur au début,
— pointage du chauffeur à la connexion
— déconnexion bouton —&gt; pointage vers absent
— déconnexion automat
— saisie de pin à la reprise de la mise en veille
CONNECTE, OCCUPÉ, ABSENT, DÉCONNECTÉ</t>
  </si>
  <si>
    <t>Peut être dans POS à analyser</t>
  </si>
  <si>
    <t>— un téléphone par voiture</t>
  </si>
  <si>
    <t>Permettre de saisir le code pin lors que le téléphone se met en veille</t>
  </si>
  <si>
    <t xml:space="preserve">Permettre d'envoyer au Middle Office le prix </t>
  </si>
  <si>
    <r>
      <rPr>
        <rFont val="Arial"/>
        <b/>
        <color theme="1"/>
      </rPr>
      <t xml:space="preserve">Spécifique : </t>
    </r>
    <r>
      <rPr>
        <rFont val="Arial"/>
        <color theme="1"/>
      </rPr>
      <t xml:space="preserve">
Créer un API qui permet d'envoyer le montant total de la course vers le Middle Office
</t>
    </r>
    <r>
      <rPr>
        <rFont val="Arial"/>
        <b/>
        <color theme="1"/>
      </rPr>
      <t xml:space="preserve">RG : </t>
    </r>
    <r>
      <rPr>
        <rFont val="Arial"/>
        <color theme="1"/>
      </rPr>
      <t xml:space="preserve">
Si le montant de la course &lt; tarif minimum : envoyer le montant tdu tarif minimum 
Si le client a une pénalisation : envoyer le montant de la pénalisation 
</t>
    </r>
  </si>
  <si>
    <t>Permettre d'envoyer les modes de paiement vers Middle Office</t>
  </si>
  <si>
    <r>
      <rPr>
        <rFont val="Arial"/>
        <b/>
        <color theme="1"/>
      </rPr>
      <t xml:space="preserve">Spécifique : 
</t>
    </r>
    <r>
      <rPr>
        <rFont val="Arial"/>
        <color theme="1"/>
      </rPr>
      <t xml:space="preserve">1- Dans le module Point de vente &gt; Configuration &gt; Méthodes de paiements :
Vue liste, formulaire : 
- Créer une case à cocher 'Synchroniser vers le Middle Office' après le champs Journal
- Créer un API qui permet d'envoyer les méthodes de paiement vers le Middle Office
</t>
    </r>
    <r>
      <rPr>
        <rFont val="Arial"/>
        <b/>
        <color theme="1"/>
      </rPr>
      <t xml:space="preserve">RG : </t>
    </r>
    <r>
      <rPr>
        <rFont val="Arial"/>
        <color theme="1"/>
      </rPr>
      <t xml:space="preserve">
Si 'Synchroniser vers le Middle Office' est coché : Envoyer les méthodes de paiements dans le Middle Office
</t>
    </r>
  </si>
  <si>
    <t>Permettre de mettre à jour les informations dans Odoo lors de la paiement</t>
  </si>
  <si>
    <r>
      <rPr>
        <rFont val="Arial"/>
        <color theme="1"/>
      </rPr>
      <t xml:space="preserve">paiement réglé + mode de paiement (liste de mode de paiement, on peut payer par exemple en espèce la moitié et en mobile money la moitié) + client
</t>
    </r>
    <r>
      <rPr>
        <rFont val="Arial"/>
        <color rgb="FFCC0000"/>
      </rPr>
      <t xml:space="preserve">CR : Mettre à jour le pos en fonction de ce qu’il a payé comme ça on aura pas à activer le pos, il doit dire je début ma journée et je termine ma journée, pos par chauffeur en même temps on fait le pointage d’activité du chauffeur </t>
    </r>
  </si>
  <si>
    <t>— comment gérer si le num de paiement est différent du num du client si différent du contact ?
— traiement de l’erreur de numéro, traitement d’accusé de reception dans: 
Comme discuter avec Tantely le chauffeur prend la référence de paiement et le client peut s'en aller, après J+1 l'admin vérifie quand ils vont faire l'encaissement de tous les chauffeurs</t>
  </si>
  <si>
    <t>Spécifique : 
solution mandalo pos satria tsy hita oe iza ny chauffeur naka vola pour recette et pas de méthode de paiement ou spécifique ampina champ ao amin'ny facturation pour voir ny vola ho facturéna nalohany zany oe micréer facture pour le devis ? 
fa maninona no oe mila méthode paiement, inona no asan'ny méthode de paiement ao amin'ny pos</t>
  </si>
  <si>
    <t>— login du chauffeur au début,</t>
  </si>
  <si>
    <t>Permettre de notifier le chauffeur lors de l'annulation de la réservation</t>
  </si>
  <si>
    <t>— notification sur annulation du chauffeur</t>
  </si>
  <si>
    <t xml:space="preserve">A voir avec Mendrika qu'est ce qu'on envoie au middle office message ? ou ? </t>
  </si>
  <si>
    <r>
      <rPr>
        <rFont val="Arial"/>
        <b/>
        <color theme="1"/>
      </rPr>
      <t xml:space="preserve">Spécifique : </t>
    </r>
    <r>
      <rPr>
        <rFont val="Arial"/>
        <color theme="1"/>
      </rPr>
      <t xml:space="preserve">
Dans le module CRM : 
Si la course est déjà affectée à un chauffeur : Envoyer une notification du message vers Middle Office </t>
    </r>
  </si>
  <si>
    <t>— pointage du chauffeur à la connexion</t>
  </si>
  <si>
    <t xml:space="preserve">Permettre d'envoyer les étapes CRM dans MO </t>
  </si>
  <si>
    <t>Pouvoir synchroniser les étapes du CRM vers le Middle Office</t>
  </si>
  <si>
    <t>actuellement hard coder</t>
  </si>
  <si>
    <r>
      <rPr>
        <rFont val="Arial"/>
        <b/>
        <color theme="1"/>
      </rPr>
      <t xml:space="preserve">Spécifique : </t>
    </r>
    <r>
      <rPr>
        <rFont val="Arial"/>
        <color theme="1"/>
      </rPr>
      <t xml:space="preserve">
Dans le module CRM &gt; Configuration &gt; Pipeline &gt; Etapes :
Vue liste, formulaire : 
- Créer une case à cocher 'Synchroniser vers le Middle Office' après le champ Equipes commerciale 
- Créer un API qui permet d'envoyer les étapes vers le Middle Office
</t>
    </r>
    <r>
      <rPr>
        <rFont val="Arial"/>
        <b/>
        <color theme="1"/>
      </rPr>
      <t xml:space="preserve">RG : </t>
    </r>
    <r>
      <rPr>
        <rFont val="Arial"/>
        <color theme="1"/>
      </rPr>
      <t xml:space="preserve">
Si 'Synchroniser vers le Middle Office' est coché : Envoyer les étapes dans le Middle Office</t>
    </r>
  </si>
  <si>
    <t>— déconnexion bouton —&gt; pointage vers absent</t>
  </si>
  <si>
    <t>— déconnexion automat</t>
  </si>
  <si>
    <t>Next step : 
Chiffrage pos api,notification annulation, pointage, mobile , MO (changement d'architecture, en vue de passage en Mobility), infra</t>
  </si>
  <si>
    <t xml:space="preserve">visibilité factuel, </t>
  </si>
  <si>
    <t>— saisie de pin à la reprise de la mise en veille</t>
  </si>
  <si>
    <t>CONNECTE, OCCUPÉ, ABSENT, DÉCONNECTÉ</t>
  </si>
  <si>
    <t xml:space="preserve">Bouton déconnexion </t>
  </si>
  <si>
    <t>Architecture en attente arkeup GIS</t>
  </si>
  <si>
    <t>Analyse impacte sur POS</t>
  </si>
  <si>
    <t xml:space="preserve">Session conception protocole de communication </t>
  </si>
  <si>
    <t>client —&gt; odoo / appClient : créattion de course (pro ou perso, point de départ, point de destination, date/heure de récupération, vehicule, mode de paiement)</t>
  </si>
  <si>
    <t>mobile  —&gt; odoo : compteur KM fom MO + temps d’arrêt</t>
  </si>
  <si>
    <t>mobile &lt;— odoo : prix, liste mode paiemetn dispinibles</t>
  </si>
  <si>
    <t>mobile —&gt; odoo : paiement réglé + mode de paiement + client</t>
  </si>
  <si>
    <t>remarque :</t>
  </si>
  <si>
    <t>— comment gérer si le num de paiement est différent du num du client si différent du contact ?</t>
  </si>
  <si>
    <t>— traiement de l’erreur de numéro, traitement d’accusé de reception dans</t>
  </si>
  <si>
    <t>admin</t>
  </si>
  <si>
    <t>Gestion vente</t>
  </si>
  <si>
    <r>
      <rPr>
        <rFont val="Arial"/>
        <b/>
        <color theme="1"/>
      </rPr>
      <t>Natif:</t>
    </r>
    <r>
      <rPr>
        <rFont val="Arial"/>
        <color theme="1"/>
      </rPr>
      <t xml:space="preserve">
Dans module Ventes &gt; Commandes &gt; Commandes &gt; Regrouper par "Rôle"
</t>
    </r>
    <r>
      <rPr>
        <rFont val="Arial"/>
        <b/>
        <color theme="1"/>
      </rPr>
      <t>Spécifique</t>
    </r>
    <r>
      <rPr>
        <rFont val="Arial"/>
        <color theme="1"/>
      </rPr>
      <t>:
Dans module Comptabilité &gt; Clients &gt; Factures
- Ajouter un filtre et regroupement par rôle et par chauffeur</t>
    </r>
  </si>
  <si>
    <t>Gestiion paiement vente</t>
  </si>
  <si>
    <t>En tant qu'admin, je peux choisir le mode de paiement de mon client</t>
  </si>
  <si>
    <r>
      <rPr>
        <rFont val="Arial"/>
        <b/>
        <color theme="1"/>
      </rPr>
      <t>Natif:</t>
    </r>
    <r>
      <rPr>
        <rFont val="Arial"/>
        <color theme="1"/>
      </rPr>
      <t xml:space="preserve">
- Comptabilité &gt; Configuration &gt; Journaux &gt; Créer: Mobile money, non payé
- Fiche facture &gt; Confirmer facture &gt; Enregistrer paiement: Choisir le journal utilisé
- Comptabilité &gt; Clients &gt; Paiements &gt; Regrouper par journal</t>
    </r>
  </si>
  <si>
    <t xml:space="preserve">Les journaux dans Odoo sera relié automatiquement au mode de paiement dans l'application chauffeur </t>
  </si>
  <si>
    <t>Permettre de relier le mode de paiement avec les journaux</t>
  </si>
  <si>
    <t>Alimenter le choix du mode de paiement dans l'application chauffeur par les journaux d'odoo</t>
  </si>
  <si>
    <r>
      <rPr>
        <rFont val="Arial"/>
        <b/>
        <color theme="1"/>
      </rPr>
      <t xml:space="preserve">Spécifique:
</t>
    </r>
    <r>
      <rPr>
        <rFont val="Arial"/>
        <color theme="1"/>
      </rPr>
      <t>Comptabilité &gt; Configuration &gt; Journaux
Récupérer les journaux dans Odoo dans l'application chauffeur:
espèces, mobile money, non payé</t>
    </r>
  </si>
  <si>
    <r>
      <rPr>
        <rFont val="Arial"/>
        <b/>
        <color theme="1"/>
      </rPr>
      <t xml:space="preserve">Spécifique:
</t>
    </r>
    <r>
      <rPr>
        <rFont val="Arial"/>
        <color theme="1"/>
      </rPr>
      <t>- En cliquant sur le bouton valider paiement application chauffeur 
- Si mode de paiement = mobile money, espèces
1- Création automatique facture selon devis avec journal facture, statut comptabilisé
2- Dans Comptabilité &gt; Clients &gt; Paiements &gt; Journal = mode de paiement choisit par le chauffeur =&gt; Création automatique fiche de paiement
- Si mode de paiement = non payé =&gt; Création automatique facture, statut comptabilisé</t>
    </r>
  </si>
  <si>
    <t>Gestion de paiement</t>
  </si>
  <si>
    <r>
      <rPr>
        <rFont val="Arial"/>
        <b/>
        <color theme="1"/>
      </rPr>
      <t xml:space="preserve">Spécifique:
</t>
    </r>
    <r>
      <rPr>
        <rFont val="Arial"/>
        <color theme="1"/>
      </rPr>
      <t xml:space="preserve">- Si chauffeur reçoit le montant dû complet par le client 
=&gt; Fiche devis &gt; Confirmer &gt; Créer Facture &gt; Confirmer &gt; Créer paiement
- Si chauffeur reçoit le montant dû complet par le client et doit encore lui rendre de l'argent 
=&gt; Fiche devis &gt; Confirmer &gt; Créer Facture &gt; Confirmer &gt; Créer paiement:
  &gt; entrer montant donné 
  &gt; marquer comme entièrement payer
  &gt; enregitrer le rendu dans compte rendu client
</t>
    </r>
    <r>
      <rPr>
        <rFont val="Arial"/>
        <b/>
        <color theme="1"/>
      </rPr>
      <t>NB:</t>
    </r>
    <r>
      <rPr>
        <rFont val="Arial"/>
        <color theme="1"/>
      </rPr>
      <t xml:space="preserve"> Dans l'application chauffeur
- Le chauffeur renseigne le montant donné par le client 
=&gt; Le montant à lui rendre est calculé automatiquement (enregistrer sous le compte rendu client)</t>
    </r>
  </si>
  <si>
    <t>En tant que Dipatcher, je peux voir le devis estimatif des réservations</t>
  </si>
  <si>
    <t xml:space="preserve">Permettre de stocker le devis estimatif des réservations </t>
  </si>
  <si>
    <t xml:space="preserve">Pouvoir historiser le devis estimatif de la course avant sa confimation en bon de commande avec le montant exact de la course effectuée </t>
  </si>
  <si>
    <r>
      <rPr>
        <rFont val="Arial"/>
        <b/>
        <color theme="1"/>
      </rPr>
      <t>Spécifique:</t>
    </r>
    <r>
      <rPr>
        <rFont val="Arial"/>
        <color theme="1"/>
      </rPr>
      <t xml:space="preserve">
Dans fiche devis &gt; Onglet "Informations VTC" &gt; en bas titre Suivi réel course et fin de course
- Créer titre: Informations estimatif course
- Créer les champs:
  &gt; trajet: nombre de km à parcourir
  &gt; Durée du trajet
  &gt; Total estimatif 
- Si type de course = simple ou multiple =&gt; Total estimatif = Prix/km Vehicule * trajet
- Si type de course = location =&gt; Total estimatif = montant location vehicule</t>
    </r>
  </si>
  <si>
    <t>estimatif dans analyse</t>
  </si>
  <si>
    <t>Permettre d'obtenir le montant exact de la course sur le bon de commande</t>
  </si>
  <si>
    <t>Récupérer le montant exact de la course effectuée avant la confirmation du devis en bon de commande</t>
  </si>
  <si>
    <r>
      <rPr>
        <rFont val="Arial"/>
        <b/>
        <color theme="1"/>
      </rPr>
      <t>Spécifique:</t>
    </r>
    <r>
      <rPr>
        <rFont val="Arial"/>
        <color theme="1"/>
      </rPr>
      <t xml:space="preserve">
Dans fiche devis
- Une fois le chauffeur insére les données sur la course =&gt; Mettre à jour automatiquement le devis estimatif au montant exact de la course
- Reprendre les informations du devis estimatif dans l'onglet Informations VTC &gt; Informations estimatif course</t>
    </r>
  </si>
  <si>
    <t>Comparaison devis</t>
  </si>
  <si>
    <r>
      <rPr>
        <rFont val="Arial"/>
        <b/>
        <color theme="1"/>
      </rPr>
      <t xml:space="preserve">Spécifique:
</t>
    </r>
    <r>
      <rPr>
        <rFont val="Arial"/>
        <color theme="1"/>
      </rPr>
      <t>Dans Vente &gt; Commandes &gt; Commandes:
- Ajouter dans le filtre et regrouperment: Devis estimatif
- Ajouter une colonne "Devis estimatif" dans la vue liste
- Ajouter une colonne "Ecart" = Devis exact - Devis estimatif
- Créer un champ "Ecart" dans Fiche devis &gt; Onglet Informations sur commandes VTC pour stock" l'écart  entre le devis estimatif et exact</t>
    </r>
  </si>
  <si>
    <t>Gestion notification</t>
  </si>
  <si>
    <t>En tant que Dispatcher, je peux envoyer le prix de la course au client et au chauffeur une fois terminé</t>
  </si>
  <si>
    <t>Permettre d'envoyer le prix de la course une fois effectuée</t>
  </si>
  <si>
    <r>
      <rPr>
        <rFont val="Arial"/>
        <b/>
        <color theme="1"/>
      </rPr>
      <t>Spécifique:</t>
    </r>
    <r>
      <rPr>
        <rFont val="Arial"/>
        <color theme="1"/>
      </rPr>
      <t xml:space="preserve">
Si course = terminée =&gt; Envoyé le prix de la course au chauffeur et au client
- Via sms si numéro +261
- Via mail si autres
</t>
    </r>
    <r>
      <rPr>
        <rFont val="Arial"/>
        <b/>
        <color theme="1"/>
      </rPr>
      <t>NB:</t>
    </r>
    <r>
      <rPr>
        <rFont val="Arial"/>
        <color theme="1"/>
      </rPr>
      <t xml:space="preserve"> Course terminée = Le client est arrivé à sa destination, la distance parcourrue a été calculé par l'application chauffeur et le chauffeur a insérer le temps d'attente</t>
    </r>
  </si>
  <si>
    <t>Gestion pointage</t>
  </si>
  <si>
    <r>
      <rPr>
        <rFont val="Arial"/>
        <b/>
        <color theme="1"/>
      </rPr>
      <t>Spécifique:</t>
    </r>
    <r>
      <rPr>
        <rFont val="Arial"/>
        <color theme="1"/>
      </rPr>
      <t xml:space="preserve">
Relier l'application chauffeur avec le module Présences odoo
- Check-in et check-out: Présesences &gt; Check-in/Check-out
- Chauffeur arrive au lieu de récupération =&gt; Check in pour le pointage
- Chauffeur commence la course =&gt; Check out pour le pointage
</t>
    </r>
    <r>
      <rPr>
        <rFont val="Arial"/>
        <b/>
        <color theme="1"/>
      </rPr>
      <t>NB:</t>
    </r>
    <r>
      <rPr>
        <rFont val="Arial"/>
        <color theme="1"/>
      </rPr>
      <t xml:space="preserve"> Le chauffeur doit faire du checking et check out pour tous les attentes clients</t>
    </r>
  </si>
  <si>
    <t>En tant quadmin, je peux paramétrer le montannt minimum d'une course dans un devis</t>
  </si>
  <si>
    <t>Pouvoir gérer le montant minimum des devis</t>
  </si>
  <si>
    <t>Il existe un prix minimum pour chaque catégorie de modèle</t>
  </si>
  <si>
    <r>
      <rPr>
        <rFont val="Arial"/>
        <b/>
        <color theme="1"/>
      </rPr>
      <t xml:space="preserve">Spécifique:
</t>
    </r>
    <r>
      <rPr>
        <rFont val="Arial"/>
        <color theme="1"/>
      </rPr>
      <t xml:space="preserve">Si Devis &lt; Prix minimum (Par automobile &gt; Configuration &gt; Catégorie de modèle) 
=&gt; Montant devis = Prix minimum
</t>
    </r>
    <r>
      <rPr>
        <rFont val="Arial"/>
        <b/>
        <color theme="1"/>
      </rPr>
      <t xml:space="preserve">NB:
</t>
    </r>
    <r>
      <rPr>
        <rFont val="Arial"/>
        <color theme="1"/>
      </rPr>
      <t>- Devis estimatif lors de la réservation client
- Devis exact après course effectuée</t>
    </r>
  </si>
  <si>
    <r>
      <rPr>
        <rFont val="Arial"/>
        <b/>
        <color theme="1"/>
      </rPr>
      <t xml:space="preserve">Spécifique:
</t>
    </r>
    <r>
      <rPr>
        <rFont val="Arial"/>
        <color theme="1"/>
      </rPr>
      <t>Dans Fiche devis &gt; Onglet Informations sur commande VTC &gt; en haut champ Date de début Course:
- Créer un champ heure d'arrivée récupération: Récupérer à partir de l'heure insérer par le chauffeur via l'application chaffeur</t>
    </r>
  </si>
  <si>
    <r>
      <rPr>
        <rFont val="Arial"/>
        <b/>
        <color theme="1"/>
      </rPr>
      <t xml:space="preserve">Spécifique:
</t>
    </r>
    <r>
      <rPr>
        <rFont val="Arial"/>
        <color theme="1"/>
      </rPr>
      <t>Dans Fiche devis &gt; Onglet Informations sur commande VTC &gt;Date de début Course =&gt; Récuperer à partir de l'application chauffeur</t>
    </r>
  </si>
  <si>
    <t>En tant que chauffeur, je peux insérer les temps d'attente de mes courses dans l'application mobile</t>
  </si>
  <si>
    <t>Permettre de renseigner le temps d''attente de la course</t>
  </si>
  <si>
    <r>
      <rPr>
        <rFont val="Arial"/>
        <b/>
        <color theme="1"/>
      </rPr>
      <t xml:space="preserve">Spécifique:
</t>
    </r>
    <r>
      <rPr>
        <rFont val="Arial"/>
        <color theme="1"/>
      </rPr>
      <t>- Dans Fiche devis &gt; Onglet Informations sur commande VTC &gt;Temps d'attente =&gt; Récuperer à partir de l'application chauffeur
- Prix du temps d'attente (Parc automobile &gt; Configuration &gt; Temps d'attente)</t>
    </r>
  </si>
  <si>
    <t>En tant qu'admin, je peux terminer la facturation inachevé d'un chauffeur</t>
  </si>
  <si>
    <t>afin de permettre de signaler une plainte si il y a abus</t>
  </si>
  <si>
    <r>
      <rPr>
        <rFont val="Arial"/>
        <b/>
        <color theme="1"/>
      </rPr>
      <t xml:space="preserve">Spécifique:
</t>
    </r>
    <r>
      <rPr>
        <rFont val="Arial"/>
        <color theme="1"/>
      </rPr>
      <t xml:space="preserve">Devis &gt; Mettre à jour les informations: montant course + prix d'attentes &gt; Confirmer &gt; Créer Facture &gt; Enregistrer Paiement
- Une fois le paiement terminé
=&gt; envoyer une notification au client sur le paiement effectué via sms ou via mail
</t>
    </r>
    <r>
      <rPr>
        <rFont val="Arial"/>
        <b/>
        <color theme="1"/>
      </rPr>
      <t>NB:</t>
    </r>
    <r>
      <rPr>
        <rFont val="Arial"/>
        <color theme="1"/>
      </rPr>
      <t xml:space="preserve"> Si client doit encore payer faris d'annulation ou pénalité =&gt; Ajouter cet frais dans  sa facture
Prix facture = Prix course + Prix d'attentes + Prix pénalité ou annulation</t>
    </r>
  </si>
  <si>
    <t>En tant qu'admin, je peux paramétrer l'envoi d'une notiification au client et au chauffeur de la montant de la course</t>
  </si>
  <si>
    <t xml:space="preserve">Permettre d'envoyer une notification au client du montant de sa course </t>
  </si>
  <si>
    <t xml:space="preserve">dans le cas où il n'y a pas de connexion lors de la facturation, le chauffeur appel le dispatcher pour lui communiquer le montant de la course et pour terminer la course </t>
  </si>
  <si>
    <r>
      <rPr>
        <rFont val="Arial"/>
        <b/>
        <color theme="1"/>
      </rPr>
      <t xml:space="preserve">Natif:
</t>
    </r>
    <r>
      <rPr>
        <rFont val="Arial"/>
        <color theme="1"/>
      </rPr>
      <t xml:space="preserve">- CRM &gt; Lead Réservation &gt; Devis &gt; Mettre à jour les informations: montant course + prix d'attentes &gt; Confirmer &gt; Créer Facture &gt; Enregistrer Paiement
</t>
    </r>
    <r>
      <rPr>
        <rFont val="Arial"/>
        <b/>
        <color theme="1"/>
      </rPr>
      <t xml:space="preserve">Spécifique:
</t>
    </r>
    <r>
      <rPr>
        <rFont val="Arial"/>
        <color theme="1"/>
      </rPr>
      <t>- Une fois le paiement terminé
=&gt; envoyer une notification au client sur le paiement effectué via sms ou via mail</t>
    </r>
  </si>
  <si>
    <r>
      <rPr>
        <rFont val="Arial"/>
        <b/>
        <color theme="1"/>
      </rPr>
      <t>Natif:</t>
    </r>
    <r>
      <rPr>
        <rFont val="Arial"/>
        <color theme="1"/>
      </rPr>
      <t xml:space="preserve">
Dans module Ventes &gt; Commandes &gt; Commandes &gt; Regrouper par "Rôle"
</t>
    </r>
    <r>
      <rPr>
        <rFont val="Arial"/>
        <b/>
        <color theme="1"/>
      </rPr>
      <t>Spécifique</t>
    </r>
    <r>
      <rPr>
        <rFont val="Arial"/>
        <color theme="1"/>
      </rPr>
      <t>:
Dans module Comptabilité &gt; Clients &gt; Factures
- Ajouter un filtre et regroupement par rôle et par chauffeur</t>
    </r>
  </si>
  <si>
    <r>
      <rPr>
        <rFont val="Arial"/>
        <b/>
        <color theme="1"/>
      </rPr>
      <t>Spécifique :</t>
    </r>
    <r>
      <rPr>
        <rFont val="Arial"/>
        <color theme="1"/>
      </rPr>
      <t xml:space="preserve"> 
Dans le module Comptabilité &gt; Clients &gt; Paiement : 
- Ajouter un champ chauffeur et rôle 
- Ajouter un filtre et regroupement chauffeur et rôle 
</t>
    </r>
    <r>
      <rPr>
        <rFont val="Arial"/>
        <b/>
        <color theme="1"/>
      </rPr>
      <t xml:space="preserve">RG : 
</t>
    </r>
    <r>
      <rPr>
        <rFont val="Arial"/>
        <color theme="1"/>
      </rPr>
      <t>- le champ chauffeur et rôle reprend les valeurs dans la facture lors de l'enregistrement du paiement</t>
    </r>
  </si>
  <si>
    <r>
      <rPr>
        <rFont val="Arial"/>
        <b/>
        <color theme="1"/>
      </rPr>
      <t>Natif:</t>
    </r>
    <r>
      <rPr>
        <rFont val="Arial"/>
        <color theme="1"/>
      </rPr>
      <t xml:space="preserve">
- Comptabilité &gt; Configuration &gt; Journaux &gt; Créer: Mobile money, non payé
- Fiche facture &gt; Confirmer facture &gt; Enregistrer paiement: Choisir le journal utilisé
- Comptabilité &gt; Clients &gt; Paiements &gt; Regrouper par journal</t>
    </r>
  </si>
  <si>
    <r>
      <rPr>
        <rFont val="Arial"/>
        <b/>
        <color theme="1"/>
      </rPr>
      <t xml:space="preserve">Spécifique:
</t>
    </r>
    <r>
      <rPr>
        <rFont val="Arial"/>
        <color theme="1"/>
      </rPr>
      <t>Comptabilité &gt; Configuration &gt; Journaux
Récupérer les journaux dans Odoo dans l'application chauffeur:
espèces, mobile money, non payé</t>
    </r>
  </si>
  <si>
    <t>Permettre d'envoyer le mode de paiement avec les journaux</t>
  </si>
  <si>
    <r>
      <rPr>
        <rFont val="Arial"/>
        <b/>
        <color theme="1"/>
      </rPr>
      <t xml:space="preserve">Spécifique: </t>
    </r>
    <r>
      <rPr>
        <rFont val="Arial"/>
        <color theme="1"/>
      </rPr>
      <t xml:space="preserve">
Comptabilité &gt; Configuration &gt; Journaux
- Envoyer les journaux dans Odoo dans l'application chauffeur 
- Créer un onglet '' après Paramètre avancés, créer une section Synchronisation vers le Middle Office 
- Créer un champ  case à coché Synchroniser vers le Middle Office
</t>
    </r>
    <r>
      <rPr>
        <rFont val="Arial"/>
        <b/>
        <color theme="1"/>
      </rPr>
      <t xml:space="preserve">RG : 
</t>
    </r>
    <r>
      <rPr>
        <rFont val="Arial"/>
        <color theme="1"/>
      </rPr>
      <t>-  Le champ Synchroniser vers le Middle Office est non coché par défaut</t>
    </r>
    <r>
      <rPr>
        <rFont val="Arial"/>
        <b/>
        <color theme="1"/>
      </rPr>
      <t xml:space="preserve">
</t>
    </r>
    <r>
      <rPr>
        <rFont val="Arial"/>
        <color theme="1"/>
      </rPr>
      <t xml:space="preserve">- Si le champ Synchroniser vers le Middle Office est coché : synchronisé le journal vers le Middle Office
- Sinon ne pas synchronisé vers le Middle Office
</t>
    </r>
  </si>
  <si>
    <r>
      <rPr>
        <rFont val="Arial"/>
        <b/>
        <color theme="1"/>
      </rPr>
      <t>Spécifique :</t>
    </r>
    <r>
      <rPr>
        <rFont val="Arial"/>
        <color theme="1"/>
      </rPr>
      <t xml:space="preserve"> 
Dans le module Vente &gt; Fiche devis &gt; Dans l'onglet Informations sur commande VTC : 
- Une fois que le chauffeur a débuté la course dans l'application chauffeur =&gt; Mettre à jour automatiquement les informations suivantes dans le devis :  Date début course, Odomètre début course, Position départ</t>
    </r>
  </si>
  <si>
    <r>
      <rPr>
        <rFont val="Arial"/>
        <b/>
        <color theme="1"/>
      </rPr>
      <t>Spécifique:</t>
    </r>
    <r>
      <rPr>
        <rFont val="Arial"/>
        <color theme="1"/>
      </rPr>
      <t xml:space="preserve">
Dans le module Vente &gt; Fiche devis &gt; Dans l'onglet Informations sur commande VTC : 
- Une fois que le chauffeur a validé la fin d'une course =&gt; Mettre à jour automatiquement  les informations suivantes dans le devis : Date/heure fin course, Durée de la course, Odomètre fin course, Coordonnées fin course, Distance parcourue (km), Temps d'attente
</t>
    </r>
  </si>
  <si>
    <r>
      <rPr>
        <rFont val="Arial"/>
        <b/>
        <color theme="1"/>
      </rPr>
      <t>Spécifique:</t>
    </r>
    <r>
      <rPr>
        <rFont val="Arial"/>
        <color theme="1"/>
      </rPr>
      <t xml:space="preserve">
Dans le module Vente &gt; Fiche devis &gt; Dans l'onglet Informations sur commande VTC : 
- Une fois que le chauffeur a validé la fin d'une course =&gt;  Calculer le Coût de la course et le Prix du temps d'attente puis renvoyer les montants à l'application chauffeur
</t>
    </r>
    <r>
      <rPr>
        <rFont val="Arial"/>
        <b/>
        <color theme="1"/>
      </rPr>
      <t xml:space="preserve">NB : </t>
    </r>
    <r>
      <rPr>
        <rFont val="Arial"/>
        <color theme="1"/>
      </rPr>
      <t xml:space="preserve">
Si Devis &lt; Prix minimum (Par automobile &gt; Configuration &gt; Catégorie de modèle) 
=&gt; Montant devis = Prix minimum
Si le prix est inférieur au tarif minimum : le prix de la course sera le tarif minimum
Sinon le prix est kilométrage x prix par kilomètre
Si course btb : 
Coût de la course = prix de la course + montant frais d'annulation
Sinon : 
Coût de la course = prix de la course
Prix du temps d'attente = selon le montant paramètrer dans le parc auto</t>
    </r>
  </si>
  <si>
    <r>
      <rPr>
        <rFont val="Arial"/>
        <b/>
        <color theme="1"/>
      </rPr>
      <t>Spécifique:</t>
    </r>
    <r>
      <rPr>
        <rFont val="Arial"/>
        <color theme="1"/>
      </rPr>
      <t xml:space="preserve">
Si course = terminée =&gt; Envoyé le prix de la course au client :
- Via sms si numéro +261
- Via mail si autres
Si course particulier n'a pas de frais d'annulation à payer ou Si course btob avec frais d'annulation à payer:
Sms : 
Bonjour, le montant de votre course {Référence de la course} s'élève à {prix de la course}
Email : 
Cher 'nom du client' ,
Le montant de votre course {Référence de la course} s'élève à {total prix de la course} avec une frais d'annulation de {total prix des frais d'annulation}
Sinon
Sms :
Bonjour, le montant de votre course {Référence de la course} s'élève à {total prix de la course} avec une frais d'annulation de {total prix des frais d'annulation}
Email : 
Cher 'nom du client' ,
Le montant de votre course {Référence de la course} s'élève à {total prix de la course}
</t>
    </r>
    <r>
      <rPr>
        <rFont val="Arial"/>
        <b/>
        <color theme="1"/>
      </rPr>
      <t>NB:</t>
    </r>
    <r>
      <rPr>
        <rFont val="Arial"/>
        <color theme="1"/>
      </rPr>
      <t xml:space="preserve"> Course terminée = Le client est arrivé à sa destination, la distance parcourrue a été calculé par l'application chauffeur et le chauffeur a insérer le temps d'attente</t>
    </r>
  </si>
  <si>
    <r>
      <rPr>
        <rFont val="Arial"/>
        <b/>
        <color theme="1"/>
      </rPr>
      <t xml:space="preserve">Spécifique:
</t>
    </r>
    <r>
      <rPr>
        <rFont val="Arial"/>
        <color theme="1"/>
      </rPr>
      <t>- En cliquant sur le bouton valider paiement application chauffeur 
- Si mode de paiement n'est pas en accompte (c'est à dire dans Comptabilité &gt; Configuration &gt; Journaux &gt; fiche du journal &gt; Onglet Paiement en entrant &gt; le compte entrant n'est pas le compte en suspens configuré sur le journal)
1- Validation du devis rattaché à la course</t>
    </r>
    <r>
      <rPr>
        <rFont val="Arial"/>
        <color rgb="FFCC4125"/>
      </rPr>
      <t xml:space="preserve"> </t>
    </r>
    <r>
      <rPr>
        <rFont val="Arial"/>
        <color theme="1"/>
      </rPr>
      <t xml:space="preserve">
2- Création automatique facture selon devis avec journal facture, statut comptabilisé
3- Dans Comptabilité &gt; Clients &gt; Paiements &gt; Journal = mode de paiement choisit par le chauffeur =&gt; Création automatique fiche de paiement
4- Mettre la course dans l'étape course terminée
- Si mode de paiement  (c'est à dire dans Comptabilité &gt; Configuration &gt; Journaux &gt; fiche du journal &gt; Onglet Paiement en entrant &gt; le compte entrant est le compte en suspens configuré sur le journal)
1- Validation du devis rattaché à la course 
2- Création automatique facture selon devis avec journal facture, statut comptabilisé
4- Mettre la course dans l'étape course terminée
</t>
    </r>
    <r>
      <rPr>
        <rFont val="Arial"/>
        <b/>
        <color theme="1"/>
      </rPr>
      <t>NB :</t>
    </r>
    <r>
      <rPr>
        <rFont val="Arial"/>
        <color theme="1"/>
      </rPr>
      <t xml:space="preserve"> 
- Si le chauffeur renseigne plusieurs journaux pour le paiement : enregistrer le paiement pour chaque journal
- Si course btob : 
</t>
    </r>
    <r>
      <rPr>
        <rFont val="Arial"/>
        <color rgb="FFCC4125"/>
      </rPr>
      <t xml:space="preserve">    </t>
    </r>
    <r>
      <rPr>
        <rFont val="Arial"/>
        <color theme="1"/>
      </rPr>
      <t>- Si la course contient une règlement de frais d'annulation enregistrer un paiement pour la facture correspondante également</t>
    </r>
    <r>
      <rPr>
        <rFont val="Arial"/>
        <color rgb="FFCC4125"/>
      </rPr>
      <t xml:space="preserve">
</t>
    </r>
    <r>
      <rPr>
        <rFont val="Arial"/>
        <color theme="1"/>
      </rPr>
      <t>- Sinon si particulier : Ne rien faire</t>
    </r>
  </si>
  <si>
    <r>
      <rPr>
        <rFont val="Arial"/>
        <b/>
        <color theme="1"/>
      </rPr>
      <t xml:space="preserve">Spécifique:
</t>
    </r>
    <r>
      <rPr>
        <rFont val="Arial"/>
        <color theme="1"/>
      </rPr>
      <t xml:space="preserve">- Si chauffeur reçoit le montant dû complet par le client 
=&gt; Créer le paiement pour la facture : même principe que le bouton 'Enregistrer un paiement dans la facture'
- Si chauffeur reçoit le montant dû complet par le client et doit encore lui rendre de l'argent 
=&gt;  Créer le paiement pour la facture : même principe que le bouton 'Enregistrer un paiement dans la facture'
  &gt; entrer montant donné 
  &gt; marquer comme entièrement payer
  &gt; enregistrer le rendu dans compte rendu client
</t>
    </r>
    <r>
      <rPr>
        <rFont val="Arial"/>
        <b/>
        <color theme="1"/>
      </rPr>
      <t>NB:</t>
    </r>
    <r>
      <rPr>
        <rFont val="Arial"/>
        <color theme="1"/>
      </rPr>
      <t xml:space="preserve"> Dans l'application chauffeur
- Le chauffeur renseigne le montant donné par le client 
=&gt; Le montant à lui rendre est calculé automatiquement (enregistrer sous le compte rendu client)</t>
    </r>
  </si>
  <si>
    <r>
      <rPr>
        <rFont val="Arial"/>
        <b/>
        <color theme="1"/>
      </rPr>
      <t xml:space="preserve">Spécifique:
</t>
    </r>
    <r>
      <rPr>
        <rFont val="Arial"/>
        <color theme="1"/>
      </rPr>
      <t xml:space="preserve">Devis &gt; Mettre à jour les informations: montant course + prix d'attentes &gt; Confirmer &gt; Créer Facture &gt; Enregistrer Paiement
- Une fois le paiement terminé
=&gt; envoyer une notification au client sur le paiement effectué via sms ou via mail
Sms : 
Bonjour, Nous vous remercions pour votre course {Référence de la course}. Le montant total s'élève à [prix facture].Merci et à bientôt !
Email : 
Cher 'nom du client' ,
Nous vous remercions chaleureusement pour votre réservation. Le montant total s'élève à [prix facture]. Nous sommes ravis de vous accueillir et restons à votre disposition pour toute demande supplémentaire. À bientôt !
</t>
    </r>
    <r>
      <rPr>
        <rFont val="Arial"/>
        <b/>
        <color theme="1"/>
      </rPr>
      <t>NB:</t>
    </r>
    <r>
      <rPr>
        <rFont val="Arial"/>
        <color theme="1"/>
      </rPr>
      <t xml:space="preserve"> Si client doit encore payer frais d'annulation ou pénalité =&gt; Enregesitrer le paiement de la facture pour cet frais du devis de la pénalité </t>
    </r>
    <r>
      <rPr>
        <rFont val="Arial"/>
        <color rgb="FFCC0000"/>
      </rPr>
      <t xml:space="preserve">
</t>
    </r>
    <r>
      <rPr>
        <rFont val="Arial"/>
        <color theme="1"/>
      </rPr>
      <t xml:space="preserve">
Prix facture = Prix course + Prix d'attentes + Prix annulation</t>
    </r>
  </si>
  <si>
    <r>
      <rPr>
        <rFont val="Arial"/>
        <b/>
        <color theme="1"/>
      </rPr>
      <t>Spécifique:</t>
    </r>
    <r>
      <rPr>
        <rFont val="Arial"/>
        <color theme="1"/>
      </rPr>
      <t xml:space="preserve">
Dans fiche devis &gt; Onglet "Informations VTC" &gt; en bas titre Suivi réel course et fin de course
- Créer titre: Informations estimatif course
- Créer les champs:
  &gt; trajet: nombre de km à parcourir
  &gt; Durée du trajet
  &gt; Total estimatif 
- Si type de course = simple ou multiple =&gt; Total estimatif = Prix/km Vehicule * trajet
- Si type de course = location =&gt; Total estimatif = montant location vehicule</t>
    </r>
  </si>
  <si>
    <t>estimatif dans analyse
A enlever si kilométrage estimatif dans le devis utile</t>
  </si>
  <si>
    <r>
      <rPr>
        <rFont val="Arial"/>
        <b/>
        <color theme="1"/>
      </rPr>
      <t xml:space="preserve">Spécifique:
</t>
    </r>
    <r>
      <rPr>
        <rFont val="Arial"/>
        <color theme="1"/>
      </rPr>
      <t>Dans Vente &gt; Commandes &gt; Commandes:
- Ajouter dans le filtre et regrouperment: Devis estimatif
- Ajouter une colonne "Devis estimatif" dans la vue liste
- Ajouter une colonne "Ecart" = Devis exact - Devis estimatif
- Créer un champ "Ecart" dans Fiche devis &gt; Onglet Informations sur commandes VTC pour stock" l'écart  entre le devis estimatif et exact</t>
    </r>
  </si>
  <si>
    <r>
      <rPr>
        <rFont val="Arial"/>
        <b/>
        <color theme="1"/>
      </rPr>
      <t xml:space="preserve">Natif:
</t>
    </r>
    <r>
      <rPr>
        <rFont val="Arial"/>
        <color theme="1"/>
      </rPr>
      <t xml:space="preserve">- CRM &gt; Lead Réservation &gt; Devis &gt; Mettre à jour les informations: montant course + prix d'attentes &gt; Confirmer &gt; Créer Facture &gt; Enregistrer Paiement
</t>
    </r>
    <r>
      <rPr>
        <rFont val="Arial"/>
        <b/>
        <color theme="1"/>
      </rPr>
      <t xml:space="preserve">Spécifique:
</t>
    </r>
    <r>
      <rPr>
        <rFont val="Arial"/>
        <color theme="1"/>
      </rPr>
      <t>- Une fois le paiement terminé
=&gt; envoyer une notification au client sur le paiement effectué via sms ou via mail</t>
    </r>
  </si>
  <si>
    <r>
      <rPr>
        <rFont val="Arial"/>
        <b/>
        <color theme="1"/>
      </rPr>
      <t>Spécifique:</t>
    </r>
    <r>
      <rPr>
        <rFont val="Arial"/>
        <color theme="1"/>
      </rPr>
      <t xml:space="preserve">
Relier l'application chauffeur avec le module Présences odoo
- Check-in et check-out: Présences &gt; Check-in/Check-out
- Lorsque le chauffeur se connecte sur l'application : check in pour le pointage
- Lorsque le chauffeur se déconnecte sur l'application : check out pour le pointage 
</t>
    </r>
    <r>
      <rPr>
        <rFont val="Arial"/>
        <b/>
        <color theme="1"/>
      </rPr>
      <t>NB:</t>
    </r>
    <r>
      <rPr>
        <rFont val="Arial"/>
        <color theme="1"/>
      </rPr>
      <t xml:space="preserve"> Le chauffeur doit faire du check in et check out pour tous les attentes clients</t>
    </r>
  </si>
  <si>
    <r>
      <rPr>
        <rFont val="Arial"/>
        <b/>
        <color theme="1"/>
      </rPr>
      <t xml:space="preserve">Spécifique:
</t>
    </r>
    <r>
      <rPr>
        <rFont val="Arial"/>
        <color theme="1"/>
      </rPr>
      <t xml:space="preserve">Si Devis &lt; Prix minimum (Par automobile &gt; Configuration &gt; Catégorie de modèle) 
=&gt; Montant devis = Prix minimum
Si le prix est inférieur au tarif minimum : le prix de la course sera le tarif minimum
Sinon le prix est kilométrage x prix par kilomètre
</t>
    </r>
    <r>
      <rPr>
        <rFont val="Arial"/>
        <b/>
        <color theme="1"/>
      </rPr>
      <t xml:space="preserve">NB:
</t>
    </r>
    <r>
      <rPr>
        <rFont val="Arial"/>
        <color theme="1"/>
      </rPr>
      <t>- Devis estimatif lors de la réservation client
- Devis exact après course effectuée</t>
    </r>
  </si>
  <si>
    <t xml:space="preserve">A enlever à mettre dans le backlog lot 1 sprint 1 </t>
  </si>
  <si>
    <r>
      <rPr>
        <rFont val="Arial"/>
        <b/>
        <color theme="1"/>
      </rPr>
      <t xml:space="preserve">Spécifique:
</t>
    </r>
    <r>
      <rPr>
        <rFont val="Arial"/>
        <color theme="1"/>
      </rPr>
      <t>Dans Fiche devis &gt; Onglet Informations sur commande VTC &gt; en haut champ Date de début Course:
- Créer un champ heure d'arrivée récupération: Récupérer à partir de l'heure insérer par le chauffeur via l'application chaffeur</t>
    </r>
  </si>
  <si>
    <r>
      <rPr>
        <rFont val="Arial"/>
        <b/>
        <color theme="1"/>
      </rPr>
      <t xml:space="preserve">Spécifique:
</t>
    </r>
    <r>
      <rPr>
        <rFont val="Arial"/>
        <color theme="1"/>
      </rPr>
      <t>Dans Fiche devis &gt; Onglet Informations sur commande VTC &gt;Date de début Course =&gt; Récuperer à partir de l'application chauffeur</t>
    </r>
  </si>
  <si>
    <r>
      <rPr>
        <rFont val="Arial"/>
        <b/>
        <color theme="1"/>
      </rPr>
      <t xml:space="preserve">Spécifique:
</t>
    </r>
    <r>
      <rPr>
        <rFont val="Arial"/>
        <color theme="1"/>
      </rPr>
      <t>- Dans Fiche devis &gt; Onglet Informations sur commande VTC &gt;Temps d'attente =&gt; Récuperer à partir de l'application chauffeur
- Prix du temps d'attente (Parc automobile &gt; Configuration &gt; Temps d'attente)</t>
    </r>
  </si>
  <si>
    <r>
      <rPr>
        <rFont val="Arial"/>
        <b/>
        <color theme="1"/>
      </rPr>
      <t>Natif:</t>
    </r>
    <r>
      <rPr>
        <rFont val="Arial"/>
        <color theme="1"/>
      </rPr>
      <t xml:space="preserve">
Dans module Ventes &gt; Commandes &gt; Commandes &gt; Regrouper par "Rôle"
</t>
    </r>
    <r>
      <rPr>
        <rFont val="Arial"/>
        <b/>
        <color theme="1"/>
      </rPr>
      <t>Spécifique</t>
    </r>
    <r>
      <rPr>
        <rFont val="Arial"/>
        <color theme="1"/>
      </rPr>
      <t>:
Dans module Comptabilité &gt; Clients &gt; Factures
- Ajouter un filtre et regroupement par rôle et par chauffeur</t>
    </r>
  </si>
  <si>
    <r>
      <rPr>
        <rFont val="Arial"/>
        <b/>
        <color theme="1"/>
      </rPr>
      <t>Spécifique :</t>
    </r>
    <r>
      <rPr>
        <rFont val="Arial"/>
        <color theme="1"/>
      </rPr>
      <t xml:space="preserve"> 
Dans le module Comptabilité &gt; Clients &gt; Paiement : 
- Ajouter un champ chauffeur et rôle 
- Ajouter un filtre et regroupement chauffeur et rôle 
</t>
    </r>
    <r>
      <rPr>
        <rFont val="Arial"/>
        <b/>
        <color theme="1"/>
      </rPr>
      <t xml:space="preserve">RG : 
</t>
    </r>
    <r>
      <rPr>
        <rFont val="Arial"/>
        <color theme="1"/>
      </rPr>
      <t>- le champ chauffeur et rôle reprend les valeurs dans la facture lors de l'enregistrement du paiement</t>
    </r>
  </si>
  <si>
    <r>
      <rPr>
        <rFont val="Arial"/>
        <b/>
        <color theme="1"/>
      </rPr>
      <t>Natif:</t>
    </r>
    <r>
      <rPr>
        <rFont val="Arial"/>
        <color theme="1"/>
      </rPr>
      <t xml:space="preserve">
- Comptabilité &gt; Configuration &gt; Journaux &gt; Créer: Mobile money, non payé
- Fiche facture &gt; Confirmer facture &gt; Enregistrer paiement: Choisir le journal utilisé
- Comptabilité &gt; Clients &gt; Paiements &gt; Regrouper par journal</t>
    </r>
  </si>
  <si>
    <r>
      <rPr>
        <rFont val="Arial"/>
        <b/>
        <color theme="1"/>
      </rPr>
      <t xml:space="preserve">Spécifique:
</t>
    </r>
    <r>
      <rPr>
        <rFont val="Arial"/>
        <color theme="1"/>
      </rPr>
      <t>Comptabilité &gt; Configuration &gt; Journaux
Récupérer les journaux dans Odoo dans l'application chauffeur:
espèces, mobile money, non payé</t>
    </r>
  </si>
  <si>
    <r>
      <rPr>
        <rFont val="Arial"/>
        <b/>
        <color theme="1"/>
      </rPr>
      <t xml:space="preserve">Spécifique: </t>
    </r>
    <r>
      <rPr>
        <rFont val="Arial"/>
        <color theme="1"/>
      </rPr>
      <t xml:space="preserve">
Comptabilité &gt; Configuration &gt; Journaux
- Envoyer les journaux dans Odoo dans l'application chauffeur 
- Créer un onglet '' après Paramètre avancés, créer une section Synchronisation vers le Middle Office 
- Créer un champ  case à coché Synchroniser vers le Middle Office
</t>
    </r>
    <r>
      <rPr>
        <rFont val="Arial"/>
        <b/>
        <color theme="1"/>
      </rPr>
      <t xml:space="preserve">RG : 
</t>
    </r>
    <r>
      <rPr>
        <rFont val="Arial"/>
        <color theme="1"/>
      </rPr>
      <t>-  Le champ Synchroniser vers le Middle Office est non coché par défaut</t>
    </r>
    <r>
      <rPr>
        <rFont val="Arial"/>
        <b/>
        <color theme="1"/>
      </rPr>
      <t xml:space="preserve">
</t>
    </r>
    <r>
      <rPr>
        <rFont val="Arial"/>
        <color theme="1"/>
      </rPr>
      <t xml:space="preserve">- Si le champ Synchroniser vers le Middle Office est coché : synchronisé le journal vers le Middle Office
- Sinon ne pas synchronisé vers le Middle Office
</t>
    </r>
  </si>
  <si>
    <r>
      <rPr>
        <rFont val="Arial"/>
        <b/>
        <color theme="1"/>
      </rPr>
      <t>Spécifique :</t>
    </r>
    <r>
      <rPr>
        <rFont val="Arial"/>
        <color theme="1"/>
      </rPr>
      <t xml:space="preserve"> 
Dans le module Vente &gt; Fiche devis &gt; Dans l'onglet Informations sur commande VTC : 
- Remonter les informations suivantes dans le devis lorsque l'on a commencé la course dans l'application chauffeur :  Date début course, Odomètre début course, Position départ</t>
    </r>
  </si>
  <si>
    <r>
      <rPr>
        <rFont val="Arial"/>
        <color theme="1"/>
      </rPr>
      <t xml:space="preserve">Récupérer le montant exact et montant temps d'attente de la course effectuée avant la confirmation du devis en bon de commande
</t>
    </r>
    <r>
      <rPr>
        <rFont val="Arial"/>
        <color rgb="FFCC4125"/>
      </rPr>
      <t>Date/Heure fin course, Durée de la course, Odomètre Fin course, Coordonnées Fin course, Distance parcourue (km), Coût de la course, Temps d' attente, Prix du temps d'attente</t>
    </r>
  </si>
  <si>
    <r>
      <rPr>
        <rFont val="Arial"/>
        <b/>
        <color theme="1"/>
      </rPr>
      <t>Spécifique:</t>
    </r>
    <r>
      <rPr>
        <rFont val="Arial"/>
        <color theme="1"/>
      </rPr>
      <t xml:space="preserve">
Dans fiche devis
- Une fois que le chauffeur a validé la fin d'une course =&gt; Mettre à jour automatiquement montant exact de la course ainsi que les informations dans l'onglet Information VTC : </t>
    </r>
  </si>
  <si>
    <t xml:space="preserve">Permettre de renvoyer le prix du kilométrage et temps d'attente selon le kilomètre et temps d'attente </t>
  </si>
  <si>
    <t>Une fois que le chauffeur clique sur passer au paiement, renvoyer le kilométrage et temps d'attente réel vers Odoo puis retourner vers le Middle Office le prix du kilomètre et le prix du temps d'attente</t>
  </si>
  <si>
    <t xml:space="preserve">Spécifique : </t>
  </si>
  <si>
    <r>
      <rPr>
        <rFont val="Arial"/>
        <b/>
        <color theme="1"/>
      </rPr>
      <t xml:space="preserve">Spécifique:
</t>
    </r>
    <r>
      <rPr>
        <rFont val="Arial"/>
        <color theme="1"/>
      </rPr>
      <t xml:space="preserve">- En cliquant sur le bouton valider paiement application chauffeur 
- Si mode de paiement n'est pas en accompte (c'est à dire dans Comptabilité &gt; Configuration &gt; Journaux &gt; fiche du journal &gt; Onglet Paiement en entrant &gt; le compte entrant n'est pas le compte en suspens configuré sur le journal)
</t>
    </r>
    <r>
      <rPr>
        <rFont val="Arial"/>
        <color rgb="FFCC4125"/>
      </rPr>
      <t xml:space="preserve">1- Validation du devis rattaché à la course </t>
    </r>
    <r>
      <rPr>
        <rFont val="Arial"/>
        <color theme="1"/>
      </rPr>
      <t xml:space="preserve">
2- Création automatique facture selon devis avec journal facture, statut comptabilisé
3- Dans Comptabilité &gt; Clients &gt; Paiements &gt; Journal = mode de paiement choisit par le chauffeur =&gt; Création automatique fiche de paiement
- Si mode de paiement  (c'est à dire dans Comptabilité &gt; Configuration &gt; Journaux &gt; fiche du journal &gt; Onglet Paiement en entrant &gt; le compte entrant est le compte en suspens configuré sur le journal)
 =&gt; Création automatique facture, statut comptabilisé
</t>
    </r>
    <r>
      <rPr>
        <rFont val="Arial"/>
        <b/>
        <color theme="1"/>
      </rPr>
      <t>NB :</t>
    </r>
    <r>
      <rPr>
        <rFont val="Arial"/>
        <color theme="1"/>
      </rPr>
      <t xml:space="preserve"> Si le chauffeur renseigne plusieurs journaux pour le paiement : enregistrer le paiement pour chaque journal</t>
    </r>
  </si>
  <si>
    <r>
      <rPr>
        <rFont val="Arial"/>
        <b/>
        <color theme="1"/>
      </rPr>
      <t xml:space="preserve">Spécifique:
</t>
    </r>
    <r>
      <rPr>
        <rFont val="Arial"/>
        <color theme="1"/>
      </rPr>
      <t xml:space="preserve">- Si chauffeur reçoit le montant dû complet par le client 
=&gt; Créer le paiement pour la facture : même principe que le bouton 'Enregistrer un paiement dans la facture'
- Si chauffeur reçoit le montant dû complet par le client et doit encore lui rendre de l'argent 
=&gt;  Créer le paiement pour la facture : même principe que le bouton 'Enregistrer un paiement dans la facture'
  &gt; entrer montant donné 
  &gt; marquer comme entièrement payer
  &gt; enregitrer le rendu dans compte rendu client
</t>
    </r>
    <r>
      <rPr>
        <rFont val="Arial"/>
        <b/>
        <color theme="1"/>
      </rPr>
      <t>NB:</t>
    </r>
    <r>
      <rPr>
        <rFont val="Arial"/>
        <color theme="1"/>
      </rPr>
      <t xml:space="preserve"> Dans l'application chauffeur
- Le chauffeur renseigne le montant donné par le client 
=&gt; Le montant à lui rendre est calculé automatiquement (enregistrer sous le compte rendu client)</t>
    </r>
  </si>
  <si>
    <t xml:space="preserve">Quelle est le compte du rendu du client ? 
Est ce que c'est possible qu'il est possible que le chauffeur n'a pas le montant à rendre vers le client pour mettre le montant à rendre dans une autre facture ou lorsqu'il a rendu le montant en rendu ? </t>
  </si>
  <si>
    <r>
      <rPr>
        <rFont val="Arial"/>
        <b/>
        <color theme="1"/>
      </rPr>
      <t>Spécifique:</t>
    </r>
    <r>
      <rPr>
        <rFont val="Arial"/>
        <color theme="1"/>
      </rPr>
      <t xml:space="preserve">
Dans fiche devis &gt; Onglet "Informations VTC" &gt; en bas titre Suivi réel course et fin de course
- Créer titre: Informations estimatif course
- Créer les champs:
  &gt; trajet: nombre de km à parcourir
  &gt; Durée du trajet
  &gt; Total estimatif 
- Si type de course = simple ou multiple =&gt; Total estimatif = Prix/km Vehicule * trajet
- Si type de course = location =&gt; Total estimatif = montant location vehicule</t>
    </r>
  </si>
  <si>
    <r>
      <rPr>
        <rFont val="Arial"/>
        <b/>
        <color theme="1"/>
      </rPr>
      <t xml:space="preserve">Spécifique:
</t>
    </r>
    <r>
      <rPr>
        <rFont val="Arial"/>
        <color theme="1"/>
      </rPr>
      <t>Dans Vente &gt; Commandes &gt; Commandes:
- Ajouter dans le filtre et regrouperment: Devis estimatif
- Ajouter une colonne "Devis estimatif" dans la vue liste
- Ajouter une colonne "Ecart" = Devis exact - Devis estimatif
- Créer un champ "Ecart" dans Fiche devis &gt; Onglet Informations sur commandes VTC pour stock" l'écart  entre le devis estimatif et exact</t>
    </r>
  </si>
  <si>
    <t xml:space="preserve">Lorsque la course est terminée l'application chauffeur renvoie le kilométrage réel + temps d'attente -&gt; Odoo va retourner le prix de la course et prix du temps d'attente
dans le cas où il n'y a pas de connexion lors de la facturation, le chauffeur appel le dispatcher pour lui communiquer le montant de la course et pour terminer la course </t>
  </si>
  <si>
    <r>
      <rPr>
        <rFont val="Arial"/>
        <b/>
        <color theme="1"/>
      </rPr>
      <t>Spécifique:</t>
    </r>
    <r>
      <rPr>
        <rFont val="Arial"/>
        <color theme="1"/>
      </rPr>
      <t xml:space="preserve">
Si course = terminée =&gt; Envoyé le prix de la course au chauffeur et au client :
Si Devis &lt; Prix minimum (Par automobile &gt; Configuration &gt; Catégorie de modèle) 
=&gt; Montant devis = Prix minimum
Si le prix est inférieur au tarif minimum : le prix de la course sera le tarif minimum
Sinon le prix est kilométrage x prix par kilomètre
Pour le chauffeur : 
Envoyer le total prix de la course + montant frais d'annulation à l'application chauffeur
Pour le client 
- Via sms si numéro +261
- Via mail si autres
Si le client n'a pas de frais d'annulation à payer :
Sms : 
Bonjour, le montant de votre course {Référence de la course} s'élève à {prix de la course}
Email : 
Cher 'nom du client' ,
Le montant de votre course {Référence de la course} s'élève à {total prix de la course} avec une frais d'annulation de {total prix des frais d'annulation}
Sinon
Sms :
Bonjour, le montant de votre course {Référence de la course} s'élève à {total prix de la course} avec une frais d'annulation de {total prix des frais d'annulation}
Email : 
Cher 'nom du client' ,
Le montant de votre course {Référence de la course} s'élève à {total prix de la course}
</t>
    </r>
    <r>
      <rPr>
        <rFont val="Arial"/>
        <b/>
        <color theme="1"/>
      </rPr>
      <t>NB:</t>
    </r>
    <r>
      <rPr>
        <rFont val="Arial"/>
        <color theme="1"/>
      </rPr>
      <t xml:space="preserve"> Course terminée = Le client est arrivé à sa destination, la distance parcourrue a été calculé par l'application chauffeur et le chauffeur a insérer le temps d'attente</t>
    </r>
  </si>
  <si>
    <r>
      <rPr>
        <rFont val="Arial"/>
        <b/>
        <color theme="1"/>
      </rPr>
      <t xml:space="preserve">Spécifique:
</t>
    </r>
    <r>
      <rPr>
        <rFont val="Arial"/>
        <color theme="1"/>
      </rPr>
      <t xml:space="preserve">Devis &gt; Mettre à jour les informations: montant course + prix d'attentes &gt; Confirmer &gt; Créer Facture &gt; Enregistrer Paiement
- Une fois le paiement terminé
=&gt; envoyer une notification au client sur le paiement effectué via sms ou via mail
Sms : 
Bonjour, Nous vous remercions pour votre course {Référence de la course}. Le montant total s'élève à [prix facture].Merci et à bientôt !
Email : 
Cher 'nom du client' ,
Nous vous remercions chaleureusement pour votre réservation. Le montant total s'élève à [prix facture]. Nous sommes ravis de vous accueillir et restons à votre disposition pour toute demande supplémentaire. À bientôt !
</t>
    </r>
    <r>
      <rPr>
        <rFont val="Arial"/>
        <b/>
        <color theme="1"/>
      </rPr>
      <t>NB:</t>
    </r>
    <r>
      <rPr>
        <rFont val="Arial"/>
        <color theme="1"/>
      </rPr>
      <t xml:space="preserve"> Si client doit encore payer frais d'annulation ou pénalité =&gt; Enregesitrer le paiement de la facture pour cet frais du devis de la pénalité </t>
    </r>
    <r>
      <rPr>
        <rFont val="Arial"/>
        <color rgb="FFCC0000"/>
      </rPr>
      <t xml:space="preserve">
</t>
    </r>
    <r>
      <rPr>
        <rFont val="Arial"/>
        <color theme="1"/>
      </rPr>
      <t xml:space="preserve">
Prix facture = Prix course + Prix d'attentes + Prix annulation</t>
    </r>
  </si>
  <si>
    <r>
      <rPr>
        <rFont val="Arial"/>
        <b/>
        <color theme="1"/>
      </rPr>
      <t xml:space="preserve">Natif:
</t>
    </r>
    <r>
      <rPr>
        <rFont val="Arial"/>
        <color theme="1"/>
      </rPr>
      <t xml:space="preserve">- CRM &gt; Lead Réservation &gt; Devis &gt; Mettre à jour les informations: montant course + prix d'attentes &gt; Confirmer &gt; Créer Facture &gt; Enregistrer Paiement
</t>
    </r>
    <r>
      <rPr>
        <rFont val="Arial"/>
        <b/>
        <color theme="1"/>
      </rPr>
      <t xml:space="preserve">Spécifique:
</t>
    </r>
    <r>
      <rPr>
        <rFont val="Arial"/>
        <color theme="1"/>
      </rPr>
      <t>- Une fois le paiement terminé
=&gt; envoyer une notification au client sur le paiement effectué via sms ou via mail</t>
    </r>
  </si>
  <si>
    <r>
      <rPr>
        <rFont val="Arial"/>
        <b/>
        <color theme="1"/>
      </rPr>
      <t>Spécifique:</t>
    </r>
    <r>
      <rPr>
        <rFont val="Arial"/>
        <color theme="1"/>
      </rPr>
      <t xml:space="preserve">
Relier l'application chauffeur avec le module Présences odoo
- Check-in et check-out: Présences &gt; Check-in/Check-out
- Lorsque le chauffeur se connecte sur l'application : check in pour le pointage
- Lorsque le chauffeur se déconnecte sur l'application : check out pour le pointage 
</t>
    </r>
    <r>
      <rPr>
        <rFont val="Arial"/>
        <b/>
        <color theme="1"/>
      </rPr>
      <t>NB:</t>
    </r>
    <r>
      <rPr>
        <rFont val="Arial"/>
        <color theme="1"/>
      </rPr>
      <t xml:space="preserve"> Le chauffeur doit faire du check in et check out pour tous les attentes clients</t>
    </r>
  </si>
  <si>
    <r>
      <rPr>
        <rFont val="Arial"/>
        <b/>
        <color theme="1"/>
      </rPr>
      <t xml:space="preserve">Spécifique:
</t>
    </r>
    <r>
      <rPr>
        <rFont val="Arial"/>
        <color theme="1"/>
      </rPr>
      <t xml:space="preserve">Si Devis &lt; Prix minimum (Par automobile &gt; Configuration &gt; Catégorie de modèle) 
=&gt; Montant devis = Prix minimum
Si le prix est inférieur au tarif minimum : le prix de la course sera le tarif minimum
Sinon le prix est kilométrage x prix par kilomètre
</t>
    </r>
    <r>
      <rPr>
        <rFont val="Arial"/>
        <b/>
        <color theme="1"/>
      </rPr>
      <t xml:space="preserve">NB:
</t>
    </r>
    <r>
      <rPr>
        <rFont val="Arial"/>
        <color theme="1"/>
      </rPr>
      <t>- Devis estimatif lors de la réservation client
- Devis exact après course effectuée</t>
    </r>
  </si>
  <si>
    <r>
      <rPr>
        <rFont val="Arial"/>
        <b/>
        <color theme="1"/>
      </rPr>
      <t xml:space="preserve">Spécifique:
</t>
    </r>
    <r>
      <rPr>
        <rFont val="Arial"/>
        <color theme="1"/>
      </rPr>
      <t>Dans Fiche devis &gt; Onglet Informations sur commande VTC &gt; en haut champ Date de début Course:
- Créer un champ heure d'arrivée récupération: Récupérer à partir de l'heure insérer par le chauffeur via l'application chaffeur</t>
    </r>
  </si>
  <si>
    <r>
      <rPr>
        <rFont val="Arial"/>
        <b/>
        <color theme="1"/>
      </rPr>
      <t xml:space="preserve">Spécifique:
</t>
    </r>
    <r>
      <rPr>
        <rFont val="Arial"/>
        <color theme="1"/>
      </rPr>
      <t>Dans Fiche devis &gt; Onglet Informations sur commande VTC &gt;Date de début Course =&gt; Récuperer à partir de l'application chauffeur</t>
    </r>
  </si>
  <si>
    <r>
      <rPr>
        <rFont val="Arial"/>
        <b/>
        <color theme="1"/>
      </rPr>
      <t xml:space="preserve">Spécifique:
</t>
    </r>
    <r>
      <rPr>
        <rFont val="Arial"/>
        <color theme="1"/>
      </rPr>
      <t>- Dans Fiche devis &gt; Onglet Informations sur commande VTC &gt;Temps d'attente =&gt; Récuperer à partir de l'application chauffeur
- Prix du temps d'attente (Parc automobile &gt; Configuration &gt; Temps d'attente)</t>
    </r>
  </si>
  <si>
    <t>L</t>
  </si>
  <si>
    <t>Détails du projet</t>
  </si>
  <si>
    <t>M</t>
  </si>
  <si>
    <t>Projet</t>
  </si>
  <si>
    <t xml:space="preserve">Impémentation Odoo V16 TOA SKY </t>
  </si>
  <si>
    <t>Version</t>
  </si>
  <si>
    <t>V.1</t>
  </si>
  <si>
    <t>J</t>
  </si>
  <si>
    <t>V</t>
  </si>
  <si>
    <t>Jours ouvrés uniquement</t>
  </si>
  <si>
    <t>S</t>
  </si>
  <si>
    <t>Date de début</t>
  </si>
  <si>
    <t>D</t>
  </si>
  <si>
    <t xml:space="preserve">Commentaires
</t>
  </si>
  <si>
    <t>Ressource</t>
  </si>
  <si>
    <t>Réalisé</t>
  </si>
  <si>
    <t>Tâches</t>
  </si>
  <si>
    <t>Date de fin</t>
  </si>
  <si>
    <t>Nombre d'ateliers</t>
  </si>
  <si>
    <t>LOT 1</t>
  </si>
  <si>
    <t>Mars</t>
  </si>
  <si>
    <t>Avril</t>
  </si>
  <si>
    <t>Mai</t>
  </si>
  <si>
    <t>Juin</t>
  </si>
  <si>
    <t>Aout</t>
  </si>
  <si>
    <t>Implémentation standard et personnalisation</t>
  </si>
  <si>
    <t>1.1</t>
  </si>
  <si>
    <t xml:space="preserve">Vente </t>
  </si>
  <si>
    <t>1.1.6</t>
  </si>
  <si>
    <t xml:space="preserve">Developpement specifique </t>
  </si>
  <si>
    <t>1.1.7</t>
  </si>
  <si>
    <t xml:space="preserve">Livraison dev spec </t>
  </si>
  <si>
    <t>1.1.8</t>
  </si>
  <si>
    <t xml:space="preserve">Prévalidation dev spec </t>
  </si>
  <si>
    <t>1.1.9</t>
  </si>
  <si>
    <t>1.1.10</t>
  </si>
  <si>
    <t xml:space="preserve">Traitement des retours </t>
  </si>
  <si>
    <t>1.1.11</t>
  </si>
  <si>
    <t>Formation finale</t>
  </si>
  <si>
    <t>1.1.12</t>
  </si>
  <si>
    <t xml:space="preserve">Mep </t>
  </si>
  <si>
    <t>G</t>
  </si>
  <si>
    <t>1.2</t>
  </si>
  <si>
    <t xml:space="preserve">Achat et Stock </t>
  </si>
  <si>
    <t>1.2.1</t>
  </si>
  <si>
    <t>Ateliers</t>
  </si>
  <si>
    <t>v</t>
  </si>
  <si>
    <t>1.2.2</t>
  </si>
  <si>
    <t xml:space="preserve">Envoi CR </t>
  </si>
  <si>
    <t>1.2.3</t>
  </si>
  <si>
    <t>Envoi Gap Analysis</t>
  </si>
  <si>
    <t>1.2.4</t>
  </si>
  <si>
    <t>Livraison standard</t>
  </si>
  <si>
    <t>1.2.5</t>
  </si>
  <si>
    <t xml:space="preserve">Formation interne </t>
  </si>
  <si>
    <t>1.2.6</t>
  </si>
  <si>
    <t>1.2.7</t>
  </si>
  <si>
    <t>1.2.8</t>
  </si>
  <si>
    <t>1.2.9</t>
  </si>
  <si>
    <t>1.2.10</t>
  </si>
  <si>
    <t>1.2.11</t>
  </si>
  <si>
    <t>1.2.12</t>
  </si>
  <si>
    <t>2.1</t>
  </si>
  <si>
    <t>Vol module spec</t>
  </si>
  <si>
    <t>2.1.1</t>
  </si>
  <si>
    <t xml:space="preserve">Ateliers de cadrage et de découverte </t>
  </si>
  <si>
    <t>P</t>
  </si>
  <si>
    <t>2.1.2</t>
  </si>
  <si>
    <t xml:space="preserve">Atelier de validation besoin </t>
  </si>
  <si>
    <t>2.1.3</t>
  </si>
  <si>
    <t>Envoi Gap analysis</t>
  </si>
  <si>
    <t>2.1.4</t>
  </si>
  <si>
    <t>Developpement spécifique</t>
  </si>
  <si>
    <t>2.1.5</t>
  </si>
  <si>
    <t>2.1.6</t>
  </si>
  <si>
    <t>2.1.7</t>
  </si>
  <si>
    <t xml:space="preserve">Atelier de validation dev spec </t>
  </si>
  <si>
    <t>2.1.8</t>
  </si>
  <si>
    <t xml:space="preserve">Recette client </t>
  </si>
  <si>
    <t>2.1.9</t>
  </si>
  <si>
    <t>2.1.10</t>
  </si>
  <si>
    <t>2.1.11</t>
  </si>
  <si>
    <t>Mep</t>
  </si>
  <si>
    <t>2.2</t>
  </si>
  <si>
    <t>2.2.1</t>
  </si>
  <si>
    <t>R</t>
  </si>
  <si>
    <t>2.2.2</t>
  </si>
  <si>
    <t>Atelier de validation Restitution</t>
  </si>
  <si>
    <t>2.2.3</t>
  </si>
  <si>
    <t>Restitution</t>
  </si>
  <si>
    <t>2.2.4</t>
  </si>
  <si>
    <t>2.2.5</t>
  </si>
  <si>
    <t>2.2.6</t>
  </si>
  <si>
    <t>2.2.7</t>
  </si>
  <si>
    <t>2.2.8</t>
  </si>
  <si>
    <t>2.2.9</t>
  </si>
  <si>
    <t>2.2.10</t>
  </si>
  <si>
    <t xml:space="preserve">Synthèse </t>
  </si>
  <si>
    <t>Accèder au module Comptabilité &gt; Clients&gt; Factures &gt; Sélectionner plusieurs facture &gt; Imprimer &gt; Consolidation des comptes : Impression facture consolidé 
Ajouter une colonne Numéro du client après la colonne Client</t>
  </si>
  <si>
    <t xml:space="preserve">1- Accèder au module Comptabilité &gt; catégorie d'article &gt; Vue formulaire &gt; onglet Propriétaire du compte : compte revenus, compte de dépenses
2- Facture : 
Dans le module Comptabilité &gt; Clients &gt; Factures &gt; fiche facture &gt; Ecritures comptables 
3- Paiement : 
Dans le module Comptabilité &gt; Clients &gt; Paiments &gt; fiche paiement &gt; smartbouton Pièce comptables </t>
  </si>
  <si>
    <t>1- Accèder au module Point de vente &gt; Configuration &gt; Méthode de paiement : 
Coché Identify Customer
2- Commande &gt; Regroupement par Etat de facture &gt; Méthode de paiement 
3- Commande &gt; Clients &gt; FIche client &gt; Dans le smartbouton après Taxe
4- Enregistrement du paiement : 
Accèder au module Comptabilité &gt; Clients &gt; Factures &gt; vue liste &gt; sélectionner plusieurs facture &gt; cliquer sur le bouton Enregistrer paiement
NB : Les factures doivent être à l'état comptabilisé avant d'enregistrer un paiement</t>
  </si>
  <si>
    <t>1- Accèder au module contact &gt; fiche contact &gt; onglet Comptabilité &gt; Ecritures comptables &gt; renseigner le champ 'compte client'
NB : Le module comptabilité doit être installé</t>
  </si>
  <si>
    <t>1- Accèder à mes course &gt; sur chaque ligne 
2- Ajouter bouton 'Annuler' : 
Au clique sur le bouton, affichage d'un pop-up pour confirmer l'annulation avec les éléments suivants : 
- Titre : Annulation de la réservation 
- Demander au client de remplir la remarque sur l'annulation de la commande : obligatoire (Valider/Annuler)
3- Si heure d'annulation - heure de la récupération est plus 1h : 
Au clique sur le bouton Valider  :  
- Mettre l'étape de la course en Annulé dans le site web et dans CRM 
- Envoyer sms d'annulation de la course au client (si local) ou mail (si internationnal) :" Votre course 'Référence de la course' a été annulé avec succès"
- Mettre à jour la note interne de la course remarque sur l'annulation 
- Annuler le devis rattaché si la course si elle est attaché à un devis
- Notifier le dispatcher
- Fermer le pop up d'annulation
4- Sinon : si heure d'annulation - heure de récupération moins de 1h : 
Au clique sur le bouton Valider  :  
- Mettre un message 'Vous serez facturé de "Montant Frais supplémentaire", car l'heure de l'annulation de la réservation est moins 1h de l'heure de récupération.Merci!'
- Demander au client de remplir la remarque sur l'annulation de la commande obligatoire
- Mettre la référence du paiement obligatoire
- Mettre un bouton 'Appeler le centrale' : au clique sur Appeler le centrale &gt; Permettre d'appeler le numéro centrale
- Mettre l'étape de la course en 'En cours d'annulation' si la course n'est pas encore dans l'étape dans le site web et dans CRM
- Envoyer sms d'annulation de la course au client (si local) ou mail (si internationnal) :" Votre course 'Référence de la course' est en cours d'annulation. Nous vous enverrons une notification lors de la confirmation de l'annulation"
- Mettre à jour la note interne du lead remarque sur l'annulation et référence paiement
- Annuler le devis rattaché si la course si elle est attaché à un devis
- Notifier le dispatcher
- Fermer le pop up d'annulation
Au clique sur le bouton 'Annuler' : Fermer le pop up d'annulation
NB :
- Si le client fait une nouvelle réservation alors qu'il y a une demande de course à l'état 'En cours d'annulation' &gt; lors de la validation de la réservation &gt; Affichage d'un pop up : "Vous avez encore une course à l'état 'en cours d'annulation', veuillez contacter notre responsable au numéro +261343472734"
- Si la course est dans l'une des étapes : Nouvelle demande, Confirmée, Affectée, En cours d'annulation : afficher le bouton Annuler 
- Sinon si la course est dans l'une des étapes: en cours, terminé, comptabilisé, annulé : ne pas afficher le bouton Annuler</t>
  </si>
  <si>
    <t xml:space="preserve">1- Insertion des lieux de récupération et destination 
2- Lors du renseignement de ces addresses : afficher les 3 dernières adresses récemment utilisées
NB : La fonctionnalité déjà existant mais en responsive s'il y a beaucoup d'adresse récent on a une très long liste déroulante </t>
  </si>
  <si>
    <t>1- Insertion des lieux de récupération et destination : obligatoire
2- Choix de l'horaire de la réservation : obligatoire
3- Ajouter un choix: en une seule fois ou en abonnement : obligatoire
Si une seule fois choisi : choisir entre Maintenant et Date planifié
Si en abonnement choisi: 
 - Entrer l'heure : obligatoire
 - Permettre de choisir les différentes dates : obligatoire
Lors de la validation: Créer autant de course que le nombre de date choisi.
NB : Envoyer un seul message pour la confirmation de l'abonnement</t>
  </si>
  <si>
    <t>1- Faire une réservation 
2- Lors de la validation de la réservation : Mettre la date et heure de récupération en tenant compte du fuseau horaire</t>
  </si>
  <si>
    <t>1- Accèder à mes course &gt; sur chaque ligne 
2- Ajouter bouton 'Modifier' : au clique sur le bouton redirection vers la page de Réservation avec toutes les informations de la course : 
Si course simple et multiple : Lieu récupération, Lieu destination, Horaire, Modèle de véhicule, Paiement, Course est pour : Nom et numéro téléphone
Si location : Lieu de récupération, Véhicule,Forfait, Horaire, Course est pour : Nom et numéro téléphone
3- Si heure de modification - heure de la récupération est plus 30m : Afficher le bouton 'Modifier', permettre de faire des modifications, 
coché le champ modifier depuis le site web, renseigner la Date de dernière modification et l'utilisateur ayant fait la dernière modification dans la course 
4- Afficher la date de dernière modification et l'utilisateur ayant fait la dernière modification si modifier depuis le site web coché
4- Sinon heure de modification - heure de la récupération  est moins 30m :  Afficher un pop up contenant le message : "Pour d'éventuel changement: veuillez contacter notre responsable au numéro +261343472734" 
NB : 
- S'il y a eu changement Nom et numéro téléphone : envoyer un sms (si local) ou mail (si internationnal) de modification : "Bonjour, une course vous a été assigner "
- Si la course est dans l'étapes : Nouvelle course, Confirmée : Afficher le bouton 'Modifier'
- Sinon si la course est dans l'une des étapes: affecté, en cours, terminé, annulé, en cours d'annulation : Ne pas afficher le bouton 'Modifier'</t>
  </si>
  <si>
    <t xml:space="preserve">1- Accèder à mon profil 
2- Créer un onglet 'Réinitialiser l'identifiant' avec les éléments suivants : 
- Choix de l'envoi du code de réinitialisation sélection de l'email ou téléphone 
- Ajouter un bouton 'Réinitialiser l'identifiant'
Au clique sur le bouton 'Réinitialiser l'identifiant' : 
1- Envoyer le code de réinitialisation par email ou téléphone 
2- Affichage de la page d'insertion du code 
3- Affichage de la réinitialisation de l'identifiant et mot de passe
- Champ text 'Identifiant' obligatoire
- Champ text 'Mot de passe' obligatoire
- Champ text 'Confirmation mot de passe' obligatoire
- Bouton 'Valider' : au clique sur ce bouton &gt; mettre à jour les informations ci-dessus dans l'utisateur keycloak et odoo </t>
  </si>
  <si>
    <t xml:space="preserve">1- Accèder au site web 
2- Lors de la connexion sur le site web :  permettre de reprendre l'identifiant déjà renseigné s'il y a  erreur lors de la connexion </t>
  </si>
  <si>
    <t>1- Faire une réservation 
2- Redirection vers la page de progression après validation
- Pour géotab : afficher les étapes suivantes : nouvelle course, confirmé, en cours, terminée, annulée, en cours d'annulation, refusée toutes les étapes lors de la course avec le capture d'écran du map du récapitulatif du trajet
- Pour lastmile: afficher les étapes suivantes : nouvelle course, confirmée, récupérer client, fin récupérer client, en cours, terminée, annulée, en cours d'annulation, refusée toutes les étapes lors de la course avec le capture d'écran du map du récapitulatif du trajet sauf lors de l'étape récupérer client affichage de la map lmfs suivi en temps réel 
NB : On peut voir la progression de la course soit après validation de la réservation soit dans mes courses sur chaque ligne de course</t>
  </si>
  <si>
    <t>1- Voir la progression de la course
2- Lors l'étape récupération du client affichage de la map pour indiquer la position du chauffeur : 
Si la connexion est mauvaise ou a été coupée : 
- Avoir un popup de notification "Hors connexion ou connexion instable. Veuillez actualiser la page" 
- Lors de la fermeture du pop up "Actualiser la page"
NB : A voir avec l'équipe DIS pour la map et connexion</t>
  </si>
  <si>
    <t>1- Faire une réservation 
2- Sur le pop up de résumé de la réservation en bas du méthode de paiement : Afficher Course pour 'Nom du client de la course'
1- Accèder à mes course &gt; sur chaque ligne 
2- Afficher 'Course pour 'Nom du client de la course'</t>
  </si>
  <si>
    <t xml:space="preserve">1- Accèder à mes courses 
2- Au clique sur voir le bouton visualiser facture : redirection vers la page natif de facturation en ligne ou imprimer facture : impression de la facture sans la signature du responsable admin
NB : La fonctionnalité déjà existante mais il y a une erreur lorsqu'on accède </t>
  </si>
  <si>
    <t>1- Faire une réservation : 
2- Renseignement du lieu de récupération &gt; Renseignement de l'adresse de destination &gt; Renseignement de la date et l'heure de récupération &gt; Choix du type de véhicule &gt; Affichage du récapitulatif du trajet (kilométrage, durée, montant total estimé)
- Dans le récapitulatif du trajet, mettre à jour automatiquement le montant dans "Total" toutes les fois qu'on modifie l'adresse de récupération/destination</t>
  </si>
  <si>
    <t>1- Accèder au module CRM &gt; vue Kanban
2- Avoir les informations à jour de la course : 
Si course simple : Zone de récupération, Zone de remisage, kilométrage, note client, Date et heure de récupération, Durée, 
Client, Téléphone
Si course multiple : Zone de récupération, Zone de remisage list (kilométrage estimatif, temps d'attente) , note client, Date et heure de récupération, Durée, 
Client, Téléphone
Si course location : Durée de la location, Date et heure de récupération, Zone de récupération, Durée, Notes du client
3- Sur la vue formulaire en bas du note client et vue kanban avant le prix de la course si coché : Mettre une case à cocher Modifier depuis le site web en lecture seule
4- Mettre la Date de dernière modification et l'utilisateur ayant fait la dernière modification en lecture seule si modifier depuis le site web coché</t>
  </si>
  <si>
    <t>1- Accèder au module Parc auto &gt; vue formulaire
2- Lors de la création/modifcation du véhicule : afficher un message d'erreur 'Le device doit être unique' lorsqu'on insère un device déjà existant</t>
  </si>
  <si>
    <t>1- Accèder au module CRM &gt; vue formulaire &gt; smartbouton devis &gt; dans l'onglet ligne de la commande  
Lors de la validation de la course : remonter les kilométrages/temps d'attente
Lors de  l'affectation : remonter le véhicule et chauffeur dans le devis 
NB : La fonctionnnalité est déjà en place mais il faut remonter les informations dans les cas ci-dessus</t>
  </si>
  <si>
    <t>1- Accèder au module CRM 
2- Si la course est dans l'étape Course confirmé, au clique sur le bouton "Affectation" 
- N'afficher que les contacts dont les étiquettes contient "Chauffeur"</t>
  </si>
  <si>
    <t>1- Accèder au odule Parc auto &gt; Configuration &gt; Catégorie de modèle &gt; vue formulaire : 
2- Si le champ tarif minimum est renseigné afficher et calculer le montant selon le tarif sur le site web lors du résumé de la course
3- Sinon, ne pas afficher le texte " Avec un tarif minimum de xxx Ar" lors de l'affichage de l'estimation du trajet
NB : La fonctionnalité est déjà en place mais il y a un bug lorsque le tarif minimum n'est pas renseigné le tarif est à 10 000ar alors que cette fonctionnalité ne devrait plus être là</t>
  </si>
  <si>
    <t>1- Accèder au le module CRM
2- Avoir un pop up notifiant des demandes de course depuis le FO mentionnant la référence de la course,le client, le type de réservation, la date et l'heure de récupération, le lieu de récupération. 
avec un bouton 'Actualiser' :  
- Le pop up reste sur la vue tant que l'utisateur n'a pas actualiser ou fermer le pop up
- Au clique sur le bouton 'Actualiser' &gt; permettre de rafraichir les données du CRM</t>
  </si>
  <si>
    <t>1- Accèder au module CRM, vue kanban 
2- Avoir une étape 'Course à payer' après l'étape 'Course en cours'</t>
  </si>
  <si>
    <t>1- Accèder au module CRM &gt; vue kanban 
2- Avoir les étapes 'Course annulée' et 'Course en cours d'annulation' après l'étape refusée
Si le dispatcher met la course dans l'étape 'Course annulée' : 
Affichage des éléments suivants : 
Si heure d'annulation - heure de la récupération est plus 1h : 
 - Envoyer un sms d'annulation de la course au client (si local) ou mail (si internationnal) au client :" Votre course 'Référence de la course' a été annulé avec succès"
 - Mettre la remarque d'annulation dans la 'note interne' de la course
 - Annulation automatique du devis
Si heure d'annulation - heure de la récupération est moins 1h : 
 - Envoyer un sms d'annulation de la course au client (si local) ou mail (si internationnal) au client :" Votre course 'Référence de la course' a été annulé avec succès"
 - Mettre la remarque d'annulation et référence du paiment dans la 'note interne' de la course
 - Annulation automatique du devis
Si la course est dans l'étape 'Course en cours d'annulation' : 
3- Accèder au module Vente &gt; Devis &gt; vue formulaire : 
4- Cliquer sur le bouton 'Générer frais supplémentaire' : redirection vers le point de vente du véhicule
création ligne de commande, remonter l'article frais supplémentaire relier au véhicule sur la commande
5- Valider le paiement dans le point de vente
NB : A corriger on ne peut pas remonter une article sur la commande point de vente : affichage message d'erreur</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</si>
</sst>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quot;/&quot;mm"/>
    <numFmt numFmtId="166" formatCode="#,##0[$ Sem.]"/>
    <numFmt numFmtId="167" formatCode="dd/MM/yyyy"/>
    <numFmt numFmtId="168" formatCode="[$-40C]mmm\-yy"/>
  </numFmts>
  <fonts count="66">
    <font>
      <sz val="10.0"/>
      <color rgb="FF000000"/>
      <name val="Arial"/>
      <scheme val="minor"/>
    </font>
    <font>
      <color theme="1"/>
      <name val="Arial"/>
    </font>
    <font>
      <b/>
      <sz val="18.0"/>
      <color rgb="FFFFFFFF"/>
      <name val="Calibri"/>
    </font>
    <font/>
    <font>
      <b/>
      <sz val="12.0"/>
      <color theme="1"/>
      <name val="Calibri"/>
    </font>
    <font>
      <b/>
      <sz val="11.0"/>
      <color rgb="FFFFFFFF"/>
      <name val="Arial"/>
    </font>
    <font>
      <b/>
      <color rgb="FFFFFFFF"/>
      <name val="Calibri"/>
    </font>
    <font>
      <color theme="1"/>
      <name val="Arial"/>
      <scheme val="minor"/>
    </font>
    <font>
      <b/>
      <color theme="1"/>
      <name val="Arial"/>
      <scheme val="minor"/>
    </font>
    <font>
      <u/>
      <sz val="11.0"/>
      <color rgb="FF3B73AF"/>
      <name val="Arial"/>
    </font>
    <font>
      <b/>
      <color theme="1"/>
      <name val="Arial"/>
    </font>
    <font>
      <color rgb="FF000000"/>
      <name val="Arial"/>
    </font>
    <font>
      <sz val="15.0"/>
      <color rgb="FFFFFFFF"/>
      <name val="Arial"/>
    </font>
    <font>
      <sz val="15.0"/>
      <color rgb="FFFFFFFF"/>
      <name val="Arial"/>
      <scheme val="minor"/>
    </font>
    <font>
      <u/>
      <sz val="11.0"/>
      <color rgb="FF3B73AF"/>
      <name val="Arial"/>
    </font>
    <font>
      <u/>
      <sz val="11.0"/>
      <color rgb="FF3B73AF"/>
      <name val="Arial"/>
    </font>
    <font>
      <u/>
      <sz val="11.0"/>
      <color rgb="FF0000FF"/>
      <name val="Arial"/>
    </font>
    <font>
      <u/>
      <sz val="11.0"/>
      <color rgb="FF3B73AF"/>
      <name val="Arial"/>
    </font>
    <font>
      <u/>
      <color rgb="FF0000FF"/>
    </font>
    <font>
      <u/>
      <sz val="11.0"/>
      <color rgb="FF3B73AF"/>
      <name val="Arial"/>
    </font>
    <font>
      <color rgb="FFA61C00"/>
      <name val="Arial"/>
    </font>
    <font>
      <b/>
      <sz val="15.0"/>
      <color rgb="FFFFFFFF"/>
      <name val="Arial"/>
      <scheme val="minor"/>
    </font>
    <font>
      <b/>
      <sz val="15.0"/>
      <color rgb="FFFFFFFF"/>
      <name val="Arial"/>
    </font>
    <font>
      <u/>
      <sz val="11.0"/>
      <color rgb="FF3B73AF"/>
      <name val="Arial"/>
    </font>
    <font>
      <u/>
      <sz val="11.0"/>
      <color rgb="FF3B73AF"/>
      <name val="Arial"/>
    </font>
    <font>
      <u/>
      <sz val="11.0"/>
      <color rgb="FF3B73AF"/>
      <name val="Arial"/>
    </font>
    <font>
      <u/>
      <sz val="11.0"/>
      <color rgb="FF3B73AF"/>
      <name val="Arial"/>
    </font>
    <font>
      <u/>
      <sz val="11.0"/>
      <color rgb="FF1155CC"/>
      <name val="Arial"/>
    </font>
    <font>
      <u/>
      <sz val="11.0"/>
      <color rgb="FF3B73AF"/>
      <name val="Arial"/>
    </font>
    <font>
      <sz val="11.0"/>
      <color rgb="FF3B73AF"/>
      <name val="Arial"/>
    </font>
    <font>
      <b/>
      <sz val="14.0"/>
      <color rgb="FF073763"/>
      <name val="Arial"/>
    </font>
    <font>
      <b/>
      <color rgb="FF666666"/>
      <name val="Roboto"/>
    </font>
    <font>
      <b/>
      <sz val="12.0"/>
      <color rgb="FFFFFFFF"/>
      <name val="Arial"/>
    </font>
    <font>
      <b/>
      <sz val="11.0"/>
      <color theme="1"/>
      <name val="Arial"/>
    </font>
    <font>
      <b/>
      <sz val="11.0"/>
      <color rgb="FF434343"/>
      <name val="Arial"/>
    </font>
    <font>
      <b/>
      <color rgb="FFFFFFFF"/>
      <name val="Arial"/>
    </font>
    <font>
      <b/>
      <sz val="11.0"/>
      <color rgb="FF434343"/>
      <name val="Arial"/>
      <scheme val="minor"/>
    </font>
    <font>
      <b/>
      <sz val="11.0"/>
      <color theme="1"/>
      <name val="Calibri"/>
    </font>
    <font>
      <sz val="11.0"/>
      <color theme="1"/>
      <name val="Calibri"/>
    </font>
    <font>
      <b/>
      <sz val="12.0"/>
      <color rgb="FFFFFFFF"/>
      <name val="Calibri"/>
    </font>
    <font>
      <u/>
      <color rgb="FF0000FF"/>
    </font>
    <font>
      <color rgb="FFCC0000"/>
      <name val="Arial"/>
      <scheme val="minor"/>
    </font>
    <font>
      <u/>
      <color rgb="FF0000FF"/>
      <name val="Arial"/>
    </font>
    <font>
      <b/>
      <i/>
      <color rgb="FF000000"/>
      <name val="Arial"/>
    </font>
    <font>
      <sz val="11.0"/>
      <color rgb="FF000000"/>
      <name val="Calibri"/>
    </font>
    <font>
      <i/>
      <color theme="1"/>
      <name val="Arial"/>
    </font>
    <font>
      <color rgb="FFFFFFFF"/>
      <name val="Arial"/>
    </font>
    <font>
      <sz val="11.0"/>
      <color rgb="FF000000"/>
      <name val="Arial"/>
    </font>
    <font>
      <sz val="11.0"/>
      <color rgb="FFFFFFFF"/>
      <name val="Calibri"/>
    </font>
    <font>
      <sz val="8.0"/>
      <color theme="1"/>
      <name val="Calibri"/>
    </font>
    <font>
      <b/>
      <sz val="9.0"/>
      <color theme="1"/>
      <name val="Calibri"/>
    </font>
    <font>
      <sz val="9.0"/>
      <color theme="1"/>
      <name val="Calibri"/>
    </font>
    <font>
      <b/>
      <u/>
      <sz val="9.0"/>
      <color theme="1"/>
      <name val="Calibri"/>
    </font>
    <font>
      <b/>
      <sz val="8.0"/>
      <color theme="1"/>
      <name val="Calibri"/>
    </font>
    <font>
      <b/>
      <sz val="8.0"/>
      <color rgb="FFFFFFFF"/>
      <name val="Calibri"/>
    </font>
    <font>
      <sz val="11.0"/>
      <color theme="1"/>
      <name val="Inconsolata"/>
    </font>
    <font>
      <color theme="1"/>
      <name val="Calibri"/>
    </font>
    <font>
      <b/>
      <color rgb="FF666666"/>
      <name val="Arial"/>
    </font>
    <font>
      <b/>
      <color theme="1"/>
      <name val="Calibri"/>
    </font>
    <font>
      <color rgb="FF45818E"/>
      <name val="Calibri"/>
    </font>
    <font>
      <color rgb="FF8E7CC3"/>
      <name val="Calibri"/>
    </font>
    <font>
      <color rgb="FF6AA84F"/>
      <name val="Calibri"/>
    </font>
    <font>
      <color rgb="FF76A5AF"/>
      <name val="Calibri"/>
    </font>
    <font>
      <color rgb="FF93C47D"/>
      <name val="Calibri"/>
    </font>
    <font>
      <b/>
      <sz val="11.0"/>
      <color theme="1"/>
      <name val="Arial"/>
      <scheme val="minor"/>
    </font>
    <font>
      <color rgb="FFB6D7A8"/>
      <name val="Arial"/>
      <scheme val="minor"/>
    </font>
  </fonts>
  <fills count="47">
    <fill>
      <patternFill patternType="none"/>
    </fill>
    <fill>
      <patternFill patternType="lightGray"/>
    </fill>
    <fill>
      <patternFill patternType="solid">
        <fgColor rgb="FF4472C4"/>
        <bgColor rgb="FF4472C4"/>
      </patternFill>
    </fill>
    <fill>
      <patternFill patternType="solid">
        <fgColor rgb="FF38761D"/>
        <bgColor rgb="FF38761D"/>
      </patternFill>
    </fill>
    <fill>
      <patternFill patternType="solid">
        <fgColor rgb="FFF1C232"/>
        <bgColor rgb="FFF1C232"/>
      </patternFill>
    </fill>
    <fill>
      <patternFill patternType="solid">
        <fgColor rgb="FFA4C2F4"/>
        <bgColor rgb="FFA4C2F4"/>
      </patternFill>
    </fill>
    <fill>
      <patternFill patternType="solid">
        <fgColor rgb="FF46BDC6"/>
        <bgColor rgb="FF46BDC6"/>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F5F5F5"/>
        <bgColor rgb="FFF5F5F5"/>
      </patternFill>
    </fill>
    <fill>
      <patternFill patternType="solid">
        <fgColor rgb="FFC27BA0"/>
        <bgColor rgb="FFC27BA0"/>
      </patternFill>
    </fill>
    <fill>
      <patternFill patternType="solid">
        <fgColor rgb="FF3D85C6"/>
        <bgColor rgb="FF3D85C6"/>
      </patternFill>
    </fill>
    <fill>
      <patternFill patternType="solid">
        <fgColor rgb="FFFFE599"/>
        <bgColor rgb="FFFFE599"/>
      </patternFill>
    </fill>
    <fill>
      <patternFill patternType="solid">
        <fgColor rgb="FFA2C4C9"/>
        <bgColor rgb="FFA2C4C9"/>
      </patternFill>
    </fill>
    <fill>
      <patternFill patternType="solid">
        <fgColor rgb="FFD5A6BD"/>
        <bgColor rgb="FFD5A6BD"/>
      </patternFill>
    </fill>
    <fill>
      <patternFill patternType="solid">
        <fgColor rgb="FFEA9999"/>
        <bgColor rgb="FFEA9999"/>
      </patternFill>
    </fill>
    <fill>
      <patternFill patternType="solid">
        <fgColor rgb="FFF6B26B"/>
        <bgColor rgb="FFF6B26B"/>
      </patternFill>
    </fill>
    <fill>
      <patternFill patternType="solid">
        <fgColor rgb="FFB6D7A8"/>
        <bgColor rgb="FFB6D7A8"/>
      </patternFill>
    </fill>
    <fill>
      <patternFill patternType="solid">
        <fgColor rgb="FFE06666"/>
        <bgColor rgb="FFE06666"/>
      </patternFill>
    </fill>
    <fill>
      <patternFill patternType="solid">
        <fgColor rgb="FF073763"/>
        <bgColor rgb="FF073763"/>
      </patternFill>
    </fill>
    <fill>
      <patternFill patternType="solid">
        <fgColor rgb="FF84CFD5"/>
        <bgColor rgb="FF84CFD5"/>
      </patternFill>
    </fill>
    <fill>
      <patternFill patternType="solid">
        <fgColor rgb="FF35959C"/>
        <bgColor rgb="FF35959C"/>
      </patternFill>
    </fill>
    <fill>
      <patternFill patternType="solid">
        <fgColor rgb="FF434343"/>
        <bgColor rgb="FF434343"/>
      </patternFill>
    </fill>
    <fill>
      <patternFill patternType="solid">
        <fgColor rgb="FF666666"/>
        <bgColor rgb="FF666666"/>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A0C800"/>
        <bgColor rgb="FFA0C800"/>
      </patternFill>
    </fill>
    <fill>
      <patternFill patternType="solid">
        <fgColor rgb="FFDD7E6B"/>
        <bgColor rgb="FFDD7E6B"/>
      </patternFill>
    </fill>
    <fill>
      <patternFill patternType="solid">
        <fgColor rgb="FF1C4587"/>
        <bgColor rgb="FF1C4587"/>
      </patternFill>
    </fill>
    <fill>
      <patternFill patternType="solid">
        <fgColor rgb="FFBDD7EE"/>
        <bgColor rgb="FFBDD7EE"/>
      </patternFill>
    </fill>
    <fill>
      <patternFill patternType="solid">
        <fgColor rgb="FFFFF2CC"/>
        <bgColor rgb="FFFFF2CC"/>
      </patternFill>
    </fill>
    <fill>
      <patternFill patternType="solid">
        <fgColor rgb="FF00FFFF"/>
        <bgColor rgb="FF00FFFF"/>
      </patternFill>
    </fill>
    <fill>
      <patternFill patternType="solid">
        <fgColor rgb="FF6AA84F"/>
        <bgColor rgb="FF6AA84F"/>
      </patternFill>
    </fill>
    <fill>
      <patternFill patternType="solid">
        <fgColor rgb="FFE69138"/>
        <bgColor rgb="FFE69138"/>
      </patternFill>
    </fill>
    <fill>
      <patternFill patternType="solid">
        <fgColor rgb="FFDFE4EC"/>
        <bgColor rgb="FFDFE4EC"/>
      </patternFill>
    </fill>
    <fill>
      <patternFill patternType="solid">
        <fgColor rgb="FF8093B3"/>
        <bgColor rgb="FF8093B3"/>
      </patternFill>
    </fill>
    <fill>
      <patternFill patternType="solid">
        <fgColor rgb="FFF4F6F8"/>
        <bgColor rgb="FFF4F6F8"/>
      </patternFill>
    </fill>
    <fill>
      <patternFill patternType="solid">
        <fgColor rgb="FF1F497D"/>
        <bgColor rgb="FF1F497D"/>
      </patternFill>
    </fill>
    <fill>
      <patternFill patternType="solid">
        <fgColor rgb="FF0B5394"/>
        <bgColor rgb="FF0B5394"/>
      </patternFill>
    </fill>
    <fill>
      <patternFill patternType="solid">
        <fgColor rgb="FF6FA8DC"/>
        <bgColor rgb="FF6FA8DC"/>
      </patternFill>
    </fill>
    <fill>
      <patternFill patternType="solid">
        <fgColor rgb="FFF3F3F3"/>
        <bgColor rgb="FFF3F3F3"/>
      </patternFill>
    </fill>
    <fill>
      <patternFill patternType="solid">
        <fgColor rgb="FFEFEFEF"/>
        <bgColor rgb="FFEFEFEF"/>
      </patternFill>
    </fill>
    <fill>
      <patternFill patternType="solid">
        <fgColor rgb="FF45818E"/>
        <bgColor rgb="FF45818E"/>
      </patternFill>
    </fill>
    <fill>
      <patternFill patternType="solid">
        <fgColor rgb="FF8E7CC3"/>
        <bgColor rgb="FF8E7CC3"/>
      </patternFill>
    </fill>
    <fill>
      <patternFill patternType="solid">
        <fgColor rgb="FF76A5AF"/>
        <bgColor rgb="FF76A5AF"/>
      </patternFill>
    </fill>
  </fills>
  <borders count="4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000000"/>
      </right>
    </border>
    <border>
      <bottom style="thin">
        <color rgb="FF000000"/>
      </bottom>
    </border>
    <border>
      <left style="thin">
        <color rgb="FFFFFFFF"/>
      </left>
      <right style="thin">
        <color rgb="FFFFFFFF"/>
      </right>
      <top style="thin">
        <color rgb="FFFFFFFF"/>
      </top>
      <bottom style="thin">
        <color rgb="FFFFFFFF"/>
      </bottom>
    </border>
    <border>
      <right style="thin">
        <color rgb="FFFFFFFF"/>
      </right>
      <top style="thin">
        <color rgb="FFFFFFFF"/>
      </top>
      <bottom style="thin">
        <color rgb="FFFFFFFF"/>
      </bottom>
    </border>
    <border>
      <right style="thin">
        <color rgb="FFFFFFFF"/>
      </right>
      <bottom style="thin">
        <color rgb="FFFFFFFF"/>
      </bottom>
    </border>
    <border>
      <left style="thin">
        <color rgb="FFFFFFFF"/>
      </left>
      <right style="thin">
        <color rgb="FFFFFFFF"/>
      </right>
      <bottom style="thin">
        <color rgb="FFFFFFFF"/>
      </bottom>
    </border>
    <border>
      <bottom style="thin">
        <color rgb="FFFFFFFF"/>
      </bottom>
    </border>
    <border>
      <bottom style="thin">
        <color rgb="FF84CFD5"/>
      </bottom>
    </border>
    <border>
      <right style="thin">
        <color rgb="FFFFFFFF"/>
      </right>
      <bottom style="thin">
        <color rgb="FF84CFD5"/>
      </bottom>
    </border>
    <border>
      <left style="thin">
        <color rgb="FFFFFFFF"/>
      </left>
      <right style="thin">
        <color rgb="FF84CFD5"/>
      </right>
      <bottom style="thin">
        <color rgb="FFFFFFFF"/>
      </bottom>
    </border>
    <border>
      <right style="thin">
        <color rgb="FF84CFD5"/>
      </right>
      <bottom style="thin">
        <color rgb="FF84CFD5"/>
      </bottom>
    </border>
    <border>
      <left style="thin">
        <color rgb="FF84CFD5"/>
      </left>
      <top style="thin">
        <color rgb="FF84CFD5"/>
      </top>
      <bottom style="thin">
        <color rgb="FF84CFD5"/>
      </bottom>
    </border>
    <border>
      <right style="thin">
        <color rgb="FF84CFD5"/>
      </right>
      <top style="thin">
        <color rgb="FF84CFD5"/>
      </top>
      <bottom style="thin">
        <color rgb="FF84CFD5"/>
      </bottom>
    </border>
    <border>
      <right style="thin">
        <color rgb="FFD9D9D9"/>
      </right>
    </border>
    <border>
      <right style="thin">
        <color rgb="FFFFFFFF"/>
      </right>
      <bottom style="thin">
        <color rgb="FF3881CA"/>
      </bottom>
    </border>
    <border>
      <right style="thin">
        <color rgb="FFD9D9D9"/>
      </right>
      <bottom style="thin">
        <color rgb="FFEFEFEF"/>
      </bottom>
    </border>
    <border>
      <left style="thin">
        <color rgb="FFFFFFFF"/>
      </left>
      <right style="thin">
        <color rgb="FF3881CA"/>
      </right>
      <bottom style="thin">
        <color rgb="FFFFFFFF"/>
      </bottom>
    </border>
    <border>
      <right style="thin">
        <color rgb="FF3881CA"/>
      </right>
      <bottom style="thin">
        <color rgb="FF3881CA"/>
      </bottom>
    </border>
    <border>
      <right style="thin">
        <color rgb="FFD9D9D9"/>
      </right>
      <bottom style="thin">
        <color rgb="FFFFFFFF"/>
      </bottom>
    </border>
    <border>
      <bottom style="thin">
        <color rgb="FFAF78A8"/>
      </bottom>
    </border>
    <border>
      <right style="thin">
        <color rgb="FF666666"/>
      </right>
    </border>
    <border>
      <bottom style="thin">
        <color rgb="FFE6EFFD"/>
      </bottom>
    </border>
    <border>
      <left style="thin">
        <color rgb="FFFFFFFF"/>
      </left>
      <right style="thin">
        <color rgb="FFAF78A8"/>
      </right>
      <bottom style="thin">
        <color rgb="FFFFFFFF"/>
      </bottom>
    </border>
    <border>
      <right style="thin">
        <color rgb="FFAF78A8"/>
      </right>
      <bottom style="thin">
        <color rgb="FFAF78A8"/>
      </bottom>
    </border>
    <border>
      <bottom style="thin">
        <color rgb="FFD9D9D9"/>
      </bottom>
    </border>
    <border>
      <right style="thin">
        <color rgb="FFE6EFFD"/>
      </right>
      <bottom style="thin">
        <color rgb="FFE6EFFD"/>
      </bottom>
    </border>
    <border>
      <top style="thin">
        <color rgb="FFD9D9D9"/>
      </top>
      <bottom style="thin">
        <color rgb="FFD9D9D9"/>
      </bottom>
    </border>
    <border>
      <right style="thin">
        <color rgb="FFE6EFFD"/>
      </right>
      <top style="thin">
        <color rgb="FFE6EFFD"/>
      </top>
      <bottom style="thin">
        <color rgb="FFE6EFFD"/>
      </bottom>
    </border>
    <border>
      <right style="thin">
        <color rgb="FFE6EFFD"/>
      </right>
    </border>
    <border>
      <left style="thin">
        <color rgb="FF000000"/>
      </left>
      <right style="thin">
        <color rgb="FF000000"/>
      </right>
    </border>
    <border>
      <bottom style="thin">
        <color rgb="FFF3F3F3"/>
      </bottom>
    </border>
    <border>
      <bottom style="thick">
        <color rgb="FF8093B3"/>
      </bottom>
    </border>
    <border>
      <right style="thin">
        <color rgb="FFFFFFFF"/>
      </right>
    </border>
    <border>
      <top style="thin">
        <color rgb="FFA5A5A5"/>
      </top>
      <bottom style="thin">
        <color rgb="FFA5A5A5"/>
      </bottom>
    </border>
    <border>
      <right style="thin">
        <color rgb="FFA5A5A5"/>
      </right>
      <top style="thin">
        <color rgb="FFA5A5A5"/>
      </top>
      <bottom style="thin">
        <color rgb="FFA5A5A5"/>
      </bottom>
    </border>
    <border>
      <bottom style="thin">
        <color rgb="FFA5A5A5"/>
      </bottom>
    </border>
    <border>
      <right style="thin">
        <color rgb="FFA5A5A5"/>
      </right>
      <bottom style="thin">
        <color rgb="FFA5A5A5"/>
      </bottom>
    </border>
    <border>
      <right style="thin">
        <color rgb="FFA5A5A5"/>
      </right>
    </border>
    <border>
      <right style="thin">
        <color rgb="FF999999"/>
      </right>
    </border>
    <border>
      <right style="thin">
        <color rgb="FF7F7F7F"/>
      </right>
    </border>
    <border>
      <right style="thin">
        <color rgb="FFB7B7B7"/>
      </right>
    </border>
    <border>
      <right style="thin">
        <color rgb="FFA5A5A5"/>
      </right>
      <bottom style="thin">
        <color rgb="FFD9D9D9"/>
      </bottom>
    </border>
    <border>
      <right style="thin">
        <color rgb="FFB7B7B7"/>
      </right>
      <bottom style="thin">
        <color rgb="FFD9D9D9"/>
      </bottom>
    </border>
  </borders>
  <cellStyleXfs count="1">
    <xf borderId="0" fillId="0" fontId="0" numFmtId="0" applyAlignment="1" applyFont="1"/>
  </cellStyleXfs>
  <cellXfs count="549">
    <xf borderId="0" fillId="0" fontId="0" numFmtId="0" xfId="0" applyAlignment="1" applyFont="1">
      <alignment readingOrder="0" shrinkToFit="0" vertical="bottom" wrapText="0"/>
    </xf>
    <xf borderId="1" fillId="0" fontId="1" numFmtId="0" xfId="0" applyAlignment="1" applyBorder="1" applyFont="1">
      <alignment vertical="top"/>
    </xf>
    <xf borderId="2" fillId="2" fontId="1" numFmtId="0" xfId="0" applyAlignment="1" applyBorder="1" applyFill="1" applyFont="1">
      <alignment vertical="top"/>
    </xf>
    <xf borderId="3" fillId="2" fontId="2" numFmtId="0" xfId="0" applyAlignment="1" applyBorder="1" applyFont="1">
      <alignment horizontal="center" shrinkToFit="0" vertical="top" wrapText="1"/>
    </xf>
    <xf borderId="3" fillId="0" fontId="3" numFmtId="0" xfId="0" applyBorder="1" applyFont="1"/>
    <xf borderId="2" fillId="0" fontId="3" numFmtId="0" xfId="0" applyBorder="1" applyFont="1"/>
    <xf borderId="3" fillId="3" fontId="2" numFmtId="0" xfId="0" applyAlignment="1" applyBorder="1" applyFill="1" applyFont="1">
      <alignment horizontal="center" shrinkToFit="0" vertical="top" wrapText="1"/>
    </xf>
    <xf borderId="3" fillId="4" fontId="4" numFmtId="0" xfId="0" applyAlignment="1" applyBorder="1" applyFill="1" applyFont="1">
      <alignment horizontal="center" shrinkToFit="0" vertical="top" wrapText="1"/>
    </xf>
    <xf borderId="0" fillId="0" fontId="1" numFmtId="0" xfId="0" applyAlignment="1" applyFont="1">
      <alignment vertical="bottom"/>
    </xf>
    <xf borderId="4" fillId="5" fontId="4" numFmtId="0" xfId="0" applyAlignment="1" applyBorder="1" applyFill="1" applyFont="1">
      <alignment horizontal="center" shrinkToFit="0" vertical="top" wrapText="1"/>
    </xf>
    <xf borderId="5" fillId="5" fontId="4" numFmtId="0" xfId="0" applyAlignment="1" applyBorder="1" applyFont="1">
      <alignment horizontal="center" shrinkToFit="0" vertical="top" wrapText="1"/>
    </xf>
    <xf borderId="1" fillId="3" fontId="5" numFmtId="0" xfId="0" applyAlignment="1" applyBorder="1" applyFont="1">
      <alignment horizontal="center" vertical="top"/>
    </xf>
    <xf borderId="2" fillId="3" fontId="5" numFmtId="0" xfId="0" applyAlignment="1" applyBorder="1" applyFont="1">
      <alignment horizontal="center" shrinkToFit="0" vertical="top" wrapText="1"/>
    </xf>
    <xf borderId="2" fillId="3" fontId="5" numFmtId="0" xfId="0" applyAlignment="1" applyBorder="1" applyFont="1">
      <alignment horizontal="center" shrinkToFit="0" vertical="top" wrapText="1"/>
    </xf>
    <xf borderId="2" fillId="3" fontId="5" numFmtId="0" xfId="0" applyAlignment="1" applyBorder="1" applyFont="1">
      <alignment horizontal="center" readingOrder="0" shrinkToFit="0" vertical="top" wrapText="1"/>
    </xf>
    <xf borderId="5" fillId="6" fontId="6" numFmtId="0" xfId="0" applyAlignment="1" applyBorder="1" applyFill="1" applyFont="1">
      <alignment horizontal="center" shrinkToFit="0" vertical="top" wrapText="1"/>
    </xf>
    <xf borderId="5" fillId="7" fontId="4" numFmtId="0" xfId="0" applyAlignment="1" applyBorder="1" applyFill="1" applyFont="1">
      <alignment horizontal="center" shrinkToFit="0" vertical="top" wrapText="1"/>
    </xf>
    <xf borderId="5" fillId="7" fontId="4" numFmtId="0" xfId="0" applyAlignment="1" applyBorder="1" applyFont="1">
      <alignment horizontal="center" readingOrder="0" shrinkToFit="0" vertical="top" wrapText="1"/>
    </xf>
    <xf borderId="5" fillId="8" fontId="4" numFmtId="0" xfId="0" applyAlignment="1" applyBorder="1" applyFill="1" applyFont="1">
      <alignment horizontal="center" shrinkToFit="0" vertical="top" wrapText="1"/>
    </xf>
    <xf borderId="1" fillId="0" fontId="7" numFmtId="0" xfId="0" applyAlignment="1" applyBorder="1" applyFont="1">
      <alignment vertical="top"/>
    </xf>
    <xf borderId="1" fillId="9" fontId="1" numFmtId="0" xfId="0" applyAlignment="1" applyBorder="1" applyFill="1" applyFont="1">
      <alignment readingOrder="0" vertical="top"/>
    </xf>
    <xf borderId="1" fillId="9" fontId="1" numFmtId="0" xfId="0" applyAlignment="1" applyBorder="1" applyFont="1">
      <alignment vertical="top"/>
    </xf>
    <xf borderId="1" fillId="9" fontId="1" numFmtId="0" xfId="0" applyAlignment="1" applyBorder="1" applyFont="1">
      <alignment readingOrder="0" shrinkToFit="0" vertical="top" wrapText="1"/>
    </xf>
    <xf borderId="1" fillId="9" fontId="1" numFmtId="0" xfId="0" applyAlignment="1" applyBorder="1" applyFont="1">
      <alignment shrinkToFit="0" vertical="top" wrapText="1"/>
    </xf>
    <xf borderId="1" fillId="0" fontId="7" numFmtId="0" xfId="0" applyBorder="1" applyFont="1"/>
    <xf borderId="1" fillId="0" fontId="7" numFmtId="0" xfId="0" applyAlignment="1" applyBorder="1" applyFont="1">
      <alignment readingOrder="0" shrinkToFit="0" vertical="top" wrapText="1"/>
    </xf>
    <xf borderId="1" fillId="0" fontId="7" numFmtId="0" xfId="0" applyAlignment="1" applyBorder="1" applyFont="1">
      <alignment readingOrder="0" vertical="top"/>
    </xf>
    <xf borderId="1" fillId="0" fontId="8" numFmtId="0" xfId="0" applyAlignment="1" applyBorder="1" applyFont="1">
      <alignment readingOrder="0" shrinkToFit="0" vertical="top" wrapText="1"/>
    </xf>
    <xf borderId="2" fillId="9" fontId="1" numFmtId="0" xfId="0" applyAlignment="1" applyBorder="1" applyFont="1">
      <alignment readingOrder="0" shrinkToFit="0" vertical="top" wrapText="1"/>
    </xf>
    <xf borderId="2" fillId="9" fontId="1" numFmtId="0" xfId="0" applyAlignment="1" applyBorder="1" applyFont="1">
      <alignment shrinkToFit="0" vertical="top" wrapText="1"/>
    </xf>
    <xf borderId="1" fillId="0" fontId="7" numFmtId="0" xfId="0" applyAlignment="1" applyBorder="1" applyFont="1">
      <alignment shrinkToFit="0" vertical="top" wrapText="1"/>
    </xf>
    <xf borderId="0" fillId="10" fontId="9" numFmtId="0" xfId="0" applyAlignment="1" applyFill="1" applyFont="1">
      <alignment horizontal="left" readingOrder="0" vertical="top"/>
    </xf>
    <xf borderId="1" fillId="0" fontId="7" numFmtId="0" xfId="0" applyAlignment="1" applyBorder="1" applyFont="1">
      <alignment readingOrder="0"/>
    </xf>
    <xf borderId="1" fillId="9" fontId="7" numFmtId="0" xfId="0" applyAlignment="1" applyBorder="1" applyFont="1">
      <alignment readingOrder="0" shrinkToFit="0" vertical="top" wrapText="1"/>
    </xf>
    <xf borderId="1" fillId="9" fontId="7" numFmtId="0" xfId="0" applyAlignment="1" applyBorder="1" applyFont="1">
      <alignment readingOrder="0" vertical="top"/>
    </xf>
    <xf borderId="1" fillId="9" fontId="7" numFmtId="0" xfId="0" applyBorder="1" applyFont="1"/>
    <xf borderId="1" fillId="9" fontId="7" numFmtId="0" xfId="0" applyAlignment="1" applyBorder="1" applyFont="1">
      <alignment vertical="top"/>
    </xf>
    <xf borderId="1" fillId="9" fontId="10" numFmtId="0" xfId="0" applyAlignment="1" applyBorder="1" applyFont="1">
      <alignment readingOrder="0" shrinkToFit="0" vertical="top" wrapText="1"/>
    </xf>
    <xf borderId="1" fillId="9" fontId="7" numFmtId="0" xfId="0" applyAlignment="1" applyBorder="1" applyFont="1">
      <alignment shrinkToFit="0" vertical="top" wrapText="1"/>
    </xf>
    <xf borderId="0" fillId="9" fontId="7" numFmtId="0" xfId="0" applyFont="1"/>
    <xf borderId="0" fillId="9" fontId="11" numFmtId="0" xfId="0" applyAlignment="1" applyFont="1">
      <alignment horizontal="left" readingOrder="0" shrinkToFit="0" vertical="top" wrapText="1"/>
    </xf>
    <xf borderId="1" fillId="11" fontId="7" numFmtId="0" xfId="0" applyBorder="1" applyFill="1" applyFont="1"/>
    <xf borderId="0" fillId="9" fontId="11" numFmtId="0" xfId="0" applyAlignment="1" applyFont="1">
      <alignment horizontal="left" readingOrder="0" vertical="top"/>
    </xf>
    <xf borderId="0" fillId="0" fontId="7" numFmtId="0" xfId="0" applyAlignment="1" applyFont="1">
      <alignment readingOrder="0" shrinkToFit="0" vertical="top" wrapText="1"/>
    </xf>
    <xf borderId="1" fillId="0" fontId="7" numFmtId="0" xfId="0" applyAlignment="1" applyBorder="1" applyFont="1">
      <alignment readingOrder="0" shrinkToFit="0" vertical="top" wrapText="1"/>
    </xf>
    <xf borderId="0" fillId="0" fontId="7" numFmtId="0" xfId="0" applyAlignment="1" applyFont="1">
      <alignment readingOrder="0"/>
    </xf>
    <xf borderId="1" fillId="0" fontId="1" numFmtId="0" xfId="0" applyAlignment="1" applyBorder="1" applyFont="1">
      <alignment readingOrder="0" vertical="top"/>
    </xf>
    <xf borderId="1" fillId="0" fontId="1" numFmtId="0" xfId="0" applyAlignment="1" applyBorder="1" applyFont="1">
      <alignment readingOrder="0" shrinkToFit="0" vertical="top" wrapText="1"/>
    </xf>
    <xf borderId="1" fillId="0" fontId="1" numFmtId="0" xfId="0" applyAlignment="1" applyBorder="1" applyFont="1">
      <alignment shrinkToFit="0" vertical="top" wrapText="1"/>
    </xf>
    <xf borderId="0" fillId="0" fontId="7" numFmtId="0" xfId="0" applyAlignment="1" applyFont="1">
      <alignment vertical="top"/>
    </xf>
    <xf borderId="0" fillId="0" fontId="1" numFmtId="0" xfId="0" applyAlignment="1" applyFont="1">
      <alignment vertical="top"/>
    </xf>
    <xf borderId="0" fillId="0" fontId="1" numFmtId="0" xfId="0" applyAlignment="1" applyFont="1">
      <alignment shrinkToFit="0" vertical="top" wrapText="1"/>
    </xf>
    <xf borderId="0" fillId="0" fontId="7" numFmtId="0" xfId="0" applyAlignment="1" applyFont="1">
      <alignment shrinkToFit="0" vertical="top" wrapText="1"/>
    </xf>
    <xf borderId="0" fillId="0" fontId="8" numFmtId="0" xfId="0" applyAlignment="1" applyFont="1">
      <alignment vertical="top"/>
    </xf>
    <xf borderId="0" fillId="0" fontId="7" numFmtId="0" xfId="0" applyAlignment="1" applyFont="1">
      <alignment readingOrder="0" shrinkToFit="0" wrapText="1"/>
    </xf>
    <xf borderId="0" fillId="0" fontId="7" numFmtId="0" xfId="0" applyAlignment="1" applyFont="1">
      <alignment readingOrder="0" vertical="top"/>
    </xf>
    <xf borderId="0" fillId="0" fontId="7" numFmtId="0" xfId="0" applyAlignment="1" applyFont="1">
      <alignment shrinkToFit="0" wrapText="1"/>
    </xf>
    <xf borderId="2" fillId="2" fontId="2" numFmtId="0" xfId="0" applyAlignment="1" applyBorder="1" applyFont="1">
      <alignment horizontal="center" shrinkToFit="0" vertical="top" wrapText="1"/>
    </xf>
    <xf borderId="2" fillId="3" fontId="2" numFmtId="0" xfId="0" applyAlignment="1" applyBorder="1" applyFont="1">
      <alignment horizontal="center" shrinkToFit="0" vertical="top" wrapText="1"/>
    </xf>
    <xf borderId="1" fillId="3" fontId="5" numFmtId="0" xfId="0" applyAlignment="1" applyBorder="1" applyFont="1">
      <alignment horizontal="center" shrinkToFit="0" vertical="top" wrapText="1"/>
    </xf>
    <xf borderId="5" fillId="8" fontId="4" numFmtId="0" xfId="0" applyAlignment="1" applyBorder="1" applyFont="1">
      <alignment horizontal="center" readingOrder="0" shrinkToFit="0" vertical="top" wrapText="1"/>
    </xf>
    <xf borderId="5" fillId="12" fontId="12" numFmtId="0" xfId="0" applyAlignment="1" applyBorder="1" applyFill="1" applyFont="1">
      <alignment readingOrder="0" vertical="top"/>
    </xf>
    <xf borderId="5" fillId="12" fontId="12" numFmtId="0" xfId="0" applyAlignment="1" applyBorder="1" applyFont="1">
      <alignment readingOrder="0" shrinkToFit="0" vertical="top" wrapText="1"/>
    </xf>
    <xf borderId="1" fillId="12" fontId="12" numFmtId="0" xfId="0" applyAlignment="1" applyBorder="1" applyFont="1">
      <alignment readingOrder="0" shrinkToFit="0" vertical="top" wrapText="1"/>
    </xf>
    <xf borderId="2" fillId="12" fontId="12" numFmtId="0" xfId="0" applyAlignment="1" applyBorder="1" applyFont="1">
      <alignment readingOrder="0" shrinkToFit="0" vertical="top" wrapText="1"/>
    </xf>
    <xf borderId="5" fillId="12" fontId="13" numFmtId="0" xfId="0" applyAlignment="1" applyBorder="1" applyFont="1">
      <alignment readingOrder="0" vertical="top"/>
    </xf>
    <xf borderId="2" fillId="12" fontId="12" numFmtId="0" xfId="0" applyAlignment="1" applyBorder="1" applyFont="1">
      <alignment shrinkToFit="0" vertical="top" wrapText="1"/>
    </xf>
    <xf borderId="5" fillId="12" fontId="13" numFmtId="0" xfId="0" applyBorder="1" applyFont="1"/>
    <xf borderId="5" fillId="12" fontId="13" numFmtId="0" xfId="0" applyAlignment="1" applyBorder="1" applyFont="1">
      <alignment shrinkToFit="0" vertical="top" wrapText="1"/>
    </xf>
    <xf borderId="5" fillId="12" fontId="13" numFmtId="0" xfId="0" applyAlignment="1" applyBorder="1" applyFont="1">
      <alignment horizontal="center" readingOrder="0" vertical="top"/>
    </xf>
    <xf borderId="5" fillId="12" fontId="13" numFmtId="0" xfId="0" applyAlignment="1" applyBorder="1" applyFont="1">
      <alignment readingOrder="0" shrinkToFit="0" vertical="top" wrapText="1"/>
    </xf>
    <xf borderId="0" fillId="12" fontId="13" numFmtId="0" xfId="0" applyFont="1"/>
    <xf borderId="0" fillId="10" fontId="14" numFmtId="0" xfId="0" applyAlignment="1" applyFont="1">
      <alignment horizontal="left" readingOrder="0" vertical="top"/>
    </xf>
    <xf borderId="5" fillId="9" fontId="1" numFmtId="0" xfId="0" applyAlignment="1" applyBorder="1" applyFont="1">
      <alignment readingOrder="0" vertical="top"/>
    </xf>
    <xf borderId="1" fillId="0" fontId="1" numFmtId="0" xfId="0" applyAlignment="1" applyBorder="1" applyFont="1">
      <alignment shrinkToFit="0" vertical="top" wrapText="1"/>
    </xf>
    <xf borderId="5" fillId="9" fontId="1" numFmtId="0" xfId="0" applyAlignment="1" applyBorder="1" applyFont="1">
      <alignment readingOrder="0" shrinkToFit="0" vertical="top" wrapText="1"/>
    </xf>
    <xf borderId="5" fillId="0" fontId="7" numFmtId="0" xfId="0" applyAlignment="1" applyBorder="1" applyFont="1">
      <alignment readingOrder="0" vertical="top"/>
    </xf>
    <xf borderId="2" fillId="9" fontId="1" numFmtId="0" xfId="0" applyAlignment="1" applyBorder="1" applyFont="1">
      <alignment shrinkToFit="0" vertical="top" wrapText="1"/>
    </xf>
    <xf borderId="5" fillId="0" fontId="7" numFmtId="0" xfId="0" applyBorder="1" applyFont="1"/>
    <xf borderId="5" fillId="0" fontId="7" numFmtId="0" xfId="0" applyAlignment="1" applyBorder="1" applyFont="1">
      <alignment readingOrder="0" shrinkToFit="0" vertical="top" wrapText="1"/>
    </xf>
    <xf borderId="5" fillId="0" fontId="7" numFmtId="0" xfId="0" applyAlignment="1" applyBorder="1" applyFont="1">
      <alignment horizontal="center" readingOrder="0" vertical="top"/>
    </xf>
    <xf borderId="5" fillId="13" fontId="7" numFmtId="0" xfId="0" applyAlignment="1" applyBorder="1" applyFill="1" applyFont="1">
      <alignment readingOrder="0" shrinkToFit="0" vertical="top" wrapText="1"/>
    </xf>
    <xf borderId="5" fillId="14" fontId="7" numFmtId="0" xfId="0" applyAlignment="1" applyBorder="1" applyFill="1" applyFont="1">
      <alignment readingOrder="0" shrinkToFit="0" vertical="top" wrapText="1"/>
    </xf>
    <xf borderId="4" fillId="0" fontId="1" numFmtId="0" xfId="0" applyAlignment="1" applyBorder="1" applyFont="1">
      <alignment shrinkToFit="0" vertical="top" wrapText="1"/>
    </xf>
    <xf borderId="1" fillId="9" fontId="11" numFmtId="0" xfId="0" applyAlignment="1" applyBorder="1" applyFont="1">
      <alignment horizontal="left" readingOrder="0" shrinkToFit="0" vertical="top" wrapText="1"/>
    </xf>
    <xf borderId="1" fillId="0" fontId="7" numFmtId="0" xfId="0" applyAlignment="1" applyBorder="1" applyFont="1">
      <alignment horizontal="center" readingOrder="0" vertical="top"/>
    </xf>
    <xf borderId="1" fillId="13" fontId="10" numFmtId="0" xfId="0" applyAlignment="1" applyBorder="1" applyFont="1">
      <alignment readingOrder="0" shrinkToFit="0" vertical="top" wrapText="1"/>
    </xf>
    <xf borderId="1" fillId="13" fontId="8" numFmtId="0" xfId="0" applyAlignment="1" applyBorder="1" applyFont="1">
      <alignment readingOrder="0" shrinkToFit="0" vertical="top" wrapText="1"/>
    </xf>
    <xf borderId="4" fillId="0" fontId="1" numFmtId="0" xfId="0" applyAlignment="1" applyBorder="1" applyFont="1">
      <alignment shrinkToFit="0" vertical="top" wrapText="1"/>
    </xf>
    <xf borderId="1" fillId="10" fontId="15" numFmtId="0" xfId="0" applyAlignment="1" applyBorder="1" applyFont="1">
      <alignment horizontal="left" readingOrder="0" vertical="top"/>
    </xf>
    <xf borderId="5" fillId="14" fontId="8" numFmtId="0" xfId="0" applyAlignment="1" applyBorder="1" applyFont="1">
      <alignment readingOrder="0" shrinkToFit="0" vertical="top" wrapText="1"/>
    </xf>
    <xf borderId="0" fillId="10" fontId="16" numFmtId="0" xfId="0" applyAlignment="1" applyFont="1">
      <alignment horizontal="left" readingOrder="0" vertical="top"/>
    </xf>
    <xf borderId="2" fillId="9" fontId="7" numFmtId="0" xfId="0" applyAlignment="1" applyBorder="1" applyFont="1">
      <alignment readingOrder="0" shrinkToFit="0" vertical="top" wrapText="1"/>
    </xf>
    <xf borderId="5" fillId="0" fontId="8" numFmtId="0" xfId="0" applyAlignment="1" applyBorder="1" applyFont="1">
      <alignment readingOrder="0" shrinkToFit="0" vertical="top" wrapText="1"/>
    </xf>
    <xf borderId="0" fillId="9" fontId="17" numFmtId="0" xfId="0" applyAlignment="1" applyFont="1">
      <alignment horizontal="left" readingOrder="0" vertical="top"/>
    </xf>
    <xf borderId="4" fillId="9" fontId="1" numFmtId="0" xfId="0" applyAlignment="1" applyBorder="1" applyFont="1">
      <alignment shrinkToFit="0" vertical="top" wrapText="1"/>
    </xf>
    <xf borderId="1" fillId="9" fontId="7" numFmtId="0" xfId="0" applyAlignment="1" applyBorder="1" applyFont="1">
      <alignment readingOrder="0"/>
    </xf>
    <xf borderId="1" fillId="9" fontId="7" numFmtId="0" xfId="0" applyAlignment="1" applyBorder="1" applyFont="1">
      <alignment horizontal="center" readingOrder="0" vertical="top"/>
    </xf>
    <xf borderId="4" fillId="9" fontId="1" numFmtId="0" xfId="0" applyAlignment="1" applyBorder="1" applyFont="1">
      <alignment shrinkToFit="0" vertical="top" wrapText="1"/>
    </xf>
    <xf borderId="5" fillId="9" fontId="7" numFmtId="0" xfId="0" applyAlignment="1" applyBorder="1" applyFont="1">
      <alignment readingOrder="0" vertical="top"/>
    </xf>
    <xf borderId="1" fillId="13" fontId="7" numFmtId="0" xfId="0" applyAlignment="1" applyBorder="1" applyFont="1">
      <alignment readingOrder="0" shrinkToFit="0" vertical="top" wrapText="1"/>
    </xf>
    <xf borderId="1" fillId="0" fontId="18" numFmtId="0" xfId="0" applyAlignment="1" applyBorder="1" applyFont="1">
      <alignment readingOrder="0" vertical="top"/>
    </xf>
    <xf borderId="1" fillId="15" fontId="7" numFmtId="0" xfId="0" applyAlignment="1" applyBorder="1" applyFill="1" applyFont="1">
      <alignment readingOrder="0" shrinkToFit="0" vertical="top" wrapText="1"/>
    </xf>
    <xf borderId="1" fillId="0" fontId="8" numFmtId="0" xfId="0" applyAlignment="1" applyBorder="1" applyFont="1">
      <alignment vertical="top"/>
    </xf>
    <xf borderId="0" fillId="7" fontId="19" numFmtId="0" xfId="0" applyAlignment="1" applyFont="1">
      <alignment horizontal="left" readingOrder="0" vertical="top"/>
    </xf>
    <xf borderId="1" fillId="0" fontId="7" numFmtId="0" xfId="0" applyAlignment="1" applyBorder="1" applyFont="1">
      <alignment horizontal="center" vertical="top"/>
    </xf>
    <xf borderId="1" fillId="15" fontId="1" numFmtId="0" xfId="0" applyAlignment="1" applyBorder="1" applyFont="1">
      <alignment readingOrder="0" shrinkToFit="0" vertical="top" wrapText="1"/>
    </xf>
    <xf borderId="1" fillId="13" fontId="1" numFmtId="0" xfId="0" applyAlignment="1" applyBorder="1" applyFont="1">
      <alignment readingOrder="0" shrinkToFit="0" vertical="top" wrapText="1"/>
    </xf>
    <xf borderId="1" fillId="9" fontId="7" numFmtId="0" xfId="0" applyAlignment="1" applyBorder="1" applyFont="1">
      <alignment horizontal="center" vertical="top"/>
    </xf>
    <xf borderId="1" fillId="9" fontId="20" numFmtId="0" xfId="0" applyAlignment="1" applyBorder="1" applyFont="1">
      <alignment horizontal="left" readingOrder="0" shrinkToFit="0" vertical="top" wrapText="1"/>
    </xf>
    <xf borderId="5" fillId="0" fontId="7" numFmtId="0" xfId="0" applyAlignment="1" applyBorder="1" applyFont="1">
      <alignment shrinkToFit="0" vertical="top" wrapText="1"/>
    </xf>
    <xf borderId="5" fillId="0" fontId="7" numFmtId="0" xfId="0" applyAlignment="1" applyBorder="1" applyFont="1">
      <alignment horizontal="center" vertical="top"/>
    </xf>
    <xf borderId="1" fillId="13" fontId="7" numFmtId="0" xfId="0" applyAlignment="1" applyBorder="1" applyFont="1">
      <alignment readingOrder="0" shrinkToFit="0" vertical="top" wrapText="1"/>
    </xf>
    <xf borderId="5" fillId="0" fontId="7" numFmtId="0" xfId="0" applyAlignment="1" applyBorder="1" applyFont="1">
      <alignment vertical="top"/>
    </xf>
    <xf borderId="1" fillId="2" fontId="21" numFmtId="0" xfId="0" applyAlignment="1" applyBorder="1" applyFont="1">
      <alignment readingOrder="0" vertical="top"/>
    </xf>
    <xf borderId="2" fillId="2" fontId="22" numFmtId="0" xfId="0" applyAlignment="1" applyBorder="1" applyFont="1">
      <alignment vertical="top"/>
    </xf>
    <xf borderId="2" fillId="2" fontId="22" numFmtId="0" xfId="0" applyAlignment="1" applyBorder="1" applyFont="1">
      <alignment shrinkToFit="0" vertical="top" wrapText="1"/>
    </xf>
    <xf borderId="1" fillId="2" fontId="22" numFmtId="0" xfId="0" applyAlignment="1" applyBorder="1" applyFont="1">
      <alignment readingOrder="0" shrinkToFit="0" vertical="top" wrapText="1"/>
    </xf>
    <xf borderId="2" fillId="2" fontId="22" numFmtId="0" xfId="0" applyAlignment="1" applyBorder="1" applyFont="1">
      <alignment readingOrder="0" shrinkToFit="0" vertical="top" wrapText="1"/>
    </xf>
    <xf borderId="5" fillId="2" fontId="22" numFmtId="0" xfId="0" applyAlignment="1" applyBorder="1" applyFont="1">
      <alignment vertical="top"/>
    </xf>
    <xf borderId="2" fillId="2" fontId="22" numFmtId="0" xfId="0" applyAlignment="1" applyBorder="1" applyFont="1">
      <alignment vertical="bottom"/>
    </xf>
    <xf borderId="2" fillId="2" fontId="22" numFmtId="0" xfId="0" applyAlignment="1" applyBorder="1" applyFont="1">
      <alignment horizontal="center" shrinkToFit="0" vertical="top" wrapText="1"/>
    </xf>
    <xf borderId="2" fillId="2" fontId="22" numFmtId="0" xfId="0" applyAlignment="1" applyBorder="1" applyFont="1">
      <alignment vertical="bottom"/>
    </xf>
    <xf borderId="2" fillId="2" fontId="22" numFmtId="0" xfId="0" applyAlignment="1" applyBorder="1" applyFont="1">
      <alignment readingOrder="0" vertical="top"/>
    </xf>
    <xf borderId="0" fillId="2" fontId="22" numFmtId="0" xfId="0" applyAlignment="1" applyFont="1">
      <alignment vertical="bottom"/>
    </xf>
    <xf borderId="5" fillId="9" fontId="1" numFmtId="0" xfId="0" applyAlignment="1" applyBorder="1" applyFont="1">
      <alignment vertical="top"/>
    </xf>
    <xf borderId="5" fillId="0" fontId="1" numFmtId="0" xfId="0" applyAlignment="1" applyBorder="1" applyFont="1">
      <alignment shrinkToFit="0" vertical="top" wrapText="1"/>
    </xf>
    <xf borderId="5" fillId="9" fontId="1" numFmtId="0" xfId="0" applyAlignment="1" applyBorder="1" applyFont="1">
      <alignment shrinkToFit="0" vertical="top" wrapText="1"/>
    </xf>
    <xf borderId="5" fillId="0" fontId="1" numFmtId="0" xfId="0" applyAlignment="1" applyBorder="1" applyFont="1">
      <alignment vertical="bottom"/>
    </xf>
    <xf borderId="5" fillId="0" fontId="1" numFmtId="0" xfId="0" applyAlignment="1" applyBorder="1" applyFont="1">
      <alignment horizontal="center" vertical="top"/>
    </xf>
    <xf borderId="5" fillId="9" fontId="10" numFmtId="0" xfId="0" applyAlignment="1" applyBorder="1" applyFont="1">
      <alignment shrinkToFit="0" vertical="top" wrapText="1"/>
    </xf>
    <xf borderId="5" fillId="0" fontId="1" numFmtId="0" xfId="0" applyAlignment="1" applyBorder="1" applyFont="1">
      <alignment vertical="top"/>
    </xf>
    <xf borderId="5" fillId="0" fontId="1" numFmtId="0" xfId="0" applyAlignment="1" applyBorder="1" applyFont="1">
      <alignment readingOrder="0" vertical="top"/>
    </xf>
    <xf borderId="1" fillId="16" fontId="7" numFmtId="0" xfId="0" applyAlignment="1" applyBorder="1" applyFill="1" applyFont="1">
      <alignment vertical="top"/>
    </xf>
    <xf borderId="1" fillId="16" fontId="1" numFmtId="0" xfId="0" applyAlignment="1" applyBorder="1" applyFont="1">
      <alignment vertical="top"/>
    </xf>
    <xf borderId="1" fillId="16" fontId="7" numFmtId="0" xfId="0" applyAlignment="1" applyBorder="1" applyFont="1">
      <alignment readingOrder="0" shrinkToFit="0" vertical="top" wrapText="1"/>
    </xf>
    <xf borderId="5" fillId="16" fontId="7" numFmtId="0" xfId="0" applyAlignment="1" applyBorder="1" applyFont="1">
      <alignment readingOrder="0" vertical="top"/>
    </xf>
    <xf borderId="1" fillId="16" fontId="7" numFmtId="0" xfId="0" applyAlignment="1" applyBorder="1" applyFont="1">
      <alignment shrinkToFit="0" wrapText="1"/>
    </xf>
    <xf borderId="1" fillId="16" fontId="7" numFmtId="0" xfId="0" applyAlignment="1" applyBorder="1" applyFont="1">
      <alignment shrinkToFit="0" vertical="top" wrapText="1"/>
    </xf>
    <xf borderId="1" fillId="16" fontId="7" numFmtId="0" xfId="0" applyBorder="1" applyFont="1"/>
    <xf borderId="1" fillId="16" fontId="7" numFmtId="0" xfId="0" applyAlignment="1" applyBorder="1" applyFont="1">
      <alignment horizontal="center" vertical="top"/>
    </xf>
    <xf borderId="1" fillId="16" fontId="7" numFmtId="0" xfId="0" applyAlignment="1" applyBorder="1" applyFont="1">
      <alignment readingOrder="0" vertical="top"/>
    </xf>
    <xf borderId="0" fillId="16" fontId="7" numFmtId="0" xfId="0" applyFont="1"/>
    <xf borderId="0" fillId="0" fontId="7" numFmtId="0" xfId="0" applyAlignment="1" applyFont="1">
      <alignment horizontal="center" vertical="top"/>
    </xf>
    <xf borderId="6" fillId="10" fontId="23" numFmtId="0" xfId="0" applyAlignment="1" applyBorder="1" applyFont="1">
      <alignment shrinkToFit="0" vertical="top" wrapText="1"/>
    </xf>
    <xf borderId="5" fillId="13" fontId="1" numFmtId="0" xfId="0" applyAlignment="1" applyBorder="1" applyFont="1">
      <alignment vertical="top"/>
    </xf>
    <xf borderId="5" fillId="13" fontId="10" numFmtId="0" xfId="0" applyAlignment="1" applyBorder="1" applyFont="1">
      <alignment shrinkToFit="0" vertical="top" wrapText="1"/>
    </xf>
    <xf borderId="5" fillId="0" fontId="1" numFmtId="0" xfId="0" applyAlignment="1" applyBorder="1" applyFont="1">
      <alignment horizontal="right" vertical="top"/>
    </xf>
    <xf borderId="6" fillId="10" fontId="24" numFmtId="0" xfId="0" applyAlignment="1" applyBorder="1" applyFont="1">
      <alignment vertical="top"/>
    </xf>
    <xf borderId="5" fillId="15" fontId="10" numFmtId="0" xfId="0" applyAlignment="1" applyBorder="1" applyFont="1">
      <alignment shrinkToFit="0" vertical="top" wrapText="1"/>
    </xf>
    <xf borderId="5" fillId="13" fontId="10" numFmtId="0" xfId="0" applyAlignment="1" applyBorder="1" applyFont="1">
      <alignment readingOrder="0" shrinkToFit="0" vertical="top" wrapText="1"/>
    </xf>
    <xf borderId="5" fillId="9" fontId="20" numFmtId="0" xfId="0" applyAlignment="1" applyBorder="1" applyFont="1">
      <alignment shrinkToFit="0" vertical="top" wrapText="1"/>
    </xf>
    <xf borderId="5" fillId="0" fontId="10" numFmtId="0" xfId="0" applyAlignment="1" applyBorder="1" applyFont="1">
      <alignment shrinkToFit="0" vertical="top" wrapText="1"/>
    </xf>
    <xf borderId="6" fillId="10" fontId="1" numFmtId="0" xfId="0" applyAlignment="1" applyBorder="1" applyFont="1">
      <alignment vertical="top"/>
    </xf>
    <xf borderId="5" fillId="17" fontId="7" numFmtId="0" xfId="0" applyAlignment="1" applyBorder="1" applyFill="1" applyFont="1">
      <alignment readingOrder="0" shrinkToFit="0" vertical="top" wrapText="1"/>
    </xf>
    <xf borderId="7" fillId="10" fontId="25" numFmtId="0" xfId="0" applyAlignment="1" applyBorder="1" applyFont="1">
      <alignment vertical="top"/>
    </xf>
    <xf borderId="5" fillId="17" fontId="10" numFmtId="0" xfId="0" applyAlignment="1" applyBorder="1" applyFont="1">
      <alignment shrinkToFit="0" vertical="top" wrapText="1"/>
    </xf>
    <xf borderId="0" fillId="10" fontId="26" numFmtId="0" xfId="0" applyAlignment="1" applyFont="1">
      <alignment vertical="top"/>
    </xf>
    <xf borderId="5" fillId="0" fontId="1" numFmtId="0" xfId="0" applyAlignment="1" applyBorder="1" applyFont="1">
      <alignment horizontal="center" shrinkToFit="0" vertical="top" wrapText="1"/>
    </xf>
    <xf borderId="5" fillId="0" fontId="10" numFmtId="0" xfId="0" applyAlignment="1" applyBorder="1" applyFont="1">
      <alignment shrinkToFit="0" vertical="bottom" wrapText="1"/>
    </xf>
    <xf borderId="1" fillId="0" fontId="11" numFmtId="0" xfId="0" applyAlignment="1" applyBorder="1" applyFont="1">
      <alignment horizontal="left" readingOrder="0" shrinkToFit="0" vertical="top" wrapText="1"/>
    </xf>
    <xf borderId="1" fillId="0" fontId="1" numFmtId="0" xfId="0" applyAlignment="1" applyBorder="1" applyFont="1">
      <alignment horizontal="center" shrinkToFit="0" vertical="top" wrapText="1"/>
    </xf>
    <xf borderId="5" fillId="9" fontId="10" numFmtId="0" xfId="0" applyAlignment="1" applyBorder="1" applyFont="1">
      <alignment readingOrder="0" shrinkToFit="0" vertical="top" wrapText="1"/>
    </xf>
    <xf borderId="5" fillId="0" fontId="1" numFmtId="0" xfId="0" applyAlignment="1" applyBorder="1" applyFont="1">
      <alignment vertical="bottom"/>
    </xf>
    <xf borderId="0" fillId="0" fontId="1" numFmtId="0" xfId="0" applyAlignment="1" applyFont="1">
      <alignment vertical="bottom"/>
    </xf>
    <xf borderId="1" fillId="0" fontId="7" numFmtId="0" xfId="0" applyAlignment="1" applyBorder="1" applyFont="1">
      <alignment shrinkToFit="0" wrapText="1"/>
    </xf>
    <xf borderId="6" fillId="11" fontId="27" numFmtId="0" xfId="0" applyAlignment="1" applyBorder="1" applyFont="1">
      <alignment vertical="top"/>
    </xf>
    <xf borderId="5" fillId="11" fontId="1" numFmtId="0" xfId="0" applyAlignment="1" applyBorder="1" applyFont="1">
      <alignment vertical="top"/>
    </xf>
    <xf borderId="5" fillId="11" fontId="1" numFmtId="0" xfId="0" applyAlignment="1" applyBorder="1" applyFont="1">
      <alignment shrinkToFit="0" vertical="top" wrapText="1"/>
    </xf>
    <xf borderId="5" fillId="11" fontId="1" numFmtId="0" xfId="0" applyAlignment="1" applyBorder="1" applyFont="1">
      <alignment vertical="bottom"/>
    </xf>
    <xf borderId="5" fillId="11" fontId="1" numFmtId="0" xfId="0" applyAlignment="1" applyBorder="1" applyFont="1">
      <alignment horizontal="center" vertical="top"/>
    </xf>
    <xf borderId="5" fillId="11" fontId="10" numFmtId="0" xfId="0" applyAlignment="1" applyBorder="1" applyFont="1">
      <alignment shrinkToFit="0" vertical="top" wrapText="1"/>
    </xf>
    <xf borderId="5" fillId="11" fontId="1" numFmtId="0" xfId="0" applyAlignment="1" applyBorder="1" applyFont="1">
      <alignment horizontal="right" shrinkToFit="0" vertical="top" wrapText="1"/>
    </xf>
    <xf borderId="0" fillId="11" fontId="1" numFmtId="0" xfId="0" applyAlignment="1" applyFont="1">
      <alignment vertical="bottom"/>
    </xf>
    <xf borderId="5" fillId="0" fontId="1" numFmtId="0" xfId="0" applyAlignment="1" applyBorder="1" applyFont="1">
      <alignment horizontal="right" shrinkToFit="0" vertical="top" wrapText="1"/>
    </xf>
    <xf borderId="0" fillId="0" fontId="1" numFmtId="0" xfId="0" applyAlignment="1" applyFont="1">
      <alignment shrinkToFit="0" vertical="bottom" wrapText="1"/>
    </xf>
    <xf borderId="3" fillId="3" fontId="2" numFmtId="0" xfId="0" applyAlignment="1" applyBorder="1" applyFont="1">
      <alignment horizontal="center" shrinkToFit="0" vertical="center" wrapText="1"/>
    </xf>
    <xf borderId="5" fillId="7" fontId="4" numFmtId="0" xfId="0" applyAlignment="1" applyBorder="1" applyFont="1">
      <alignment horizontal="center" shrinkToFit="0" vertical="center" wrapText="1"/>
    </xf>
    <xf borderId="5" fillId="17" fontId="1" numFmtId="0" xfId="0" applyAlignment="1" applyBorder="1" applyFont="1">
      <alignment readingOrder="0" vertical="top"/>
    </xf>
    <xf borderId="5" fillId="0" fontId="7" numFmtId="0" xfId="0" applyAlignment="1" applyBorder="1" applyFont="1">
      <alignment horizontal="center" readingOrder="0" vertical="center"/>
    </xf>
    <xf borderId="1" fillId="9" fontId="11" numFmtId="0" xfId="0" applyAlignment="1" applyBorder="1" applyFont="1">
      <alignment horizontal="left" readingOrder="0" vertical="top"/>
    </xf>
    <xf borderId="1" fillId="0" fontId="7" numFmtId="0" xfId="0" applyAlignment="1" applyBorder="1" applyFont="1">
      <alignment horizontal="center" vertical="center"/>
    </xf>
    <xf borderId="1" fillId="17" fontId="1" numFmtId="0" xfId="0" applyAlignment="1" applyBorder="1" applyFont="1">
      <alignment readingOrder="0" shrinkToFit="0" vertical="top" wrapText="1"/>
    </xf>
    <xf borderId="2" fillId="17" fontId="1" numFmtId="0" xfId="0" applyAlignment="1" applyBorder="1" applyFont="1">
      <alignment readingOrder="0" shrinkToFit="0" vertical="top" wrapText="1"/>
    </xf>
    <xf borderId="2" fillId="17" fontId="7" numFmtId="0" xfId="0" applyAlignment="1" applyBorder="1" applyFont="1">
      <alignment readingOrder="0" shrinkToFit="0" vertical="top" wrapText="1"/>
    </xf>
    <xf borderId="5" fillId="0" fontId="7" numFmtId="0" xfId="0" applyAlignment="1" applyBorder="1" applyFont="1">
      <alignment horizontal="center" vertical="center"/>
    </xf>
    <xf borderId="0" fillId="18" fontId="28" numFmtId="0" xfId="0" applyAlignment="1" applyFill="1" applyFont="1">
      <alignment horizontal="left" readingOrder="0" vertical="top"/>
    </xf>
    <xf borderId="0" fillId="19" fontId="29" numFmtId="0" xfId="0" applyAlignment="1" applyFill="1" applyFont="1">
      <alignment horizontal="left" readingOrder="0" vertical="top"/>
    </xf>
    <xf borderId="1" fillId="19" fontId="1" numFmtId="0" xfId="0" applyAlignment="1" applyBorder="1" applyFont="1">
      <alignment readingOrder="0" vertical="top"/>
    </xf>
    <xf borderId="1" fillId="19" fontId="1" numFmtId="0" xfId="0" applyAlignment="1" applyBorder="1" applyFont="1">
      <alignment readingOrder="0" shrinkToFit="0" vertical="top" wrapText="1"/>
    </xf>
    <xf borderId="2" fillId="19" fontId="1" numFmtId="0" xfId="0" applyAlignment="1" applyBorder="1" applyFont="1">
      <alignment readingOrder="0" shrinkToFit="0" vertical="top" wrapText="1"/>
    </xf>
    <xf borderId="2" fillId="19" fontId="1" numFmtId="0" xfId="0" applyAlignment="1" applyBorder="1" applyFont="1">
      <alignment shrinkToFit="0" vertical="top" wrapText="1"/>
    </xf>
    <xf borderId="5" fillId="19" fontId="7" numFmtId="0" xfId="0" applyBorder="1" applyFont="1"/>
    <xf borderId="5" fillId="19" fontId="7" numFmtId="0" xfId="0" applyAlignment="1" applyBorder="1" applyFont="1">
      <alignment horizontal="center" vertical="center"/>
    </xf>
    <xf borderId="5" fillId="19" fontId="7" numFmtId="0" xfId="0" applyAlignment="1" applyBorder="1" applyFont="1">
      <alignment readingOrder="0" shrinkToFit="0" vertical="top" wrapText="1"/>
    </xf>
    <xf borderId="5" fillId="19" fontId="7" numFmtId="0" xfId="0" applyAlignment="1" applyBorder="1" applyFont="1">
      <alignment readingOrder="0" vertical="top"/>
    </xf>
    <xf borderId="5" fillId="19" fontId="7" numFmtId="0" xfId="0" applyAlignment="1" applyBorder="1" applyFont="1">
      <alignment shrinkToFit="0" vertical="top" wrapText="1"/>
    </xf>
    <xf borderId="0" fillId="19" fontId="7" numFmtId="0" xfId="0" applyFont="1"/>
    <xf borderId="4" fillId="0" fontId="7" numFmtId="0" xfId="0" applyAlignment="1" applyBorder="1" applyFont="1">
      <alignment vertical="top"/>
    </xf>
    <xf borderId="1" fillId="9" fontId="7" numFmtId="0" xfId="0" applyAlignment="1" applyBorder="1" applyFont="1">
      <alignment horizontal="center" vertical="center"/>
    </xf>
    <xf borderId="1" fillId="9" fontId="20" numFmtId="0" xfId="0" applyAlignment="1" applyBorder="1" applyFont="1">
      <alignment readingOrder="0" shrinkToFit="0" vertical="top" wrapText="1"/>
    </xf>
    <xf borderId="1" fillId="9" fontId="7" numFmtId="0" xfId="0" applyAlignment="1" applyBorder="1" applyFont="1">
      <alignment shrinkToFit="0" wrapText="1"/>
    </xf>
    <xf borderId="0" fillId="0" fontId="1" numFmtId="0" xfId="0" applyAlignment="1" applyFont="1">
      <alignment readingOrder="0" shrinkToFit="0" vertical="top" wrapText="1"/>
    </xf>
    <xf borderId="0" fillId="0" fontId="7" numFmtId="0" xfId="0" applyAlignment="1" applyFont="1">
      <alignment horizontal="center" vertical="center"/>
    </xf>
    <xf borderId="8" fillId="9" fontId="1" numFmtId="0" xfId="0" applyAlignment="1" applyBorder="1" applyFont="1">
      <alignment vertical="bottom"/>
    </xf>
    <xf borderId="9" fillId="9" fontId="1" numFmtId="0" xfId="0" applyAlignment="1" applyBorder="1" applyFont="1">
      <alignment vertical="bottom"/>
    </xf>
    <xf borderId="10" fillId="9" fontId="1" numFmtId="0" xfId="0" applyAlignment="1" applyBorder="1" applyFont="1">
      <alignment vertical="bottom"/>
    </xf>
    <xf borderId="11" fillId="9" fontId="1" numFmtId="0" xfId="0" applyAlignment="1" applyBorder="1" applyFont="1">
      <alignment vertical="bottom"/>
    </xf>
    <xf borderId="10" fillId="9" fontId="30" numFmtId="0" xfId="0" applyAlignment="1" applyBorder="1" applyFont="1">
      <alignment shrinkToFit="0" vertical="bottom" wrapText="1"/>
    </xf>
    <xf borderId="10" fillId="9" fontId="1" numFmtId="164" xfId="0" applyAlignment="1" applyBorder="1" applyFont="1" applyNumberFormat="1">
      <alignment vertical="bottom"/>
    </xf>
    <xf borderId="10" fillId="9" fontId="31" numFmtId="164" xfId="0" applyAlignment="1" applyBorder="1" applyFont="1" applyNumberFormat="1">
      <alignment vertical="top"/>
    </xf>
    <xf borderId="10" fillId="9" fontId="1" numFmtId="0" xfId="0" applyAlignment="1" applyBorder="1" applyFont="1">
      <alignment horizontal="right" vertical="top"/>
    </xf>
    <xf borderId="10" fillId="9" fontId="31" numFmtId="0" xfId="0" applyAlignment="1" applyBorder="1" applyFont="1">
      <alignment vertical="top"/>
    </xf>
    <xf borderId="12" fillId="9" fontId="31" numFmtId="0" xfId="0" applyAlignment="1" applyBorder="1" applyFont="1">
      <alignment vertical="top"/>
    </xf>
    <xf borderId="12" fillId="9" fontId="1" numFmtId="0" xfId="0" applyAlignment="1" applyBorder="1" applyFont="1">
      <alignment readingOrder="0" shrinkToFit="0" vertical="bottom" wrapText="0"/>
    </xf>
    <xf borderId="10" fillId="9" fontId="1" numFmtId="164" xfId="0" applyAlignment="1" applyBorder="1" applyFont="1" applyNumberFormat="1">
      <alignment horizontal="right" readingOrder="0" vertical="bottom"/>
    </xf>
    <xf borderId="10" fillId="9" fontId="1" numFmtId="0" xfId="0" applyAlignment="1" applyBorder="1" applyFont="1">
      <alignment horizontal="right" vertical="bottom"/>
    </xf>
    <xf borderId="11" fillId="0" fontId="1" numFmtId="0" xfId="0" applyAlignment="1" applyBorder="1" applyFont="1">
      <alignment vertical="bottom"/>
    </xf>
    <xf borderId="13" fillId="20" fontId="32" numFmtId="0" xfId="0" applyAlignment="1" applyBorder="1" applyFill="1" applyFont="1">
      <alignment readingOrder="0" vertical="bottom"/>
    </xf>
    <xf borderId="13" fillId="0" fontId="3" numFmtId="0" xfId="0" applyBorder="1" applyFont="1"/>
    <xf borderId="14" fillId="0" fontId="3" numFmtId="0" xfId="0" applyBorder="1" applyFont="1"/>
    <xf borderId="10" fillId="0" fontId="1" numFmtId="0" xfId="0" applyAlignment="1" applyBorder="1" applyFont="1">
      <alignment vertical="bottom"/>
    </xf>
    <xf borderId="15" fillId="0" fontId="1" numFmtId="0" xfId="0" applyAlignment="1" applyBorder="1" applyFont="1">
      <alignment vertical="bottom"/>
    </xf>
    <xf borderId="16" fillId="21" fontId="33" numFmtId="0" xfId="0" applyAlignment="1" applyBorder="1" applyFill="1" applyFont="1">
      <alignment shrinkToFit="0" vertical="bottom" wrapText="1"/>
    </xf>
    <xf borderId="13" fillId="21" fontId="34" numFmtId="164" xfId="0" applyAlignment="1" applyBorder="1" applyFont="1" applyNumberFormat="1">
      <alignment horizontal="right" readingOrder="0" vertical="bottom"/>
    </xf>
    <xf borderId="16" fillId="0" fontId="3" numFmtId="0" xfId="0" applyBorder="1" applyFont="1"/>
    <xf borderId="13" fillId="21" fontId="34" numFmtId="164" xfId="0" applyAlignment="1" applyBorder="1" applyFont="1" applyNumberFormat="1">
      <alignment horizontal="right" vertical="bottom"/>
    </xf>
    <xf borderId="0" fillId="22" fontId="35" numFmtId="0" xfId="0" applyAlignment="1" applyFill="1" applyFont="1">
      <alignment horizontal="center" readingOrder="0" vertical="bottom"/>
    </xf>
    <xf borderId="17" fillId="21" fontId="36" numFmtId="0" xfId="0" applyAlignment="1" applyBorder="1" applyFont="1">
      <alignment horizontal="right" readingOrder="0"/>
    </xf>
    <xf borderId="18" fillId="0" fontId="3" numFmtId="0" xfId="0" applyBorder="1" applyFont="1"/>
    <xf borderId="19" fillId="0" fontId="1" numFmtId="165" xfId="0" applyAlignment="1" applyBorder="1" applyFont="1" applyNumberFormat="1">
      <alignment vertical="bottom"/>
    </xf>
    <xf borderId="0" fillId="23" fontId="35" numFmtId="0" xfId="0" applyAlignment="1" applyFill="1" applyFont="1">
      <alignment horizontal="center" readingOrder="0" vertical="bottom"/>
    </xf>
    <xf borderId="19" fillId="0" fontId="3" numFmtId="0" xfId="0" applyBorder="1" applyFont="1"/>
    <xf borderId="0" fillId="23" fontId="35" numFmtId="0" xfId="0" applyAlignment="1" applyFont="1">
      <alignment horizontal="center" vertical="bottom"/>
    </xf>
    <xf borderId="20" fillId="0" fontId="1" numFmtId="0" xfId="0" applyAlignment="1" applyBorder="1" applyFont="1">
      <alignment vertical="bottom"/>
    </xf>
    <xf borderId="0" fillId="0" fontId="10" numFmtId="0" xfId="0" applyAlignment="1" applyFont="1">
      <alignment horizontal="center" vertical="bottom"/>
    </xf>
    <xf borderId="0" fillId="0" fontId="10" numFmtId="4" xfId="0" applyAlignment="1" applyFont="1" applyNumberFormat="1">
      <alignment horizontal="center" vertical="bottom"/>
    </xf>
    <xf borderId="19" fillId="0" fontId="10" numFmtId="4" xfId="0" applyAlignment="1" applyBorder="1" applyFont="1" applyNumberFormat="1">
      <alignment horizontal="center" vertical="bottom"/>
    </xf>
    <xf borderId="21" fillId="24" fontId="35" numFmtId="0" xfId="0" applyAlignment="1" applyBorder="1" applyFill="1" applyFont="1">
      <alignment horizontal="center" vertical="bottom"/>
    </xf>
    <xf borderId="22" fillId="0" fontId="1" numFmtId="0" xfId="0" applyAlignment="1" applyBorder="1" applyFont="1">
      <alignment vertical="bottom"/>
    </xf>
    <xf borderId="23" fillId="12" fontId="5" numFmtId="0" xfId="0" applyAlignment="1" applyBorder="1" applyFont="1">
      <alignment horizontal="center" vertical="bottom"/>
    </xf>
    <xf borderId="23" fillId="12" fontId="5" numFmtId="0" xfId="0" applyAlignment="1" applyBorder="1" applyFont="1">
      <alignment horizontal="center" readingOrder="0" vertical="bottom"/>
    </xf>
    <xf borderId="23" fillId="12" fontId="5" numFmtId="0" xfId="0" applyAlignment="1" applyBorder="1" applyFont="1">
      <alignment vertical="bottom"/>
    </xf>
    <xf borderId="12" fillId="12" fontId="5" numFmtId="0" xfId="0" applyAlignment="1" applyBorder="1" applyFont="1">
      <alignment horizontal="center" vertical="bottom"/>
    </xf>
    <xf borderId="12" fillId="0" fontId="1" numFmtId="0" xfId="0" applyAlignment="1" applyBorder="1" applyFont="1">
      <alignment vertical="bottom"/>
    </xf>
    <xf borderId="24" fillId="0" fontId="1" numFmtId="0" xfId="0" applyAlignment="1" applyBorder="1" applyFont="1">
      <alignment vertical="bottom"/>
    </xf>
    <xf borderId="24" fillId="24" fontId="35" numFmtId="0" xfId="0" applyAlignment="1" applyBorder="1" applyFont="1">
      <alignment horizontal="center" readingOrder="0" vertical="bottom"/>
    </xf>
    <xf borderId="24" fillId="25" fontId="35" numFmtId="0" xfId="0" applyAlignment="1" applyBorder="1" applyFill="1" applyFont="1">
      <alignment horizontal="center" readingOrder="0" vertical="bottom"/>
    </xf>
    <xf borderId="19" fillId="24" fontId="35" numFmtId="0" xfId="0" applyAlignment="1" applyBorder="1" applyFont="1">
      <alignment horizontal="center" readingOrder="0" vertical="bottom"/>
    </xf>
    <xf borderId="11" fillId="0" fontId="1" numFmtId="3" xfId="0" applyAlignment="1" applyBorder="1" applyFont="1" applyNumberFormat="1">
      <alignment vertical="bottom"/>
    </xf>
    <xf borderId="25" fillId="0" fontId="1" numFmtId="0" xfId="0" applyAlignment="1" applyBorder="1" applyFont="1">
      <alignment vertical="bottom"/>
    </xf>
    <xf borderId="0" fillId="0" fontId="1" numFmtId="3" xfId="0" applyAlignment="1" applyFont="1" applyNumberFormat="1">
      <alignment vertical="bottom"/>
    </xf>
    <xf borderId="26" fillId="0" fontId="1" numFmtId="3" xfId="0" applyAlignment="1" applyBorder="1" applyFont="1" applyNumberFormat="1">
      <alignment vertical="bottom"/>
    </xf>
    <xf borderId="27" fillId="0" fontId="1" numFmtId="3" xfId="0" applyAlignment="1" applyBorder="1" applyFont="1" applyNumberFormat="1">
      <alignment vertical="bottom"/>
    </xf>
    <xf borderId="28" fillId="0" fontId="1" numFmtId="0" xfId="0" applyAlignment="1" applyBorder="1" applyFont="1">
      <alignment vertical="bottom"/>
    </xf>
    <xf borderId="29" fillId="11" fontId="37" numFmtId="0" xfId="0" applyAlignment="1" applyBorder="1" applyFont="1">
      <alignment readingOrder="0" shrinkToFit="0" vertical="bottom" wrapText="1"/>
    </xf>
    <xf borderId="29" fillId="11" fontId="1" numFmtId="0" xfId="0" applyAlignment="1" applyBorder="1" applyFont="1">
      <alignment vertical="bottom"/>
    </xf>
    <xf borderId="30" fillId="6" fontId="35" numFmtId="0" xfId="0" applyAlignment="1" applyBorder="1" applyFont="1">
      <alignment horizontal="center" vertical="bottom"/>
    </xf>
    <xf borderId="0" fillId="0" fontId="1" numFmtId="0" xfId="0" applyAlignment="1" applyFont="1">
      <alignment horizontal="center" vertical="bottom"/>
    </xf>
    <xf borderId="0" fillId="0" fontId="1" numFmtId="4" xfId="0" applyAlignment="1" applyFont="1" applyNumberFormat="1">
      <alignment horizontal="right" vertical="bottom"/>
    </xf>
    <xf borderId="0" fillId="26" fontId="10" numFmtId="4" xfId="0" applyAlignment="1" applyFill="1" applyFont="1" applyNumberFormat="1">
      <alignment horizontal="center" vertical="bottom"/>
    </xf>
    <xf borderId="31" fillId="25" fontId="1" numFmtId="4" xfId="0" applyAlignment="1" applyBorder="1" applyFont="1" applyNumberFormat="1">
      <alignment vertical="bottom"/>
    </xf>
    <xf borderId="30" fillId="6" fontId="5" numFmtId="0" xfId="0" applyAlignment="1" applyBorder="1" applyFont="1">
      <alignment readingOrder="0" vertical="bottom"/>
    </xf>
    <xf borderId="30" fillId="6" fontId="5" numFmtId="165" xfId="0" applyAlignment="1" applyBorder="1" applyFont="1" applyNumberFormat="1">
      <alignment horizontal="center" readingOrder="0" vertical="bottom"/>
    </xf>
    <xf borderId="30" fillId="6" fontId="5" numFmtId="0" xfId="0" applyAlignment="1" applyBorder="1" applyFont="1">
      <alignment horizontal="center" vertical="bottom"/>
    </xf>
    <xf borderId="0" fillId="0" fontId="1" numFmtId="4" xfId="0" applyAlignment="1" applyFont="1" applyNumberFormat="1">
      <alignment vertical="bottom"/>
    </xf>
    <xf borderId="30" fillId="27" fontId="38" numFmtId="0" xfId="0" applyAlignment="1" applyBorder="1" applyFill="1" applyFont="1">
      <alignment readingOrder="0" shrinkToFit="0" vertical="bottom" wrapText="1"/>
    </xf>
    <xf borderId="30" fillId="27" fontId="1" numFmtId="165" xfId="0" applyAlignment="1" applyBorder="1" applyFont="1" applyNumberFormat="1">
      <alignment horizontal="center" readingOrder="0" vertical="bottom"/>
    </xf>
    <xf borderId="0" fillId="27" fontId="1" numFmtId="0" xfId="0" applyAlignment="1" applyFont="1">
      <alignment horizontal="center" vertical="bottom"/>
    </xf>
    <xf borderId="30" fillId="27" fontId="1" numFmtId="0" xfId="0" applyAlignment="1" applyBorder="1" applyFont="1">
      <alignment horizontal="center" readingOrder="0" vertical="bottom"/>
    </xf>
    <xf borderId="0" fillId="0" fontId="1" numFmtId="0" xfId="0" applyAlignment="1" applyFont="1">
      <alignment readingOrder="0" vertical="bottom"/>
    </xf>
    <xf borderId="30" fillId="27" fontId="1" numFmtId="0" xfId="0" applyAlignment="1" applyBorder="1" applyFont="1">
      <alignment horizontal="center" vertical="bottom"/>
    </xf>
    <xf borderId="30" fillId="28" fontId="39" numFmtId="0" xfId="0" applyAlignment="1" applyBorder="1" applyFill="1" applyFont="1">
      <alignment vertical="bottom"/>
    </xf>
    <xf borderId="30" fillId="28" fontId="35" numFmtId="165" xfId="0" applyAlignment="1" applyBorder="1" applyFont="1" applyNumberFormat="1">
      <alignment horizontal="center" readingOrder="0" vertical="bottom"/>
    </xf>
    <xf borderId="30" fillId="28" fontId="5" numFmtId="0" xfId="0" applyAlignment="1" applyBorder="1" applyFont="1">
      <alignment horizontal="center" vertical="bottom"/>
    </xf>
    <xf borderId="30" fillId="28" fontId="35" numFmtId="0" xfId="0" applyAlignment="1" applyBorder="1" applyFont="1">
      <alignment horizontal="center" vertical="bottom"/>
    </xf>
    <xf borderId="30" fillId="11" fontId="39" numFmtId="0" xfId="0" applyAlignment="1" applyBorder="1" applyFont="1">
      <alignment readingOrder="0" vertical="bottom"/>
    </xf>
    <xf borderId="30" fillId="11" fontId="35" numFmtId="165" xfId="0" applyAlignment="1" applyBorder="1" applyFont="1" applyNumberFormat="1">
      <alignment horizontal="center" readingOrder="0" vertical="bottom"/>
    </xf>
    <xf borderId="30" fillId="11" fontId="5" numFmtId="0" xfId="0" applyAlignment="1" applyBorder="1" applyFont="1">
      <alignment horizontal="center" vertical="bottom"/>
    </xf>
    <xf borderId="30" fillId="11" fontId="35" numFmtId="0" xfId="0" applyAlignment="1" applyBorder="1" applyFont="1">
      <alignment horizontal="center" readingOrder="0" vertical="bottom"/>
    </xf>
    <xf borderId="30" fillId="27" fontId="38" numFmtId="0" xfId="0" applyAlignment="1" applyBorder="1" applyFont="1">
      <alignment shrinkToFit="0" vertical="bottom" wrapText="1"/>
    </xf>
    <xf borderId="8" fillId="0" fontId="1" numFmtId="0" xfId="0" applyAlignment="1" applyBorder="1" applyFont="1">
      <alignment vertical="bottom"/>
    </xf>
    <xf borderId="32" fillId="27" fontId="1" numFmtId="0" xfId="0" applyAlignment="1" applyBorder="1" applyFont="1">
      <alignment vertical="bottom"/>
    </xf>
    <xf borderId="30" fillId="27" fontId="1" numFmtId="0" xfId="0" applyAlignment="1" applyBorder="1" applyFont="1">
      <alignment vertical="bottom"/>
    </xf>
    <xf borderId="30" fillId="27" fontId="1" numFmtId="0" xfId="0" applyAlignment="1" applyBorder="1" applyFont="1">
      <alignment readingOrder="0" vertical="bottom"/>
    </xf>
    <xf borderId="0" fillId="11" fontId="39" numFmtId="0" xfId="0" applyAlignment="1" applyFont="1">
      <alignment readingOrder="0" vertical="bottom"/>
    </xf>
    <xf borderId="0" fillId="11" fontId="5" numFmtId="0" xfId="0" applyAlignment="1" applyFont="1">
      <alignment horizontal="center" vertical="bottom"/>
    </xf>
    <xf borderId="0" fillId="11" fontId="35" numFmtId="0" xfId="0" applyAlignment="1" applyFont="1">
      <alignment horizontal="center" readingOrder="0" vertical="bottom"/>
    </xf>
    <xf borderId="0" fillId="25" fontId="1" numFmtId="4" xfId="0" applyAlignment="1" applyFont="1" applyNumberFormat="1">
      <alignment vertical="bottom"/>
    </xf>
    <xf borderId="11" fillId="0" fontId="1" numFmtId="0" xfId="0" applyAlignment="1" applyBorder="1" applyFont="1">
      <alignment readingOrder="0" vertical="bottom"/>
    </xf>
    <xf borderId="30" fillId="13" fontId="38" numFmtId="0" xfId="0" applyAlignment="1" applyBorder="1" applyFont="1">
      <alignment readingOrder="0" shrinkToFit="0" vertical="bottom" wrapText="1"/>
    </xf>
    <xf borderId="32" fillId="6" fontId="5" numFmtId="0" xfId="0" applyAlignment="1" applyBorder="1" applyFont="1">
      <alignment readingOrder="0" vertical="bottom"/>
    </xf>
    <xf borderId="32" fillId="6" fontId="5" numFmtId="165" xfId="0" applyAlignment="1" applyBorder="1" applyFont="1" applyNumberFormat="1">
      <alignment horizontal="center" vertical="bottom"/>
    </xf>
    <xf borderId="32" fillId="6" fontId="5" numFmtId="0" xfId="0" applyAlignment="1" applyBorder="1" applyFont="1">
      <alignment horizontal="center" vertical="bottom"/>
    </xf>
    <xf borderId="32" fillId="6" fontId="1" numFmtId="0" xfId="0" applyAlignment="1" applyBorder="1" applyFont="1">
      <alignment vertical="bottom"/>
    </xf>
    <xf borderId="32" fillId="6" fontId="35" numFmtId="0" xfId="0" applyAlignment="1" applyBorder="1" applyFont="1">
      <alignment horizontal="center" vertical="bottom"/>
    </xf>
    <xf borderId="33" fillId="25" fontId="1" numFmtId="4" xfId="0" applyAlignment="1" applyBorder="1" applyFont="1" applyNumberFormat="1">
      <alignment vertical="bottom"/>
    </xf>
    <xf borderId="0" fillId="0" fontId="7" numFmtId="0" xfId="0" applyFont="1"/>
    <xf borderId="4" fillId="9" fontId="40" numFmtId="0" xfId="0" applyAlignment="1" applyBorder="1" applyFont="1">
      <alignment readingOrder="0"/>
    </xf>
    <xf borderId="5" fillId="9" fontId="7" numFmtId="0" xfId="0" applyAlignment="1" applyBorder="1" applyFont="1">
      <alignment readingOrder="0" shrinkToFit="0" vertical="top" wrapText="1"/>
    </xf>
    <xf borderId="1" fillId="0" fontId="41" numFmtId="0" xfId="0" applyAlignment="1" applyBorder="1" applyFont="1">
      <alignment readingOrder="0" shrinkToFit="0" vertical="top" wrapText="1"/>
    </xf>
    <xf borderId="4" fillId="0" fontId="1" numFmtId="0" xfId="0" applyAlignment="1" applyBorder="1" applyFont="1">
      <alignment vertical="bottom"/>
    </xf>
    <xf borderId="5" fillId="0" fontId="1" numFmtId="0" xfId="0" applyAlignment="1" applyBorder="1" applyFont="1">
      <alignment readingOrder="0" shrinkToFit="0" vertical="top" wrapText="1"/>
    </xf>
    <xf borderId="1" fillId="0" fontId="1" numFmtId="0" xfId="0" applyAlignment="1" applyBorder="1" applyFont="1">
      <alignment vertical="bottom"/>
    </xf>
    <xf borderId="0" fillId="0" fontId="1" numFmtId="0" xfId="0" applyAlignment="1" applyFont="1">
      <alignment readingOrder="0" vertical="top"/>
    </xf>
    <xf borderId="2" fillId="0" fontId="1" numFmtId="0" xfId="0" applyAlignment="1" applyBorder="1" applyFont="1">
      <alignment vertical="top"/>
    </xf>
    <xf borderId="2" fillId="0" fontId="1" numFmtId="0" xfId="0" applyAlignment="1" applyBorder="1" applyFont="1">
      <alignment shrinkToFit="0" vertical="top" wrapText="1"/>
    </xf>
    <xf borderId="2" fillId="0" fontId="1" numFmtId="0" xfId="0" applyAlignment="1" applyBorder="1" applyFont="1">
      <alignment vertical="top"/>
    </xf>
    <xf borderId="2" fillId="0" fontId="1" numFmtId="0" xfId="0" applyAlignment="1" applyBorder="1" applyFont="1">
      <alignment readingOrder="0" vertical="top"/>
    </xf>
    <xf borderId="2" fillId="0" fontId="10" numFmtId="0" xfId="0" applyAlignment="1" applyBorder="1" applyFont="1">
      <alignment readingOrder="0" shrinkToFit="0" vertical="top" wrapText="1"/>
    </xf>
    <xf borderId="2" fillId="0" fontId="1" numFmtId="0" xfId="0" applyAlignment="1" applyBorder="1" applyFont="1">
      <alignment readingOrder="0" vertical="bottom"/>
    </xf>
    <xf borderId="1" fillId="0" fontId="1" numFmtId="0" xfId="0" applyAlignment="1" applyBorder="1" applyFont="1">
      <alignment vertical="top"/>
    </xf>
    <xf borderId="0" fillId="0" fontId="1" numFmtId="0" xfId="0" applyAlignment="1" applyFont="1">
      <alignment vertical="top"/>
    </xf>
    <xf borderId="5" fillId="0" fontId="1" numFmtId="0" xfId="0" applyAlignment="1" applyBorder="1" applyFont="1">
      <alignment vertical="top"/>
    </xf>
    <xf borderId="5" fillId="9" fontId="1" numFmtId="0" xfId="0" applyAlignment="1" applyBorder="1" applyFont="1">
      <alignment shrinkToFit="0" vertical="top" wrapText="1"/>
    </xf>
    <xf borderId="30" fillId="13" fontId="38" numFmtId="0" xfId="0" applyAlignment="1" applyBorder="1" applyFont="1">
      <alignment shrinkToFit="0" vertical="bottom" wrapText="1"/>
    </xf>
    <xf borderId="7" fillId="0" fontId="1" numFmtId="0" xfId="0" applyAlignment="1" applyBorder="1" applyFont="1">
      <alignment vertical="bottom"/>
    </xf>
    <xf borderId="0" fillId="0" fontId="10" numFmtId="0" xfId="0" applyAlignment="1" applyFont="1">
      <alignment vertical="bottom"/>
    </xf>
    <xf borderId="5" fillId="0" fontId="10" numFmtId="0" xfId="0" applyAlignment="1" applyBorder="1" applyFont="1">
      <alignment vertical="bottom"/>
    </xf>
    <xf borderId="0" fillId="0" fontId="1" numFmtId="164" xfId="0" applyAlignment="1" applyFont="1" applyNumberFormat="1">
      <alignment horizontal="right" vertical="bottom"/>
    </xf>
    <xf borderId="6" fillId="0" fontId="1" numFmtId="0" xfId="0" applyAlignment="1" applyBorder="1" applyFont="1">
      <alignment vertical="bottom"/>
    </xf>
    <xf borderId="5" fillId="0" fontId="1" numFmtId="0" xfId="0" applyAlignment="1" applyBorder="1" applyFont="1">
      <alignment horizontal="right" vertical="bottom"/>
    </xf>
    <xf borderId="5" fillId="0" fontId="1" numFmtId="0" xfId="0" applyAlignment="1" applyBorder="1" applyFont="1">
      <alignment vertical="bottom"/>
    </xf>
    <xf borderId="12" fillId="9" fontId="1" numFmtId="0" xfId="0" applyAlignment="1" applyBorder="1" applyFont="1">
      <alignment shrinkToFit="0" vertical="bottom" wrapText="0"/>
    </xf>
    <xf borderId="10" fillId="9" fontId="1" numFmtId="164" xfId="0" applyAlignment="1" applyBorder="1" applyFont="1" applyNumberFormat="1">
      <alignment horizontal="right" vertical="bottom"/>
    </xf>
    <xf borderId="13" fillId="20" fontId="32" numFmtId="0" xfId="0" applyAlignment="1" applyBorder="1" applyFont="1">
      <alignment vertical="bottom"/>
    </xf>
    <xf borderId="0" fillId="22" fontId="35" numFmtId="0" xfId="0" applyAlignment="1" applyFont="1">
      <alignment horizontal="center" vertical="bottom"/>
    </xf>
    <xf borderId="13" fillId="21" fontId="34" numFmtId="0" xfId="0" applyAlignment="1" applyBorder="1" applyFont="1">
      <alignment horizontal="right" vertical="bottom"/>
    </xf>
    <xf borderId="24" fillId="24" fontId="35" numFmtId="0" xfId="0" applyAlignment="1" applyBorder="1" applyFont="1">
      <alignment horizontal="center" vertical="bottom"/>
    </xf>
    <xf borderId="19" fillId="24" fontId="35" numFmtId="0" xfId="0" applyAlignment="1" applyBorder="1" applyFont="1">
      <alignment horizontal="center" vertical="bottom"/>
    </xf>
    <xf borderId="24" fillId="25" fontId="35" numFmtId="0" xfId="0" applyAlignment="1" applyBorder="1" applyFont="1">
      <alignment horizontal="center" vertical="bottom"/>
    </xf>
    <xf borderId="29" fillId="11" fontId="37" numFmtId="0" xfId="0" applyAlignment="1" applyBorder="1" applyFont="1">
      <alignment shrinkToFit="0" vertical="bottom" wrapText="1"/>
    </xf>
    <xf borderId="34" fillId="0" fontId="1" numFmtId="0" xfId="0" applyAlignment="1" applyBorder="1" applyFont="1">
      <alignment vertical="bottom"/>
    </xf>
    <xf borderId="30" fillId="6" fontId="5" numFmtId="165" xfId="0" applyAlignment="1" applyBorder="1" applyFont="1" applyNumberFormat="1">
      <alignment horizontal="center" vertical="bottom"/>
    </xf>
    <xf borderId="0" fillId="6" fontId="1" numFmtId="0" xfId="0" applyAlignment="1" applyFont="1">
      <alignment vertical="bottom"/>
    </xf>
    <xf borderId="34" fillId="6" fontId="1" numFmtId="0" xfId="0" applyAlignment="1" applyBorder="1" applyFont="1">
      <alignment vertical="bottom"/>
    </xf>
    <xf borderId="30" fillId="27" fontId="1" numFmtId="165" xfId="0" applyAlignment="1" applyBorder="1" applyFont="1" applyNumberFormat="1">
      <alignment horizontal="center" vertical="bottom"/>
    </xf>
    <xf borderId="0" fillId="21" fontId="1" numFmtId="0" xfId="0" applyAlignment="1" applyFont="1">
      <alignment vertical="bottom"/>
    </xf>
    <xf borderId="30" fillId="29" fontId="38" numFmtId="0" xfId="0" applyAlignment="1" applyBorder="1" applyFill="1" applyFont="1">
      <alignment readingOrder="0" shrinkToFit="0" vertical="bottom" wrapText="1"/>
    </xf>
    <xf borderId="34" fillId="21" fontId="1" numFmtId="0" xfId="0" applyAlignment="1" applyBorder="1" applyFont="1">
      <alignment vertical="bottom"/>
    </xf>
    <xf borderId="30" fillId="6" fontId="1" numFmtId="0" xfId="0" applyAlignment="1" applyBorder="1" applyFont="1">
      <alignment vertical="bottom"/>
    </xf>
    <xf borderId="0" fillId="30" fontId="1" numFmtId="0" xfId="0" applyAlignment="1" applyFill="1" applyFont="1">
      <alignment vertical="bottom"/>
    </xf>
    <xf borderId="30" fillId="28" fontId="35" numFmtId="165" xfId="0" applyAlignment="1" applyBorder="1" applyFont="1" applyNumberFormat="1">
      <alignment horizontal="center" vertical="bottom"/>
    </xf>
    <xf borderId="0" fillId="28" fontId="1" numFmtId="0" xfId="0" applyAlignment="1" applyFont="1">
      <alignment vertical="bottom"/>
    </xf>
    <xf borderId="5" fillId="3" fontId="5" numFmtId="0" xfId="0" applyAlignment="1" applyBorder="1" applyFont="1">
      <alignment horizontal="center" vertical="top"/>
    </xf>
    <xf borderId="5" fillId="3" fontId="5" numFmtId="0" xfId="0" applyAlignment="1" applyBorder="1" applyFont="1">
      <alignment horizontal="center" shrinkToFit="0" vertical="top" wrapText="1"/>
    </xf>
    <xf borderId="5" fillId="6" fontId="6" numFmtId="0" xfId="0" applyAlignment="1" applyBorder="1" applyFont="1">
      <alignment horizontal="center" readingOrder="0" shrinkToFit="0" vertical="top" wrapText="1"/>
    </xf>
    <xf borderId="4" fillId="13" fontId="42" numFmtId="0" xfId="0" applyAlignment="1" applyBorder="1" applyFont="1">
      <alignment readingOrder="0" vertical="bottom"/>
    </xf>
    <xf borderId="5" fillId="13" fontId="1" numFmtId="0" xfId="0" applyAlignment="1" applyBorder="1" applyFont="1">
      <alignment readingOrder="0" vertical="top"/>
    </xf>
    <xf borderId="5" fillId="13" fontId="1" numFmtId="0" xfId="0" applyAlignment="1" applyBorder="1" applyFont="1">
      <alignment readingOrder="0" shrinkToFit="0" vertical="top" wrapText="1"/>
    </xf>
    <xf borderId="5" fillId="13" fontId="1" numFmtId="0" xfId="0" applyAlignment="1" applyBorder="1" applyFont="1">
      <alignment horizontal="center" readingOrder="0" vertical="top"/>
    </xf>
    <xf borderId="5" fillId="13" fontId="1" numFmtId="0" xfId="0" applyAlignment="1" applyBorder="1" applyFont="1">
      <alignment vertical="bottom"/>
    </xf>
    <xf borderId="5" fillId="13" fontId="1" numFmtId="0" xfId="0" applyAlignment="1" applyBorder="1" applyFont="1">
      <alignment readingOrder="0" shrinkToFit="0" vertical="bottom" wrapText="1"/>
    </xf>
    <xf borderId="5" fillId="13" fontId="7" numFmtId="0" xfId="0" applyAlignment="1" applyBorder="1" applyFont="1">
      <alignment readingOrder="0" vertical="top"/>
    </xf>
    <xf borderId="5" fillId="13" fontId="1" numFmtId="0" xfId="0" applyAlignment="1" applyBorder="1" applyFont="1">
      <alignment readingOrder="0" vertical="bottom"/>
    </xf>
    <xf borderId="0" fillId="13" fontId="1" numFmtId="0" xfId="0" applyAlignment="1" applyFont="1">
      <alignment vertical="bottom"/>
    </xf>
    <xf borderId="4" fillId="13" fontId="1" numFmtId="0" xfId="0" applyAlignment="1" applyBorder="1" applyFont="1">
      <alignment vertical="bottom"/>
    </xf>
    <xf borderId="1" fillId="13" fontId="1" numFmtId="0" xfId="0" applyAlignment="1" applyBorder="1" applyFont="1">
      <alignment readingOrder="0" shrinkToFit="0" vertical="bottom" wrapText="1"/>
    </xf>
    <xf borderId="1" fillId="13" fontId="1" numFmtId="0" xfId="0" applyAlignment="1" applyBorder="1" applyFont="1">
      <alignment vertical="bottom"/>
    </xf>
    <xf borderId="4" fillId="9" fontId="1" numFmtId="0" xfId="0" applyAlignment="1" applyBorder="1" applyFont="1">
      <alignment vertical="bottom"/>
    </xf>
    <xf borderId="5" fillId="9" fontId="1" numFmtId="0" xfId="0" applyAlignment="1" applyBorder="1" applyFont="1">
      <alignment horizontal="center" readingOrder="0" vertical="top"/>
    </xf>
    <xf borderId="5" fillId="9" fontId="1" numFmtId="0" xfId="0" applyAlignment="1" applyBorder="1" applyFont="1">
      <alignment vertical="bottom"/>
    </xf>
    <xf borderId="5" fillId="9" fontId="1" numFmtId="0" xfId="0" applyAlignment="1" applyBorder="1" applyFont="1">
      <alignment readingOrder="0" vertical="bottom"/>
    </xf>
    <xf borderId="0" fillId="9" fontId="1" numFmtId="0" xfId="0" applyAlignment="1" applyFont="1">
      <alignment vertical="bottom"/>
    </xf>
    <xf borderId="5" fillId="13" fontId="1" numFmtId="0" xfId="0" applyAlignment="1" applyBorder="1" applyFont="1">
      <alignment shrinkToFit="0" vertical="top" wrapText="1"/>
    </xf>
    <xf borderId="5" fillId="0" fontId="1" numFmtId="0" xfId="0" applyAlignment="1" applyBorder="1" applyFont="1">
      <alignment horizontal="center" readingOrder="0" vertical="top"/>
    </xf>
    <xf borderId="1" fillId="13" fontId="1" numFmtId="0" xfId="0" applyAlignment="1" applyBorder="1" applyFont="1">
      <alignment shrinkToFit="0" vertical="top" wrapText="1"/>
    </xf>
    <xf borderId="5" fillId="0" fontId="10" numFmtId="0" xfId="0" applyAlignment="1" applyBorder="1" applyFont="1">
      <alignment readingOrder="0" shrinkToFit="0" vertical="top" wrapText="1"/>
    </xf>
    <xf borderId="5" fillId="0" fontId="1" numFmtId="0" xfId="0" applyAlignment="1" applyBorder="1" applyFont="1">
      <alignment readingOrder="0" vertical="bottom"/>
    </xf>
    <xf borderId="0" fillId="0" fontId="1" numFmtId="0" xfId="0" applyAlignment="1" applyFont="1">
      <alignment horizontal="center" vertical="top"/>
    </xf>
    <xf borderId="0" fillId="0" fontId="10" numFmtId="0" xfId="0" applyAlignment="1" applyFont="1">
      <alignment readingOrder="0" vertical="bottom"/>
    </xf>
    <xf borderId="0" fillId="0" fontId="10" numFmtId="0" xfId="0" applyAlignment="1" applyFont="1">
      <alignment vertical="top"/>
    </xf>
    <xf borderId="1" fillId="18" fontId="8" numFmtId="0" xfId="0" applyAlignment="1" applyBorder="1" applyFont="1">
      <alignment readingOrder="0" shrinkToFit="0" vertical="top" wrapText="1"/>
    </xf>
    <xf borderId="1" fillId="18" fontId="7" numFmtId="0" xfId="0" applyAlignment="1" applyBorder="1" applyFont="1">
      <alignment readingOrder="0" shrinkToFit="0" vertical="top" wrapText="1"/>
    </xf>
    <xf borderId="5" fillId="31" fontId="1" numFmtId="0" xfId="0" applyAlignment="1" applyBorder="1" applyFill="1" applyFont="1">
      <alignment readingOrder="0" shrinkToFit="0" vertical="top" wrapText="1"/>
    </xf>
    <xf borderId="5" fillId="32" fontId="1" numFmtId="0" xfId="0" applyAlignment="1" applyBorder="1" applyFill="1" applyFont="1">
      <alignment readingOrder="0" shrinkToFit="0" vertical="top" wrapText="1"/>
    </xf>
    <xf borderId="1" fillId="31" fontId="1" numFmtId="0" xfId="0" applyAlignment="1" applyBorder="1" applyFont="1">
      <alignment readingOrder="0" shrinkToFit="0" vertical="top" wrapText="1"/>
    </xf>
    <xf borderId="5" fillId="15" fontId="10" numFmtId="0" xfId="0" applyAlignment="1" applyBorder="1" applyFont="1">
      <alignment readingOrder="0" shrinkToFit="0" vertical="top" wrapText="1"/>
    </xf>
    <xf borderId="6" fillId="9" fontId="1" numFmtId="0" xfId="0" applyAlignment="1" applyBorder="1" applyFont="1">
      <alignment shrinkToFit="0" vertical="top" wrapText="1"/>
    </xf>
    <xf borderId="5" fillId="33" fontId="1" numFmtId="0" xfId="0" applyAlignment="1" applyBorder="1" applyFill="1" applyFont="1">
      <alignment readingOrder="0" shrinkToFit="0" vertical="top" wrapText="1"/>
    </xf>
    <xf borderId="30" fillId="27" fontId="37" numFmtId="0" xfId="0" applyAlignment="1" applyBorder="1" applyFont="1">
      <alignment readingOrder="0" shrinkToFit="0" vertical="bottom" wrapText="1"/>
    </xf>
    <xf borderId="30" fillId="6" fontId="35" numFmtId="0" xfId="0" applyAlignment="1" applyBorder="1" applyFont="1">
      <alignment horizontal="center" readingOrder="0" shrinkToFit="0" vertical="bottom" wrapText="1"/>
    </xf>
    <xf borderId="30" fillId="6" fontId="35" numFmtId="0" xfId="0" applyAlignment="1" applyBorder="1" applyFont="1">
      <alignment horizontal="center" readingOrder="0" vertical="bottom"/>
    </xf>
    <xf borderId="0" fillId="0" fontId="8" numFmtId="0" xfId="0" applyAlignment="1" applyFont="1">
      <alignment readingOrder="0"/>
    </xf>
    <xf borderId="0" fillId="0" fontId="8" numFmtId="0" xfId="0" applyFont="1"/>
    <xf borderId="0" fillId="0" fontId="7" numFmtId="0" xfId="0" applyFont="1"/>
    <xf borderId="0" fillId="0" fontId="7" numFmtId="10" xfId="0" applyFont="1" applyNumberFormat="1"/>
    <xf borderId="1" fillId="34" fontId="21" numFmtId="0" xfId="0" applyAlignment="1" applyBorder="1" applyFill="1" applyFont="1">
      <alignment readingOrder="0" shrinkToFit="0" vertical="top" wrapText="1"/>
    </xf>
    <xf borderId="1" fillId="9" fontId="43" numFmtId="0" xfId="0" applyAlignment="1" applyBorder="1" applyFont="1">
      <alignment horizontal="left" readingOrder="0" vertical="top"/>
    </xf>
    <xf borderId="1" fillId="32" fontId="1" numFmtId="0" xfId="0" applyAlignment="1" applyBorder="1" applyFont="1">
      <alignment readingOrder="0" shrinkToFit="0" vertical="top" wrapText="1"/>
    </xf>
    <xf borderId="1" fillId="9" fontId="1" numFmtId="0" xfId="0" applyAlignment="1" applyBorder="1" applyFont="1">
      <alignment readingOrder="0" shrinkToFit="0" vertical="bottom" wrapText="1"/>
    </xf>
    <xf borderId="32" fillId="6" fontId="5" numFmtId="165" xfId="0" applyAlignment="1" applyBorder="1" applyFont="1" applyNumberFormat="1">
      <alignment horizontal="center" readingOrder="0" vertical="bottom"/>
    </xf>
    <xf borderId="1" fillId="9" fontId="44" numFmtId="0" xfId="0" applyAlignment="1" applyBorder="1" applyFont="1">
      <alignment horizontal="left" readingOrder="0" shrinkToFit="0" vertical="top" wrapText="1"/>
    </xf>
    <xf borderId="1" fillId="7" fontId="1" numFmtId="0" xfId="0" applyAlignment="1" applyBorder="1" applyFont="1">
      <alignment readingOrder="0" shrinkToFit="0" vertical="top" wrapText="1"/>
    </xf>
    <xf borderId="1" fillId="35" fontId="7" numFmtId="0" xfId="0" applyAlignment="1" applyBorder="1" applyFill="1" applyFont="1">
      <alignment readingOrder="0" shrinkToFit="0" vertical="top" wrapText="1"/>
    </xf>
    <xf borderId="1" fillId="31" fontId="1" numFmtId="0" xfId="0" applyAlignment="1" applyBorder="1" applyFont="1">
      <alignment shrinkToFit="0" vertical="top" wrapText="1"/>
    </xf>
    <xf borderId="1" fillId="9" fontId="7" numFmtId="0" xfId="0" applyAlignment="1" applyBorder="1" applyFont="1">
      <alignment readingOrder="0" shrinkToFit="0" wrapText="1"/>
    </xf>
    <xf borderId="2" fillId="3" fontId="5" numFmtId="0" xfId="0" applyAlignment="1" applyBorder="1" applyFont="1">
      <alignment horizontal="center" vertical="top"/>
    </xf>
    <xf borderId="4" fillId="31" fontId="1" numFmtId="0" xfId="0" applyAlignment="1" applyBorder="1" applyFont="1">
      <alignment shrinkToFit="0" vertical="bottom" wrapText="1"/>
    </xf>
    <xf borderId="5" fillId="31" fontId="1" numFmtId="0" xfId="0" applyAlignment="1" applyBorder="1" applyFont="1">
      <alignment vertical="top"/>
    </xf>
    <xf borderId="5" fillId="31" fontId="1" numFmtId="0" xfId="0" applyAlignment="1" applyBorder="1" applyFont="1">
      <alignment shrinkToFit="0" vertical="top" wrapText="1"/>
    </xf>
    <xf borderId="5" fillId="31" fontId="1" numFmtId="0" xfId="0" applyAlignment="1" applyBorder="1" applyFont="1">
      <alignment horizontal="right" vertical="top"/>
    </xf>
    <xf borderId="0" fillId="31" fontId="1" numFmtId="0" xfId="0" applyAlignment="1" applyFont="1">
      <alignment vertical="bottom"/>
    </xf>
    <xf borderId="4" fillId="31" fontId="1" numFmtId="0" xfId="0" applyAlignment="1" applyBorder="1" applyFont="1">
      <alignment vertical="bottom"/>
    </xf>
    <xf borderId="35" fillId="31" fontId="1" numFmtId="0" xfId="0" applyAlignment="1" applyBorder="1" applyFont="1">
      <alignment vertical="bottom"/>
    </xf>
    <xf borderId="6" fillId="31" fontId="1" numFmtId="0" xfId="0" applyAlignment="1" applyBorder="1" applyFont="1">
      <alignment vertical="top"/>
    </xf>
    <xf borderId="6" fillId="31" fontId="1" numFmtId="0" xfId="0" applyAlignment="1" applyBorder="1" applyFont="1">
      <alignment shrinkToFit="0" vertical="top" wrapText="1"/>
    </xf>
    <xf borderId="4" fillId="0" fontId="3" numFmtId="0" xfId="0" applyBorder="1" applyFont="1"/>
    <xf borderId="5" fillId="0" fontId="3" numFmtId="0" xfId="0" applyBorder="1" applyFont="1"/>
    <xf borderId="1" fillId="9" fontId="1" numFmtId="0" xfId="0" applyAlignment="1" applyBorder="1" applyFont="1">
      <alignment shrinkToFit="0" vertical="top" wrapText="1"/>
    </xf>
    <xf borderId="0" fillId="9" fontId="11" numFmtId="0" xfId="0" applyAlignment="1" applyFont="1">
      <alignment horizontal="left" readingOrder="0" shrinkToFit="0" wrapText="1"/>
    </xf>
    <xf borderId="0" fillId="0" fontId="7" numFmtId="10" xfId="0" applyAlignment="1" applyFont="1" applyNumberFormat="1">
      <alignment shrinkToFit="0" wrapText="1"/>
    </xf>
    <xf borderId="0" fillId="0" fontId="1" numFmtId="0" xfId="0" applyAlignment="1" applyFont="1">
      <alignment horizontal="right" readingOrder="0" vertical="bottom"/>
    </xf>
    <xf borderId="0" fillId="0" fontId="1" numFmtId="1" xfId="0" applyAlignment="1" applyFont="1" applyNumberFormat="1">
      <alignment vertical="bottom"/>
    </xf>
    <xf borderId="0" fillId="0" fontId="1" numFmtId="9" xfId="0" applyAlignment="1" applyFont="1" applyNumberFormat="1">
      <alignment vertical="bottom"/>
    </xf>
    <xf borderId="0" fillId="0" fontId="1" numFmtId="9" xfId="0" applyAlignment="1" applyFont="1" applyNumberFormat="1">
      <alignment horizontal="right" vertical="bottom"/>
    </xf>
    <xf borderId="36" fillId="0" fontId="1" numFmtId="0" xfId="0" applyAlignment="1" applyBorder="1" applyFont="1">
      <alignment vertical="bottom"/>
    </xf>
    <xf borderId="36" fillId="0" fontId="1" numFmtId="1" xfId="0" applyAlignment="1" applyBorder="1" applyFont="1" applyNumberFormat="1">
      <alignment vertical="bottom"/>
    </xf>
    <xf borderId="36" fillId="0" fontId="10" numFmtId="1" xfId="0" applyAlignment="1" applyBorder="1" applyFont="1" applyNumberFormat="1">
      <alignment horizontal="center" shrinkToFit="0" vertical="bottom" wrapText="0"/>
    </xf>
    <xf borderId="36" fillId="0" fontId="10" numFmtId="0" xfId="0" applyAlignment="1" applyBorder="1" applyFont="1">
      <alignment readingOrder="0" vertical="bottom"/>
    </xf>
    <xf borderId="0" fillId="0" fontId="10" numFmtId="1" xfId="0" applyAlignment="1" applyFont="1" applyNumberFormat="1">
      <alignment horizontal="center" vertical="bottom"/>
    </xf>
    <xf borderId="36" fillId="0" fontId="10" numFmtId="1" xfId="0" applyAlignment="1" applyBorder="1" applyFont="1" applyNumberFormat="1">
      <alignment horizontal="center" readingOrder="0" shrinkToFit="0" vertical="bottom" wrapText="0"/>
    </xf>
    <xf borderId="0" fillId="0" fontId="10" numFmtId="1" xfId="0" applyAlignment="1" applyFont="1" applyNumberFormat="1">
      <alignment horizontal="center" readingOrder="0" shrinkToFit="0" vertical="bottom" wrapText="1"/>
    </xf>
    <xf borderId="37" fillId="36" fontId="45" numFmtId="0" xfId="0" applyAlignment="1" applyBorder="1" applyFill="1" applyFont="1">
      <alignment vertical="bottom"/>
    </xf>
    <xf borderId="37" fillId="37" fontId="46" numFmtId="0" xfId="0" applyAlignment="1" applyBorder="1" applyFill="1" applyFont="1">
      <alignment readingOrder="0" vertical="bottom"/>
    </xf>
    <xf borderId="37" fillId="37" fontId="46" numFmtId="0" xfId="0" applyAlignment="1" applyBorder="1" applyFont="1">
      <alignment vertical="bottom"/>
    </xf>
    <xf borderId="37" fillId="37" fontId="46" numFmtId="0" xfId="0" applyAlignment="1" applyBorder="1" applyFont="1">
      <alignment readingOrder="0" shrinkToFit="0" vertical="bottom" wrapText="0"/>
    </xf>
    <xf borderId="0" fillId="0" fontId="1" numFmtId="166" xfId="0" applyAlignment="1" applyFont="1" applyNumberFormat="1">
      <alignment vertical="bottom"/>
    </xf>
    <xf borderId="0" fillId="0" fontId="1" numFmtId="166" xfId="0" applyAlignment="1" applyFont="1" applyNumberFormat="1">
      <alignment horizontal="right" vertical="bottom"/>
    </xf>
    <xf borderId="38" fillId="38" fontId="1" numFmtId="0" xfId="0" applyAlignment="1" applyBorder="1" applyFill="1" applyFont="1">
      <alignment readingOrder="0" vertical="bottom"/>
    </xf>
    <xf borderId="0" fillId="9" fontId="1" numFmtId="4" xfId="0" applyAlignment="1" applyFont="1" applyNumberFormat="1">
      <alignment horizontal="right" readingOrder="0" vertical="bottom"/>
    </xf>
    <xf borderId="0" fillId="0" fontId="1" numFmtId="0" xfId="0" applyAlignment="1" applyFont="1">
      <alignment horizontal="right" vertical="bottom"/>
    </xf>
    <xf borderId="0" fillId="0" fontId="1" numFmtId="1" xfId="0" applyAlignment="1" applyFont="1" applyNumberFormat="1">
      <alignment horizontal="center" vertical="bottom"/>
    </xf>
    <xf borderId="0" fillId="0" fontId="1" numFmtId="1" xfId="0" applyAlignment="1" applyFont="1" applyNumberFormat="1">
      <alignment horizontal="center" readingOrder="0" vertical="bottom"/>
    </xf>
    <xf borderId="0" fillId="0" fontId="1" numFmtId="1" xfId="0" applyAlignment="1" applyFont="1" applyNumberFormat="1">
      <alignment horizontal="right" vertical="bottom"/>
    </xf>
    <xf borderId="4" fillId="31" fontId="1" numFmtId="0" xfId="0" applyAlignment="1" applyBorder="1" applyFont="1">
      <alignment readingOrder="0" vertical="bottom"/>
    </xf>
    <xf borderId="5" fillId="31" fontId="1" numFmtId="0" xfId="0" applyAlignment="1" applyBorder="1" applyFont="1">
      <alignment readingOrder="0" vertical="top"/>
    </xf>
    <xf borderId="4" fillId="31" fontId="1" numFmtId="0" xfId="0" applyAlignment="1" applyBorder="1" applyFont="1">
      <alignment readingOrder="0" shrinkToFit="0" vertical="top" wrapText="1"/>
    </xf>
    <xf borderId="4" fillId="31" fontId="1" numFmtId="0" xfId="0" applyAlignment="1" applyBorder="1" applyFont="1">
      <alignment vertical="top"/>
    </xf>
    <xf borderId="1" fillId="31" fontId="7" numFmtId="0" xfId="0" applyAlignment="1" applyBorder="1" applyFont="1">
      <alignment readingOrder="0" vertical="top"/>
    </xf>
    <xf borderId="0" fillId="0" fontId="11" numFmtId="0" xfId="0" applyAlignment="1" applyFont="1">
      <alignment horizontal="left" readingOrder="0" shrinkToFit="0" wrapText="1"/>
    </xf>
    <xf borderId="1" fillId="9" fontId="1" numFmtId="0" xfId="0" applyAlignment="1" applyBorder="1" applyFont="1">
      <alignment vertical="top"/>
    </xf>
    <xf borderId="2" fillId="9" fontId="1" numFmtId="0" xfId="0" applyAlignment="1" applyBorder="1" applyFont="1">
      <alignment vertical="top"/>
    </xf>
    <xf borderId="1" fillId="13" fontId="10" numFmtId="0" xfId="0" applyAlignment="1" applyBorder="1" applyFont="1">
      <alignment shrinkToFit="0" vertical="top" wrapText="1"/>
    </xf>
    <xf borderId="2" fillId="0" fontId="1" numFmtId="0" xfId="0" applyAlignment="1" applyBorder="1" applyFont="1">
      <alignment vertical="bottom"/>
    </xf>
    <xf borderId="2" fillId="9" fontId="1" numFmtId="0" xfId="0" applyAlignment="1" applyBorder="1" applyFont="1">
      <alignment vertical="top"/>
    </xf>
    <xf borderId="0" fillId="0" fontId="8" numFmtId="0" xfId="0" applyAlignment="1" applyFont="1">
      <alignment readingOrder="0" vertical="top"/>
    </xf>
    <xf borderId="0" fillId="0" fontId="8" numFmtId="0" xfId="0" applyAlignment="1" applyFont="1">
      <alignment readingOrder="0" shrinkToFit="0" vertical="top" wrapText="1"/>
    </xf>
    <xf borderId="0" fillId="0" fontId="47" numFmtId="0" xfId="0" applyFont="1"/>
    <xf borderId="0" fillId="15" fontId="7" numFmtId="0" xfId="0" applyAlignment="1" applyFont="1">
      <alignment readingOrder="0" shrinkToFit="0" vertical="top" wrapText="1"/>
    </xf>
    <xf borderId="0" fillId="9" fontId="7" numFmtId="0" xfId="0" applyAlignment="1" applyFont="1">
      <alignment readingOrder="0" shrinkToFit="0" vertical="top" wrapText="1"/>
    </xf>
    <xf borderId="0" fillId="18" fontId="7" numFmtId="0" xfId="0" applyAlignment="1" applyFont="1">
      <alignment readingOrder="0" shrinkToFit="0" vertical="top" wrapText="1"/>
    </xf>
    <xf borderId="0" fillId="13" fontId="7" numFmtId="0" xfId="0" applyAlignment="1" applyFont="1">
      <alignment readingOrder="0" shrinkToFit="0" vertical="top" wrapText="1"/>
    </xf>
    <xf borderId="0" fillId="11" fontId="7" numFmtId="0" xfId="0" applyFont="1"/>
    <xf borderId="0" fillId="11" fontId="7" numFmtId="0" xfId="0" applyAlignment="1" applyFont="1">
      <alignment readingOrder="0" shrinkToFit="0" vertical="top" wrapText="1"/>
    </xf>
    <xf borderId="0" fillId="0" fontId="46" numFmtId="0" xfId="0" applyAlignment="1" applyFont="1">
      <alignment horizontal="right" vertical="bottom"/>
    </xf>
    <xf borderId="0" fillId="0" fontId="46" numFmtId="49" xfId="0" applyAlignment="1" applyFont="1" applyNumberFormat="1">
      <alignment vertical="bottom"/>
    </xf>
    <xf borderId="39" fillId="39" fontId="48" numFmtId="0" xfId="0" applyAlignment="1" applyBorder="1" applyFill="1" applyFont="1">
      <alignment horizontal="center" vertical="bottom"/>
    </xf>
    <xf borderId="39" fillId="0" fontId="3" numFmtId="0" xfId="0" applyBorder="1" applyFont="1"/>
    <xf borderId="40" fillId="0" fontId="3" numFmtId="0" xfId="0" applyBorder="1" applyFont="1"/>
    <xf borderId="0" fillId="39" fontId="1" numFmtId="0" xfId="0" applyAlignment="1" applyFont="1">
      <alignment vertical="bottom"/>
    </xf>
    <xf borderId="0" fillId="0" fontId="49" numFmtId="0" xfId="0" applyAlignment="1" applyFont="1">
      <alignment horizontal="right" vertical="bottom"/>
    </xf>
    <xf borderId="41" fillId="0" fontId="50" numFmtId="0" xfId="0" applyAlignment="1" applyBorder="1" applyFont="1">
      <alignment vertical="bottom"/>
    </xf>
    <xf borderId="41" fillId="0" fontId="3" numFmtId="0" xfId="0" applyBorder="1" applyFont="1"/>
    <xf borderId="42" fillId="0" fontId="3" numFmtId="0" xfId="0" applyBorder="1" applyFont="1"/>
    <xf borderId="41" fillId="0" fontId="51" numFmtId="0" xfId="0" applyAlignment="1" applyBorder="1" applyFont="1">
      <alignment vertical="bottom"/>
    </xf>
    <xf borderId="0" fillId="0" fontId="49" numFmtId="167" xfId="0" applyAlignment="1" applyFont="1" applyNumberFormat="1">
      <alignment horizontal="right" vertical="bottom"/>
    </xf>
    <xf borderId="0" fillId="0" fontId="1" numFmtId="14" xfId="0" applyAlignment="1" applyFont="1" applyNumberFormat="1">
      <alignment vertical="bottom"/>
    </xf>
    <xf borderId="41" fillId="0" fontId="7" numFmtId="0" xfId="0" applyBorder="1" applyFont="1"/>
    <xf borderId="41" fillId="0" fontId="1" numFmtId="0" xfId="0" applyAlignment="1" applyBorder="1" applyFont="1">
      <alignment vertical="bottom"/>
    </xf>
    <xf borderId="42" fillId="0" fontId="1" numFmtId="0" xfId="0" applyAlignment="1" applyBorder="1" applyFont="1">
      <alignment vertical="bottom"/>
    </xf>
    <xf borderId="41" fillId="0" fontId="50" numFmtId="167" xfId="0" applyAlignment="1" applyBorder="1" applyFont="1" applyNumberFormat="1">
      <alignment horizontal="right" readingOrder="0" vertical="bottom"/>
    </xf>
    <xf borderId="41" fillId="0" fontId="50" numFmtId="167" xfId="0" applyAlignment="1" applyBorder="1" applyFont="1" applyNumberFormat="1">
      <alignment horizontal="right" vertical="bottom"/>
    </xf>
    <xf borderId="41" fillId="0" fontId="52" numFmtId="0" xfId="0" applyAlignment="1" applyBorder="1" applyFont="1">
      <alignment shrinkToFit="0" vertical="top" wrapText="1"/>
    </xf>
    <xf borderId="0" fillId="0" fontId="1" numFmtId="168" xfId="0" applyAlignment="1" applyFont="1" applyNumberFormat="1">
      <alignment vertical="top"/>
    </xf>
    <xf borderId="0" fillId="0" fontId="53" numFmtId="168" xfId="0" applyAlignment="1" applyFont="1" applyNumberFormat="1">
      <alignment vertical="bottom"/>
    </xf>
    <xf borderId="0" fillId="0" fontId="54" numFmtId="168" xfId="0" applyAlignment="1" applyFont="1" applyNumberFormat="1">
      <alignment vertical="bottom"/>
    </xf>
    <xf borderId="0" fillId="0" fontId="1" numFmtId="168" xfId="0" applyAlignment="1" applyFont="1" applyNumberFormat="1">
      <alignment vertical="bottom"/>
    </xf>
    <xf borderId="43" fillId="0" fontId="1" numFmtId="9" xfId="0" applyAlignment="1" applyBorder="1" applyFont="1" applyNumberFormat="1">
      <alignment vertical="bottom"/>
    </xf>
    <xf borderId="0" fillId="9" fontId="55" numFmtId="2" xfId="0" applyAlignment="1" applyFont="1" applyNumberFormat="1">
      <alignment horizontal="center" vertical="bottom"/>
    </xf>
    <xf borderId="0" fillId="9" fontId="1" numFmtId="2" xfId="0" applyAlignment="1" applyFont="1" applyNumberFormat="1">
      <alignment vertical="bottom"/>
    </xf>
    <xf borderId="44" fillId="9" fontId="55" numFmtId="2" xfId="0" applyAlignment="1" applyBorder="1" applyFont="1" applyNumberFormat="1">
      <alignment horizontal="center" vertical="bottom"/>
    </xf>
    <xf borderId="0" fillId="0" fontId="49" numFmtId="2" xfId="0" applyAlignment="1" applyFont="1" applyNumberFormat="1">
      <alignment horizontal="center" vertical="top"/>
    </xf>
    <xf borderId="44" fillId="0" fontId="49" numFmtId="2" xfId="0" applyAlignment="1" applyBorder="1" applyFont="1" applyNumberFormat="1">
      <alignment horizontal="center" vertical="top"/>
    </xf>
    <xf borderId="0" fillId="0" fontId="1" numFmtId="2" xfId="0" applyAlignment="1" applyFont="1" applyNumberFormat="1">
      <alignment vertical="top"/>
    </xf>
    <xf borderId="43" fillId="0" fontId="53" numFmtId="0" xfId="0" applyAlignment="1" applyBorder="1" applyFont="1">
      <alignment horizontal="center" shrinkToFit="0" vertical="bottom" wrapText="1"/>
    </xf>
    <xf borderId="43" fillId="0" fontId="53" numFmtId="9" xfId="0" applyAlignment="1" applyBorder="1" applyFont="1" applyNumberFormat="1">
      <alignment shrinkToFit="0" vertical="bottom" wrapText="1"/>
    </xf>
    <xf borderId="43" fillId="0" fontId="56" numFmtId="0" xfId="0" applyAlignment="1" applyBorder="1" applyFont="1">
      <alignment horizontal="center" vertical="bottom"/>
    </xf>
    <xf borderId="0" fillId="24" fontId="1" numFmtId="0" xfId="0" applyAlignment="1" applyFont="1">
      <alignment vertical="bottom"/>
    </xf>
    <xf borderId="0" fillId="24" fontId="54" numFmtId="0" xfId="0" applyAlignment="1" applyFont="1">
      <alignment vertical="bottom"/>
    </xf>
    <xf borderId="0" fillId="24" fontId="54" numFmtId="0" xfId="0" applyAlignment="1" applyFont="1">
      <alignment horizontal="center" vertical="bottom"/>
    </xf>
    <xf borderId="43" fillId="0" fontId="3" numFmtId="0" xfId="0" applyBorder="1" applyFont="1"/>
    <xf borderId="43" fillId="0" fontId="1" numFmtId="0" xfId="0" applyAlignment="1" applyBorder="1" applyFont="1">
      <alignment vertical="bottom"/>
    </xf>
    <xf borderId="45" fillId="0" fontId="1" numFmtId="0" xfId="0" applyAlignment="1" applyBorder="1" applyFont="1">
      <alignment vertical="bottom"/>
    </xf>
    <xf borderId="0" fillId="39" fontId="6" numFmtId="0" xfId="0" applyAlignment="1" applyFont="1">
      <alignment vertical="bottom"/>
    </xf>
    <xf borderId="0" fillId="39" fontId="54" numFmtId="167" xfId="0" applyAlignment="1" applyFont="1" applyNumberFormat="1">
      <alignment horizontal="center" vertical="bottom"/>
    </xf>
    <xf borderId="46" fillId="39" fontId="1" numFmtId="167" xfId="0" applyAlignment="1" applyBorder="1" applyFont="1" applyNumberFormat="1">
      <alignment vertical="bottom"/>
    </xf>
    <xf borderId="0" fillId="39" fontId="1" numFmtId="14" xfId="0" applyAlignment="1" applyFont="1" applyNumberFormat="1">
      <alignment vertical="bottom"/>
    </xf>
    <xf borderId="43" fillId="39" fontId="1" numFmtId="9" xfId="0" applyAlignment="1" applyBorder="1" applyFont="1" applyNumberFormat="1">
      <alignment vertical="bottom"/>
    </xf>
    <xf borderId="0" fillId="39" fontId="1" numFmtId="167" xfId="0" applyAlignment="1" applyFont="1" applyNumberFormat="1">
      <alignment vertical="bottom"/>
    </xf>
    <xf borderId="0" fillId="39" fontId="35" numFmtId="0" xfId="0" applyAlignment="1" applyFont="1">
      <alignment horizontal="center" vertical="bottom"/>
    </xf>
    <xf borderId="0" fillId="40" fontId="35" numFmtId="0" xfId="0" applyAlignment="1" applyFill="1" applyFont="1">
      <alignment horizontal="center" vertical="bottom"/>
    </xf>
    <xf borderId="0" fillId="12" fontId="35" numFmtId="0" xfId="0" applyAlignment="1" applyFont="1">
      <alignment horizontal="center" vertical="bottom"/>
    </xf>
    <xf borderId="0" fillId="41" fontId="35" numFmtId="0" xfId="0" applyAlignment="1" applyFill="1" applyFont="1">
      <alignment horizontal="center" vertical="bottom"/>
    </xf>
    <xf borderId="0" fillId="27" fontId="57" numFmtId="0" xfId="0" applyAlignment="1" applyFont="1">
      <alignment horizontal="center" vertical="bottom"/>
    </xf>
    <xf borderId="0" fillId="20" fontId="35" numFmtId="0" xfId="0" applyAlignment="1" applyFont="1">
      <alignment horizontal="center" vertical="bottom"/>
    </xf>
    <xf borderId="0" fillId="0" fontId="1" numFmtId="0" xfId="0" applyFont="1"/>
    <xf borderId="0" fillId="39" fontId="6" numFmtId="0" xfId="0" applyAlignment="1" applyFont="1">
      <alignment horizontal="center" vertical="bottom"/>
    </xf>
    <xf borderId="30" fillId="25" fontId="58" numFmtId="0" xfId="0" applyBorder="1" applyFont="1"/>
    <xf borderId="30" fillId="25" fontId="58" numFmtId="0" xfId="0" applyAlignment="1" applyBorder="1" applyFont="1">
      <alignment shrinkToFit="0" wrapText="0"/>
    </xf>
    <xf borderId="30" fillId="25" fontId="1" numFmtId="0" xfId="0" applyBorder="1" applyFont="1"/>
    <xf borderId="30" fillId="0" fontId="1" numFmtId="0" xfId="0" applyBorder="1" applyFont="1"/>
    <xf borderId="30" fillId="0" fontId="1" numFmtId="14" xfId="0" applyBorder="1" applyFont="1" applyNumberFormat="1"/>
    <xf borderId="47" fillId="0" fontId="1" numFmtId="0" xfId="0" applyBorder="1" applyFont="1"/>
    <xf borderId="30" fillId="0" fontId="1" numFmtId="167" xfId="0" applyBorder="1" applyFont="1" applyNumberFormat="1"/>
    <xf borderId="30" fillId="42" fontId="1" numFmtId="14" xfId="0" applyBorder="1" applyFill="1" applyFont="1" applyNumberFormat="1"/>
    <xf borderId="30" fillId="42" fontId="1" numFmtId="0" xfId="0" applyBorder="1" applyFont="1"/>
    <xf borderId="30" fillId="43" fontId="1" numFmtId="0" xfId="0" applyBorder="1" applyFill="1" applyFont="1"/>
    <xf borderId="30" fillId="0" fontId="56" numFmtId="49" xfId="0" applyBorder="1" applyFont="1" applyNumberFormat="1"/>
    <xf borderId="30" fillId="0" fontId="51" numFmtId="0" xfId="0" applyBorder="1" applyFont="1"/>
    <xf borderId="30" fillId="0" fontId="49" numFmtId="164" xfId="0" applyAlignment="1" applyBorder="1" applyFont="1" applyNumberFormat="1">
      <alignment horizontal="center" readingOrder="0"/>
    </xf>
    <xf borderId="48" fillId="0" fontId="1" numFmtId="0" xfId="0" applyBorder="1" applyFont="1"/>
    <xf borderId="30" fillId="0" fontId="1" numFmtId="4" xfId="0" applyBorder="1" applyFont="1" applyNumberFormat="1"/>
    <xf borderId="30" fillId="0" fontId="1" numFmtId="0" xfId="0" applyAlignment="1" applyBorder="1" applyFont="1">
      <alignment readingOrder="0"/>
    </xf>
    <xf borderId="30" fillId="44" fontId="59" numFmtId="0" xfId="0" applyBorder="1" applyFill="1" applyFont="1"/>
    <xf borderId="0" fillId="0" fontId="51" numFmtId="0" xfId="0" applyFont="1"/>
    <xf borderId="30" fillId="0" fontId="1" numFmtId="0" xfId="0" applyAlignment="1" applyBorder="1" applyFont="1">
      <alignment vertical="bottom"/>
    </xf>
    <xf borderId="48" fillId="0" fontId="49" numFmtId="0" xfId="0" applyAlignment="1" applyBorder="1" applyFont="1">
      <alignment horizontal="center"/>
    </xf>
    <xf borderId="30" fillId="45" fontId="60" numFmtId="0" xfId="0" applyBorder="1" applyFill="1" applyFont="1"/>
    <xf borderId="30" fillId="25" fontId="58" numFmtId="49" xfId="0" applyBorder="1" applyFont="1" applyNumberFormat="1"/>
    <xf borderId="30" fillId="25" fontId="58" numFmtId="49" xfId="0" applyAlignment="1" applyBorder="1" applyFont="1" applyNumberFormat="1">
      <alignment shrinkToFit="0" wrapText="0"/>
    </xf>
    <xf borderId="30" fillId="25" fontId="1" numFmtId="49" xfId="0" applyBorder="1" applyFont="1" applyNumberFormat="1"/>
    <xf borderId="30" fillId="0" fontId="49" numFmtId="167" xfId="0" applyAlignment="1" applyBorder="1" applyFont="1" applyNumberFormat="1">
      <alignment horizontal="center"/>
    </xf>
    <xf borderId="30" fillId="34" fontId="61" numFmtId="0" xfId="0" applyBorder="1" applyFont="1"/>
    <xf borderId="30" fillId="39" fontId="6" numFmtId="0" xfId="0" applyAlignment="1" applyBorder="1" applyFont="1">
      <alignment vertical="bottom"/>
    </xf>
    <xf borderId="30" fillId="39" fontId="1" numFmtId="0" xfId="0" applyAlignment="1" applyBorder="1" applyFont="1">
      <alignment vertical="bottom"/>
    </xf>
    <xf borderId="30" fillId="0" fontId="56" numFmtId="0" xfId="0" applyBorder="1" applyFont="1"/>
    <xf borderId="30" fillId="0" fontId="49" numFmtId="164" xfId="0" applyAlignment="1" applyBorder="1" applyFont="1" applyNumberFormat="1">
      <alignment horizontal="center"/>
    </xf>
    <xf borderId="30" fillId="46" fontId="62" numFmtId="0" xfId="0" applyBorder="1" applyFill="1" applyFont="1"/>
    <xf borderId="30" fillId="7" fontId="63" numFmtId="0" xfId="0" applyBorder="1" applyFont="1"/>
    <xf borderId="30" fillId="0" fontId="3" numFmtId="0" xfId="0" applyBorder="1" applyFont="1"/>
    <xf borderId="30" fillId="39" fontId="1" numFmtId="49" xfId="0" applyBorder="1" applyFont="1" applyNumberFormat="1"/>
    <xf borderId="30" fillId="39" fontId="1" numFmtId="0" xfId="0" applyBorder="1" applyFont="1"/>
    <xf borderId="48" fillId="39" fontId="1" numFmtId="0" xfId="0" applyBorder="1" applyFont="1"/>
    <xf borderId="47" fillId="39" fontId="1" numFmtId="0" xfId="0" applyBorder="1" applyFont="1"/>
    <xf borderId="30" fillId="39" fontId="1" numFmtId="4" xfId="0" applyBorder="1" applyFont="1" applyNumberFormat="1"/>
    <xf borderId="0" fillId="0" fontId="64" numFmtId="0" xfId="0" applyAlignment="1" applyFont="1">
      <alignment horizontal="center" shrinkToFit="0" vertical="top" wrapText="1"/>
    </xf>
    <xf borderId="0" fillId="0" fontId="64" numFmtId="0" xfId="0" applyAlignment="1" applyFont="1">
      <alignment shrinkToFit="0" vertical="top" wrapText="1"/>
    </xf>
    <xf borderId="0" fillId="0" fontId="65" numFmtId="0" xfId="0" applyAlignment="1" applyFont="1">
      <alignment vertical="top"/>
    </xf>
  </cellXfs>
  <cellStyles count="1">
    <cellStyle xfId="0" name="Normal" builtinId="0"/>
  </cellStyles>
  <dxfs count="7">
    <dxf>
      <font>
        <color rgb="FF84CFD5"/>
      </font>
      <fill>
        <patternFill patternType="solid">
          <fgColor rgb="FF84CFD5"/>
          <bgColor rgb="FF84CFD5"/>
        </patternFill>
      </fill>
      <border/>
    </dxf>
    <dxf>
      <font>
        <color rgb="FFA0C800"/>
      </font>
      <fill>
        <patternFill patternType="solid">
          <fgColor rgb="FFA0C800"/>
          <bgColor rgb="FFA0C800"/>
        </patternFill>
      </fill>
      <border/>
    </dxf>
    <dxf>
      <font>
        <color rgb="FFC27BA0"/>
      </font>
      <fill>
        <patternFill patternType="solid">
          <fgColor rgb="FFC27BA0"/>
          <bgColor rgb="FFC27BA0"/>
        </patternFill>
      </fill>
      <border/>
    </dxf>
    <dxf>
      <font>
        <color rgb="FF46BDC6"/>
      </font>
      <fill>
        <patternFill patternType="solid">
          <fgColor rgb="FF46BDC6"/>
          <bgColor rgb="FF46BDC6"/>
        </patternFill>
      </fill>
      <border/>
    </dxf>
    <dxf>
      <font>
        <color rgb="FFEAD1DC"/>
      </font>
      <fill>
        <patternFill patternType="solid">
          <fgColor rgb="FFEAD1DC"/>
          <bgColor rgb="FFEAD1DC"/>
        </patternFill>
      </fill>
      <border/>
    </dxf>
    <dxf>
      <font>
        <color rgb="FF45818E"/>
      </font>
      <fill>
        <patternFill patternType="solid">
          <fgColor rgb="FF45818E"/>
          <bgColor rgb="FF45818E"/>
        </patternFill>
      </fill>
      <border/>
    </dxf>
    <dxf>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39" Type="http://schemas.openxmlformats.org/officeDocument/2006/relationships/pivotCacheDefinition" Target="pivotCache/pivotCacheDefinition3.xml"/><Relationship Id="rId38" Type="http://schemas.openxmlformats.org/officeDocument/2006/relationships/pivotCacheDefinition" Target="pivotCache/pivotCacheDefinition2.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'Résumé lot 1'!$B$1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Lbls>
            <c:showLegendKey val="0"/>
            <c:showVal val="0"/>
            <c:showCatName val="0"/>
            <c:showSerName val="0"/>
            <c:showPercent val="0"/>
            <c:showBubbleSize val="0"/>
            <c:showLeaderLines val="1"/>
          </c:dLbls>
          <c:cat>
            <c:strRef>
              <c:f>'Résumé lot 1'!$A$2:$A$5</c:f>
            </c:strRef>
          </c:cat>
          <c:val>
            <c:numRef>
              <c:f>'Résumé lot 1'!$B$2:$B$5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Synthèse</a:t>
            </a:r>
          </a:p>
        </c:rich>
      </c:tx>
      <c:overlay val="0"/>
    </c:title>
    <c:plotArea>
      <c:layout/>
      <c:pieChart>
        <c:varyColors val="1"/>
        <c:ser>
          <c:idx val="0"/>
          <c:order val="0"/>
          <c:dPt>
            <c:idx val="0"/>
            <c:spPr>
              <a:solidFill>
                <a:srgbClr val="4285F4"/>
              </a:solidFill>
            </c:spPr>
          </c:dPt>
          <c:dPt>
            <c:idx val="1"/>
            <c:spPr>
              <a:solidFill>
                <a:srgbClr val="93C47D"/>
              </a:solidFill>
            </c:spPr>
          </c:dPt>
          <c:dPt>
            <c:idx val="2"/>
            <c:spPr>
              <a:solidFill>
                <a:srgbClr val="F6B26B"/>
              </a:solidFill>
            </c:spPr>
          </c:dPt>
          <c:dPt>
            <c:idx val="3"/>
            <c:spPr>
              <a:solidFill>
                <a:srgbClr val="C27BA0"/>
              </a:solidFill>
            </c:spPr>
          </c:dPt>
          <c:dLbls>
            <c:showLegendKey val="0"/>
            <c:showVal val="0"/>
            <c:showCatName val="0"/>
            <c:showSerName val="0"/>
            <c:showPercent val="0"/>
            <c:showBubbleSize val="0"/>
            <c:showLeaderLines val="1"/>
          </c:dLbls>
          <c:cat>
            <c:strRef>
              <c:f>'Synthèse lot 1 vf 1'!$I$3:$I$6</c:f>
            </c:strRef>
          </c:cat>
          <c:val>
            <c:numRef>
              <c:f>'Synthèse lot 1 vf 1'!$J$3:$J$6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stacked"/>
        <c:ser>
          <c:idx val="0"/>
          <c:order val="0"/>
          <c:tx>
            <c:strRef>
              <c:f>'macro planning lot 1 vf'!$R$7</c:f>
            </c:strRef>
          </c:tx>
          <c:spPr>
            <a:solidFill>
              <a:srgbClr val="FFFFFF"/>
            </a:solidFill>
            <a:ln cmpd="sng">
              <a:solidFill>
                <a:srgbClr val="000000"/>
              </a:solidFill>
            </a:ln>
          </c:spPr>
          <c:dPt>
            <c:idx val="1"/>
            <c:spPr>
              <a:solidFill>
                <a:srgbClr val="FFFFFF"/>
              </a:solidFill>
              <a:ln cmpd="sng">
                <a:solidFill>
                  <a:srgbClr val="FFFFFF">
                    <a:alpha val="100000"/>
                  </a:srgbClr>
                </a:solidFill>
                <a:prstDash val="solid"/>
              </a:ln>
            </c:spPr>
          </c:dPt>
          <c:dPt>
            <c:idx val="2"/>
            <c:spPr>
              <a:solidFill>
                <a:srgbClr val="FFFFFF"/>
              </a:solidFill>
              <a:ln cmpd="sng">
                <a:solidFill>
                  <a:srgbClr val="000000"/>
                </a:solidFill>
              </a:ln>
            </c:spPr>
          </c:dPt>
          <c:cat>
            <c:strRef>
              <c:f>'macro planning lot 1 vf'!$Q$8:$Q$9</c:f>
            </c:strRef>
          </c:cat>
          <c:val>
            <c:numRef>
              <c:f>'macro planning lot 1 vf'!$R$8:$R$9</c:f>
              <c:numCache/>
            </c:numRef>
          </c:val>
        </c:ser>
        <c:ser>
          <c:idx val="1"/>
          <c:order val="1"/>
          <c:tx>
            <c:strRef>
              <c:f>'macro planning lot 1 vf'!$S$7</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'macro planning lot 1 vf'!$Q$8:$Q$9</c:f>
            </c:strRef>
          </c:cat>
          <c:val>
            <c:numRef>
              <c:f>'macro planning lot 1 vf'!$S$8:$S$9</c:f>
              <c:numCache/>
            </c:numRef>
          </c:val>
        </c:ser>
        <c:ser>
          <c:idx val="2"/>
          <c:order val="2"/>
          <c:tx>
            <c:strRef>
              <c:f>'macro planning lot 1 vf'!$T$7</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'macro planning lot 1 vf'!$Q$8:$Q$9</c:f>
            </c:strRef>
          </c:cat>
          <c:val>
            <c:numRef>
              <c:f>'macro planning lot 1 vf'!$T$8:$T$9</c:f>
              <c:numCache/>
            </c:numRef>
          </c:val>
        </c:ser>
        <c:ser>
          <c:idx val="3"/>
          <c:order val="3"/>
          <c:tx>
            <c:strRef>
              <c:f>'macro planning lot 1 vf'!$U$7</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'macro planning lot 1 vf'!$Q$8:$Q$9</c:f>
            </c:strRef>
          </c:cat>
          <c:val>
            <c:numRef>
              <c:f>'macro planning lot 1 vf'!$U$8:$U$9</c:f>
              <c:numCache/>
            </c:numRef>
          </c:val>
        </c:ser>
        <c:ser>
          <c:idx val="4"/>
          <c:order val="4"/>
          <c:tx>
            <c:strRef>
              <c:f>'macro planning lot 1 vf'!$V$7</c:f>
            </c:strRef>
          </c:tx>
          <c:spPr>
            <a:solidFill>
              <a:schemeClr val="accent5"/>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'macro planning lot 1 vf'!$Q$8:$Q$9</c:f>
            </c:strRef>
          </c:cat>
          <c:val>
            <c:numRef>
              <c:f>'macro planning lot 1 vf'!$V$8:$V$9</c:f>
              <c:numCache/>
            </c:numRef>
          </c:val>
        </c:ser>
        <c:ser>
          <c:idx val="5"/>
          <c:order val="5"/>
          <c:tx>
            <c:strRef>
              <c:f>'macro planning lot 1 vf'!$W$7</c:f>
            </c:strRef>
          </c:tx>
          <c:spPr>
            <a:solidFill>
              <a:schemeClr val="accent6"/>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'macro planning lot 1 vf'!$Q$8:$Q$9</c:f>
            </c:strRef>
          </c:cat>
          <c:val>
            <c:numRef>
              <c:f>'macro planning lot 1 vf'!$W$8:$W$9</c:f>
              <c:numCache/>
            </c:numRef>
          </c:val>
        </c:ser>
        <c:overlap val="100"/>
        <c:axId val="1939789684"/>
        <c:axId val="377251253"/>
      </c:barChart>
      <c:catAx>
        <c:axId val="193978968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77251253"/>
      </c:catAx>
      <c:valAx>
        <c:axId val="3772512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9789684"/>
        <c:crosses val="max"/>
      </c:valAx>
    </c:plotArea>
    <c:legend>
      <c:legendPos val="t"/>
      <c:overlay val="0"/>
      <c:txPr>
        <a:bodyPr/>
        <a:lstStyle/>
        <a:p>
          <a:pPr lvl="0">
            <a:defRPr b="0">
              <a:solidFill>
                <a:srgbClr val="1A1A1A"/>
              </a:solidFill>
              <a:latin typeface="+mn-lt"/>
            </a:defRPr>
          </a:pPr>
        </a:p>
      </c:txPr>
    </c:legend>
    <c:plotVisOnly val="1"/>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Synthèse </a:t>
            </a:r>
          </a:p>
        </c:rich>
      </c:tx>
      <c:overlay val="0"/>
    </c:title>
    <c:plotArea>
      <c:layout/>
      <c:pieChart>
        <c:varyColors val="1"/>
        <c:ser>
          <c:idx val="0"/>
          <c:order val="0"/>
          <c:tx>
            <c:strRef>
              <c:f>'Synthèse vf'!$H$2</c:f>
            </c:strRef>
          </c:tx>
          <c:dPt>
            <c:idx val="0"/>
            <c:spPr>
              <a:solidFill>
                <a:srgbClr val="4285F4"/>
              </a:solidFill>
            </c:spPr>
          </c:dPt>
          <c:dPt>
            <c:idx val="1"/>
            <c:spPr>
              <a:solidFill>
                <a:srgbClr val="93C47D"/>
              </a:solidFill>
            </c:spPr>
          </c:dPt>
          <c:dPt>
            <c:idx val="2"/>
            <c:spPr>
              <a:solidFill>
                <a:srgbClr val="C27BA0"/>
              </a:solidFill>
            </c:spPr>
          </c:dPt>
          <c:dLbls>
            <c:showLegendKey val="0"/>
            <c:showVal val="0"/>
            <c:showCatName val="0"/>
            <c:showSerName val="0"/>
            <c:showPercent val="0"/>
            <c:showBubbleSize val="0"/>
            <c:showLeaderLines val="1"/>
          </c:dLbls>
          <c:cat>
            <c:strRef>
              <c:f>'Synthèse vf'!$G$3:$G$5</c:f>
            </c:strRef>
          </c:cat>
          <c:val>
            <c:numRef>
              <c:f>'Synthèse vf'!$H$3:$H$5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1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7</xdr:row>
      <xdr:rowOff>19050</xdr:rowOff>
    </xdr:from>
    <xdr:ext cx="57150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628650</xdr:colOff>
      <xdr:row>2</xdr:row>
      <xdr:rowOff>523875</xdr:rowOff>
    </xdr:from>
    <xdr:ext cx="5715000" cy="3533775"/>
    <xdr:graphicFrame>
      <xdr:nvGraphicFramePr>
        <xdr:cNvPr id="2" name="Chart 2"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419100</xdr:colOff>
      <xdr:row>14</xdr:row>
      <xdr:rowOff>123825</xdr:rowOff>
    </xdr:from>
    <xdr:ext cx="8115300" cy="3533775"/>
    <xdr:graphicFrame>
      <xdr:nvGraphicFramePr>
        <xdr:cNvPr id="3" name="Chart 3"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657225</xdr:colOff>
      <xdr:row>1</xdr:row>
      <xdr:rowOff>47625</xdr:rowOff>
    </xdr:from>
    <xdr:ext cx="5715000" cy="3533775"/>
    <xdr:graphicFrame>
      <xdr:nvGraphicFramePr>
        <xdr:cNvPr id="4" name="Chart 4"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Q2:Q38" sheet="Backlog lot 1 vf 1.0"/>
  </cacheSource>
  <cacheFields>
    <cacheField name="Type Couverture " numFmtId="0">
      <sharedItems>
        <s v="Spécifique"/>
        <s v="Natif"/>
        <s v="Hors système"/>
        <s v="Paramétrage"/>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38" sheet="Détails synthèse lot 1 vf 1"/>
  </cacheSource>
  <cacheFields>
    <cacheField name="Objectifs" numFmtId="0">
      <sharedItems>
        <s v="En tant que client, je dois pouvoir effectuer des réservations de voiture evtc pour mon compte professionel (société) afin d'enregistrer les réservations de voiture evtc"/>
        <s v="En tant que client, je veux pouvoir annuler ma course afin de pouvoir annuler ma course dans le cas d'une indisponibilté ou d'éventuel changement  "/>
        <s v="En tant que client, je veux pouvoir modifier ma course afin de pouvoir modifier les informations de  ma course  pour des éventuelles changement "/>
        <s v="En tant que client, je veux pouvoir souscrire à un abonnement de réservation, afin d'enregistrer plusieurs courses identiques en une seule fois"/>
        <s v="En tant que client société, je veux avoir la possibilité de voir les réservations à payer, afin d'en faire le suivi"/>
        <s v="En tant que client, je veux voir sur le site pour qui est la réservation, afin d'identifier mes réservations "/>
        <s v="En tant que client, je veux voir les 3 dernières adresses utillisés, afin de ne pas encombrer mon écran lors d'une réservation"/>
        <s v="En tant que client, je souhaite avoir l'heure selon le fuseau horaire de l'EVTC dans le choix de l'heure de récupération lorsque je fais ma réservation"/>
        <s v="En tant que client, je souhaite pouvoir réinitialiser mon identifiant, afin de pouvoir récupérer mon compte après la perte de mon numéro"/>
        <s v="En tant que client société, je veux avoir la possibilité de voir toutes les courses de ma société, afin de faire le suivi des réservations dans ma société"/>
        <s v="En tant que client, je souhaite voir la progression de ma course, afin de pouvoir en faire le suivi et gérer mes déplacements de manière efficace"/>
        <s v="En tant que client, je veux pouvoir être notifier lorsque ma connexion est HS ou instable lors de ma récupération et du suivi de la position du chauffeur,  afin d'actualiser la page pour suivre la progression du chauffeur par rapport à ma position "/>
        <s v="En tant que client, je souhaite avoir la possibilité de voir/imprimer la facture, afin d'avoir une historique de mes transactions "/>
        <s v="En tant que client, je veux pouvoir reprendre le numéro de téléphone lors de la connexion sur le site, afin d'avoir l'information déjà renseigné si on se trompe de mot de passe"/>
        <s v="En tant que client, je veux que le montant estimatif du trajet se mette à jour à chaque fois que je modifie l’adresse de récupération/destination, afin de connaître le coût approximatif de ma course avant de confirmer ma réservation"/>
        <s v="En tant que client, je veux pouvoir enregistrer des adresses en favoris, afin de faciliter et de gagner du temps pour mes réservations futures"/>
        <s v="En tant que client, je souhaite avoir un etat sur ma course dès qu'elle a été validée par EVTC, afin d'être au courant de l'évolution en temps réel de ma demande de course"/>
        <s v="En tant que dispatcher, je souhaite voir les courses annulées, afin de pouvoir les traiter"/>
        <s v="En tant que dispatcher, je veux avoir les données de la course à jour après modification du client, afin de pouvoir traitrer la course modifiée"/>
        <s v="En tant que Dispatcher, je veux pouvoir choisir uniquement  entre les contacts des chauffeurs lors de l'affectation "/>
        <s v="En tant que dispatcher/admin, je veux avoir une traçabilité des montants demander par le chauffeur versus le montant payer par le client en cas d'abus"/>
        <s v="En tant que dispatcher, je veux pouvoir être notifié sur tous les changements apportés par les clients sur ses courses dans le site web"/>
        <s v="En tant que chauffeur, je veux pouvoir fermer la caisse, afin de comptabiliser les commandes"/>
        <s v="En tant que dispatcher, je veux avoir un idenfiant unique pour chaque véhicule géotab"/>
        <s v="En tant que dispatcher, je veux pouvoir configurer le tarif minimum affiché sur le site web, afin de savoir le tarif minimum de la course"/>
        <s v="En tant que dispatcher, je souhaite avoir le prix estimatif, le chauffeur et le véhicule de la course dans le devis"/>
        <s v="En tant que dispatcher, je souhaite que les informations de la course ne soient pas modifiable, afin d'éviter les abus de changement de données"/>
        <s v="En tant que dispatcher, je veux exclusivement affecter le chauffeur lors de l'affectation"/>
        <s v="En tant que chauffeur/dispatcher, je veux pouvoir accéder au point de vente plus rapidement"/>
        <s v="En tant qu'admin, je souhaite avoir une traçabilité sur les commandes, afin d'avoir une facture globale et détails de course"/>
        <s v="En tant qu'admin, je veux pouvoir rattacher un client à un compte client"/>
        <s v="En tant qu'admin, je souhaite permettre à un client de faire un acompte lors du paiement"/>
        <s v="En tant qu'admin, je veux avoir la facturation du fin de mois pour un client"/>
        <s v="En tant qu'admin, je veux pouvoir rattacher un véhicule à un frais supplémentaire"/>
        <s v="En tant qu'admin, je veux avoir le montant dû exacte de l'achat à crédit à une société pour les courses last mile"/>
        <s v="En tant qu'admin, je veux distinguer les comptes de facturation et compte de commande"/>
        <s v="En tant que chauffeur, je ne peux pas modifier le nombre de kilomètre et temps d'attente dans le point de vente"/>
      </sharedItems>
    </cacheField>
    <cacheField name="Règle de gestion" numFmtId="0">
      <sharedItems>
        <s v="Si la course est pour moi : &#10;- Afficher le nom et numéro téléphone, par défaut le contact de celui qui réserve, modifiable, filtrer par les contacts relié au contact de l'utilisateur connecté&#10;- Permettre de créer des contacts rattaché au contact de l'util"/>
        <s v="RG :&#10;1- Si on annule une course avant 1 heure de la récupération : &#10;- Afficher un pop up pour l'annulation de la course avec les boutons 'Valider/Annuler'&#10;- Remplir la raison de l'annulation dans la course en obligatoire&#10;- Une fois l'annulation valider : "/>
        <s v="Si course est de type simple ou à destination multiple  : permettre de modifier les informations suivantes Lieu récupération, Lieu destination, Horaire, Modèle de véhicule, Paiement, Course est pour : Nom et numéro téléphone&#10;Si course est de type location"/>
        <s v="Lors du choix de l'horaire de la réservation : obligatoire&#10;- Ajouter un choix: en une seule fois ou en abonnement : obligatoire&#10;Si une seule fois choisi : choisir entre Maintenant et Date planifié&#10;Si en abonnement choisi: &#10; - Entrer l'heure : obligatoire&#10;"/>
        <s v="- Ajouter l'étapes A payer, Permettre de filtrer par étape : A payer&#10;&#10;Afficher l'étape si le client est une société :  &#10;- Mettre la course en étape A payer : si la méthode de paiement de la course est en acompte et le paiement de la facture n'est pas enco"/>
        <s v="- Après validation de la course &gt; sur le pop up de résumé de la réservation en bas du méthode de paiement : Afficher Course pour 'Nom du client de la course'&#10;-  Accèder à mes course &gt; sur chaque ligne :  Afficher 'Course pour 'Nom du client de la course'"/>
        <s v="- Lors du renseignement des adresses de destination/récupération : afficher les 3 dernières adresses récemment utilisées&#10;&#10;NB : La fonctionnalité est déjà existante, mais en responsive, on a une très longue liste déroulante lorqu'il y a beaucoup d'adresse "/>
        <s v="Lors de la réservation : prendre en compte le fuseau horaire d'evtc &#10;Après la validation de la date et de l'heure , afficher &quot; Le, date, heure &quot; selon le fuseau horaire d'evtc &#10;Lors de la validation de la réservation : Mettre la date et heure de récupérat"/>
        <s v="- Choix de l'envoi du code de réinitialisation par sélection de l'email ou téléphone en obligatoire &#10;- Ajouter un bouton 'Réinitialiser l'identifiant'&#10;&#10;Lors de la réinitialisation de l'identifiant : &#10;- Envoyer le code de réinitialisation par email ou télé"/>
        <s v="Si le client est une société : Permettre de voir toutes les courses de ma société"/>
        <s v="- Si course géotab : afficher les étapes suivantes : nouvelle course, confirmée, en cours, terminée, en cours d'annulation, annulée, refusée, avec la capture d'écran du map du récapitulatif du trajet&#10;- Si course lastmiles: afficher les étapes suivantes : "/>
        <s v="Si course lastmiles : &#10;Lors de l'étape récupération du client, sur l'affichage de la map pour indiquer la position du chauffeur : &#10;Si la connexion est mauvaise ou a été coupée : &#10;- Avoir un popup de notification &quot;Hors connexion ou connexion instable. Veui"/>
        <s v="Sur chaque ligne d'une réservation : Au clique sur le &quot;menu hamburger&quot;, voir le bouton visualiser facture : redirection vers la page natif de facturation en ligne ou imprimer facture : impression de la facture sans la signature du responsable admin&#10;&#10;NB : "/>
        <s v="Lors de la connexion sur le site web :  &#10;S'il y a eu une erreur de connexion : permettre de reprendre l'identifiant déjà renseigné"/>
        <s v="Lors de la réservation : &#10;Si l'adresse de récupération/destionation a été modifié : mettre à jour automatiquement le montant estimatif dans &quot;Total&quot; "/>
        <s v="A corriger sur qualif : L'enregistrement d'adresse en favoris KO"/>
        <s v="Lors de la validation de la demande de réservation : &#10;Afficher l'étape Validée"/>
        <s v="Lors de l'annulation d'une course : &#10;Si on met la course dans l'étape 'Course annulée' : Affichage des éléments suivants : &#10;Si on a annule une course avant 1 heure de la récupération : &#10; - Envoyer un sms (si local) ou mail (si internationnal)  d'annulatio"/>
        <s v="Mettre à jour les informations suivantes dans la course : &#10;Si course simple : Zone de récupération, Zone de remisage, kilométrage, note client, Date et heure de récupération, Durée, &#10;Client, Téléphone&#10;Si course à destination multiple : Zone de récupératio"/>
        <s v=" Si la course est dans l'étape Course confirmé, au clique sur le bouton &quot;Affectation&quot; &#10;- N'afficher que les contacts dont le champ Est chauffeur est coché"/>
        <s v="Montant payé par le client : &#10;Dans le module Comptabilités &gt; Clients &gt; Factures &gt; Fiche de facture &gt; onglet Article &gt; Total payé&#10;&#10;Montant demander par le chauffeur : &#10;Dans le module Comptabilités &gt; Clients &gt; Factures &gt; Fiche de facture &gt; onglet Informatio"/>
        <s v="Dans CRM : &#10;- S'il y a eu création ou changement de la course depuis site web : &#10;Avoir un pop up notifiant les réservations avec les éléments suivants : &#10; - Afficher un texte selon l'étape : &#10;     si création : Une course vient d'être créer 'réfénce de la"/>
        <s v="Le chauffeur doit fermer la session du point de vente du véhicule avant de partir et remet sa recette au dispatcher ou responsable &#10;&#10;NB : Le souci relevé est la fermeture du point de vente pour les courses continue"/>
        <s v="Lors de la création/modifcation du véhicule : afficher un message d'erreur 'Le device doit être unique' lorsqu'on insère un device déjà existant"/>
        <s v="Lors de la configuration du tarif minimum : &#10;- Si le champ tarif minimum est renseigné afficher le sur le site web lors du résumé de la course et calculer le montant selon le tarif dans le point de vente&#10;- Sinon, ne pas afficher le texte &quot; Avec un tarif m"/>
        <s v="Lors de la validation de la réservation dans CRM: remonter les kilométrages/temps d'attente estimatif&#10;Lors de  l'affectation : remonter le véhicule et chauffeur dans le devis &#10;&#10;NB : La fonctionnnalité est déjà en place mais il faut remonter les informatio"/>
        <s v="Dans le devis d'une course : &#10;&#10;Mettre en lecture seule tous les champs : Date Debut Course, Odomètre Debut Course, Position Départ, Date/Heure fin course, Durée de la course, Odomètre Fin course, Coordonnées Fin course, Distance parcourue (km), Coût de la"/>
        <s v="Lors de l'affectation d'une course : &#10;Mettre en obligatoire le nom du chauffeur"/>
        <s v="Accèder au module point de vente &gt; lors de l'ouverture d'une session : Analyser la lenteur de l'ouverture de la session"/>
        <s v="1- Pour avoir une facture pour chaque course : accèder au module Comptabilité &gt; Clients &gt; Factures &gt; Sélectionner une facture &gt; Action &gt; Factures : Impression factures&#10;&#10;2- Pour avoir une facture globale : accèder au module Comptabilité &gt; Clients&gt; Factures"/>
        <s v="Un contact est relié à un et un seul compte client, obligatoire&#10;&#10;NB : Le module comptabilité doit être installé"/>
        <s v="Lors du paiement dans le point de vente : &#10;Si le client choisi paiement en acompte et le client est relié à une société, c'est le compte de la société qui va être facturée lors de l'enregistrement du paiement &#10;&#10;NB : Les factures doivent être à l'état comp"/>
        <s v="Accèder au module Comptabilité &gt; Clients&gt; Factures &gt; Sélectionner plusieurs facture &gt; Imprimer &gt; Consolidation des comptes : Impression facture consolidé &#10;Ajouter une colonne Numéro du client après la colonne Client&#10;&#10;NB : La fonctionnalité est déjà en pla"/>
        <s v="Lors de la configuration du frais supplémentaire du véhicule : &#10;Le Champ 'Frais supplémentaire' est relié aux articles, obligatoire"/>
        <s v="Dans la fiche facture : &#10;- Remonter le montant exacte payé dans le point de vente dans le total de la facture avec le tarif minimum de 20 000 Ar si moins du tarif (comme dans une course géotab)&#10;Dans la fiche contact : &#10;- Cliquer sur le smart bouton montan"/>
        <s v="Lors de la commande : &#10;Le compte de la commande est par défaut le compte de revenus dans la catégorie d'une article&#10;&#10;Lors du paiement : &#10;Le compte de la facturation est par défaut le compte selon la modalité de paiement (Banque, espèce, ...)"/>
        <s v="Lors du paiment dans le point de vente sur la commande : &#10; Si l'utilisateur est un chauffeur : Griser les boutons 0 à 9 et le bouton -/+, pour tous les articles "/>
      </sharedItems>
    </cacheField>
    <cacheField name="Type de couverture" numFmtId="0">
      <sharedItems>
        <s v="Spécifique"/>
        <s v="Natif"/>
        <s v="Hors système"/>
        <s v="Paramétrage"/>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996" sheet="Détails synthèse vf"/>
  </cacheSource>
  <cacheFields>
    <cacheField name="Objectifs" numFmtId="0">
      <sharedItems containsBlank="1">
        <s v="En tant que client, je veux faire une réservation pour ma société afin de pouvoir enregistrer des réservations"/>
        <s v="En tant que client, je veux pouvoir annuler ma course en ligne"/>
        <s v="En tant que client, je veux pouvoir modifier ma course en ligne"/>
        <s v="En tant que client, je veux pouvoir enregistrer plusieurs courses identiques en une seule fois"/>
        <s v="En tant que société client, je veux pouvoir voir les demandes à payer "/>
        <s v="En tant que client, je veux pouvoir voir sur le site pour qui est la demande"/>
        <s v="En tant que client, je veux pouvoir avoir que les 3 dernières adresses utillisés afin de ne pas encombrer mon écran lors d'une réservation"/>
        <s v="En tant que client, je veux pouvoir enregistrer une réservation dans le fuseau horaire du pays "/>
        <s v="En tant que client, je veux pouvoir réinitialiser mon identifiant"/>
        <s v="En tant que client société, je veux pouvoir voir toutes les courses de ma société"/>
        <s v="En tant que client, je veux pouvoir suivre la progression de ma course"/>
        <s v="En tant que client, je veux pouvoir voir la position du chauffeur par rapport au lieu de récupération "/>
        <s v="En tant que client, je veux pouvoir voir/imprimer la facture en ligne"/>
        <s v="En tant que client, je veux pouvoir reprendre le numéro de téléphone si on se trompe de mot de passe"/>
        <s v="En tant que client, je veux que le montant estimatif du trajet se mette à jour à chaque fois que je modifie l’adresse de récupération/destination, afin de connaître le coût approximatif de ma course avant de confirmer ma réservation"/>
        <s v="En tant que dispatcher, je veux pouvoir identifier les demandes à payer"/>
        <s v="En tant que dispatcher, je veux pouvoir traiter les annulations de course"/>
        <s v="En tant que dispatcher, je veux avoir les données de la course à jour après modification du client "/>
        <s v="En tant que dispatcher, je veux pouvoir terminer une course pour une société"/>
        <s v="En tant que Dispatcher, je veux pouvoir filtrer les chauffeurs parmi tous les contacts lors de l'affectation"/>
        <s v="En tant que Dispatcher, je veux pouvoir choisir uniquement les contacts des chauffeurs lors de l'affectation "/>
        <s v="En tant que dispatcher/admin, je veux avoir une traçabilité des montants demander par le chauffeur versus le montant payer par le client en cas d'abus"/>
        <s v="En tant que dispatcher, je veux pouvoir être notifié pour toutes créations/modifications des courses par les clients sur le site web"/>
        <s v="En tant que dispatcher/chauffeur, je veux pouvoir fermer la caisse afin de comptabilisé les commandes"/>
        <s v="En tant que dispatcher, je veux avoir un idenfiant unique pour chaque véhicule géotab"/>
        <s v="En tant que dispatcher, je veux pouvoir configurer les tarifs minimum sur le site web"/>
        <s v="En tant que dispatcher, je veux pouvoir avoir les prix estimatif, chauffeur et véhicule de la course sur le devis"/>
        <s v="En tant que dispatcher, je veux que les informations de la course ne soit pas modifiable afin d'éviter les abus de changement de données"/>
        <s v="En tant que chauffeur/dispatcher, je veux pouvoir accéder au point de vente plus rapidement"/>
        <s v="En tant qu'admin, je veux pouvoir avoir une traçabilité sur les commandes afin d'avoir une facture globale et détails de course"/>
        <s v="En tant qu'admin, je veux pouvoir rattacher un client à un compte client"/>
        <s v="En tant qu'admin, je veux pouvoir faire un accompte lors du paiement du client"/>
        <s v="En tant qu'admin, je veux avoir la facturation du fin de mois pour un client"/>
        <s v="En tant qu'admin, je veux pouvoir rattacher un véhicule à un frais supplémentaire"/>
        <s v="En tant qu'admin, je veux avoir le montant dû exacte de l'achat à crédit à une société pour les courses last mile"/>
        <s v="En tant qu'admin, je veux distinguer les comptes de facturation et compte de commande"/>
        <s v="En tant que chauffeur, je ne peux pas modifier le nombre de kilomètre et temps d'attente  dans le point de vente"/>
        <m/>
      </sharedItems>
    </cacheField>
    <cacheField name="Flux et règle de gestion" numFmtId="0">
      <sharedItems containsBlank="1">
        <s v="Si la course est pour moi : &#10;- Permettre d'avoir le nom et numéro téléphone par défaut celui de l'utilisateur connecté&#10;Sinon : &#10;- Permettre de modifier le nom et numéro téléphone par défaut celui de l'utilisateur connecté,  filtrer par les contacts de ma "/>
        <s v="1- Accèder à mes course &gt; sur chaque ligne &#10;2- Ajouter bouton 'Annuler' : &#10;Au clique sur le bouton, affichage d'un pop-up pour confirmer l'annulation avec les éléments suivants : &#10;- Titre : Annulation de la réservation &#10;- Demander au client de remplir la "/>
        <s v="1- Accèder à mes course &gt; sur chaque ligne &#10;2- Ajouter bouton 'Modifier' : au clique sur le bouton redirection vers la page de Réservation avec toutes les informations de la course : &#10;Si course simple et multiple : Lieu récupération, Lieu destination, Hor"/>
        <s v="1- Insertion des lieux de récupération et destination : obligatoire&#10;2- Choix de l'horaire de la réservation : obligatoire&#10;3- Ajouter un choix: en une seule fois ou en abonnement : obligatoire&#10;Si une seule fois choisi : choisir entre Maintenant et Date pla"/>
        <s v="1- Accèder à mes course &gt; sur chaque ligne &#10;2- Ajouter l'étapes A Payer, Permettre de filtrer par étape : A payer&#10;&#10;Afficher l'étape si client société :  &#10;- Mettre la course en étape A payer : si la méthode de paiement de la course est en acompte et le pai"/>
        <s v="1- Faire une réservation &#10;2- Sur le pop up de résumé de la réservation en bas du méthode de paiement : Afficher Course pour 'Nom du client de la course'&#10;&#10;1- Accèder à mes course &gt; sur chaque ligne &#10;2- Afficher 'Course pour 'Nom du client de la course'"/>
        <s v="1- Insertion des lieux de récupération et destination &#10;2- Lors du renseignement de ces addresses : afficher les 3 dernières adresses récemment utilisées&#10;&#10;NB : La fonctionnalité déjà existant mais en responsive s'il y a beaucoup d'adresse récent on a une t"/>
        <s v="1- Faire une réservation &#10;2- Lors de la validation de la réservation : Mettre la date et heure de récupération en tenant compte du fuseau horaire"/>
        <s v="1- Accèder à mon profil &#10;2- Créer un onglet 'Réinitialiser l'identifiant' avec les éléments suivants : &#10;- Choix de l'envoi du code de réinitialisation sélection de l'email ou téléphone &#10;- Ajouter un bouton 'Réinitialiser l'identifiant'&#10;&#10;Au clique sur le b"/>
        <s v="1- Accèder à mes courses&#10;2- Permettre de voir toutes les courses de ma société si le client est une société "/>
        <s v="1- Faire une réservation &#10;2- Redirection vers la page de progression après validation&#10;&#10;- Pour géotab : afficher les étapes suivantes : nouvelle course, confirmé, en cours, terminée, annulée, en cours d'annulation, refusée toutes les étapes lors de la cour"/>
        <s v="1- Voir la progression de la course&#10;2- Lors l'étape récupération du client affichage de la map pour indiquer la position du chauffeur : &#10;Si la connexion est mauvaise ou a été coupée : &#10;- Avoir un popup de notification &quot;Hors connexion ou connexion instable"/>
        <s v="1- Accèder à mes courses &#10;2- Au clique sur voir le bouton visualiser facture : redirection vers la page natif de facturation en ligne ou imprimer facture : impression de la facture sans la signature du responsable admin&#10;&#10;NB : La fonctionnalité déjà exista"/>
        <s v="1- Accèder au site web &#10;2- Lors de la connexion sur le site web :  permettre de reprendre l'identifiant déjà renseigné s'il y a  erreur lors de la connexion "/>
        <s v="1- Faire une réservation : &#10;2- Renseignement du lieu de récupération &gt; Renseignement de l'adresse de destination &gt; Renseignement de la date et l'heure de récupération &gt; Choix du type de véhicule &gt; Affichage du récapitulatif du trajet (kilométrage, durée, "/>
        <s v="1- Accèder au module CRM, vue kanban &#10;2- Avoir une étape 'Course à payer' après l'étape 'Course en cours'"/>
        <s v="1- Accèder au module CRM &gt; vue kanban &#10;2- Avoir les étapes 'Course annulée' et 'Course en cours d'annulation' après l'étape refusée&#10;Si le dispatcher met la course dans l'étape 'Course annulée' : &#10;Affichage des éléments suivants : &#10;Si heure d'annulation - "/>
        <s v="1- Accèder au module CRM &gt; vue Kanban&#10;2- Avoir les informations à jour de la course : &#10;Si course simple : Zone de récupération, Zone de remisage, kilométrage, note client, Date et heure de récupération, Durée, &#10;Client, Téléphone&#10;Si course multiple : Zone "/>
        <s v="1- Accèder au module CRM, vue kanban &#10;2- Si le client est relié à une société ou est une société et que la méthode de paiement lors du paiement sur le point de vente est un compte client :&#10;- Mettre la course dans l'étape 'Course terminée' si tous les paie"/>
        <s v="1- Accèder au module Contact &gt; Configuration &gt; Etiquette de contact : &#10;2- Créer une étiquette &quot;Chauffeur&quot;&#10;3- Accèder à une fiche contact &gt; mettre l'éttiquette &quot;Chauffeur&quot; pour tous les chauffeurs pour ensuite pouvoir filtrer par étiquette"/>
        <s v="1- Accèder au module CRM &#10;2- Si la course est dans l'étape Course confirmé, au clique sur le bouton &quot;Affectation&quot; &#10;- N'afficher que les contacts dont les étiquettes contient &quot;Chauffeur&quot;"/>
        <s v="1- Accèder au module Comptabilités &gt; Clients &gt; Factures &gt; Fiche de facture &gt; onglet Article &gt; Total payé&#10;2- Accèder au module Comptabilités &gt; Clients &gt; Factures &gt; Fiche de facture &gt; onglet Information sur commande VTC &gt; Coût (c'est le montant calculé à pa"/>
        <s v="1- Accèder au le module CRM&#10;2- Avoir un pop up notifiant des demandes de course depuis le FO mentionnant la référence de la course,le client, le type de réservation, la date et l'heure de récupération, le lieu de récupération. &#10;avec un bouton 'Actualiser'"/>
        <s v="Le chauffeur doit fermer la session du point de vente du véhicule avant de partir et remet sa recette au dispatcher ou responsable &#10;&#10;NB : Le souci relevé est la fermeture du point de vente pour les courses continue"/>
        <s v="1- Accèder au module Parc auto &gt; vue formulaire&#10;2- Lors de la création/modifcation du véhicule : afficher un message d'erreur 'Le device doit être unique' lorsqu'on insère un device déjà existant"/>
        <s v="1- Accèder au odule Parc auto &gt; Configuration &gt; Catégorie de modèle &gt; vue formulaire : &#10;2- Si le champ tarif minimum est renseigné afficher et calculer le montant selon le tarif sur le site web lors du résumé de la course&#10;3- Sinon, ne pas afficher le text"/>
        <s v="1- Accèder au module CRM &gt; vue formulaire &gt; smartbouton devis &gt; dans l'onglet ligne de la commande  &#10;Lors de la validation de la course : remonter les kilométrages/temps d'attente&#10;Lors de  l'affectation : remonter le véhicule et chauffeur dans le devis &#10;&#10;"/>
        <s v="Accèder au module CRM &gt; smartbouton Devis ou Order &gt; onglet Information sur commande VTC &gt;  Informations début de course et Informations Fin de course : &#10;&#10;Mettre en lecture seul tous les champs : Date Debut Course, Odomètre Debut Course, Position Départ, "/>
        <s v="Accèder au module point de vente &gt; lors de l'ouverture d'une session : Optimiser l'ouverture de la session "/>
        <s v="1- Pour avoir une facture pour chaque course : accèder au module Comptabilité &gt; Clients &gt; Factures &gt; Sélectionner une facture &gt; Action &gt; Factures : Impression factures&#10;&#10;2- Pour avoir une facture globale : accèder au module Comptabilité &gt; Clients&gt; Factures"/>
        <s v="1- Accèder au module contact &gt; fiche contact &gt; onglet Comptabilité &gt; Ecritures comptables &gt; renseigner le champ 'compte client'&#10;&#10;NB : Le module comptabilité doit être installé"/>
        <s v="1- Accèder au module Point de vente &gt; Configuration &gt; Méthode de paiement : &#10;Coché Identify Customer&#10;&#10;2- Commande &gt; Regroupement par Etat de facture &gt; Méthode de paiement &#10;&#10;3- Commande &gt; Clients &gt; FIche client &gt; Dans le smartbouton après Taxe&#10;&#10;4- Enregist"/>
        <s v="Accèder au module Comptabilité &gt; Clients&gt; Factures &gt; Sélectionner plusieurs facture &gt; Imprimer &gt; Consolidation des comptes : Impression facture consolidé &#10;Ajouter une colonne Numéro du client après la colonne Client"/>
        <s v="1- Accèder au module Parc auto &#10;2- Accèder dans le menu Configuration &gt; Catégorie de modèle&#10;Créer un champ sélection Frais supplémentaire relié à l'article en obligatoire"/>
        <s v="1- Accèder au module Point de vente &gt; accèder à une commande&#10;2- Cliquer sur le smart bouton Facture &gt; dans la fiche facture &#10;3- Remonter le montant exacte payé dans le point de vente dans le total de la facture avec le tarif minimum de 20 000 Ar si moins "/>
        <s v="1- Accèder au module Comptabilité &gt; catégorie d'article &gt; Vue formulaire &gt; onglet Propriétaire du compte : compte revenus, compte de dépenses&#10;&#10;2- Facture : &#10;Dans le module Comptabilité &gt; Clients &gt; Factures &gt; fiche facture &gt; Ecritures comptables &#10;&#10;3- Paiem"/>
        <s v="1- Accèder au module point de vente &gt; Session point de vente &gt; sur la commande : &#10;2- Si l'utilisateur est un chauffeur : Griser les boutons 0 à 9 et le bouton -/+, pour tous les articles "/>
        <m/>
      </sharedItems>
    </cacheField>
    <cacheField name="Type de couverture" numFmtId="0">
      <sharedItems containsBlank="1">
        <s v="Spécifique"/>
        <s v="Natif"/>
        <s v="Hors systèm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Résumé lot 1" cacheId="0" dataCaption="" compact="0" compactData="0">
  <location ref="A1:B6" firstHeaderRow="0" firstDataRow="1" firstDataCol="0"/>
  <pivotFields>
    <pivotField name="Type Couverture " axis="axisRow" dataField="1" compact="0" outline="0" multipleItemSelectionAllowed="1" showAll="0" sortType="ascending">
      <items>
        <item x="2"/>
        <item x="1"/>
        <item x="3"/>
        <item x="0"/>
        <item t="default"/>
      </items>
    </pivotField>
  </pivotFields>
  <rowFields>
    <field x="0"/>
  </rowFields>
  <dataFields>
    <dataField name="Pourcentage" fld="0" subtotal="count" showDataAs="percentOfTotal" baseField="0" numFmtId="10"/>
  </dataFields>
</pivotTableDefinition>
</file>

<file path=xl/pivotTables/pivotTable2.xml><?xml version="1.0" encoding="utf-8"?>
<pivotTableDefinition xmlns="http://schemas.openxmlformats.org/spreadsheetml/2006/main" name="Synthèse lot 1 vf 1" cacheId="1" dataCaption="" compact="0" compactData="0">
  <location ref="A1:G77" firstHeaderRow="0" firstDataRow="2" firstDataCol="1"/>
  <pivotFields>
    <pivotField name="Objectifs" axis="axisRow" compact="0" outline="0" multipleItemSelectionAllowed="1" showAll="0" sortType="ascending">
      <items>
        <item x="29"/>
        <item x="31"/>
        <item x="32"/>
        <item x="34"/>
        <item x="35"/>
        <item x="30"/>
        <item x="33"/>
        <item x="36"/>
        <item x="22"/>
        <item x="28"/>
        <item x="4"/>
        <item x="9"/>
        <item x="0"/>
        <item x="7"/>
        <item x="12"/>
        <item x="16"/>
        <item x="8"/>
        <item x="10"/>
        <item x="1"/>
        <item x="15"/>
        <item x="11"/>
        <item x="2"/>
        <item x="13"/>
        <item x="3"/>
        <item x="14"/>
        <item x="6"/>
        <item x="5"/>
        <item x="25"/>
        <item x="26"/>
        <item x="17"/>
        <item x="18"/>
        <item x="23"/>
        <item x="27"/>
        <item x="19"/>
        <item x="24"/>
        <item x="21"/>
        <item x="20"/>
        <item t="default"/>
      </items>
    </pivotField>
    <pivotField name="Règle de gestion" axis="axisRow" compact="0" outline="0" multipleItemSelectionAllowed="1" showAll="0" sortType="ascending">
      <items>
        <item x="19"/>
        <item x="4"/>
        <item x="5"/>
        <item x="8"/>
        <item x="6"/>
        <item x="10"/>
        <item x="29"/>
        <item x="15"/>
        <item x="32"/>
        <item x="28"/>
        <item x="21"/>
        <item x="34"/>
        <item x="26"/>
        <item x="22"/>
        <item x="27"/>
        <item x="17"/>
        <item x="35"/>
        <item x="33"/>
        <item x="24"/>
        <item x="13"/>
        <item x="23"/>
        <item x="14"/>
        <item x="7"/>
        <item x="16"/>
        <item x="25"/>
        <item x="3"/>
        <item x="31"/>
        <item x="36"/>
        <item x="18"/>
        <item x="20"/>
        <item x="1"/>
        <item x="2"/>
        <item x="11"/>
        <item x="0"/>
        <item x="9"/>
        <item x="12"/>
        <item x="30"/>
        <item t="default"/>
      </items>
    </pivotField>
    <pivotField name="Type de couverture" axis="axisCol" dataField="1" compact="0" outline="0" multipleItemSelectionAllowed="1" showAll="0" sortType="ascending">
      <items>
        <item x="2"/>
        <item x="1"/>
        <item x="3"/>
        <item x="0"/>
        <item t="default"/>
      </items>
    </pivotField>
  </pivotFields>
  <rowFields>
    <field x="0"/>
    <field x="1"/>
  </rowFields>
  <colFields>
    <field x="2"/>
  </colFields>
  <dataFields>
    <dataField name="COUNTA of Type de couverture" fld="2" subtotal="count" baseField="0"/>
  </dataFields>
</pivotTableDefinition>
</file>

<file path=xl/pivotTables/pivotTable3.xml><?xml version="1.0" encoding="utf-8"?>
<pivotTableDefinition xmlns="http://schemas.openxmlformats.org/spreadsheetml/2006/main" name="Synthèse lot 1 vf 1 2" cacheId="1" dataCaption="" compact="0" compactData="0">
  <location ref="I2:J7" firstHeaderRow="0" firstDataRow="1" firstDataCol="0"/>
  <pivotFields>
    <pivotField name="Objectif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Règle de ges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Type de couverture" axis="axisRow" dataField="1" compact="0" outline="0" multipleItemSelectionAllowed="1" showAll="0" sortType="ascending">
      <items>
        <item x="2"/>
        <item x="1"/>
        <item x="3"/>
        <item x="0"/>
        <item t="default"/>
      </items>
    </pivotField>
  </pivotFields>
  <rowFields>
    <field x="2"/>
  </rowFields>
  <dataFields>
    <dataField name="COUNTA of Type de couverture" fld="2" subtotal="count" showDataAs="percentOfTotal" baseField="0" numFmtId="10"/>
  </dataFields>
</pivotTableDefinition>
</file>

<file path=xl/pivotTables/pivotTable4.xml><?xml version="1.0" encoding="utf-8"?>
<pivotTableDefinition xmlns="http://schemas.openxmlformats.org/spreadsheetml/2006/main" name="Synthèse vf" cacheId="2" dataCaption="" colGrandTotals="0" compact="0" compactData="0">
  <location ref="A1:E39" firstHeaderRow="0" firstDataRow="2" firstDataCol="1"/>
  <pivotFields>
    <pivotField name="Objectifs" axis="axisRow" compact="0" outline="0" multipleItemSelectionAllowed="1" showAll="0" sortType="ascending" defaultSubtotal="0">
      <items>
        <item x="37"/>
        <item x="32"/>
        <item x="34"/>
        <item x="35"/>
        <item x="29"/>
        <item x="31"/>
        <item x="30"/>
        <item x="33"/>
        <item x="36"/>
        <item x="28"/>
        <item x="9"/>
        <item x="0"/>
        <item x="1"/>
        <item x="6"/>
        <item x="3"/>
        <item x="7"/>
        <item x="2"/>
        <item x="8"/>
        <item x="13"/>
        <item x="10"/>
        <item x="11"/>
        <item x="5"/>
        <item x="12"/>
        <item x="14"/>
        <item x="17"/>
        <item x="24"/>
        <item x="26"/>
        <item x="20"/>
        <item x="25"/>
        <item x="22"/>
        <item x="19"/>
        <item x="15"/>
        <item x="18"/>
        <item x="16"/>
        <item x="27"/>
        <item x="21"/>
        <item x="23"/>
        <item x="4"/>
      </items>
    </pivotField>
    <pivotField name="Flux et règle de gestion" axis="axisRow" compact="0" outline="0" multipleItemSelectionAllowed="1" showAll="0" sortType="ascending">
      <items>
        <item h="1" x="37"/>
        <item x="1"/>
        <item x="2"/>
        <item x="4"/>
        <item x="9"/>
        <item x="12"/>
        <item x="8"/>
        <item x="22"/>
        <item x="35"/>
        <item x="21"/>
        <item x="19"/>
        <item x="30"/>
        <item x="20"/>
        <item x="26"/>
        <item x="17"/>
        <item x="16"/>
        <item x="15"/>
        <item x="18"/>
        <item x="33"/>
        <item x="24"/>
        <item x="34"/>
        <item x="31"/>
        <item x="36"/>
        <item x="25"/>
        <item x="13"/>
        <item x="7"/>
        <item x="10"/>
        <item x="5"/>
        <item x="14"/>
        <item x="6"/>
        <item x="3"/>
        <item x="29"/>
        <item x="11"/>
        <item x="32"/>
        <item x="27"/>
        <item x="28"/>
        <item x="23"/>
        <item h="1" x="0"/>
        <item t="default"/>
      </items>
    </pivotField>
    <pivotField name="Type de couverture" axis="axisCol" dataField="1" compact="0" outline="0" multipleItemSelectionAllowed="1" showAll="0" sortType="ascending">
      <items>
        <item x="3"/>
        <item x="2"/>
        <item x="1"/>
        <item x="0"/>
        <item t="default"/>
      </items>
    </pivotField>
  </pivotFields>
  <rowFields>
    <field x="0"/>
    <field x="1"/>
  </rowFields>
  <colFields>
    <field x="2"/>
  </colFields>
  <dataFields>
    <dataField name="Synthèse " fld="2" subtotal="count" baseField="0"/>
  </dataFields>
</pivotTableDefinition>
</file>

<file path=xl/pivotTables/pivotTable5.xml><?xml version="1.0" encoding="utf-8"?>
<pivotTableDefinition xmlns="http://schemas.openxmlformats.org/spreadsheetml/2006/main" name="Synthèse vf 2" cacheId="2" dataCaption="" compact="0" compactData="0">
  <location ref="G4:H8" firstHeaderRow="0" firstDataRow="1" firstDataCol="0" rowPageCount="1" colPageCount="1"/>
  <pivotFields>
    <pivotField name="Objectif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Flux et règle de gestion" axis="axisPage" compact="0" outline="0" multipleItemSelectionAllowed="1" showAll="0">
      <items>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t="default"/>
      </items>
    </pivotField>
    <pivotField name="Type de couverture" axis="axisRow" dataField="1" compact="0" outline="0" multipleItemSelectionAllowed="1" showAll="0" sortType="ascending">
      <items>
        <item x="3"/>
        <item x="2"/>
        <item x="1"/>
        <item x="0"/>
        <item t="default"/>
      </items>
    </pivotField>
  </pivotFields>
  <rowFields>
    <field x="2"/>
  </rowFields>
  <pageFields>
    <pageField fld="1"/>
  </pageFields>
  <dataFields>
    <dataField name="Synthèse " fld="2" subtotal="count" showDataAs="percentOfTotal" baseField="0" numFmtId="1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jira.arkeup.com/browse/ESANTMA-291" TargetMode="External"/><Relationship Id="rId2" Type="http://schemas.openxmlformats.org/officeDocument/2006/relationships/hyperlink" Target="https://jira.arkeup.com/browse/ESANTMA-293" TargetMode="External"/><Relationship Id="rId3" Type="http://schemas.openxmlformats.org/officeDocument/2006/relationships/hyperlink" Target="https://jira.arkeup.com/browse/LMVTCESA-58" TargetMode="External"/><Relationship Id="rId4" Type="http://schemas.openxmlformats.org/officeDocument/2006/relationships/hyperlink" Target="https://jira.arkeup.com/browse/ESANTMA-294" TargetMode="External"/><Relationship Id="rId5" Type="http://schemas.openxmlformats.org/officeDocument/2006/relationships/hyperlink" Target="https://jira.arkeup.com/browse/ESANTMA-295" TargetMode="External"/><Relationship Id="rId6" Type="http://schemas.openxmlformats.org/officeDocument/2006/relationships/hyperlink" Target="https://jira.arkeup.com/browse/LMVTCESA-59" TargetMode="External"/><Relationship Id="rId7" Type="http://schemas.openxmlformats.org/officeDocument/2006/relationships/hyperlink" Target="https://jira.arkeup.com/browse/ESANTMA-292"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jira.arkeup.com/browse/ESANTMA-307" TargetMode="External"/><Relationship Id="rId42" Type="http://schemas.openxmlformats.org/officeDocument/2006/relationships/hyperlink" Target="https://jira.arkeup.com/browse/ESANTMA-333" TargetMode="External"/><Relationship Id="rId41" Type="http://schemas.openxmlformats.org/officeDocument/2006/relationships/hyperlink" Target="https://jira.arkeup.com/browse/ESANTMA-332" TargetMode="External"/><Relationship Id="rId44" Type="http://schemas.openxmlformats.org/officeDocument/2006/relationships/hyperlink" Target="https://jira.arkeup.com/browse/ESANTMA-338" TargetMode="External"/><Relationship Id="rId43" Type="http://schemas.openxmlformats.org/officeDocument/2006/relationships/hyperlink" Target="https://jira.arkeup.com/browse/ESANTMA-334" TargetMode="External"/><Relationship Id="rId46" Type="http://schemas.openxmlformats.org/officeDocument/2006/relationships/hyperlink" Target="https://jira.arkeup.com/browse/ESANTMA-303" TargetMode="External"/><Relationship Id="rId45" Type="http://schemas.openxmlformats.org/officeDocument/2006/relationships/hyperlink" Target="https://jira.arkeup.com/browse/ESANTMA-342" TargetMode="External"/><Relationship Id="rId1" Type="http://schemas.openxmlformats.org/officeDocument/2006/relationships/comments" Target="../comments1.xml"/><Relationship Id="rId2" Type="http://schemas.openxmlformats.org/officeDocument/2006/relationships/hyperlink" Target="https://jira.arkeup.com/browse/LMVTCESA-13" TargetMode="External"/><Relationship Id="rId3" Type="http://schemas.openxmlformats.org/officeDocument/2006/relationships/hyperlink" Target="https://jira.arkeup.com/browse/LMVTCESA-61" TargetMode="External"/><Relationship Id="rId4" Type="http://schemas.openxmlformats.org/officeDocument/2006/relationships/hyperlink" Target="https://jira.arkeup.com/browse/LMVTCESA-62" TargetMode="External"/><Relationship Id="rId9" Type="http://schemas.openxmlformats.org/officeDocument/2006/relationships/hyperlink" Target="https://jira.arkeup.com/browse/ESANTMA-294" TargetMode="External"/><Relationship Id="rId48" Type="http://schemas.openxmlformats.org/officeDocument/2006/relationships/hyperlink" Target="https://jira.arkeup.com/browse/ESANTMA-336" TargetMode="External"/><Relationship Id="rId47" Type="http://schemas.openxmlformats.org/officeDocument/2006/relationships/hyperlink" Target="https://jira.arkeup.com/browse/ESANTMA-335" TargetMode="External"/><Relationship Id="rId49" Type="http://schemas.openxmlformats.org/officeDocument/2006/relationships/hyperlink" Target="https://jira.arkeup.com/browse/ESANTMA-343" TargetMode="External"/><Relationship Id="rId5" Type="http://schemas.openxmlformats.org/officeDocument/2006/relationships/hyperlink" Target="https://jira.arkeup.com/browse/LMVTCESA-39" TargetMode="External"/><Relationship Id="rId6" Type="http://schemas.openxmlformats.org/officeDocument/2006/relationships/hyperlink" Target="https://jira.arkeup.com/browse/ESANTMA-322" TargetMode="External"/><Relationship Id="rId7" Type="http://schemas.openxmlformats.org/officeDocument/2006/relationships/hyperlink" Target="https://jira.arkeup.com/browse/ESANTMA-297" TargetMode="External"/><Relationship Id="rId8" Type="http://schemas.openxmlformats.org/officeDocument/2006/relationships/hyperlink" Target="https://jira.arkeup.com/browse/ESANTMA-296" TargetMode="External"/><Relationship Id="rId31" Type="http://schemas.openxmlformats.org/officeDocument/2006/relationships/hyperlink" Target="https://jira.arkeup.com/browse/ESANTMA-299" TargetMode="External"/><Relationship Id="rId30" Type="http://schemas.openxmlformats.org/officeDocument/2006/relationships/hyperlink" Target="https://jira.arkeup.com/browse/ESANTMA-302" TargetMode="External"/><Relationship Id="rId33" Type="http://schemas.openxmlformats.org/officeDocument/2006/relationships/hyperlink" Target="https://jira.arkeup.com/browse/ESANTMA-345" TargetMode="External"/><Relationship Id="rId32" Type="http://schemas.openxmlformats.org/officeDocument/2006/relationships/hyperlink" Target="https://jira.arkeup.com/browse/LMVTCESA-58" TargetMode="External"/><Relationship Id="rId35" Type="http://schemas.openxmlformats.org/officeDocument/2006/relationships/hyperlink" Target="https://jira.arkeup.com/browse/ESANTMA-315" TargetMode="External"/><Relationship Id="rId34" Type="http://schemas.openxmlformats.org/officeDocument/2006/relationships/hyperlink" Target="https://jira.arkeup.com/browse/ESANTMA-358" TargetMode="External"/><Relationship Id="rId37" Type="http://schemas.openxmlformats.org/officeDocument/2006/relationships/hyperlink" Target="https://jira.arkeup.com/browse/ESANTMA-319" TargetMode="External"/><Relationship Id="rId36" Type="http://schemas.openxmlformats.org/officeDocument/2006/relationships/hyperlink" Target="https://jira.arkeup.com/browse/ESANTMA-318" TargetMode="External"/><Relationship Id="rId39" Type="http://schemas.openxmlformats.org/officeDocument/2006/relationships/hyperlink" Target="https://jira.arkeup.com/browse/ESANTMA-314" TargetMode="External"/><Relationship Id="rId38" Type="http://schemas.openxmlformats.org/officeDocument/2006/relationships/hyperlink" Target="https://jira.arkeup.com/browse/ESANTMA-313" TargetMode="External"/><Relationship Id="rId20" Type="http://schemas.openxmlformats.org/officeDocument/2006/relationships/hyperlink" Target="https://jira.arkeup.com/browse/ESANTMA-305" TargetMode="External"/><Relationship Id="rId22" Type="http://schemas.openxmlformats.org/officeDocument/2006/relationships/hyperlink" Target="https://jira.arkeup.com/browse/ESANTMA-306" TargetMode="External"/><Relationship Id="rId21" Type="http://schemas.openxmlformats.org/officeDocument/2006/relationships/hyperlink" Target="https://jira.arkeup.com/browse/ESANTMA-310" TargetMode="External"/><Relationship Id="rId24" Type="http://schemas.openxmlformats.org/officeDocument/2006/relationships/hyperlink" Target="https://jira.arkeup.com/browse/ESANTMA-317" TargetMode="External"/><Relationship Id="rId23" Type="http://schemas.openxmlformats.org/officeDocument/2006/relationships/hyperlink" Target="https://jira.arkeup.com/browse/ESANTMA-316" TargetMode="External"/><Relationship Id="rId26" Type="http://schemas.openxmlformats.org/officeDocument/2006/relationships/hyperlink" Target="https://jira.arkeup.com/browse/ESANTMA-341" TargetMode="External"/><Relationship Id="rId25" Type="http://schemas.openxmlformats.org/officeDocument/2006/relationships/hyperlink" Target="https://jira.arkeup.com/browse/ESANTMA-340" TargetMode="External"/><Relationship Id="rId28" Type="http://schemas.openxmlformats.org/officeDocument/2006/relationships/hyperlink" Target="https://jira.arkeup.com/browse/ESANTMA-300" TargetMode="External"/><Relationship Id="rId27" Type="http://schemas.openxmlformats.org/officeDocument/2006/relationships/hyperlink" Target="https://jira.arkeup.com/browse/ESANTMA-320" TargetMode="External"/><Relationship Id="rId29" Type="http://schemas.openxmlformats.org/officeDocument/2006/relationships/hyperlink" Target="https://jira.arkeup.com/browse/ESANTMA-301" TargetMode="External"/><Relationship Id="rId51" Type="http://schemas.openxmlformats.org/officeDocument/2006/relationships/hyperlink" Target="https://jira.arkeup.com/browse/ESANTMA-349" TargetMode="External"/><Relationship Id="rId50" Type="http://schemas.openxmlformats.org/officeDocument/2006/relationships/hyperlink" Target="https://jira.arkeup.com/browse/ESANTMA-344" TargetMode="External"/><Relationship Id="rId53" Type="http://schemas.openxmlformats.org/officeDocument/2006/relationships/hyperlink" Target="https://jira.arkeup.com/browse/ESANTMA-346" TargetMode="External"/><Relationship Id="rId52" Type="http://schemas.openxmlformats.org/officeDocument/2006/relationships/hyperlink" Target="https://jira.arkeup.com/browse/ESANTMA-347" TargetMode="External"/><Relationship Id="rId11" Type="http://schemas.openxmlformats.org/officeDocument/2006/relationships/hyperlink" Target="https://jira.arkeup.com/browse/ESANTMA-308" TargetMode="External"/><Relationship Id="rId55" Type="http://schemas.openxmlformats.org/officeDocument/2006/relationships/hyperlink" Target="https://jira.arkeup.com/browse/ESANTMA-275" TargetMode="External"/><Relationship Id="rId10" Type="http://schemas.openxmlformats.org/officeDocument/2006/relationships/hyperlink" Target="https://jira.arkeup.com/browse/ESANTMA-293" TargetMode="External"/><Relationship Id="rId54" Type="http://schemas.openxmlformats.org/officeDocument/2006/relationships/hyperlink" Target="https://jira.arkeup.com/browse/ESANTMA-348" TargetMode="External"/><Relationship Id="rId13" Type="http://schemas.openxmlformats.org/officeDocument/2006/relationships/hyperlink" Target="https://jira.arkeup.com/browse/ESANTMA-323" TargetMode="External"/><Relationship Id="rId57" Type="http://schemas.openxmlformats.org/officeDocument/2006/relationships/hyperlink" Target="https://jira.arkeup.com/browse/ESANTMA-304" TargetMode="External"/><Relationship Id="rId12" Type="http://schemas.openxmlformats.org/officeDocument/2006/relationships/hyperlink" Target="https://jira.arkeup.com/browse/ESANTMA-309" TargetMode="External"/><Relationship Id="rId56" Type="http://schemas.openxmlformats.org/officeDocument/2006/relationships/hyperlink" Target="https://jira.arkeup.com/browse/ESANTMA-350" TargetMode="External"/><Relationship Id="rId15" Type="http://schemas.openxmlformats.org/officeDocument/2006/relationships/hyperlink" Target="https://jira.arkeup.com/browse/LMVTCESA-59" TargetMode="External"/><Relationship Id="rId59" Type="http://schemas.openxmlformats.org/officeDocument/2006/relationships/vmlDrawing" Target="../drawings/vmlDrawing1.vml"/><Relationship Id="rId14" Type="http://schemas.openxmlformats.org/officeDocument/2006/relationships/hyperlink" Target="https://jira.arkeup.com/browse/ESANTMA-295" TargetMode="External"/><Relationship Id="rId58" Type="http://schemas.openxmlformats.org/officeDocument/2006/relationships/drawing" Target="../drawings/drawing2.xml"/><Relationship Id="rId17" Type="http://schemas.openxmlformats.org/officeDocument/2006/relationships/hyperlink" Target="https://jira.arkeup.com/browse/ESANTMA-321" TargetMode="External"/><Relationship Id="rId16" Type="http://schemas.openxmlformats.org/officeDocument/2006/relationships/hyperlink" Target="https://jira.arkeup.com/browse/ESANTMA-292" TargetMode="External"/><Relationship Id="rId19" Type="http://schemas.openxmlformats.org/officeDocument/2006/relationships/hyperlink" Target="https://jira.arkeup.com/browse/ESANTMA-291" TargetMode="External"/><Relationship Id="rId18" Type="http://schemas.openxmlformats.org/officeDocument/2006/relationships/hyperlink" Target="https://jira.arkeup.com/browse/ESANTMA-298"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jira.arkeup.com/browse/LMVTCESA-13" TargetMode="External"/><Relationship Id="rId2" Type="http://schemas.openxmlformats.org/officeDocument/2006/relationships/hyperlink" Target="https://jira.arkeup.com/browse/LMVTCESA-61" TargetMode="External"/><Relationship Id="rId3" Type="http://schemas.openxmlformats.org/officeDocument/2006/relationships/hyperlink" Target="https://jira.arkeup.com/browse/LMVTCESA-62" TargetMode="External"/><Relationship Id="rId4" Type="http://schemas.openxmlformats.org/officeDocument/2006/relationships/hyperlink" Target="https://jira.arkeup.com/browse/LMVTCESA-39" TargetMode="External"/><Relationship Id="rId9" Type="http://schemas.openxmlformats.org/officeDocument/2006/relationships/hyperlink" Target="https://jira.arkeup.com/browse/ESANTMA-308" TargetMode="External"/><Relationship Id="rId5" Type="http://schemas.openxmlformats.org/officeDocument/2006/relationships/hyperlink" Target="https://jira.arkeup.com/browse/ESANTMA-297" TargetMode="External"/><Relationship Id="rId6" Type="http://schemas.openxmlformats.org/officeDocument/2006/relationships/hyperlink" Target="https://jira.arkeup.com/browse/ESANTMA-296" TargetMode="External"/><Relationship Id="rId7" Type="http://schemas.openxmlformats.org/officeDocument/2006/relationships/hyperlink" Target="https://jira.arkeup.com/browse/ESANTMA-294" TargetMode="External"/><Relationship Id="rId8" Type="http://schemas.openxmlformats.org/officeDocument/2006/relationships/hyperlink" Target="https://jira.arkeup.com/browse/ESANTMA-293" TargetMode="External"/><Relationship Id="rId20" Type="http://schemas.openxmlformats.org/officeDocument/2006/relationships/hyperlink" Target="https://jira.arkeup.com/browse/ESANTMA-302" TargetMode="External"/><Relationship Id="rId22" Type="http://schemas.openxmlformats.org/officeDocument/2006/relationships/hyperlink" Target="https://jira.arkeup.com/browse/ESANTMA-305" TargetMode="External"/><Relationship Id="rId21" Type="http://schemas.openxmlformats.org/officeDocument/2006/relationships/hyperlink" Target="https://jira.arkeup.com/browse/ESANTMA-304" TargetMode="External"/><Relationship Id="rId24" Type="http://schemas.openxmlformats.org/officeDocument/2006/relationships/hyperlink" Target="https://jira.arkeup.com/browse/LMVTCESA-58" TargetMode="External"/><Relationship Id="rId23" Type="http://schemas.openxmlformats.org/officeDocument/2006/relationships/hyperlink" Target="https://jira.arkeup.com/browse/ESANTMA-306" TargetMode="External"/><Relationship Id="rId26" Type="http://schemas.openxmlformats.org/officeDocument/2006/relationships/drawing" Target="../drawings/drawing3.xml"/><Relationship Id="rId25" Type="http://schemas.openxmlformats.org/officeDocument/2006/relationships/hyperlink" Target="https://jira.arkeup.com/browse/ESANTMA-307" TargetMode="External"/><Relationship Id="rId11" Type="http://schemas.openxmlformats.org/officeDocument/2006/relationships/hyperlink" Target="https://jira.arkeup.com/browse/ESANTMA-295" TargetMode="External"/><Relationship Id="rId10" Type="http://schemas.openxmlformats.org/officeDocument/2006/relationships/hyperlink" Target="https://jira.arkeup.com/browse/ESANTMA-309" TargetMode="External"/><Relationship Id="rId13" Type="http://schemas.openxmlformats.org/officeDocument/2006/relationships/hyperlink" Target="https://jira.arkeup.com/browse/ESANTMA-292" TargetMode="External"/><Relationship Id="rId12" Type="http://schemas.openxmlformats.org/officeDocument/2006/relationships/hyperlink" Target="https://jira.arkeup.com/browse/LMVTCESA-59" TargetMode="External"/><Relationship Id="rId15" Type="http://schemas.openxmlformats.org/officeDocument/2006/relationships/hyperlink" Target="https://jira.arkeup.com/browse/ESANTMA-299" TargetMode="External"/><Relationship Id="rId14" Type="http://schemas.openxmlformats.org/officeDocument/2006/relationships/hyperlink" Target="https://jira.arkeup.com/browse/ESANTMA-298" TargetMode="External"/><Relationship Id="rId17" Type="http://schemas.openxmlformats.org/officeDocument/2006/relationships/hyperlink" Target="https://jira.arkeup.com/browse/ESANTMA-300" TargetMode="External"/><Relationship Id="rId16" Type="http://schemas.openxmlformats.org/officeDocument/2006/relationships/hyperlink" Target="https://jira.arkeup.com/browse/ESANTMA-291" TargetMode="External"/><Relationship Id="rId19" Type="http://schemas.openxmlformats.org/officeDocument/2006/relationships/hyperlink" Target="https://jira.arkeup.com/browse/ESANTMA-303" TargetMode="External"/><Relationship Id="rId18" Type="http://schemas.openxmlformats.org/officeDocument/2006/relationships/hyperlink" Target="https://jira.arkeup.com/browse/ESANTMA-301"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lc-tiOi-U6WLB5aAhW05N8dr5uIfCe9StptKLOZBBts/edit"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spreadsheets/d/1lc-tiOi-U6WLB5aAhW05N8dr5uIfCe9StptKLOZBBts/edit"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pivotTable" Target="../pivotTables/pivotTable3.xml"/><Relationship Id="rId3"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pivotTable" Target="../pivotTables/pivotTable5.xml"/><Relationship Id="rId3"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3" max="3" width="17.88"/>
    <col customWidth="1" min="4" max="4" width="43.25"/>
    <col customWidth="1" min="5" max="5" width="43.38"/>
    <col customWidth="1" min="6" max="6" width="58.25"/>
    <col customWidth="1" min="7" max="7" width="58.63"/>
    <col customWidth="1" min="8" max="8" width="54.75"/>
    <col customWidth="1" hidden="1" min="13" max="13" width="59.13"/>
    <col customWidth="1" min="14" max="15" width="59.13"/>
    <col customWidth="1" min="17" max="17" width="22.88"/>
    <col customWidth="1" min="18" max="18" width="60.75"/>
    <col customWidth="1" min="19" max="19" width="60.88"/>
    <col customWidth="1" min="21" max="21" width="14.5"/>
  </cols>
  <sheetData>
    <row r="1">
      <c r="A1" s="1"/>
      <c r="B1" s="2"/>
      <c r="C1" s="3" t="s">
        <v>0</v>
      </c>
      <c r="D1" s="4"/>
      <c r="E1" s="4"/>
      <c r="F1" s="4"/>
      <c r="G1" s="4"/>
      <c r="H1" s="4"/>
      <c r="I1" s="4"/>
      <c r="J1" s="4"/>
      <c r="K1" s="5"/>
      <c r="L1" s="6" t="s">
        <v>1</v>
      </c>
      <c r="M1" s="4"/>
      <c r="N1" s="4"/>
      <c r="O1" s="4"/>
      <c r="P1" s="4"/>
      <c r="Q1" s="4"/>
      <c r="R1" s="5"/>
      <c r="S1" s="7" t="s">
        <v>2</v>
      </c>
      <c r="T1" s="4"/>
      <c r="U1" s="4"/>
      <c r="V1" s="4"/>
      <c r="W1" s="8"/>
      <c r="X1" s="8"/>
      <c r="Y1" s="8"/>
      <c r="Z1" s="8"/>
      <c r="AA1" s="8"/>
      <c r="AB1" s="8"/>
      <c r="AC1" s="8"/>
      <c r="AD1" s="8"/>
      <c r="AE1" s="8"/>
      <c r="AF1" s="8"/>
      <c r="AG1" s="8"/>
    </row>
    <row r="2">
      <c r="A2" s="9" t="s">
        <v>3</v>
      </c>
      <c r="B2" s="10" t="s">
        <v>4</v>
      </c>
      <c r="C2" s="10" t="s">
        <v>5</v>
      </c>
      <c r="D2" s="11" t="s">
        <v>6</v>
      </c>
      <c r="E2" s="12" t="s">
        <v>7</v>
      </c>
      <c r="F2" s="13" t="s">
        <v>8</v>
      </c>
      <c r="G2" s="12" t="s">
        <v>9</v>
      </c>
      <c r="H2" s="14" t="s">
        <v>10</v>
      </c>
      <c r="I2" s="15" t="s">
        <v>11</v>
      </c>
      <c r="J2" s="15" t="s">
        <v>12</v>
      </c>
      <c r="K2" s="15" t="s">
        <v>13</v>
      </c>
      <c r="L2" s="16" t="s">
        <v>14</v>
      </c>
      <c r="M2" s="16" t="s">
        <v>15</v>
      </c>
      <c r="N2" s="17" t="s">
        <v>16</v>
      </c>
      <c r="O2" s="17" t="s">
        <v>17</v>
      </c>
      <c r="P2" s="16" t="s">
        <v>18</v>
      </c>
      <c r="Q2" s="16" t="s">
        <v>19</v>
      </c>
      <c r="R2" s="16" t="s">
        <v>20</v>
      </c>
      <c r="S2" s="18" t="s">
        <v>21</v>
      </c>
      <c r="T2" s="18" t="s">
        <v>22</v>
      </c>
      <c r="U2" s="18" t="s">
        <v>23</v>
      </c>
      <c r="V2" s="18" t="s">
        <v>24</v>
      </c>
      <c r="W2" s="8"/>
      <c r="X2" s="8"/>
      <c r="Y2" s="8"/>
      <c r="Z2" s="8"/>
      <c r="AA2" s="8"/>
      <c r="AB2" s="8"/>
      <c r="AC2" s="8"/>
      <c r="AD2" s="8"/>
      <c r="AE2" s="8"/>
      <c r="AF2" s="8"/>
      <c r="AG2" s="8"/>
    </row>
    <row r="3">
      <c r="A3" s="19"/>
      <c r="B3" s="20" t="s">
        <v>25</v>
      </c>
      <c r="C3" s="21" t="s">
        <v>26</v>
      </c>
      <c r="D3" s="22" t="s">
        <v>27</v>
      </c>
      <c r="E3" s="22" t="s">
        <v>28</v>
      </c>
      <c r="F3" s="22" t="s">
        <v>29</v>
      </c>
      <c r="G3" s="22" t="s">
        <v>30</v>
      </c>
      <c r="H3" s="23"/>
      <c r="I3" s="24"/>
      <c r="J3" s="24"/>
      <c r="K3" s="24"/>
      <c r="L3" s="24"/>
      <c r="M3" s="25" t="s">
        <v>31</v>
      </c>
      <c r="N3" s="25" t="s">
        <v>32</v>
      </c>
      <c r="O3" s="25" t="s">
        <v>33</v>
      </c>
      <c r="P3" s="24"/>
      <c r="Q3" s="26" t="s">
        <v>34</v>
      </c>
      <c r="R3" s="27" t="s">
        <v>35</v>
      </c>
      <c r="S3" s="25" t="s">
        <v>36</v>
      </c>
      <c r="T3" s="24"/>
      <c r="U3" s="26">
        <v>0.75</v>
      </c>
      <c r="V3" s="24"/>
    </row>
    <row r="4">
      <c r="A4" s="19"/>
      <c r="B4" s="20" t="s">
        <v>25</v>
      </c>
      <c r="C4" s="21" t="s">
        <v>26</v>
      </c>
      <c r="D4" s="22" t="s">
        <v>27</v>
      </c>
      <c r="E4" s="22" t="s">
        <v>37</v>
      </c>
      <c r="F4" s="28" t="s">
        <v>38</v>
      </c>
      <c r="G4" s="22" t="s">
        <v>39</v>
      </c>
      <c r="H4" s="23"/>
      <c r="I4" s="24"/>
      <c r="J4" s="24"/>
      <c r="K4" s="24"/>
      <c r="L4" s="24"/>
      <c r="M4" s="25" t="s">
        <v>40</v>
      </c>
      <c r="N4" s="25" t="s">
        <v>41</v>
      </c>
      <c r="O4" s="25" t="s">
        <v>42</v>
      </c>
      <c r="P4" s="24"/>
      <c r="Q4" s="26" t="s">
        <v>34</v>
      </c>
      <c r="R4" s="25" t="s">
        <v>43</v>
      </c>
      <c r="S4" s="25" t="s">
        <v>44</v>
      </c>
      <c r="T4" s="24"/>
      <c r="U4" s="26">
        <v>0.5</v>
      </c>
      <c r="V4" s="24"/>
    </row>
    <row r="5">
      <c r="A5" s="19"/>
      <c r="B5" s="20" t="s">
        <v>25</v>
      </c>
      <c r="C5" s="21" t="s">
        <v>26</v>
      </c>
      <c r="D5" s="22" t="s">
        <v>27</v>
      </c>
      <c r="E5" s="22" t="s">
        <v>45</v>
      </c>
      <c r="F5" s="22" t="s">
        <v>46</v>
      </c>
      <c r="G5" s="29" t="s">
        <v>47</v>
      </c>
      <c r="H5" s="23"/>
      <c r="I5" s="24"/>
      <c r="J5" s="24"/>
      <c r="K5" s="24"/>
      <c r="L5" s="24"/>
      <c r="M5" s="25" t="s">
        <v>48</v>
      </c>
      <c r="N5" s="25" t="s">
        <v>49</v>
      </c>
      <c r="O5" s="25" t="s">
        <v>50</v>
      </c>
      <c r="P5" s="24"/>
      <c r="Q5" s="26" t="s">
        <v>34</v>
      </c>
      <c r="R5" s="25"/>
      <c r="S5" s="30"/>
      <c r="T5" s="24"/>
      <c r="U5" s="26">
        <v>0.25</v>
      </c>
      <c r="V5" s="24"/>
    </row>
    <row r="6">
      <c r="A6" s="31" t="s">
        <v>51</v>
      </c>
      <c r="B6" s="21" t="s">
        <v>25</v>
      </c>
      <c r="C6" s="21" t="s">
        <v>26</v>
      </c>
      <c r="D6" s="23" t="s">
        <v>27</v>
      </c>
      <c r="E6" s="22" t="s">
        <v>52</v>
      </c>
      <c r="F6" s="22" t="s">
        <v>53</v>
      </c>
      <c r="G6" s="22" t="s">
        <v>54</v>
      </c>
      <c r="H6" s="23"/>
      <c r="I6" s="32" t="s">
        <v>55</v>
      </c>
      <c r="J6" s="24"/>
      <c r="K6" s="24"/>
      <c r="L6" s="24"/>
      <c r="M6" s="25" t="s">
        <v>56</v>
      </c>
      <c r="N6" s="25" t="s">
        <v>57</v>
      </c>
      <c r="O6" s="25" t="s">
        <v>58</v>
      </c>
      <c r="P6" s="24"/>
      <c r="Q6" s="26" t="s">
        <v>34</v>
      </c>
      <c r="R6" s="25"/>
      <c r="S6" s="30"/>
      <c r="T6" s="24"/>
      <c r="U6" s="26">
        <v>0.125</v>
      </c>
      <c r="V6" s="24"/>
    </row>
    <row r="7">
      <c r="A7" s="19"/>
      <c r="B7" s="20" t="s">
        <v>59</v>
      </c>
      <c r="C7" s="20" t="s">
        <v>60</v>
      </c>
      <c r="D7" s="22" t="s">
        <v>61</v>
      </c>
      <c r="E7" s="22" t="s">
        <v>62</v>
      </c>
      <c r="F7" s="29" t="s">
        <v>63</v>
      </c>
      <c r="G7" s="22" t="s">
        <v>64</v>
      </c>
      <c r="H7" s="23"/>
      <c r="I7" s="24"/>
      <c r="J7" s="24"/>
      <c r="K7" s="24"/>
      <c r="L7" s="24"/>
      <c r="M7" s="33" t="s">
        <v>65</v>
      </c>
      <c r="N7" s="33" t="s">
        <v>66</v>
      </c>
      <c r="O7" s="33" t="s">
        <v>67</v>
      </c>
      <c r="P7" s="24"/>
      <c r="Q7" s="26" t="s">
        <v>34</v>
      </c>
      <c r="R7" s="25"/>
      <c r="S7" s="30"/>
      <c r="T7" s="24"/>
      <c r="U7" s="26">
        <v>0.25</v>
      </c>
      <c r="V7" s="24"/>
    </row>
    <row r="8">
      <c r="A8" s="19"/>
      <c r="B8" s="21" t="s">
        <v>25</v>
      </c>
      <c r="C8" s="21" t="s">
        <v>26</v>
      </c>
      <c r="D8" s="21" t="s">
        <v>68</v>
      </c>
      <c r="E8" s="22" t="s">
        <v>69</v>
      </c>
      <c r="F8" s="29" t="s">
        <v>70</v>
      </c>
      <c r="G8" s="21" t="s">
        <v>71</v>
      </c>
      <c r="H8" s="34"/>
      <c r="I8" s="26" t="s">
        <v>72</v>
      </c>
      <c r="J8" s="24"/>
      <c r="K8" s="24"/>
      <c r="L8" s="24"/>
      <c r="M8" s="22" t="s">
        <v>73</v>
      </c>
      <c r="N8" s="22" t="s">
        <v>74</v>
      </c>
      <c r="O8" s="22" t="s">
        <v>75</v>
      </c>
      <c r="P8" s="24"/>
      <c r="Q8" s="26" t="s">
        <v>34</v>
      </c>
      <c r="R8" s="27" t="s">
        <v>76</v>
      </c>
      <c r="S8" s="30"/>
      <c r="T8" s="24"/>
      <c r="U8" s="26">
        <v>1.25</v>
      </c>
      <c r="V8" s="24"/>
    </row>
    <row r="9">
      <c r="A9" s="19"/>
      <c r="B9" s="20" t="s">
        <v>59</v>
      </c>
      <c r="C9" s="20" t="s">
        <v>77</v>
      </c>
      <c r="D9" s="21" t="s">
        <v>68</v>
      </c>
      <c r="E9" s="22" t="s">
        <v>78</v>
      </c>
      <c r="F9" s="22" t="s">
        <v>79</v>
      </c>
      <c r="G9" s="20" t="s">
        <v>80</v>
      </c>
      <c r="H9" s="35"/>
      <c r="I9" s="24"/>
      <c r="J9" s="24"/>
      <c r="K9" s="24"/>
      <c r="L9" s="24"/>
      <c r="M9" s="22" t="s">
        <v>81</v>
      </c>
      <c r="N9" s="22" t="s">
        <v>82</v>
      </c>
      <c r="O9" s="22" t="s">
        <v>83</v>
      </c>
      <c r="P9" s="24"/>
      <c r="Q9" s="26" t="s">
        <v>34</v>
      </c>
      <c r="R9" s="25" t="s">
        <v>84</v>
      </c>
      <c r="S9" s="30"/>
      <c r="T9" s="24"/>
      <c r="U9" s="26">
        <v>0.375</v>
      </c>
      <c r="V9" s="24"/>
    </row>
    <row r="10">
      <c r="A10" s="36"/>
      <c r="B10" s="20" t="s">
        <v>59</v>
      </c>
      <c r="C10" s="20" t="s">
        <v>60</v>
      </c>
      <c r="D10" s="20" t="s">
        <v>85</v>
      </c>
      <c r="E10" s="22" t="s">
        <v>86</v>
      </c>
      <c r="F10" s="22" t="s">
        <v>87</v>
      </c>
      <c r="G10" s="20"/>
      <c r="H10" s="35"/>
      <c r="I10" s="35"/>
      <c r="J10" s="35"/>
      <c r="K10" s="35"/>
      <c r="L10" s="35"/>
      <c r="M10" s="37" t="s">
        <v>88</v>
      </c>
      <c r="N10" s="22" t="s">
        <v>89</v>
      </c>
      <c r="O10" s="22" t="s">
        <v>90</v>
      </c>
      <c r="P10" s="35"/>
      <c r="Q10" s="34" t="s">
        <v>34</v>
      </c>
      <c r="R10" s="33"/>
      <c r="S10" s="38"/>
      <c r="T10" s="35"/>
      <c r="U10" s="34">
        <v>0.125</v>
      </c>
      <c r="V10" s="35"/>
      <c r="W10" s="39"/>
      <c r="X10" s="39"/>
      <c r="Y10" s="39"/>
      <c r="Z10" s="39"/>
      <c r="AA10" s="39"/>
      <c r="AB10" s="39"/>
      <c r="AC10" s="39"/>
      <c r="AD10" s="39"/>
      <c r="AE10" s="39"/>
      <c r="AF10" s="39"/>
      <c r="AG10" s="39"/>
    </row>
    <row r="11">
      <c r="A11" s="19"/>
      <c r="B11" s="21" t="s">
        <v>25</v>
      </c>
      <c r="C11" s="21" t="s">
        <v>26</v>
      </c>
      <c r="D11" s="21" t="s">
        <v>68</v>
      </c>
      <c r="E11" s="22" t="s">
        <v>91</v>
      </c>
      <c r="F11" s="22" t="s">
        <v>92</v>
      </c>
      <c r="G11" s="20" t="s">
        <v>93</v>
      </c>
      <c r="H11" s="35"/>
      <c r="I11" s="24"/>
      <c r="J11" s="24"/>
      <c r="K11" s="24"/>
      <c r="L11" s="24"/>
      <c r="M11" s="22" t="s">
        <v>94</v>
      </c>
      <c r="N11" s="22" t="s">
        <v>95</v>
      </c>
      <c r="O11" s="22" t="s">
        <v>96</v>
      </c>
      <c r="P11" s="24"/>
      <c r="Q11" s="26" t="s">
        <v>34</v>
      </c>
      <c r="R11" s="25" t="s">
        <v>97</v>
      </c>
      <c r="S11" s="25" t="s">
        <v>98</v>
      </c>
      <c r="T11" s="24"/>
      <c r="U11" s="26">
        <v>3.0</v>
      </c>
      <c r="V11" s="24"/>
    </row>
    <row r="12">
      <c r="A12" s="19"/>
      <c r="B12" s="20" t="s">
        <v>59</v>
      </c>
      <c r="C12" s="20" t="s">
        <v>77</v>
      </c>
      <c r="D12" s="21" t="s">
        <v>99</v>
      </c>
      <c r="E12" s="22" t="s">
        <v>100</v>
      </c>
      <c r="F12" s="22" t="s">
        <v>101</v>
      </c>
      <c r="G12" s="20" t="s">
        <v>102</v>
      </c>
      <c r="H12" s="35"/>
      <c r="I12" s="24"/>
      <c r="J12" s="24"/>
      <c r="K12" s="24"/>
      <c r="L12" s="24"/>
      <c r="M12" s="22" t="s">
        <v>103</v>
      </c>
      <c r="N12" s="22" t="s">
        <v>104</v>
      </c>
      <c r="O12" s="22" t="s">
        <v>105</v>
      </c>
      <c r="P12" s="24"/>
      <c r="Q12" s="26" t="s">
        <v>34</v>
      </c>
      <c r="R12" s="25"/>
      <c r="S12" s="30"/>
      <c r="T12" s="24"/>
      <c r="U12" s="26">
        <v>0.5</v>
      </c>
      <c r="V12" s="24"/>
    </row>
    <row r="13">
      <c r="A13" s="19"/>
      <c r="B13" s="21" t="s">
        <v>25</v>
      </c>
      <c r="C13" s="21" t="s">
        <v>26</v>
      </c>
      <c r="D13" s="21" t="s">
        <v>68</v>
      </c>
      <c r="E13" s="22" t="s">
        <v>106</v>
      </c>
      <c r="F13" s="22" t="s">
        <v>107</v>
      </c>
      <c r="G13" s="22" t="s">
        <v>108</v>
      </c>
      <c r="H13" s="22"/>
      <c r="I13" s="24"/>
      <c r="J13" s="24"/>
      <c r="K13" s="24"/>
      <c r="L13" s="24"/>
      <c r="M13" s="22" t="s">
        <v>109</v>
      </c>
      <c r="N13" s="22" t="s">
        <v>110</v>
      </c>
      <c r="O13" s="22" t="s">
        <v>111</v>
      </c>
      <c r="P13" s="24"/>
      <c r="Q13" s="26" t="s">
        <v>34</v>
      </c>
      <c r="R13" s="30"/>
      <c r="S13" s="25" t="s">
        <v>112</v>
      </c>
      <c r="T13" s="24"/>
      <c r="U13" s="26">
        <v>1.5</v>
      </c>
      <c r="V13" s="24"/>
    </row>
    <row r="14">
      <c r="A14" s="19"/>
      <c r="B14" s="20" t="s">
        <v>59</v>
      </c>
      <c r="C14" s="20" t="s">
        <v>77</v>
      </c>
      <c r="D14" s="22" t="s">
        <v>113</v>
      </c>
      <c r="E14" s="22" t="s">
        <v>114</v>
      </c>
      <c r="F14" s="40" t="s">
        <v>115</v>
      </c>
      <c r="G14" s="22" t="s">
        <v>116</v>
      </c>
      <c r="H14" s="23"/>
      <c r="I14" s="32" t="s">
        <v>55</v>
      </c>
      <c r="J14" s="24"/>
      <c r="K14" s="24"/>
      <c r="L14" s="24"/>
      <c r="M14" s="33" t="s">
        <v>117</v>
      </c>
      <c r="N14" s="33" t="s">
        <v>118</v>
      </c>
      <c r="O14" s="33" t="s">
        <v>119</v>
      </c>
      <c r="P14" s="24"/>
      <c r="Q14" s="26" t="s">
        <v>34</v>
      </c>
      <c r="R14" s="25" t="s">
        <v>120</v>
      </c>
      <c r="S14" s="30"/>
      <c r="T14" s="24"/>
      <c r="U14" s="26">
        <v>0.25</v>
      </c>
      <c r="V14" s="24"/>
    </row>
    <row r="15">
      <c r="A15" s="19"/>
      <c r="B15" s="20" t="s">
        <v>59</v>
      </c>
      <c r="C15" s="20" t="s">
        <v>60</v>
      </c>
      <c r="D15" s="22" t="s">
        <v>121</v>
      </c>
      <c r="E15" s="22" t="s">
        <v>122</v>
      </c>
      <c r="F15" s="22" t="s">
        <v>123</v>
      </c>
      <c r="G15" s="22" t="s">
        <v>124</v>
      </c>
      <c r="H15" s="23"/>
      <c r="I15" s="24"/>
      <c r="J15" s="24"/>
      <c r="K15" s="24"/>
      <c r="L15" s="24"/>
      <c r="M15" s="25" t="s">
        <v>125</v>
      </c>
      <c r="N15" s="25" t="s">
        <v>126</v>
      </c>
      <c r="O15" s="25" t="s">
        <v>127</v>
      </c>
      <c r="P15" s="24"/>
      <c r="Q15" s="26" t="s">
        <v>128</v>
      </c>
      <c r="R15" s="25" t="s">
        <v>129</v>
      </c>
      <c r="S15" s="30"/>
      <c r="T15" s="24"/>
      <c r="U15" s="19"/>
      <c r="V15" s="24"/>
    </row>
    <row r="16">
      <c r="A16" s="19"/>
      <c r="B16" s="20" t="s">
        <v>59</v>
      </c>
      <c r="C16" s="20" t="s">
        <v>60</v>
      </c>
      <c r="D16" s="22" t="s">
        <v>121</v>
      </c>
      <c r="E16" s="22" t="s">
        <v>130</v>
      </c>
      <c r="F16" s="22" t="s">
        <v>131</v>
      </c>
      <c r="G16" s="22" t="s">
        <v>132</v>
      </c>
      <c r="H16" s="23"/>
      <c r="I16" s="24"/>
      <c r="J16" s="24"/>
      <c r="K16" s="24"/>
      <c r="L16" s="24"/>
      <c r="M16" s="25" t="s">
        <v>133</v>
      </c>
      <c r="N16" s="25" t="s">
        <v>134</v>
      </c>
      <c r="O16" s="25" t="s">
        <v>135</v>
      </c>
      <c r="P16" s="24"/>
      <c r="Q16" s="26" t="s">
        <v>128</v>
      </c>
      <c r="R16" s="25"/>
      <c r="S16" s="30"/>
      <c r="T16" s="24"/>
      <c r="U16" s="19"/>
      <c r="V16" s="24"/>
    </row>
    <row r="17">
      <c r="A17" s="19"/>
      <c r="B17" s="20" t="s">
        <v>59</v>
      </c>
      <c r="C17" s="20" t="s">
        <v>60</v>
      </c>
      <c r="D17" s="22" t="s">
        <v>61</v>
      </c>
      <c r="E17" s="22" t="s">
        <v>136</v>
      </c>
      <c r="F17" s="22" t="s">
        <v>137</v>
      </c>
      <c r="G17" s="22" t="s">
        <v>138</v>
      </c>
      <c r="H17" s="23"/>
      <c r="I17" s="24"/>
      <c r="J17" s="24"/>
      <c r="K17" s="24"/>
      <c r="L17" s="24"/>
      <c r="M17" s="33" t="s">
        <v>139</v>
      </c>
      <c r="N17" s="33" t="s">
        <v>140</v>
      </c>
      <c r="O17" s="33" t="s">
        <v>141</v>
      </c>
      <c r="P17" s="24"/>
      <c r="Q17" s="26" t="s">
        <v>34</v>
      </c>
      <c r="R17" s="25" t="s">
        <v>142</v>
      </c>
      <c r="S17" s="30"/>
      <c r="T17" s="24"/>
      <c r="U17" s="26">
        <v>0.125</v>
      </c>
      <c r="V17" s="24"/>
    </row>
    <row r="18">
      <c r="A18" s="19"/>
      <c r="B18" s="20" t="s">
        <v>25</v>
      </c>
      <c r="C18" s="20" t="s">
        <v>26</v>
      </c>
      <c r="D18" s="22" t="s">
        <v>27</v>
      </c>
      <c r="E18" s="22" t="s">
        <v>143</v>
      </c>
      <c r="F18" s="22" t="s">
        <v>144</v>
      </c>
      <c r="G18" s="22" t="s">
        <v>145</v>
      </c>
      <c r="H18" s="23"/>
      <c r="I18" s="24"/>
      <c r="J18" s="24"/>
      <c r="K18" s="24"/>
      <c r="L18" s="24"/>
      <c r="M18" s="33"/>
      <c r="N18" s="33" t="s">
        <v>146</v>
      </c>
      <c r="O18" s="33" t="s">
        <v>147</v>
      </c>
      <c r="P18" s="24"/>
      <c r="Q18" s="26" t="s">
        <v>34</v>
      </c>
      <c r="R18" s="33" t="s">
        <v>147</v>
      </c>
      <c r="S18" s="30"/>
      <c r="T18" s="24"/>
      <c r="U18" s="26">
        <v>0.125</v>
      </c>
      <c r="V18" s="24"/>
    </row>
    <row r="19">
      <c r="A19" s="19"/>
      <c r="B19" s="20" t="s">
        <v>59</v>
      </c>
      <c r="C19" s="20" t="s">
        <v>60</v>
      </c>
      <c r="D19" s="22" t="s">
        <v>61</v>
      </c>
      <c r="E19" s="22" t="s">
        <v>148</v>
      </c>
      <c r="F19" s="22" t="s">
        <v>149</v>
      </c>
      <c r="G19" s="22" t="s">
        <v>150</v>
      </c>
      <c r="H19" s="23"/>
      <c r="I19" s="24"/>
      <c r="J19" s="24"/>
      <c r="K19" s="24"/>
      <c r="L19" s="24"/>
      <c r="M19" s="25" t="s">
        <v>151</v>
      </c>
      <c r="N19" s="25" t="s">
        <v>152</v>
      </c>
      <c r="O19" s="25" t="s">
        <v>153</v>
      </c>
      <c r="P19" s="24"/>
      <c r="Q19" s="26" t="s">
        <v>128</v>
      </c>
      <c r="R19" s="30"/>
      <c r="S19" s="30"/>
      <c r="T19" s="24"/>
      <c r="U19" s="19"/>
      <c r="V19" s="24"/>
    </row>
    <row r="20">
      <c r="A20" s="19"/>
      <c r="B20" s="20" t="s">
        <v>59</v>
      </c>
      <c r="C20" s="20" t="s">
        <v>60</v>
      </c>
      <c r="D20" s="22" t="s">
        <v>61</v>
      </c>
      <c r="E20" s="22" t="s">
        <v>154</v>
      </c>
      <c r="F20" s="22" t="s">
        <v>155</v>
      </c>
      <c r="G20" s="22" t="s">
        <v>156</v>
      </c>
      <c r="H20" s="23"/>
      <c r="I20" s="24"/>
      <c r="J20" s="24"/>
      <c r="K20" s="24"/>
      <c r="L20" s="24"/>
      <c r="M20" s="25" t="s">
        <v>157</v>
      </c>
      <c r="N20" s="25" t="s">
        <v>158</v>
      </c>
      <c r="O20" s="25" t="s">
        <v>159</v>
      </c>
      <c r="P20" s="24"/>
      <c r="Q20" s="26" t="s">
        <v>128</v>
      </c>
      <c r="R20" s="30"/>
      <c r="S20" s="30"/>
      <c r="T20" s="24"/>
      <c r="U20" s="19"/>
      <c r="V20" s="24"/>
    </row>
    <row r="21">
      <c r="A21" s="19"/>
      <c r="B21" s="20" t="s">
        <v>25</v>
      </c>
      <c r="C21" s="20" t="s">
        <v>26</v>
      </c>
      <c r="D21" s="22" t="s">
        <v>160</v>
      </c>
      <c r="E21" s="22" t="s">
        <v>161</v>
      </c>
      <c r="F21" s="22" t="s">
        <v>162</v>
      </c>
      <c r="G21" s="22" t="s">
        <v>163</v>
      </c>
      <c r="H21" s="23"/>
      <c r="I21" s="24"/>
      <c r="J21" s="24"/>
      <c r="K21" s="24"/>
      <c r="L21" s="24"/>
      <c r="M21" s="25" t="s">
        <v>164</v>
      </c>
      <c r="N21" s="25" t="s">
        <v>165</v>
      </c>
      <c r="O21" s="25" t="s">
        <v>166</v>
      </c>
      <c r="P21" s="24"/>
      <c r="Q21" s="26" t="s">
        <v>34</v>
      </c>
      <c r="R21" s="30"/>
      <c r="S21" s="30"/>
      <c r="T21" s="24"/>
      <c r="U21" s="26">
        <v>0.5</v>
      </c>
      <c r="V21" s="24"/>
    </row>
    <row r="22">
      <c r="A22" s="19"/>
      <c r="B22" s="20" t="s">
        <v>59</v>
      </c>
      <c r="C22" s="20" t="s">
        <v>77</v>
      </c>
      <c r="D22" s="22" t="s">
        <v>61</v>
      </c>
      <c r="E22" s="22" t="s">
        <v>167</v>
      </c>
      <c r="F22" s="22" t="s">
        <v>168</v>
      </c>
      <c r="G22" s="22" t="s">
        <v>169</v>
      </c>
      <c r="H22" s="23"/>
      <c r="I22" s="24"/>
      <c r="J22" s="24"/>
      <c r="K22" s="24"/>
      <c r="L22" s="24"/>
      <c r="M22" s="33" t="s">
        <v>170</v>
      </c>
      <c r="N22" s="33" t="s">
        <v>171</v>
      </c>
      <c r="O22" s="33" t="s">
        <v>172</v>
      </c>
      <c r="P22" s="24"/>
      <c r="Q22" s="26" t="s">
        <v>128</v>
      </c>
      <c r="R22" s="25"/>
      <c r="S22" s="30"/>
      <c r="T22" s="24"/>
      <c r="U22" s="19"/>
      <c r="V22" s="24"/>
    </row>
    <row r="23">
      <c r="A23" s="31" t="s">
        <v>173</v>
      </c>
      <c r="B23" s="20" t="s">
        <v>59</v>
      </c>
      <c r="C23" s="20" t="s">
        <v>77</v>
      </c>
      <c r="D23" s="22" t="s">
        <v>113</v>
      </c>
      <c r="E23" s="22" t="s">
        <v>174</v>
      </c>
      <c r="F23" s="22" t="s">
        <v>175</v>
      </c>
      <c r="G23" s="22" t="s">
        <v>176</v>
      </c>
      <c r="H23" s="23"/>
      <c r="I23" s="24"/>
      <c r="J23" s="24"/>
      <c r="K23" s="24"/>
      <c r="L23" s="24"/>
      <c r="M23" s="25" t="s">
        <v>177</v>
      </c>
      <c r="N23" s="25" t="s">
        <v>178</v>
      </c>
      <c r="O23" s="25" t="s">
        <v>179</v>
      </c>
      <c r="P23" s="24"/>
      <c r="Q23" s="26" t="s">
        <v>34</v>
      </c>
      <c r="R23" s="30"/>
      <c r="S23" s="30"/>
      <c r="T23" s="24"/>
      <c r="U23" s="26">
        <v>0.125</v>
      </c>
      <c r="V23" s="35"/>
    </row>
    <row r="24">
      <c r="A24" s="19"/>
      <c r="B24" s="21" t="s">
        <v>25</v>
      </c>
      <c r="C24" s="21" t="s">
        <v>26</v>
      </c>
      <c r="D24" s="23" t="s">
        <v>180</v>
      </c>
      <c r="E24" s="22" t="s">
        <v>181</v>
      </c>
      <c r="F24" s="22" t="s">
        <v>182</v>
      </c>
      <c r="G24" s="22" t="s">
        <v>183</v>
      </c>
      <c r="H24" s="23"/>
      <c r="I24" s="24"/>
      <c r="J24" s="24"/>
      <c r="K24" s="24"/>
      <c r="L24" s="24"/>
      <c r="M24" s="25" t="s">
        <v>184</v>
      </c>
      <c r="N24" s="25" t="s">
        <v>185</v>
      </c>
      <c r="O24" s="25" t="s">
        <v>186</v>
      </c>
      <c r="P24" s="24"/>
      <c r="Q24" s="26" t="s">
        <v>34</v>
      </c>
      <c r="R24" s="25" t="s">
        <v>187</v>
      </c>
      <c r="S24" s="30"/>
      <c r="T24" s="24"/>
      <c r="U24" s="26">
        <v>0.75</v>
      </c>
      <c r="V24" s="24"/>
    </row>
    <row r="25">
      <c r="A25" s="19"/>
      <c r="B25" s="20" t="s">
        <v>25</v>
      </c>
      <c r="C25" s="20" t="s">
        <v>26</v>
      </c>
      <c r="D25" s="23" t="s">
        <v>180</v>
      </c>
      <c r="E25" s="22" t="s">
        <v>188</v>
      </c>
      <c r="F25" s="22" t="s">
        <v>189</v>
      </c>
      <c r="G25" s="22" t="s">
        <v>190</v>
      </c>
      <c r="H25" s="23"/>
      <c r="I25" s="24"/>
      <c r="J25" s="24"/>
      <c r="K25" s="24"/>
      <c r="L25" s="24"/>
      <c r="M25" s="22" t="s">
        <v>191</v>
      </c>
      <c r="N25" s="37" t="s">
        <v>192</v>
      </c>
      <c r="O25" s="37" t="s">
        <v>193</v>
      </c>
      <c r="P25" s="24"/>
      <c r="Q25" s="26" t="s">
        <v>34</v>
      </c>
      <c r="R25" s="30"/>
      <c r="S25" s="30"/>
      <c r="T25" s="24"/>
      <c r="U25" s="26">
        <v>0.5</v>
      </c>
      <c r="V25" s="41"/>
    </row>
    <row r="26">
      <c r="A26" s="19"/>
      <c r="B26" s="21" t="s">
        <v>25</v>
      </c>
      <c r="C26" s="21" t="s">
        <v>26</v>
      </c>
      <c r="D26" s="22" t="s">
        <v>194</v>
      </c>
      <c r="E26" s="22" t="s">
        <v>195</v>
      </c>
      <c r="F26" s="42" t="s">
        <v>196</v>
      </c>
      <c r="G26" s="22" t="s">
        <v>197</v>
      </c>
      <c r="H26" s="22"/>
      <c r="I26" s="32" t="s">
        <v>55</v>
      </c>
      <c r="J26" s="24"/>
      <c r="K26" s="24"/>
      <c r="L26" s="24"/>
      <c r="M26" s="27" t="s">
        <v>198</v>
      </c>
      <c r="N26" s="27" t="s">
        <v>199</v>
      </c>
      <c r="O26" s="27" t="s">
        <v>200</v>
      </c>
      <c r="P26" s="24"/>
      <c r="Q26" s="26" t="s">
        <v>34</v>
      </c>
      <c r="R26" s="30"/>
      <c r="S26" s="30"/>
      <c r="T26" s="24"/>
      <c r="U26" s="26">
        <v>0.375</v>
      </c>
      <c r="V26" s="41"/>
    </row>
    <row r="27">
      <c r="A27" s="19"/>
      <c r="B27" s="21" t="s">
        <v>25</v>
      </c>
      <c r="C27" s="21" t="s">
        <v>26</v>
      </c>
      <c r="D27" s="23" t="s">
        <v>201</v>
      </c>
      <c r="E27" s="22" t="s">
        <v>202</v>
      </c>
      <c r="F27" s="43" t="s">
        <v>203</v>
      </c>
      <c r="G27" s="22" t="s">
        <v>204</v>
      </c>
      <c r="H27" s="22"/>
      <c r="I27" s="32"/>
      <c r="J27" s="24"/>
      <c r="K27" s="24"/>
      <c r="L27" s="24"/>
      <c r="M27" s="27" t="s">
        <v>205</v>
      </c>
      <c r="N27" s="44" t="s">
        <v>206</v>
      </c>
      <c r="O27" s="44" t="s">
        <v>207</v>
      </c>
      <c r="P27" s="24"/>
      <c r="Q27" s="26" t="s">
        <v>34</v>
      </c>
      <c r="R27" s="30"/>
      <c r="S27" s="30"/>
      <c r="T27" s="24"/>
      <c r="U27" s="26">
        <v>0.5</v>
      </c>
      <c r="V27" s="24"/>
    </row>
    <row r="28">
      <c r="A28" s="19"/>
      <c r="B28" s="20" t="s">
        <v>25</v>
      </c>
      <c r="C28" s="20" t="s">
        <v>26</v>
      </c>
      <c r="D28" s="20" t="s">
        <v>208</v>
      </c>
      <c r="E28" s="22" t="s">
        <v>209</v>
      </c>
      <c r="F28" s="22" t="s">
        <v>210</v>
      </c>
      <c r="G28" s="23" t="s">
        <v>211</v>
      </c>
      <c r="H28" s="23"/>
      <c r="I28" s="32" t="s">
        <v>55</v>
      </c>
      <c r="J28" s="24"/>
      <c r="K28" s="24"/>
      <c r="L28" s="24"/>
      <c r="M28" s="27" t="s">
        <v>212</v>
      </c>
      <c r="N28" s="27" t="s">
        <v>213</v>
      </c>
      <c r="O28" s="27" t="s">
        <v>214</v>
      </c>
      <c r="P28" s="24"/>
      <c r="Q28" s="26" t="s">
        <v>34</v>
      </c>
      <c r="R28" s="25"/>
      <c r="S28" s="30"/>
      <c r="T28" s="24"/>
      <c r="U28" s="45">
        <v>0.25</v>
      </c>
      <c r="V28" s="24"/>
    </row>
    <row r="29">
      <c r="A29" s="31" t="s">
        <v>215</v>
      </c>
      <c r="B29" s="20" t="s">
        <v>25</v>
      </c>
      <c r="C29" s="20" t="s">
        <v>26</v>
      </c>
      <c r="D29" s="20" t="s">
        <v>216</v>
      </c>
      <c r="E29" s="22" t="s">
        <v>217</v>
      </c>
      <c r="F29" s="22" t="s">
        <v>218</v>
      </c>
      <c r="G29" s="22" t="s">
        <v>219</v>
      </c>
      <c r="H29" s="23"/>
      <c r="I29" s="32"/>
      <c r="J29" s="24"/>
      <c r="K29" s="24"/>
      <c r="L29" s="24"/>
      <c r="M29" s="27"/>
      <c r="N29" s="27" t="s">
        <v>220</v>
      </c>
      <c r="O29" s="44" t="s">
        <v>221</v>
      </c>
      <c r="P29" s="24"/>
      <c r="Q29" s="26" t="s">
        <v>34</v>
      </c>
      <c r="R29" s="44" t="s">
        <v>221</v>
      </c>
      <c r="S29" s="30"/>
      <c r="T29" s="24"/>
      <c r="U29" s="26">
        <v>0.625</v>
      </c>
      <c r="V29" s="24"/>
    </row>
    <row r="30">
      <c r="A30" s="19"/>
      <c r="B30" s="20" t="s">
        <v>25</v>
      </c>
      <c r="C30" s="21" t="s">
        <v>77</v>
      </c>
      <c r="D30" s="21" t="s">
        <v>99</v>
      </c>
      <c r="E30" s="22" t="s">
        <v>222</v>
      </c>
      <c r="F30" s="22" t="s">
        <v>223</v>
      </c>
      <c r="G30" s="22" t="s">
        <v>224</v>
      </c>
      <c r="H30" s="23"/>
      <c r="I30" s="32" t="s">
        <v>55</v>
      </c>
      <c r="J30" s="24"/>
      <c r="K30" s="24"/>
      <c r="L30" s="24"/>
      <c r="M30" s="25" t="s">
        <v>225</v>
      </c>
      <c r="N30" s="25" t="s">
        <v>226</v>
      </c>
      <c r="O30" s="25" t="s">
        <v>227</v>
      </c>
      <c r="P30" s="24"/>
      <c r="Q30" s="26" t="s">
        <v>34</v>
      </c>
      <c r="R30" s="25"/>
      <c r="S30" s="30"/>
      <c r="T30" s="24"/>
      <c r="U30" s="26">
        <v>0.5</v>
      </c>
      <c r="V30" s="24"/>
    </row>
    <row r="31">
      <c r="A31" s="19"/>
      <c r="B31" s="21" t="s">
        <v>59</v>
      </c>
      <c r="C31" s="20" t="s">
        <v>228</v>
      </c>
      <c r="D31" s="21" t="s">
        <v>229</v>
      </c>
      <c r="E31" s="22" t="s">
        <v>230</v>
      </c>
      <c r="F31" s="22" t="s">
        <v>231</v>
      </c>
      <c r="G31" s="23" t="s">
        <v>232</v>
      </c>
      <c r="H31" s="23" t="s">
        <v>233</v>
      </c>
      <c r="I31" s="24"/>
      <c r="J31" s="24"/>
      <c r="K31" s="24"/>
      <c r="L31" s="24"/>
      <c r="M31" s="25" t="s">
        <v>234</v>
      </c>
      <c r="N31" s="25" t="s">
        <v>235</v>
      </c>
      <c r="O31" s="25" t="s">
        <v>236</v>
      </c>
      <c r="P31" s="24"/>
      <c r="Q31" s="26" t="s">
        <v>237</v>
      </c>
      <c r="R31" s="25" t="s">
        <v>238</v>
      </c>
      <c r="S31" s="30"/>
      <c r="T31" s="24"/>
      <c r="U31" s="19"/>
      <c r="V31" s="24"/>
    </row>
    <row r="32">
      <c r="A32" s="31" t="s">
        <v>239</v>
      </c>
      <c r="B32" s="21" t="s">
        <v>59</v>
      </c>
      <c r="C32" s="21" t="s">
        <v>77</v>
      </c>
      <c r="D32" s="21" t="s">
        <v>240</v>
      </c>
      <c r="E32" s="22" t="s">
        <v>241</v>
      </c>
      <c r="F32" s="22" t="s">
        <v>242</v>
      </c>
      <c r="G32" s="22" t="s">
        <v>243</v>
      </c>
      <c r="H32" s="22" t="s">
        <v>72</v>
      </c>
      <c r="I32" s="32" t="s">
        <v>55</v>
      </c>
      <c r="J32" s="24"/>
      <c r="K32" s="24"/>
      <c r="L32" s="24"/>
      <c r="M32" s="25" t="s">
        <v>244</v>
      </c>
      <c r="N32" s="25" t="s">
        <v>245</v>
      </c>
      <c r="O32" s="25" t="s">
        <v>246</v>
      </c>
      <c r="P32" s="24"/>
      <c r="Q32" s="26" t="s">
        <v>247</v>
      </c>
      <c r="R32" s="25"/>
      <c r="S32" s="30"/>
      <c r="T32" s="24"/>
      <c r="U32" s="26">
        <v>0.125</v>
      </c>
      <c r="V32" s="24"/>
    </row>
    <row r="33">
      <c r="A33" s="31" t="s">
        <v>248</v>
      </c>
      <c r="B33" s="21" t="s">
        <v>59</v>
      </c>
      <c r="C33" s="20" t="s">
        <v>60</v>
      </c>
      <c r="D33" s="21" t="s">
        <v>249</v>
      </c>
      <c r="E33" s="22" t="s">
        <v>250</v>
      </c>
      <c r="F33" s="22" t="s">
        <v>251</v>
      </c>
      <c r="G33" s="22" t="s">
        <v>252</v>
      </c>
      <c r="H33" s="23"/>
      <c r="I33" s="32" t="s">
        <v>55</v>
      </c>
      <c r="J33" s="24"/>
      <c r="K33" s="24"/>
      <c r="L33" s="24"/>
      <c r="M33" s="25" t="s">
        <v>253</v>
      </c>
      <c r="N33" s="25" t="s">
        <v>254</v>
      </c>
      <c r="O33" s="25" t="s">
        <v>255</v>
      </c>
      <c r="P33" s="24"/>
      <c r="Q33" s="26" t="s">
        <v>34</v>
      </c>
      <c r="R33" s="30"/>
      <c r="S33" s="30"/>
      <c r="T33" s="24"/>
      <c r="U33" s="26">
        <v>0.5</v>
      </c>
      <c r="V33" s="24"/>
    </row>
    <row r="34">
      <c r="A34" s="19"/>
      <c r="B34" s="21" t="s">
        <v>59</v>
      </c>
      <c r="C34" s="34" t="s">
        <v>256</v>
      </c>
      <c r="D34" s="34" t="s">
        <v>257</v>
      </c>
      <c r="E34" s="33" t="s">
        <v>258</v>
      </c>
      <c r="F34" s="33" t="s">
        <v>259</v>
      </c>
      <c r="G34" s="35"/>
      <c r="H34" s="35"/>
      <c r="I34" s="24"/>
      <c r="J34" s="24"/>
      <c r="K34" s="24"/>
      <c r="L34" s="24"/>
      <c r="M34" s="26" t="s">
        <v>260</v>
      </c>
      <c r="N34" s="25" t="s">
        <v>261</v>
      </c>
      <c r="O34" s="25" t="s">
        <v>262</v>
      </c>
      <c r="P34" s="24"/>
      <c r="Q34" s="26" t="s">
        <v>34</v>
      </c>
      <c r="R34" s="32" t="s">
        <v>263</v>
      </c>
      <c r="S34" s="30"/>
      <c r="T34" s="24"/>
      <c r="U34" s="26">
        <v>0.375</v>
      </c>
      <c r="V34" s="24"/>
    </row>
    <row r="35">
      <c r="A35" s="31" t="s">
        <v>264</v>
      </c>
      <c r="B35" s="21" t="s">
        <v>59</v>
      </c>
      <c r="C35" s="21" t="s">
        <v>77</v>
      </c>
      <c r="D35" s="20" t="s">
        <v>265</v>
      </c>
      <c r="E35" s="22" t="s">
        <v>266</v>
      </c>
      <c r="F35" s="22" t="s">
        <v>267</v>
      </c>
      <c r="G35" s="20" t="s">
        <v>268</v>
      </c>
      <c r="H35" s="23"/>
      <c r="I35" s="24"/>
      <c r="J35" s="24"/>
      <c r="K35" s="24"/>
      <c r="L35" s="24"/>
      <c r="M35" s="25" t="s">
        <v>269</v>
      </c>
      <c r="N35" s="25" t="s">
        <v>270</v>
      </c>
      <c r="O35" s="25" t="s">
        <v>271</v>
      </c>
      <c r="P35" s="24"/>
      <c r="Q35" s="26" t="s">
        <v>34</v>
      </c>
      <c r="R35" s="30"/>
      <c r="S35" s="30"/>
      <c r="T35" s="24"/>
      <c r="U35" s="26">
        <v>0.375</v>
      </c>
      <c r="V35" s="24"/>
    </row>
    <row r="36">
      <c r="A36" s="31" t="s">
        <v>272</v>
      </c>
      <c r="B36" s="26" t="s">
        <v>25</v>
      </c>
      <c r="C36" s="26" t="s">
        <v>26</v>
      </c>
      <c r="D36" s="46" t="s">
        <v>61</v>
      </c>
      <c r="E36" s="40" t="s">
        <v>273</v>
      </c>
      <c r="F36" s="47" t="s">
        <v>274</v>
      </c>
      <c r="G36" s="46" t="s">
        <v>275</v>
      </c>
      <c r="H36" s="48"/>
      <c r="I36" s="24"/>
      <c r="J36" s="24"/>
      <c r="K36" s="24"/>
      <c r="L36" s="24"/>
      <c r="M36" s="25" t="s">
        <v>276</v>
      </c>
      <c r="N36" s="25" t="s">
        <v>277</v>
      </c>
      <c r="O36" s="25" t="s">
        <v>278</v>
      </c>
      <c r="P36" s="24"/>
      <c r="Q36" s="26" t="s">
        <v>34</v>
      </c>
      <c r="R36" s="25" t="s">
        <v>279</v>
      </c>
      <c r="S36" s="30"/>
      <c r="T36" s="24"/>
      <c r="U36" s="26">
        <v>0.25</v>
      </c>
      <c r="V36" s="24"/>
    </row>
    <row r="37">
      <c r="A37" s="19"/>
      <c r="B37" s="26" t="s">
        <v>59</v>
      </c>
      <c r="C37" s="26" t="s">
        <v>228</v>
      </c>
      <c r="D37" s="22" t="s">
        <v>61</v>
      </c>
      <c r="E37" s="47" t="s">
        <v>280</v>
      </c>
      <c r="F37" s="47" t="s">
        <v>281</v>
      </c>
      <c r="G37" s="1"/>
      <c r="H37" s="48"/>
      <c r="I37" s="24"/>
      <c r="J37" s="24"/>
      <c r="K37" s="24"/>
      <c r="L37" s="24"/>
      <c r="M37" s="25" t="s">
        <v>282</v>
      </c>
      <c r="N37" s="25" t="s">
        <v>283</v>
      </c>
      <c r="O37" s="25" t="s">
        <v>284</v>
      </c>
      <c r="P37" s="24"/>
      <c r="Q37" s="26" t="s">
        <v>34</v>
      </c>
      <c r="R37" s="30"/>
      <c r="S37" s="30"/>
      <c r="T37" s="24"/>
      <c r="U37" s="26">
        <v>0.5</v>
      </c>
      <c r="V37" s="24"/>
    </row>
    <row r="38">
      <c r="A38" s="19"/>
      <c r="B38" s="20" t="s">
        <v>59</v>
      </c>
      <c r="C38" s="20" t="s">
        <v>77</v>
      </c>
      <c r="D38" s="22" t="s">
        <v>61</v>
      </c>
      <c r="E38" s="22" t="s">
        <v>285</v>
      </c>
      <c r="F38" s="22" t="s">
        <v>286</v>
      </c>
      <c r="G38" s="22" t="s">
        <v>287</v>
      </c>
      <c r="H38" s="23"/>
      <c r="I38" s="24"/>
      <c r="J38" s="24"/>
      <c r="K38" s="24"/>
      <c r="L38" s="24"/>
      <c r="M38" s="33" t="s">
        <v>288</v>
      </c>
      <c r="N38" s="33" t="s">
        <v>289</v>
      </c>
      <c r="O38" s="33" t="s">
        <v>290</v>
      </c>
      <c r="P38" s="24"/>
      <c r="Q38" s="26" t="s">
        <v>34</v>
      </c>
      <c r="R38" s="30"/>
      <c r="S38" s="30"/>
      <c r="T38" s="24"/>
      <c r="U38" s="26">
        <v>0.125</v>
      </c>
      <c r="V38" s="24"/>
    </row>
    <row r="39">
      <c r="A39" s="19"/>
      <c r="B39" s="26" t="s">
        <v>25</v>
      </c>
      <c r="C39" s="26" t="s">
        <v>26</v>
      </c>
      <c r="D39" s="46" t="s">
        <v>291</v>
      </c>
      <c r="E39" s="47" t="s">
        <v>292</v>
      </c>
      <c r="F39" s="47" t="s">
        <v>293</v>
      </c>
      <c r="G39" s="47" t="s">
        <v>294</v>
      </c>
      <c r="H39" s="48"/>
      <c r="I39" s="24"/>
      <c r="J39" s="24"/>
      <c r="K39" s="24"/>
      <c r="L39" s="24"/>
      <c r="M39" s="25" t="s">
        <v>295</v>
      </c>
      <c r="N39" s="25" t="s">
        <v>296</v>
      </c>
      <c r="O39" s="25" t="s">
        <v>297</v>
      </c>
      <c r="P39" s="24"/>
      <c r="Q39" s="26" t="s">
        <v>34</v>
      </c>
      <c r="R39" s="30"/>
      <c r="S39" s="30"/>
      <c r="T39" s="24"/>
      <c r="U39" s="26">
        <v>0.25</v>
      </c>
      <c r="V39" s="24"/>
    </row>
    <row r="40">
      <c r="A40" s="49"/>
      <c r="B40" s="49"/>
      <c r="C40" s="49"/>
      <c r="D40" s="50"/>
      <c r="E40" s="51"/>
      <c r="F40" s="51"/>
      <c r="G40" s="50"/>
      <c r="H40" s="51"/>
      <c r="M40" s="52"/>
      <c r="N40" s="52"/>
      <c r="O40" s="52"/>
      <c r="Q40" s="49"/>
      <c r="R40" s="52"/>
      <c r="S40" s="52"/>
    </row>
    <row r="41">
      <c r="A41" s="49"/>
      <c r="B41" s="49"/>
      <c r="C41" s="49"/>
      <c r="D41" s="50"/>
      <c r="E41" s="51"/>
      <c r="F41" s="51"/>
      <c r="G41" s="50"/>
      <c r="H41" s="51"/>
      <c r="M41" s="52"/>
      <c r="N41" s="52"/>
      <c r="O41" s="52"/>
      <c r="Q41" s="49"/>
      <c r="R41" s="52"/>
      <c r="S41" s="52"/>
      <c r="T41" s="45" t="s">
        <v>298</v>
      </c>
      <c r="U41" s="53">
        <f>SUM(U3:U39)</f>
        <v>15.75</v>
      </c>
    </row>
    <row r="42">
      <c r="A42" s="49"/>
      <c r="B42" s="49"/>
      <c r="C42" s="49"/>
      <c r="D42" s="50"/>
      <c r="E42" s="51"/>
      <c r="F42" s="51"/>
      <c r="G42" s="50"/>
      <c r="H42" s="51"/>
      <c r="M42" s="52"/>
      <c r="N42" s="52"/>
      <c r="O42" s="52"/>
      <c r="Q42" s="49"/>
      <c r="R42" s="52"/>
      <c r="S42" s="52"/>
      <c r="U42" s="49"/>
    </row>
    <row r="43">
      <c r="A43" s="49"/>
      <c r="B43" s="49"/>
      <c r="C43" s="49"/>
      <c r="D43" s="50"/>
      <c r="E43" s="51"/>
      <c r="F43" s="51"/>
      <c r="G43" s="50"/>
      <c r="H43" s="51"/>
      <c r="M43" s="52"/>
      <c r="N43" s="52"/>
      <c r="O43" s="52"/>
      <c r="Q43" s="49"/>
      <c r="R43" s="52"/>
      <c r="S43" s="52"/>
      <c r="T43" s="54" t="s">
        <v>299</v>
      </c>
      <c r="U43" s="43">
        <v>8.0</v>
      </c>
      <c r="V43" s="54" t="s">
        <v>300</v>
      </c>
      <c r="W43" s="55">
        <v>3.0</v>
      </c>
    </row>
    <row r="44">
      <c r="A44" s="49"/>
      <c r="B44" s="49"/>
      <c r="C44" s="49"/>
      <c r="D44" s="50"/>
      <c r="E44" s="51"/>
      <c r="F44" s="51"/>
      <c r="G44" s="50"/>
      <c r="H44" s="51"/>
      <c r="M44" s="52"/>
      <c r="N44" s="52"/>
      <c r="O44" s="52"/>
      <c r="Q44" s="49"/>
      <c r="R44" s="52"/>
      <c r="S44" s="52"/>
      <c r="V44" s="54" t="s">
        <v>301</v>
      </c>
      <c r="W44" s="45">
        <v>2.0</v>
      </c>
    </row>
    <row r="45">
      <c r="A45" s="49"/>
      <c r="B45" s="49"/>
      <c r="C45" s="49"/>
      <c r="D45" s="50"/>
      <c r="E45" s="51"/>
      <c r="F45" s="51"/>
      <c r="G45" s="50"/>
      <c r="H45" s="51"/>
      <c r="M45" s="52"/>
      <c r="N45" s="52"/>
      <c r="O45" s="52"/>
      <c r="Q45" s="49"/>
      <c r="R45" s="52"/>
      <c r="S45" s="52"/>
      <c r="T45" s="56"/>
      <c r="U45" s="52"/>
      <c r="V45" s="54" t="s">
        <v>302</v>
      </c>
      <c r="W45" s="45">
        <v>3.0</v>
      </c>
    </row>
    <row r="46">
      <c r="A46" s="49"/>
      <c r="B46" s="49"/>
      <c r="C46" s="49"/>
      <c r="D46" s="50"/>
      <c r="E46" s="51"/>
      <c r="F46" s="51"/>
      <c r="G46" s="50"/>
      <c r="H46" s="51"/>
      <c r="M46" s="52"/>
      <c r="N46" s="52"/>
      <c r="O46" s="52"/>
      <c r="Q46" s="49"/>
      <c r="R46" s="52"/>
      <c r="S46" s="52"/>
      <c r="T46" s="54" t="s">
        <v>303</v>
      </c>
      <c r="U46" s="54">
        <v>5.0</v>
      </c>
      <c r="V46" s="56"/>
    </row>
    <row r="47">
      <c r="A47" s="49"/>
      <c r="B47" s="49"/>
      <c r="C47" s="49"/>
      <c r="D47" s="50"/>
      <c r="E47" s="51"/>
      <c r="F47" s="51"/>
      <c r="G47" s="50"/>
      <c r="H47" s="51"/>
      <c r="M47" s="52"/>
      <c r="N47" s="52"/>
      <c r="O47" s="52"/>
      <c r="Q47" s="49"/>
      <c r="R47" s="52"/>
      <c r="S47" s="52"/>
      <c r="T47" s="54" t="s">
        <v>304</v>
      </c>
      <c r="U47" s="43">
        <v>6.0</v>
      </c>
      <c r="V47" s="56"/>
    </row>
    <row r="48">
      <c r="A48" s="49"/>
      <c r="B48" s="49"/>
      <c r="C48" s="49"/>
      <c r="D48" s="50"/>
      <c r="E48" s="51"/>
      <c r="F48" s="51"/>
      <c r="G48" s="50"/>
      <c r="H48" s="51"/>
      <c r="M48" s="52"/>
      <c r="N48" s="52"/>
      <c r="O48" s="52"/>
      <c r="Q48" s="49"/>
      <c r="R48" s="52"/>
      <c r="S48" s="52"/>
      <c r="U48" s="49"/>
    </row>
    <row r="49">
      <c r="A49" s="49"/>
      <c r="B49" s="49"/>
      <c r="C49" s="49"/>
      <c r="D49" s="50"/>
      <c r="E49" s="51"/>
      <c r="F49" s="51"/>
      <c r="G49" s="50"/>
      <c r="H49" s="51"/>
      <c r="M49" s="52"/>
      <c r="N49" s="52"/>
      <c r="O49" s="52"/>
      <c r="Q49" s="49"/>
      <c r="R49" s="52"/>
      <c r="S49" s="52"/>
      <c r="U49" s="49"/>
    </row>
    <row r="50">
      <c r="A50" s="49"/>
      <c r="B50" s="49"/>
      <c r="C50" s="49"/>
      <c r="D50" s="50"/>
      <c r="E50" s="51"/>
      <c r="F50" s="51"/>
      <c r="G50" s="50"/>
      <c r="H50" s="51"/>
      <c r="M50" s="52"/>
      <c r="N50" s="52"/>
      <c r="O50" s="52"/>
      <c r="Q50" s="49"/>
      <c r="R50" s="52"/>
      <c r="S50" s="52"/>
      <c r="U50" s="49"/>
    </row>
    <row r="51">
      <c r="A51" s="49"/>
      <c r="B51" s="49"/>
      <c r="C51" s="49"/>
      <c r="D51" s="50"/>
      <c r="E51" s="51"/>
      <c r="F51" s="51"/>
      <c r="G51" s="50"/>
      <c r="H51" s="51"/>
      <c r="M51" s="52"/>
      <c r="N51" s="52"/>
      <c r="O51" s="52"/>
      <c r="Q51" s="49"/>
      <c r="R51" s="52"/>
      <c r="S51" s="52"/>
      <c r="U51" s="49"/>
    </row>
    <row r="52">
      <c r="A52" s="49"/>
      <c r="B52" s="49"/>
      <c r="C52" s="49"/>
      <c r="D52" s="50"/>
      <c r="E52" s="51"/>
      <c r="F52" s="51"/>
      <c r="G52" s="50"/>
      <c r="H52" s="51"/>
      <c r="M52" s="52"/>
      <c r="N52" s="52"/>
      <c r="O52" s="52"/>
      <c r="Q52" s="49"/>
      <c r="R52" s="52"/>
      <c r="S52" s="52"/>
      <c r="U52" s="49"/>
    </row>
    <row r="53">
      <c r="A53" s="49"/>
      <c r="B53" s="49"/>
      <c r="C53" s="49"/>
      <c r="D53" s="50"/>
      <c r="E53" s="51"/>
      <c r="F53" s="51"/>
      <c r="G53" s="50"/>
      <c r="H53" s="51"/>
      <c r="M53" s="52"/>
      <c r="N53" s="52"/>
      <c r="O53" s="52"/>
      <c r="Q53" s="49"/>
      <c r="R53" s="52"/>
      <c r="S53" s="52"/>
      <c r="U53" s="49"/>
    </row>
    <row r="54">
      <c r="A54" s="49"/>
      <c r="B54" s="49"/>
      <c r="C54" s="49"/>
      <c r="D54" s="50"/>
      <c r="E54" s="51"/>
      <c r="F54" s="51"/>
      <c r="G54" s="50"/>
      <c r="H54" s="51"/>
      <c r="M54" s="52"/>
      <c r="N54" s="52"/>
      <c r="O54" s="52"/>
      <c r="Q54" s="49"/>
      <c r="R54" s="52"/>
      <c r="S54" s="52"/>
      <c r="U54" s="49"/>
    </row>
    <row r="55">
      <c r="A55" s="49"/>
      <c r="B55" s="49"/>
      <c r="C55" s="49"/>
      <c r="D55" s="50"/>
      <c r="E55" s="51"/>
      <c r="F55" s="51"/>
      <c r="G55" s="50"/>
      <c r="H55" s="51"/>
      <c r="M55" s="52"/>
      <c r="N55" s="52"/>
      <c r="O55" s="52"/>
      <c r="Q55" s="49"/>
      <c r="R55" s="52"/>
      <c r="S55" s="52"/>
      <c r="U55" s="49"/>
    </row>
    <row r="56">
      <c r="A56" s="49"/>
      <c r="B56" s="49"/>
      <c r="C56" s="49"/>
      <c r="D56" s="50"/>
      <c r="E56" s="51"/>
      <c r="F56" s="51"/>
      <c r="G56" s="50"/>
      <c r="H56" s="51"/>
      <c r="M56" s="52"/>
      <c r="N56" s="52"/>
      <c r="O56" s="52"/>
      <c r="Q56" s="49"/>
      <c r="R56" s="52"/>
      <c r="S56" s="52"/>
      <c r="U56" s="49"/>
    </row>
    <row r="57">
      <c r="A57" s="49"/>
      <c r="B57" s="49"/>
      <c r="C57" s="49"/>
      <c r="D57" s="50"/>
      <c r="E57" s="51"/>
      <c r="F57" s="51"/>
      <c r="G57" s="50"/>
      <c r="H57" s="51"/>
      <c r="M57" s="52"/>
      <c r="N57" s="52"/>
      <c r="O57" s="52"/>
      <c r="Q57" s="49"/>
      <c r="R57" s="52"/>
      <c r="S57" s="52"/>
      <c r="U57" s="49"/>
    </row>
    <row r="58">
      <c r="A58" s="49"/>
      <c r="B58" s="49"/>
      <c r="C58" s="49"/>
      <c r="D58" s="50"/>
      <c r="E58" s="51"/>
      <c r="F58" s="51"/>
      <c r="G58" s="50"/>
      <c r="H58" s="51"/>
      <c r="M58" s="52"/>
      <c r="N58" s="52"/>
      <c r="O58" s="52"/>
      <c r="Q58" s="49"/>
      <c r="R58" s="52"/>
      <c r="S58" s="52"/>
      <c r="U58" s="49"/>
    </row>
    <row r="59">
      <c r="A59" s="49"/>
      <c r="B59" s="49"/>
      <c r="C59" s="49"/>
      <c r="D59" s="50"/>
      <c r="E59" s="51"/>
      <c r="F59" s="51"/>
      <c r="G59" s="50"/>
      <c r="H59" s="51"/>
      <c r="M59" s="52"/>
      <c r="N59" s="52"/>
      <c r="O59" s="52"/>
      <c r="Q59" s="49"/>
      <c r="R59" s="52"/>
      <c r="S59" s="52"/>
      <c r="U59" s="49"/>
    </row>
    <row r="60">
      <c r="A60" s="49"/>
      <c r="B60" s="49"/>
      <c r="C60" s="49"/>
      <c r="D60" s="50"/>
      <c r="E60" s="51"/>
      <c r="F60" s="51"/>
      <c r="G60" s="50"/>
      <c r="H60" s="51"/>
      <c r="M60" s="52"/>
      <c r="N60" s="52"/>
      <c r="O60" s="52"/>
      <c r="Q60" s="49"/>
      <c r="R60" s="52"/>
      <c r="S60" s="52"/>
      <c r="U60" s="49"/>
    </row>
    <row r="61">
      <c r="A61" s="49"/>
      <c r="B61" s="49"/>
      <c r="C61" s="49"/>
      <c r="D61" s="50"/>
      <c r="E61" s="51"/>
      <c r="F61" s="51"/>
      <c r="G61" s="50"/>
      <c r="H61" s="51"/>
      <c r="M61" s="52"/>
      <c r="N61" s="52"/>
      <c r="O61" s="52"/>
      <c r="Q61" s="49"/>
      <c r="R61" s="52"/>
      <c r="S61" s="52"/>
      <c r="U61" s="49"/>
    </row>
    <row r="62">
      <c r="A62" s="49"/>
      <c r="B62" s="49"/>
      <c r="C62" s="49"/>
      <c r="D62" s="50"/>
      <c r="E62" s="51"/>
      <c r="F62" s="51"/>
      <c r="G62" s="50"/>
      <c r="H62" s="51"/>
      <c r="M62" s="52"/>
      <c r="N62" s="52"/>
      <c r="O62" s="52"/>
      <c r="Q62" s="49"/>
      <c r="R62" s="52"/>
      <c r="S62" s="52"/>
      <c r="U62" s="49"/>
    </row>
    <row r="63">
      <c r="A63" s="49"/>
      <c r="B63" s="49"/>
      <c r="C63" s="49"/>
      <c r="D63" s="50"/>
      <c r="E63" s="51"/>
      <c r="F63" s="51"/>
      <c r="G63" s="50"/>
      <c r="H63" s="51"/>
      <c r="M63" s="52"/>
      <c r="N63" s="52"/>
      <c r="O63" s="52"/>
      <c r="Q63" s="49"/>
      <c r="R63" s="52"/>
      <c r="S63" s="52"/>
      <c r="U63" s="49"/>
    </row>
    <row r="64">
      <c r="A64" s="49"/>
      <c r="B64" s="49"/>
      <c r="C64" s="49"/>
      <c r="D64" s="50"/>
      <c r="E64" s="51"/>
      <c r="F64" s="51"/>
      <c r="G64" s="50"/>
      <c r="H64" s="51"/>
      <c r="M64" s="52"/>
      <c r="N64" s="52"/>
      <c r="O64" s="52"/>
      <c r="Q64" s="49"/>
      <c r="R64" s="52"/>
      <c r="S64" s="52"/>
      <c r="U64" s="49"/>
    </row>
    <row r="65">
      <c r="A65" s="49"/>
      <c r="B65" s="49"/>
      <c r="C65" s="49"/>
      <c r="D65" s="50"/>
      <c r="E65" s="51"/>
      <c r="F65" s="51"/>
      <c r="G65" s="50"/>
      <c r="H65" s="51"/>
      <c r="M65" s="52"/>
      <c r="N65" s="52"/>
      <c r="O65" s="52"/>
      <c r="Q65" s="49"/>
      <c r="R65" s="52"/>
      <c r="S65" s="52"/>
      <c r="U65" s="49"/>
    </row>
    <row r="66">
      <c r="A66" s="49"/>
      <c r="B66" s="49"/>
      <c r="C66" s="49"/>
      <c r="D66" s="50"/>
      <c r="E66" s="51"/>
      <c r="F66" s="51"/>
      <c r="G66" s="50"/>
      <c r="H66" s="51"/>
      <c r="M66" s="52"/>
      <c r="N66" s="52"/>
      <c r="O66" s="52"/>
      <c r="Q66" s="49"/>
      <c r="R66" s="52"/>
      <c r="S66" s="52"/>
      <c r="U66" s="49"/>
    </row>
    <row r="67">
      <c r="A67" s="49"/>
      <c r="B67" s="49"/>
      <c r="C67" s="49"/>
      <c r="D67" s="50"/>
      <c r="E67" s="51"/>
      <c r="F67" s="51"/>
      <c r="G67" s="50"/>
      <c r="H67" s="51"/>
      <c r="M67" s="52"/>
      <c r="N67" s="52"/>
      <c r="O67" s="52"/>
      <c r="Q67" s="49"/>
      <c r="R67" s="52"/>
      <c r="S67" s="52"/>
      <c r="U67" s="49"/>
    </row>
    <row r="68">
      <c r="A68" s="49"/>
      <c r="B68" s="49"/>
      <c r="C68" s="49"/>
      <c r="D68" s="50"/>
      <c r="E68" s="51"/>
      <c r="F68" s="51"/>
      <c r="G68" s="50"/>
      <c r="H68" s="51"/>
      <c r="M68" s="52"/>
      <c r="N68" s="52"/>
      <c r="O68" s="52"/>
      <c r="Q68" s="49"/>
      <c r="R68" s="52"/>
      <c r="S68" s="52"/>
      <c r="U68" s="49"/>
    </row>
    <row r="69">
      <c r="A69" s="49"/>
      <c r="B69" s="49"/>
      <c r="C69" s="49"/>
      <c r="D69" s="50"/>
      <c r="E69" s="51"/>
      <c r="F69" s="51"/>
      <c r="G69" s="50"/>
      <c r="H69" s="51"/>
      <c r="M69" s="52"/>
      <c r="N69" s="52"/>
      <c r="O69" s="52"/>
      <c r="Q69" s="49"/>
      <c r="R69" s="52"/>
      <c r="S69" s="52"/>
      <c r="U69" s="49"/>
    </row>
    <row r="70">
      <c r="A70" s="49"/>
      <c r="B70" s="49"/>
      <c r="C70" s="49"/>
      <c r="D70" s="50"/>
      <c r="E70" s="51"/>
      <c r="F70" s="51"/>
      <c r="G70" s="50"/>
      <c r="H70" s="51"/>
      <c r="M70" s="52"/>
      <c r="N70" s="52"/>
      <c r="O70" s="52"/>
      <c r="Q70" s="49"/>
      <c r="R70" s="52"/>
      <c r="S70" s="52"/>
      <c r="U70" s="49"/>
    </row>
    <row r="71">
      <c r="A71" s="49"/>
      <c r="B71" s="49"/>
      <c r="C71" s="49"/>
      <c r="D71" s="50"/>
      <c r="E71" s="51"/>
      <c r="F71" s="51"/>
      <c r="G71" s="50"/>
      <c r="H71" s="51"/>
      <c r="M71" s="52"/>
      <c r="N71" s="52"/>
      <c r="O71" s="52"/>
      <c r="Q71" s="49"/>
      <c r="R71" s="52"/>
      <c r="S71" s="52"/>
      <c r="U71" s="49"/>
    </row>
    <row r="72">
      <c r="A72" s="49"/>
      <c r="B72" s="49"/>
      <c r="C72" s="49"/>
      <c r="D72" s="50"/>
      <c r="E72" s="51"/>
      <c r="F72" s="51"/>
      <c r="G72" s="50"/>
      <c r="H72" s="51"/>
      <c r="M72" s="52"/>
      <c r="N72" s="52"/>
      <c r="O72" s="52"/>
      <c r="Q72" s="49"/>
      <c r="R72" s="52"/>
      <c r="S72" s="52"/>
      <c r="U72" s="49"/>
    </row>
    <row r="73">
      <c r="A73" s="49"/>
      <c r="B73" s="49"/>
      <c r="C73" s="49"/>
      <c r="D73" s="50"/>
      <c r="E73" s="51"/>
      <c r="F73" s="51"/>
      <c r="G73" s="50"/>
      <c r="H73" s="51"/>
      <c r="M73" s="52"/>
      <c r="N73" s="52"/>
      <c r="O73" s="52"/>
      <c r="Q73" s="49"/>
      <c r="R73" s="52"/>
      <c r="S73" s="52"/>
      <c r="U73" s="49"/>
    </row>
    <row r="74">
      <c r="A74" s="49"/>
      <c r="B74" s="49"/>
      <c r="C74" s="49"/>
      <c r="D74" s="50"/>
      <c r="E74" s="51"/>
      <c r="F74" s="51"/>
      <c r="G74" s="50"/>
      <c r="H74" s="51"/>
      <c r="M74" s="52"/>
      <c r="N74" s="52"/>
      <c r="O74" s="52"/>
      <c r="Q74" s="49"/>
      <c r="R74" s="52"/>
      <c r="S74" s="52"/>
      <c r="U74" s="49"/>
    </row>
    <row r="75">
      <c r="A75" s="49"/>
      <c r="B75" s="49"/>
      <c r="C75" s="49"/>
      <c r="D75" s="50"/>
      <c r="E75" s="51"/>
      <c r="F75" s="51"/>
      <c r="G75" s="50"/>
      <c r="H75" s="51"/>
      <c r="M75" s="52"/>
      <c r="N75" s="52"/>
      <c r="O75" s="52"/>
      <c r="Q75" s="49"/>
      <c r="R75" s="52"/>
      <c r="S75" s="52"/>
      <c r="U75" s="49"/>
    </row>
    <row r="76">
      <c r="A76" s="49"/>
      <c r="B76" s="49"/>
      <c r="C76" s="49"/>
      <c r="D76" s="50"/>
      <c r="E76" s="51"/>
      <c r="F76" s="51"/>
      <c r="G76" s="50"/>
      <c r="H76" s="51"/>
      <c r="M76" s="52"/>
      <c r="N76" s="52"/>
      <c r="O76" s="52"/>
      <c r="Q76" s="49"/>
      <c r="R76" s="52"/>
      <c r="S76" s="52"/>
      <c r="U76" s="49"/>
    </row>
    <row r="77">
      <c r="A77" s="49"/>
      <c r="B77" s="49"/>
      <c r="C77" s="49"/>
      <c r="D77" s="50"/>
      <c r="E77" s="51"/>
      <c r="F77" s="51"/>
      <c r="G77" s="50"/>
      <c r="H77" s="51"/>
      <c r="M77" s="52"/>
      <c r="N77" s="52"/>
      <c r="O77" s="52"/>
      <c r="Q77" s="49"/>
      <c r="R77" s="52"/>
      <c r="S77" s="52"/>
      <c r="U77" s="49"/>
    </row>
    <row r="78">
      <c r="A78" s="49"/>
      <c r="B78" s="49"/>
      <c r="C78" s="49"/>
      <c r="D78" s="50"/>
      <c r="E78" s="51"/>
      <c r="F78" s="51"/>
      <c r="G78" s="50"/>
      <c r="H78" s="51"/>
      <c r="M78" s="52"/>
      <c r="N78" s="52"/>
      <c r="O78" s="52"/>
      <c r="Q78" s="49"/>
      <c r="R78" s="52"/>
      <c r="S78" s="52"/>
      <c r="U78" s="49"/>
    </row>
    <row r="79">
      <c r="A79" s="49"/>
      <c r="B79" s="49"/>
      <c r="C79" s="49"/>
      <c r="D79" s="50"/>
      <c r="E79" s="51"/>
      <c r="F79" s="51"/>
      <c r="G79" s="50"/>
      <c r="H79" s="51"/>
      <c r="M79" s="52"/>
      <c r="N79" s="52"/>
      <c r="O79" s="52"/>
      <c r="Q79" s="49"/>
      <c r="R79" s="52"/>
      <c r="S79" s="52"/>
      <c r="U79" s="49"/>
    </row>
    <row r="80">
      <c r="A80" s="49"/>
      <c r="B80" s="49"/>
      <c r="C80" s="49"/>
      <c r="D80" s="50"/>
      <c r="E80" s="51"/>
      <c r="F80" s="51"/>
      <c r="G80" s="50"/>
      <c r="H80" s="51"/>
      <c r="M80" s="52"/>
      <c r="N80" s="52"/>
      <c r="O80" s="52"/>
      <c r="Q80" s="49"/>
      <c r="R80" s="52"/>
      <c r="S80" s="52"/>
      <c r="U80" s="49"/>
    </row>
    <row r="81">
      <c r="A81" s="49"/>
      <c r="B81" s="49"/>
      <c r="C81" s="49"/>
      <c r="D81" s="50"/>
      <c r="E81" s="51"/>
      <c r="F81" s="51"/>
      <c r="G81" s="50"/>
      <c r="H81" s="51"/>
      <c r="M81" s="52"/>
      <c r="N81" s="52"/>
      <c r="O81" s="52"/>
      <c r="Q81" s="49"/>
      <c r="R81" s="52"/>
      <c r="S81" s="52"/>
      <c r="U81" s="49"/>
    </row>
    <row r="82">
      <c r="A82" s="49"/>
      <c r="B82" s="49"/>
      <c r="C82" s="49"/>
      <c r="D82" s="50"/>
      <c r="E82" s="51"/>
      <c r="F82" s="51"/>
      <c r="G82" s="50"/>
      <c r="H82" s="51"/>
      <c r="M82" s="52"/>
      <c r="N82" s="52"/>
      <c r="O82" s="52"/>
      <c r="Q82" s="49"/>
      <c r="R82" s="52"/>
      <c r="S82" s="52"/>
      <c r="U82" s="49"/>
    </row>
    <row r="83">
      <c r="A83" s="49"/>
      <c r="B83" s="49"/>
      <c r="C83" s="49"/>
      <c r="D83" s="50"/>
      <c r="E83" s="51"/>
      <c r="F83" s="51"/>
      <c r="G83" s="50"/>
      <c r="H83" s="51"/>
      <c r="M83" s="52"/>
      <c r="N83" s="52"/>
      <c r="O83" s="52"/>
      <c r="Q83" s="49"/>
      <c r="R83" s="52"/>
      <c r="S83" s="52"/>
      <c r="U83" s="49"/>
    </row>
    <row r="84">
      <c r="A84" s="49"/>
      <c r="B84" s="49"/>
      <c r="C84" s="49"/>
      <c r="D84" s="50"/>
      <c r="E84" s="51"/>
      <c r="F84" s="51"/>
      <c r="G84" s="50"/>
      <c r="H84" s="51"/>
      <c r="M84" s="52"/>
      <c r="N84" s="52"/>
      <c r="O84" s="52"/>
      <c r="Q84" s="49"/>
      <c r="R84" s="52"/>
      <c r="S84" s="52"/>
      <c r="U84" s="49"/>
    </row>
    <row r="85">
      <c r="A85" s="49"/>
      <c r="B85" s="49"/>
      <c r="C85" s="49"/>
      <c r="D85" s="50"/>
      <c r="E85" s="51"/>
      <c r="F85" s="51"/>
      <c r="G85" s="50"/>
      <c r="H85" s="51"/>
      <c r="M85" s="52"/>
      <c r="N85" s="52"/>
      <c r="O85" s="52"/>
      <c r="Q85" s="49"/>
      <c r="R85" s="52"/>
      <c r="S85" s="52"/>
      <c r="U85" s="49"/>
    </row>
    <row r="86">
      <c r="A86" s="49"/>
      <c r="B86" s="49"/>
      <c r="C86" s="49"/>
      <c r="D86" s="50"/>
      <c r="E86" s="51"/>
      <c r="F86" s="51"/>
      <c r="G86" s="50"/>
      <c r="H86" s="51"/>
      <c r="M86" s="52"/>
      <c r="N86" s="52"/>
      <c r="O86" s="52"/>
      <c r="Q86" s="49"/>
      <c r="R86" s="52"/>
      <c r="S86" s="52"/>
      <c r="U86" s="49"/>
    </row>
    <row r="87">
      <c r="A87" s="49"/>
      <c r="B87" s="49"/>
      <c r="C87" s="49"/>
      <c r="D87" s="50"/>
      <c r="E87" s="51"/>
      <c r="F87" s="51"/>
      <c r="G87" s="50"/>
      <c r="H87" s="51"/>
      <c r="M87" s="52"/>
      <c r="N87" s="52"/>
      <c r="O87" s="52"/>
      <c r="Q87" s="49"/>
      <c r="R87" s="52"/>
      <c r="S87" s="52"/>
      <c r="U87" s="49"/>
    </row>
    <row r="88">
      <c r="A88" s="49"/>
      <c r="B88" s="49"/>
      <c r="C88" s="49"/>
      <c r="D88" s="50"/>
      <c r="E88" s="51"/>
      <c r="F88" s="51"/>
      <c r="G88" s="50"/>
      <c r="H88" s="51"/>
      <c r="M88" s="52"/>
      <c r="N88" s="52"/>
      <c r="O88" s="52"/>
      <c r="Q88" s="49"/>
      <c r="R88" s="52"/>
      <c r="S88" s="52"/>
      <c r="U88" s="49"/>
    </row>
    <row r="89">
      <c r="A89" s="49"/>
      <c r="B89" s="49"/>
      <c r="C89" s="49"/>
      <c r="D89" s="50"/>
      <c r="E89" s="51"/>
      <c r="F89" s="51"/>
      <c r="G89" s="50"/>
      <c r="H89" s="51"/>
      <c r="M89" s="52"/>
      <c r="N89" s="52"/>
      <c r="O89" s="52"/>
      <c r="Q89" s="49"/>
      <c r="R89" s="52"/>
      <c r="S89" s="52"/>
      <c r="U89" s="49"/>
    </row>
    <row r="90">
      <c r="A90" s="49"/>
      <c r="B90" s="49"/>
      <c r="C90" s="49"/>
      <c r="D90" s="50"/>
      <c r="E90" s="51"/>
      <c r="F90" s="51"/>
      <c r="G90" s="50"/>
      <c r="H90" s="51"/>
      <c r="M90" s="52"/>
      <c r="N90" s="52"/>
      <c r="O90" s="52"/>
      <c r="Q90" s="49"/>
      <c r="R90" s="52"/>
      <c r="S90" s="52"/>
      <c r="U90" s="49"/>
    </row>
    <row r="91">
      <c r="A91" s="49"/>
      <c r="B91" s="49"/>
      <c r="C91" s="49"/>
      <c r="D91" s="50"/>
      <c r="E91" s="51"/>
      <c r="F91" s="51"/>
      <c r="G91" s="50"/>
      <c r="H91" s="51"/>
      <c r="M91" s="52"/>
      <c r="N91" s="52"/>
      <c r="O91" s="52"/>
      <c r="Q91" s="49"/>
      <c r="R91" s="52"/>
      <c r="S91" s="52"/>
      <c r="U91" s="49"/>
    </row>
    <row r="92">
      <c r="A92" s="49"/>
      <c r="B92" s="49"/>
      <c r="C92" s="49"/>
      <c r="D92" s="50"/>
      <c r="E92" s="51"/>
      <c r="F92" s="51"/>
      <c r="G92" s="50"/>
      <c r="H92" s="51"/>
      <c r="M92" s="52"/>
      <c r="N92" s="52"/>
      <c r="O92" s="52"/>
      <c r="Q92" s="49"/>
      <c r="R92" s="52"/>
      <c r="S92" s="52"/>
      <c r="U92" s="49"/>
    </row>
    <row r="93">
      <c r="A93" s="49"/>
      <c r="B93" s="49"/>
      <c r="C93" s="49"/>
      <c r="D93" s="50"/>
      <c r="E93" s="51"/>
      <c r="F93" s="51"/>
      <c r="G93" s="50"/>
      <c r="H93" s="51"/>
      <c r="M93" s="52"/>
      <c r="N93" s="52"/>
      <c r="O93" s="52"/>
      <c r="Q93" s="49"/>
      <c r="R93" s="52"/>
      <c r="S93" s="52"/>
      <c r="U93" s="49"/>
    </row>
    <row r="94">
      <c r="A94" s="49"/>
      <c r="B94" s="49"/>
      <c r="C94" s="49"/>
      <c r="D94" s="50"/>
      <c r="E94" s="51"/>
      <c r="F94" s="51"/>
      <c r="G94" s="50"/>
      <c r="H94" s="51"/>
      <c r="M94" s="52"/>
      <c r="N94" s="52"/>
      <c r="O94" s="52"/>
      <c r="Q94" s="49"/>
      <c r="R94" s="52"/>
      <c r="S94" s="52"/>
      <c r="U94" s="49"/>
    </row>
    <row r="95">
      <c r="A95" s="49"/>
      <c r="B95" s="49"/>
      <c r="C95" s="49"/>
      <c r="D95" s="50"/>
      <c r="E95" s="51"/>
      <c r="F95" s="51"/>
      <c r="G95" s="50"/>
      <c r="H95" s="51"/>
      <c r="M95" s="52"/>
      <c r="N95" s="52"/>
      <c r="O95" s="52"/>
      <c r="Q95" s="49"/>
      <c r="R95" s="52"/>
      <c r="S95" s="52"/>
      <c r="U95" s="49"/>
    </row>
    <row r="96">
      <c r="A96" s="49"/>
      <c r="B96" s="49"/>
      <c r="C96" s="49"/>
      <c r="D96" s="50"/>
      <c r="E96" s="51"/>
      <c r="F96" s="51"/>
      <c r="G96" s="50"/>
      <c r="H96" s="51"/>
      <c r="M96" s="52"/>
      <c r="N96" s="52"/>
      <c r="O96" s="52"/>
      <c r="Q96" s="49"/>
      <c r="R96" s="52"/>
      <c r="S96" s="52"/>
      <c r="U96" s="49"/>
    </row>
    <row r="97">
      <c r="A97" s="49"/>
      <c r="B97" s="49"/>
      <c r="C97" s="49"/>
      <c r="D97" s="50"/>
      <c r="E97" s="51"/>
      <c r="F97" s="51"/>
      <c r="G97" s="50"/>
      <c r="H97" s="51"/>
      <c r="M97" s="52"/>
      <c r="N97" s="52"/>
      <c r="O97" s="52"/>
      <c r="Q97" s="49"/>
      <c r="R97" s="52"/>
      <c r="S97" s="52"/>
      <c r="U97" s="49"/>
    </row>
    <row r="98">
      <c r="A98" s="49"/>
      <c r="B98" s="49"/>
      <c r="C98" s="49"/>
      <c r="D98" s="50"/>
      <c r="E98" s="51"/>
      <c r="F98" s="51"/>
      <c r="G98" s="50"/>
      <c r="H98" s="51"/>
      <c r="M98" s="52"/>
      <c r="N98" s="52"/>
      <c r="O98" s="52"/>
      <c r="Q98" s="49"/>
      <c r="R98" s="52"/>
      <c r="S98" s="52"/>
      <c r="U98" s="49"/>
    </row>
    <row r="99">
      <c r="A99" s="49"/>
      <c r="B99" s="49"/>
      <c r="C99" s="49"/>
      <c r="D99" s="50"/>
      <c r="E99" s="51"/>
      <c r="F99" s="51"/>
      <c r="G99" s="50"/>
      <c r="H99" s="51"/>
      <c r="M99" s="52"/>
      <c r="N99" s="52"/>
      <c r="O99" s="52"/>
      <c r="Q99" s="49"/>
      <c r="R99" s="52"/>
      <c r="S99" s="52"/>
      <c r="U99" s="49"/>
    </row>
    <row r="100">
      <c r="A100" s="49"/>
      <c r="B100" s="49"/>
      <c r="C100" s="49"/>
      <c r="D100" s="50"/>
      <c r="E100" s="51"/>
      <c r="F100" s="51"/>
      <c r="G100" s="50"/>
      <c r="H100" s="51"/>
      <c r="M100" s="52"/>
      <c r="N100" s="52"/>
      <c r="O100" s="52"/>
      <c r="Q100" s="49"/>
      <c r="R100" s="52"/>
      <c r="S100" s="52"/>
      <c r="U100" s="49"/>
    </row>
    <row r="101">
      <c r="A101" s="49"/>
      <c r="B101" s="49"/>
      <c r="C101" s="49"/>
      <c r="D101" s="50"/>
      <c r="E101" s="51"/>
      <c r="F101" s="51"/>
      <c r="G101" s="50"/>
      <c r="H101" s="51"/>
      <c r="M101" s="52"/>
      <c r="N101" s="52"/>
      <c r="O101" s="52"/>
      <c r="Q101" s="49"/>
      <c r="R101" s="52"/>
      <c r="S101" s="52"/>
      <c r="U101" s="49"/>
    </row>
    <row r="102">
      <c r="A102" s="49"/>
      <c r="B102" s="49"/>
      <c r="C102" s="49"/>
      <c r="D102" s="50"/>
      <c r="E102" s="51"/>
      <c r="F102" s="51"/>
      <c r="G102" s="50"/>
      <c r="H102" s="51"/>
      <c r="M102" s="52"/>
      <c r="N102" s="52"/>
      <c r="O102" s="52"/>
      <c r="Q102" s="49"/>
      <c r="R102" s="52"/>
      <c r="S102" s="52"/>
      <c r="U102" s="49"/>
    </row>
    <row r="103">
      <c r="A103" s="49"/>
      <c r="B103" s="49"/>
      <c r="C103" s="49"/>
      <c r="D103" s="50"/>
      <c r="E103" s="51"/>
      <c r="F103" s="51"/>
      <c r="G103" s="50"/>
      <c r="H103" s="51"/>
      <c r="M103" s="52"/>
      <c r="N103" s="52"/>
      <c r="O103" s="52"/>
      <c r="Q103" s="49"/>
      <c r="R103" s="52"/>
      <c r="S103" s="52"/>
      <c r="U103" s="49"/>
    </row>
    <row r="104">
      <c r="A104" s="49"/>
      <c r="B104" s="49"/>
      <c r="C104" s="49"/>
      <c r="D104" s="50"/>
      <c r="E104" s="51"/>
      <c r="F104" s="51"/>
      <c r="G104" s="50"/>
      <c r="H104" s="51"/>
      <c r="M104" s="52"/>
      <c r="N104" s="52"/>
      <c r="O104" s="52"/>
      <c r="Q104" s="49"/>
      <c r="R104" s="52"/>
      <c r="S104" s="52"/>
      <c r="U104" s="49"/>
    </row>
    <row r="105">
      <c r="A105" s="49"/>
      <c r="B105" s="49"/>
      <c r="C105" s="49"/>
      <c r="D105" s="50"/>
      <c r="E105" s="51"/>
      <c r="F105" s="51"/>
      <c r="G105" s="50"/>
      <c r="H105" s="51"/>
      <c r="M105" s="52"/>
      <c r="N105" s="52"/>
      <c r="O105" s="52"/>
      <c r="Q105" s="49"/>
      <c r="R105" s="52"/>
      <c r="S105" s="52"/>
      <c r="U105" s="49"/>
    </row>
    <row r="106">
      <c r="A106" s="49"/>
      <c r="B106" s="49"/>
      <c r="C106" s="49"/>
      <c r="D106" s="50"/>
      <c r="E106" s="51"/>
      <c r="F106" s="51"/>
      <c r="G106" s="50"/>
      <c r="H106" s="51"/>
      <c r="M106" s="52"/>
      <c r="N106" s="52"/>
      <c r="O106" s="52"/>
      <c r="Q106" s="49"/>
      <c r="R106" s="52"/>
      <c r="S106" s="52"/>
      <c r="U106" s="49"/>
    </row>
    <row r="107">
      <c r="A107" s="49"/>
      <c r="B107" s="49"/>
      <c r="C107" s="49"/>
      <c r="D107" s="50"/>
      <c r="E107" s="51"/>
      <c r="F107" s="51"/>
      <c r="G107" s="50"/>
      <c r="H107" s="51"/>
      <c r="M107" s="52"/>
      <c r="N107" s="52"/>
      <c r="O107" s="52"/>
      <c r="Q107" s="49"/>
      <c r="R107" s="52"/>
      <c r="S107" s="52"/>
      <c r="U107" s="49"/>
    </row>
    <row r="108">
      <c r="A108" s="49"/>
      <c r="B108" s="49"/>
      <c r="C108" s="49"/>
      <c r="D108" s="50"/>
      <c r="E108" s="51"/>
      <c r="F108" s="51"/>
      <c r="G108" s="50"/>
      <c r="H108" s="51"/>
      <c r="M108" s="52"/>
      <c r="N108" s="52"/>
      <c r="O108" s="52"/>
      <c r="Q108" s="49"/>
      <c r="R108" s="52"/>
      <c r="S108" s="52"/>
      <c r="U108" s="49"/>
    </row>
    <row r="109">
      <c r="A109" s="49"/>
      <c r="B109" s="49"/>
      <c r="C109" s="49"/>
      <c r="D109" s="50"/>
      <c r="E109" s="51"/>
      <c r="F109" s="51"/>
      <c r="G109" s="50"/>
      <c r="H109" s="51"/>
      <c r="M109" s="52"/>
      <c r="N109" s="52"/>
      <c r="O109" s="52"/>
      <c r="Q109" s="49"/>
      <c r="R109" s="52"/>
      <c r="S109" s="52"/>
      <c r="U109" s="49"/>
    </row>
    <row r="110">
      <c r="A110" s="49"/>
      <c r="B110" s="49"/>
      <c r="C110" s="49"/>
      <c r="D110" s="50"/>
      <c r="E110" s="51"/>
      <c r="F110" s="51"/>
      <c r="G110" s="50"/>
      <c r="H110" s="51"/>
      <c r="M110" s="52"/>
      <c r="N110" s="52"/>
      <c r="O110" s="52"/>
      <c r="Q110" s="49"/>
      <c r="R110" s="52"/>
      <c r="S110" s="52"/>
      <c r="U110" s="49"/>
    </row>
    <row r="111">
      <c r="A111" s="49"/>
      <c r="B111" s="49"/>
      <c r="C111" s="49"/>
      <c r="D111" s="50"/>
      <c r="E111" s="51"/>
      <c r="F111" s="51"/>
      <c r="G111" s="50"/>
      <c r="H111" s="51"/>
      <c r="M111" s="52"/>
      <c r="N111" s="52"/>
      <c r="O111" s="52"/>
      <c r="Q111" s="49"/>
      <c r="R111" s="52"/>
      <c r="S111" s="52"/>
      <c r="U111" s="49"/>
    </row>
    <row r="112">
      <c r="A112" s="49"/>
      <c r="B112" s="49"/>
      <c r="C112" s="49"/>
      <c r="D112" s="50"/>
      <c r="E112" s="51"/>
      <c r="F112" s="51"/>
      <c r="G112" s="50"/>
      <c r="H112" s="51"/>
      <c r="M112" s="52"/>
      <c r="N112" s="52"/>
      <c r="O112" s="52"/>
      <c r="Q112" s="49"/>
      <c r="R112" s="52"/>
      <c r="S112" s="52"/>
      <c r="U112" s="49"/>
    </row>
    <row r="113">
      <c r="A113" s="49"/>
      <c r="B113" s="49"/>
      <c r="C113" s="49"/>
      <c r="D113" s="50"/>
      <c r="E113" s="51"/>
      <c r="F113" s="51"/>
      <c r="G113" s="50"/>
      <c r="H113" s="51"/>
      <c r="M113" s="52"/>
      <c r="N113" s="52"/>
      <c r="O113" s="52"/>
      <c r="Q113" s="49"/>
      <c r="R113" s="52"/>
      <c r="S113" s="52"/>
      <c r="U113" s="49"/>
    </row>
    <row r="114">
      <c r="A114" s="49"/>
      <c r="B114" s="49"/>
      <c r="C114" s="49"/>
      <c r="D114" s="50"/>
      <c r="E114" s="51"/>
      <c r="F114" s="51"/>
      <c r="G114" s="50"/>
      <c r="H114" s="51"/>
      <c r="M114" s="52"/>
      <c r="N114" s="52"/>
      <c r="O114" s="52"/>
      <c r="Q114" s="49"/>
      <c r="R114" s="52"/>
      <c r="S114" s="52"/>
      <c r="U114" s="49"/>
    </row>
    <row r="115">
      <c r="A115" s="49"/>
      <c r="B115" s="49"/>
      <c r="C115" s="49"/>
      <c r="D115" s="50"/>
      <c r="E115" s="51"/>
      <c r="F115" s="51"/>
      <c r="G115" s="50"/>
      <c r="H115" s="51"/>
      <c r="M115" s="52"/>
      <c r="N115" s="52"/>
      <c r="O115" s="52"/>
      <c r="Q115" s="49"/>
      <c r="R115" s="52"/>
      <c r="S115" s="52"/>
      <c r="U115" s="49"/>
    </row>
    <row r="116">
      <c r="A116" s="49"/>
      <c r="B116" s="49"/>
      <c r="C116" s="49"/>
      <c r="D116" s="50"/>
      <c r="E116" s="51"/>
      <c r="F116" s="51"/>
      <c r="G116" s="50"/>
      <c r="H116" s="51"/>
      <c r="M116" s="52"/>
      <c r="N116" s="52"/>
      <c r="O116" s="52"/>
      <c r="Q116" s="49"/>
      <c r="R116" s="52"/>
      <c r="S116" s="52"/>
      <c r="U116" s="49"/>
    </row>
    <row r="117">
      <c r="A117" s="49"/>
      <c r="B117" s="49"/>
      <c r="C117" s="49"/>
      <c r="D117" s="50"/>
      <c r="E117" s="51"/>
      <c r="F117" s="51"/>
      <c r="G117" s="50"/>
      <c r="H117" s="51"/>
      <c r="M117" s="52"/>
      <c r="N117" s="52"/>
      <c r="O117" s="52"/>
      <c r="Q117" s="49"/>
      <c r="R117" s="52"/>
      <c r="S117" s="52"/>
      <c r="U117" s="49"/>
    </row>
    <row r="118">
      <c r="A118" s="49"/>
      <c r="B118" s="49"/>
      <c r="C118" s="49"/>
      <c r="D118" s="50"/>
      <c r="E118" s="51"/>
      <c r="F118" s="51"/>
      <c r="G118" s="50"/>
      <c r="H118" s="51"/>
      <c r="M118" s="52"/>
      <c r="N118" s="52"/>
      <c r="O118" s="52"/>
      <c r="Q118" s="49"/>
      <c r="R118" s="52"/>
      <c r="S118" s="52"/>
      <c r="U118" s="49"/>
    </row>
    <row r="119">
      <c r="A119" s="49"/>
      <c r="B119" s="49"/>
      <c r="C119" s="49"/>
      <c r="D119" s="50"/>
      <c r="E119" s="51"/>
      <c r="F119" s="51"/>
      <c r="G119" s="50"/>
      <c r="H119" s="51"/>
      <c r="M119" s="52"/>
      <c r="N119" s="52"/>
      <c r="O119" s="52"/>
      <c r="Q119" s="49"/>
      <c r="R119" s="52"/>
      <c r="S119" s="52"/>
      <c r="U119" s="49"/>
    </row>
    <row r="120">
      <c r="A120" s="49"/>
      <c r="B120" s="49"/>
      <c r="C120" s="49"/>
      <c r="D120" s="50"/>
      <c r="E120" s="51"/>
      <c r="F120" s="51"/>
      <c r="G120" s="50"/>
      <c r="H120" s="51"/>
      <c r="M120" s="52"/>
      <c r="N120" s="52"/>
      <c r="O120" s="52"/>
      <c r="Q120" s="49"/>
      <c r="R120" s="52"/>
      <c r="S120" s="52"/>
      <c r="U120" s="49"/>
    </row>
    <row r="121">
      <c r="A121" s="49"/>
      <c r="B121" s="49"/>
      <c r="C121" s="49"/>
      <c r="D121" s="50"/>
      <c r="E121" s="51"/>
      <c r="F121" s="51"/>
      <c r="G121" s="50"/>
      <c r="H121" s="51"/>
      <c r="M121" s="52"/>
      <c r="N121" s="52"/>
      <c r="O121" s="52"/>
      <c r="Q121" s="49"/>
      <c r="R121" s="52"/>
      <c r="S121" s="52"/>
      <c r="U121" s="49"/>
    </row>
    <row r="122">
      <c r="A122" s="49"/>
      <c r="B122" s="49"/>
      <c r="C122" s="49"/>
      <c r="D122" s="50"/>
      <c r="E122" s="51"/>
      <c r="F122" s="51"/>
      <c r="G122" s="50"/>
      <c r="H122" s="51"/>
      <c r="M122" s="52"/>
      <c r="N122" s="52"/>
      <c r="O122" s="52"/>
      <c r="Q122" s="49"/>
      <c r="R122" s="52"/>
      <c r="S122" s="52"/>
      <c r="U122" s="49"/>
    </row>
    <row r="123">
      <c r="A123" s="49"/>
      <c r="B123" s="49"/>
      <c r="C123" s="49"/>
      <c r="D123" s="50"/>
      <c r="E123" s="51"/>
      <c r="F123" s="51"/>
      <c r="G123" s="50"/>
      <c r="H123" s="51"/>
      <c r="M123" s="52"/>
      <c r="N123" s="52"/>
      <c r="O123" s="52"/>
      <c r="Q123" s="49"/>
      <c r="R123" s="52"/>
      <c r="S123" s="52"/>
      <c r="U123" s="49"/>
    </row>
    <row r="124">
      <c r="A124" s="49"/>
      <c r="B124" s="49"/>
      <c r="C124" s="49"/>
      <c r="D124" s="50"/>
      <c r="E124" s="51"/>
      <c r="F124" s="51"/>
      <c r="G124" s="50"/>
      <c r="H124" s="51"/>
      <c r="M124" s="52"/>
      <c r="N124" s="52"/>
      <c r="O124" s="52"/>
      <c r="Q124" s="49"/>
      <c r="R124" s="52"/>
      <c r="S124" s="52"/>
      <c r="U124" s="49"/>
    </row>
    <row r="125">
      <c r="A125" s="49"/>
      <c r="B125" s="49"/>
      <c r="C125" s="49"/>
      <c r="D125" s="50"/>
      <c r="E125" s="51"/>
      <c r="F125" s="51"/>
      <c r="G125" s="50"/>
      <c r="H125" s="51"/>
      <c r="M125" s="52"/>
      <c r="N125" s="52"/>
      <c r="O125" s="52"/>
      <c r="Q125" s="49"/>
      <c r="R125" s="52"/>
      <c r="S125" s="52"/>
      <c r="U125" s="49"/>
    </row>
    <row r="126">
      <c r="A126" s="49"/>
      <c r="B126" s="49"/>
      <c r="C126" s="49"/>
      <c r="D126" s="50"/>
      <c r="E126" s="51"/>
      <c r="F126" s="51"/>
      <c r="G126" s="50"/>
      <c r="H126" s="51"/>
      <c r="M126" s="52"/>
      <c r="N126" s="52"/>
      <c r="O126" s="52"/>
      <c r="Q126" s="49"/>
      <c r="R126" s="52"/>
      <c r="S126" s="52"/>
      <c r="U126" s="49"/>
    </row>
    <row r="127">
      <c r="A127" s="49"/>
      <c r="B127" s="49"/>
      <c r="C127" s="49"/>
      <c r="D127" s="50"/>
      <c r="E127" s="51"/>
      <c r="F127" s="51"/>
      <c r="G127" s="50"/>
      <c r="H127" s="51"/>
      <c r="M127" s="52"/>
      <c r="N127" s="52"/>
      <c r="O127" s="52"/>
      <c r="Q127" s="49"/>
      <c r="R127" s="52"/>
      <c r="S127" s="52"/>
      <c r="U127" s="49"/>
    </row>
    <row r="128">
      <c r="A128" s="49"/>
      <c r="B128" s="49"/>
      <c r="C128" s="49"/>
      <c r="D128" s="50"/>
      <c r="E128" s="51"/>
      <c r="F128" s="51"/>
      <c r="G128" s="50"/>
      <c r="H128" s="51"/>
      <c r="M128" s="52"/>
      <c r="N128" s="52"/>
      <c r="O128" s="52"/>
      <c r="Q128" s="49"/>
      <c r="R128" s="52"/>
      <c r="S128" s="52"/>
      <c r="U128" s="49"/>
    </row>
    <row r="129">
      <c r="A129" s="49"/>
      <c r="B129" s="49"/>
      <c r="C129" s="49"/>
      <c r="D129" s="50"/>
      <c r="E129" s="51"/>
      <c r="F129" s="51"/>
      <c r="G129" s="50"/>
      <c r="H129" s="51"/>
      <c r="M129" s="52"/>
      <c r="N129" s="52"/>
      <c r="O129" s="52"/>
      <c r="Q129" s="49"/>
      <c r="R129" s="52"/>
      <c r="S129" s="52"/>
      <c r="U129" s="49"/>
    </row>
    <row r="130">
      <c r="A130" s="49"/>
      <c r="B130" s="49"/>
      <c r="C130" s="49"/>
      <c r="D130" s="50"/>
      <c r="E130" s="51"/>
      <c r="F130" s="51"/>
      <c r="G130" s="50"/>
      <c r="H130" s="51"/>
      <c r="M130" s="52"/>
      <c r="N130" s="52"/>
      <c r="O130" s="52"/>
      <c r="Q130" s="49"/>
      <c r="R130" s="52"/>
      <c r="S130" s="52"/>
      <c r="U130" s="49"/>
    </row>
    <row r="131">
      <c r="A131" s="49"/>
      <c r="B131" s="49"/>
      <c r="C131" s="49"/>
      <c r="D131" s="50"/>
      <c r="E131" s="51"/>
      <c r="F131" s="51"/>
      <c r="G131" s="50"/>
      <c r="H131" s="51"/>
      <c r="M131" s="52"/>
      <c r="N131" s="52"/>
      <c r="O131" s="52"/>
      <c r="Q131" s="49"/>
      <c r="R131" s="52"/>
      <c r="S131" s="52"/>
      <c r="U131" s="49"/>
    </row>
    <row r="132">
      <c r="A132" s="49"/>
      <c r="B132" s="49"/>
      <c r="C132" s="49"/>
      <c r="D132" s="50"/>
      <c r="E132" s="51"/>
      <c r="F132" s="51"/>
      <c r="G132" s="50"/>
      <c r="H132" s="51"/>
      <c r="M132" s="52"/>
      <c r="N132" s="52"/>
      <c r="O132" s="52"/>
      <c r="Q132" s="49"/>
      <c r="R132" s="52"/>
      <c r="S132" s="52"/>
      <c r="U132" s="49"/>
    </row>
    <row r="133">
      <c r="A133" s="49"/>
      <c r="B133" s="49"/>
      <c r="C133" s="49"/>
      <c r="D133" s="50"/>
      <c r="E133" s="51"/>
      <c r="F133" s="51"/>
      <c r="G133" s="50"/>
      <c r="H133" s="51"/>
      <c r="M133" s="52"/>
      <c r="N133" s="52"/>
      <c r="O133" s="52"/>
      <c r="Q133" s="49"/>
      <c r="R133" s="52"/>
      <c r="S133" s="52"/>
      <c r="U133" s="49"/>
    </row>
    <row r="134">
      <c r="A134" s="49"/>
      <c r="B134" s="49"/>
      <c r="C134" s="49"/>
      <c r="D134" s="50"/>
      <c r="E134" s="51"/>
      <c r="F134" s="51"/>
      <c r="G134" s="50"/>
      <c r="H134" s="51"/>
      <c r="M134" s="52"/>
      <c r="N134" s="52"/>
      <c r="O134" s="52"/>
      <c r="Q134" s="49"/>
      <c r="R134" s="52"/>
      <c r="S134" s="52"/>
      <c r="U134" s="49"/>
    </row>
    <row r="135">
      <c r="A135" s="49"/>
      <c r="B135" s="49"/>
      <c r="C135" s="49"/>
      <c r="D135" s="50"/>
      <c r="E135" s="51"/>
      <c r="F135" s="51"/>
      <c r="G135" s="50"/>
      <c r="H135" s="51"/>
      <c r="M135" s="52"/>
      <c r="N135" s="52"/>
      <c r="O135" s="52"/>
      <c r="Q135" s="49"/>
      <c r="R135" s="52"/>
      <c r="S135" s="52"/>
      <c r="U135" s="49"/>
    </row>
    <row r="136">
      <c r="A136" s="49"/>
      <c r="B136" s="49"/>
      <c r="C136" s="49"/>
      <c r="D136" s="50"/>
      <c r="E136" s="51"/>
      <c r="F136" s="51"/>
      <c r="G136" s="50"/>
      <c r="H136" s="51"/>
      <c r="M136" s="52"/>
      <c r="N136" s="52"/>
      <c r="O136" s="52"/>
      <c r="Q136" s="49"/>
      <c r="R136" s="52"/>
      <c r="S136" s="52"/>
      <c r="U136" s="49"/>
    </row>
    <row r="137">
      <c r="A137" s="49"/>
      <c r="B137" s="49"/>
      <c r="C137" s="49"/>
      <c r="D137" s="50"/>
      <c r="E137" s="51"/>
      <c r="F137" s="51"/>
      <c r="G137" s="50"/>
      <c r="H137" s="51"/>
      <c r="M137" s="52"/>
      <c r="N137" s="52"/>
      <c r="O137" s="52"/>
      <c r="Q137" s="49"/>
      <c r="R137" s="52"/>
      <c r="S137" s="52"/>
      <c r="U137" s="49"/>
    </row>
    <row r="138">
      <c r="A138" s="49"/>
      <c r="B138" s="49"/>
      <c r="C138" s="49"/>
      <c r="D138" s="50"/>
      <c r="E138" s="51"/>
      <c r="F138" s="51"/>
      <c r="G138" s="50"/>
      <c r="H138" s="51"/>
      <c r="M138" s="52"/>
      <c r="N138" s="52"/>
      <c r="O138" s="52"/>
      <c r="Q138" s="49"/>
      <c r="R138" s="52"/>
      <c r="S138" s="52"/>
      <c r="U138" s="49"/>
    </row>
    <row r="139">
      <c r="A139" s="49"/>
      <c r="B139" s="49"/>
      <c r="C139" s="49"/>
      <c r="D139" s="50"/>
      <c r="E139" s="51"/>
      <c r="F139" s="51"/>
      <c r="G139" s="50"/>
      <c r="H139" s="51"/>
      <c r="M139" s="52"/>
      <c r="N139" s="52"/>
      <c r="O139" s="52"/>
      <c r="Q139" s="49"/>
      <c r="R139" s="52"/>
      <c r="S139" s="52"/>
      <c r="U139" s="49"/>
    </row>
    <row r="140">
      <c r="A140" s="49"/>
      <c r="B140" s="49"/>
      <c r="C140" s="49"/>
      <c r="D140" s="50"/>
      <c r="E140" s="51"/>
      <c r="F140" s="51"/>
      <c r="G140" s="50"/>
      <c r="H140" s="51"/>
      <c r="M140" s="52"/>
      <c r="N140" s="52"/>
      <c r="O140" s="52"/>
      <c r="Q140" s="49"/>
      <c r="R140" s="52"/>
      <c r="S140" s="52"/>
      <c r="U140" s="49"/>
    </row>
    <row r="141">
      <c r="A141" s="49"/>
      <c r="B141" s="49"/>
      <c r="C141" s="49"/>
      <c r="D141" s="50"/>
      <c r="E141" s="51"/>
      <c r="F141" s="51"/>
      <c r="G141" s="50"/>
      <c r="H141" s="51"/>
      <c r="M141" s="52"/>
      <c r="N141" s="52"/>
      <c r="O141" s="52"/>
      <c r="Q141" s="49"/>
      <c r="R141" s="52"/>
      <c r="S141" s="52"/>
      <c r="U141" s="49"/>
    </row>
    <row r="142">
      <c r="A142" s="49"/>
      <c r="B142" s="49"/>
      <c r="C142" s="49"/>
      <c r="D142" s="50"/>
      <c r="E142" s="51"/>
      <c r="F142" s="51"/>
      <c r="G142" s="50"/>
      <c r="H142" s="51"/>
      <c r="M142" s="52"/>
      <c r="N142" s="52"/>
      <c r="O142" s="52"/>
      <c r="Q142" s="49"/>
      <c r="R142" s="52"/>
      <c r="S142" s="52"/>
      <c r="U142" s="49"/>
    </row>
    <row r="143">
      <c r="A143" s="49"/>
      <c r="B143" s="49"/>
      <c r="C143" s="49"/>
      <c r="D143" s="50"/>
      <c r="E143" s="51"/>
      <c r="F143" s="51"/>
      <c r="G143" s="50"/>
      <c r="H143" s="51"/>
      <c r="M143" s="52"/>
      <c r="N143" s="52"/>
      <c r="O143" s="52"/>
      <c r="Q143" s="49"/>
      <c r="R143" s="52"/>
      <c r="S143" s="52"/>
      <c r="U143" s="49"/>
    </row>
    <row r="144">
      <c r="A144" s="49"/>
      <c r="B144" s="49"/>
      <c r="C144" s="49"/>
      <c r="D144" s="50"/>
      <c r="E144" s="51"/>
      <c r="F144" s="51"/>
      <c r="G144" s="50"/>
      <c r="H144" s="51"/>
      <c r="M144" s="52"/>
      <c r="N144" s="52"/>
      <c r="O144" s="52"/>
      <c r="Q144" s="49"/>
      <c r="R144" s="52"/>
      <c r="S144" s="52"/>
      <c r="U144" s="49"/>
    </row>
    <row r="145">
      <c r="A145" s="49"/>
      <c r="B145" s="49"/>
      <c r="C145" s="49"/>
      <c r="D145" s="50"/>
      <c r="E145" s="51"/>
      <c r="F145" s="51"/>
      <c r="G145" s="50"/>
      <c r="H145" s="51"/>
      <c r="M145" s="52"/>
      <c r="N145" s="52"/>
      <c r="O145" s="52"/>
      <c r="Q145" s="49"/>
      <c r="R145" s="52"/>
      <c r="S145" s="52"/>
      <c r="U145" s="49"/>
    </row>
    <row r="146">
      <c r="A146" s="49"/>
      <c r="B146" s="49"/>
      <c r="C146" s="49"/>
      <c r="D146" s="50"/>
      <c r="E146" s="51"/>
      <c r="F146" s="51"/>
      <c r="G146" s="50"/>
      <c r="H146" s="51"/>
      <c r="M146" s="52"/>
      <c r="N146" s="52"/>
      <c r="O146" s="52"/>
      <c r="Q146" s="49"/>
      <c r="R146" s="52"/>
      <c r="S146" s="52"/>
      <c r="U146" s="49"/>
    </row>
    <row r="147">
      <c r="A147" s="49"/>
      <c r="B147" s="49"/>
      <c r="C147" s="49"/>
      <c r="D147" s="50"/>
      <c r="E147" s="51"/>
      <c r="F147" s="51"/>
      <c r="G147" s="50"/>
      <c r="H147" s="51"/>
      <c r="M147" s="52"/>
      <c r="N147" s="52"/>
      <c r="O147" s="52"/>
      <c r="Q147" s="49"/>
      <c r="R147" s="52"/>
      <c r="S147" s="52"/>
      <c r="U147" s="49"/>
    </row>
    <row r="148">
      <c r="A148" s="49"/>
      <c r="B148" s="49"/>
      <c r="C148" s="49"/>
      <c r="D148" s="50"/>
      <c r="E148" s="51"/>
      <c r="F148" s="51"/>
      <c r="G148" s="50"/>
      <c r="H148" s="51"/>
      <c r="M148" s="52"/>
      <c r="N148" s="52"/>
      <c r="O148" s="52"/>
      <c r="Q148" s="49"/>
      <c r="R148" s="52"/>
      <c r="S148" s="52"/>
      <c r="U148" s="49"/>
    </row>
    <row r="149">
      <c r="A149" s="49"/>
      <c r="B149" s="49"/>
      <c r="C149" s="49"/>
      <c r="D149" s="50"/>
      <c r="E149" s="51"/>
      <c r="F149" s="51"/>
      <c r="G149" s="50"/>
      <c r="H149" s="51"/>
      <c r="M149" s="52"/>
      <c r="N149" s="52"/>
      <c r="O149" s="52"/>
      <c r="Q149" s="49"/>
      <c r="R149" s="52"/>
      <c r="S149" s="52"/>
      <c r="U149" s="49"/>
    </row>
    <row r="150">
      <c r="A150" s="49"/>
      <c r="B150" s="49"/>
      <c r="C150" s="49"/>
      <c r="D150" s="50"/>
      <c r="E150" s="51"/>
      <c r="F150" s="51"/>
      <c r="G150" s="50"/>
      <c r="H150" s="51"/>
      <c r="M150" s="52"/>
      <c r="N150" s="52"/>
      <c r="O150" s="52"/>
      <c r="Q150" s="49"/>
      <c r="R150" s="52"/>
      <c r="S150" s="52"/>
      <c r="U150" s="49"/>
    </row>
    <row r="151">
      <c r="A151" s="49"/>
      <c r="B151" s="49"/>
      <c r="C151" s="49"/>
      <c r="D151" s="50"/>
      <c r="E151" s="51"/>
      <c r="F151" s="51"/>
      <c r="G151" s="50"/>
      <c r="H151" s="51"/>
      <c r="M151" s="52"/>
      <c r="N151" s="52"/>
      <c r="O151" s="52"/>
      <c r="Q151" s="49"/>
      <c r="R151" s="52"/>
      <c r="S151" s="52"/>
      <c r="U151" s="49"/>
    </row>
    <row r="152">
      <c r="A152" s="49"/>
      <c r="B152" s="49"/>
      <c r="C152" s="49"/>
      <c r="D152" s="50"/>
      <c r="E152" s="51"/>
      <c r="F152" s="51"/>
      <c r="G152" s="50"/>
      <c r="H152" s="51"/>
      <c r="M152" s="52"/>
      <c r="N152" s="52"/>
      <c r="O152" s="52"/>
      <c r="Q152" s="49"/>
      <c r="R152" s="52"/>
      <c r="S152" s="52"/>
      <c r="U152" s="49"/>
    </row>
    <row r="153">
      <c r="A153" s="49"/>
      <c r="B153" s="49"/>
      <c r="C153" s="49"/>
      <c r="D153" s="50"/>
      <c r="E153" s="51"/>
      <c r="F153" s="51"/>
      <c r="G153" s="50"/>
      <c r="H153" s="51"/>
      <c r="M153" s="52"/>
      <c r="N153" s="52"/>
      <c r="O153" s="52"/>
      <c r="Q153" s="49"/>
      <c r="R153" s="52"/>
      <c r="S153" s="52"/>
      <c r="U153" s="49"/>
    </row>
    <row r="154">
      <c r="A154" s="49"/>
      <c r="B154" s="49"/>
      <c r="C154" s="49"/>
      <c r="D154" s="50"/>
      <c r="E154" s="51"/>
      <c r="F154" s="51"/>
      <c r="G154" s="50"/>
      <c r="H154" s="51"/>
      <c r="M154" s="52"/>
      <c r="N154" s="52"/>
      <c r="O154" s="52"/>
      <c r="Q154" s="49"/>
      <c r="R154" s="52"/>
      <c r="S154" s="52"/>
      <c r="U154" s="49"/>
    </row>
    <row r="155">
      <c r="A155" s="49"/>
      <c r="B155" s="49"/>
      <c r="C155" s="49"/>
      <c r="D155" s="50"/>
      <c r="E155" s="51"/>
      <c r="F155" s="51"/>
      <c r="G155" s="50"/>
      <c r="H155" s="51"/>
      <c r="M155" s="52"/>
      <c r="N155" s="52"/>
      <c r="O155" s="52"/>
      <c r="Q155" s="49"/>
      <c r="R155" s="52"/>
      <c r="S155" s="52"/>
      <c r="U155" s="49"/>
    </row>
    <row r="156">
      <c r="A156" s="49"/>
      <c r="B156" s="49"/>
      <c r="C156" s="49"/>
      <c r="D156" s="50"/>
      <c r="E156" s="51"/>
      <c r="F156" s="51"/>
      <c r="G156" s="50"/>
      <c r="H156" s="51"/>
      <c r="M156" s="52"/>
      <c r="N156" s="52"/>
      <c r="O156" s="52"/>
      <c r="Q156" s="49"/>
      <c r="R156" s="52"/>
      <c r="S156" s="52"/>
      <c r="U156" s="49"/>
    </row>
    <row r="157">
      <c r="A157" s="49"/>
      <c r="B157" s="49"/>
      <c r="C157" s="49"/>
      <c r="D157" s="50"/>
      <c r="E157" s="51"/>
      <c r="F157" s="51"/>
      <c r="G157" s="50"/>
      <c r="H157" s="51"/>
      <c r="M157" s="52"/>
      <c r="N157" s="52"/>
      <c r="O157" s="52"/>
      <c r="Q157" s="49"/>
      <c r="R157" s="52"/>
      <c r="S157" s="52"/>
      <c r="U157" s="49"/>
    </row>
    <row r="158">
      <c r="A158" s="49"/>
      <c r="B158" s="49"/>
      <c r="C158" s="49"/>
      <c r="D158" s="50"/>
      <c r="E158" s="51"/>
      <c r="F158" s="51"/>
      <c r="G158" s="50"/>
      <c r="H158" s="51"/>
      <c r="M158" s="52"/>
      <c r="N158" s="52"/>
      <c r="O158" s="52"/>
      <c r="Q158" s="49"/>
      <c r="R158" s="52"/>
      <c r="S158" s="52"/>
      <c r="U158" s="49"/>
    </row>
    <row r="159">
      <c r="A159" s="49"/>
      <c r="B159" s="49"/>
      <c r="C159" s="49"/>
      <c r="D159" s="50"/>
      <c r="E159" s="51"/>
      <c r="F159" s="51"/>
      <c r="G159" s="50"/>
      <c r="H159" s="51"/>
      <c r="M159" s="52"/>
      <c r="N159" s="52"/>
      <c r="O159" s="52"/>
      <c r="Q159" s="49"/>
      <c r="R159" s="52"/>
      <c r="S159" s="52"/>
      <c r="U159" s="49"/>
    </row>
    <row r="160">
      <c r="A160" s="49"/>
      <c r="B160" s="49"/>
      <c r="C160" s="49"/>
      <c r="D160" s="50"/>
      <c r="E160" s="51"/>
      <c r="F160" s="51"/>
      <c r="G160" s="50"/>
      <c r="H160" s="51"/>
      <c r="M160" s="52"/>
      <c r="N160" s="52"/>
      <c r="O160" s="52"/>
      <c r="Q160" s="49"/>
      <c r="R160" s="52"/>
      <c r="S160" s="52"/>
      <c r="U160" s="49"/>
    </row>
    <row r="161">
      <c r="A161" s="49"/>
      <c r="B161" s="49"/>
      <c r="C161" s="49"/>
      <c r="D161" s="50"/>
      <c r="E161" s="51"/>
      <c r="F161" s="51"/>
      <c r="G161" s="50"/>
      <c r="H161" s="51"/>
      <c r="M161" s="52"/>
      <c r="N161" s="52"/>
      <c r="O161" s="52"/>
      <c r="Q161" s="49"/>
      <c r="R161" s="52"/>
      <c r="S161" s="52"/>
      <c r="U161" s="49"/>
    </row>
    <row r="162">
      <c r="A162" s="49"/>
      <c r="B162" s="49"/>
      <c r="C162" s="49"/>
      <c r="D162" s="50"/>
      <c r="E162" s="51"/>
      <c r="F162" s="51"/>
      <c r="G162" s="50"/>
      <c r="H162" s="51"/>
      <c r="M162" s="52"/>
      <c r="N162" s="52"/>
      <c r="O162" s="52"/>
      <c r="Q162" s="49"/>
      <c r="R162" s="52"/>
      <c r="S162" s="52"/>
      <c r="U162" s="49"/>
    </row>
    <row r="163">
      <c r="A163" s="49"/>
      <c r="B163" s="49"/>
      <c r="C163" s="49"/>
      <c r="D163" s="50"/>
      <c r="E163" s="51"/>
      <c r="F163" s="51"/>
      <c r="G163" s="50"/>
      <c r="H163" s="51"/>
      <c r="M163" s="52"/>
      <c r="N163" s="52"/>
      <c r="O163" s="52"/>
      <c r="Q163" s="49"/>
      <c r="R163" s="52"/>
      <c r="S163" s="52"/>
      <c r="U163" s="49"/>
    </row>
    <row r="164">
      <c r="A164" s="49"/>
      <c r="B164" s="49"/>
      <c r="C164" s="49"/>
      <c r="D164" s="50"/>
      <c r="E164" s="51"/>
      <c r="F164" s="51"/>
      <c r="G164" s="50"/>
      <c r="H164" s="51"/>
      <c r="M164" s="52"/>
      <c r="N164" s="52"/>
      <c r="O164" s="52"/>
      <c r="Q164" s="49"/>
      <c r="R164" s="52"/>
      <c r="S164" s="52"/>
      <c r="U164" s="49"/>
    </row>
    <row r="165">
      <c r="A165" s="49"/>
      <c r="B165" s="49"/>
      <c r="C165" s="49"/>
      <c r="D165" s="50"/>
      <c r="E165" s="51"/>
      <c r="F165" s="51"/>
      <c r="G165" s="50"/>
      <c r="H165" s="51"/>
      <c r="M165" s="52"/>
      <c r="N165" s="52"/>
      <c r="O165" s="52"/>
      <c r="Q165" s="49"/>
      <c r="R165" s="52"/>
      <c r="S165" s="52"/>
      <c r="U165" s="49"/>
    </row>
    <row r="166">
      <c r="A166" s="49"/>
      <c r="B166" s="49"/>
      <c r="C166" s="49"/>
      <c r="D166" s="50"/>
      <c r="E166" s="51"/>
      <c r="F166" s="51"/>
      <c r="G166" s="50"/>
      <c r="H166" s="51"/>
      <c r="M166" s="52"/>
      <c r="N166" s="52"/>
      <c r="O166" s="52"/>
      <c r="Q166" s="49"/>
      <c r="R166" s="52"/>
      <c r="S166" s="52"/>
      <c r="U166" s="49"/>
    </row>
    <row r="167">
      <c r="A167" s="49"/>
      <c r="B167" s="49"/>
      <c r="C167" s="49"/>
      <c r="D167" s="50"/>
      <c r="E167" s="51"/>
      <c r="F167" s="51"/>
      <c r="G167" s="50"/>
      <c r="H167" s="51"/>
      <c r="M167" s="52"/>
      <c r="N167" s="52"/>
      <c r="O167" s="52"/>
      <c r="Q167" s="49"/>
      <c r="R167" s="52"/>
      <c r="S167" s="52"/>
      <c r="U167" s="49"/>
    </row>
    <row r="168">
      <c r="A168" s="49"/>
      <c r="B168" s="49"/>
      <c r="C168" s="49"/>
      <c r="D168" s="50"/>
      <c r="E168" s="51"/>
      <c r="F168" s="51"/>
      <c r="G168" s="50"/>
      <c r="H168" s="51"/>
      <c r="M168" s="52"/>
      <c r="N168" s="52"/>
      <c r="O168" s="52"/>
      <c r="Q168" s="49"/>
      <c r="R168" s="52"/>
      <c r="S168" s="52"/>
      <c r="U168" s="49"/>
    </row>
    <row r="169">
      <c r="A169" s="49"/>
      <c r="B169" s="49"/>
      <c r="C169" s="49"/>
      <c r="D169" s="50"/>
      <c r="E169" s="51"/>
      <c r="F169" s="51"/>
      <c r="G169" s="50"/>
      <c r="H169" s="51"/>
      <c r="M169" s="52"/>
      <c r="N169" s="52"/>
      <c r="O169" s="52"/>
      <c r="Q169" s="49"/>
      <c r="R169" s="52"/>
      <c r="S169" s="52"/>
      <c r="U169" s="49"/>
    </row>
    <row r="170">
      <c r="A170" s="49"/>
      <c r="B170" s="49"/>
      <c r="C170" s="49"/>
      <c r="D170" s="50"/>
      <c r="E170" s="51"/>
      <c r="F170" s="51"/>
      <c r="G170" s="50"/>
      <c r="H170" s="51"/>
      <c r="M170" s="52"/>
      <c r="N170" s="52"/>
      <c r="O170" s="52"/>
      <c r="Q170" s="49"/>
      <c r="R170" s="52"/>
      <c r="S170" s="52"/>
      <c r="U170" s="49"/>
    </row>
    <row r="171">
      <c r="A171" s="49"/>
      <c r="B171" s="49"/>
      <c r="C171" s="49"/>
      <c r="D171" s="50"/>
      <c r="E171" s="51"/>
      <c r="F171" s="51"/>
      <c r="G171" s="50"/>
      <c r="H171" s="51"/>
      <c r="M171" s="52"/>
      <c r="N171" s="52"/>
      <c r="O171" s="52"/>
      <c r="Q171" s="49"/>
      <c r="R171" s="52"/>
      <c r="S171" s="52"/>
      <c r="U171" s="49"/>
    </row>
    <row r="172">
      <c r="A172" s="49"/>
      <c r="B172" s="49"/>
      <c r="C172" s="49"/>
      <c r="D172" s="50"/>
      <c r="E172" s="51"/>
      <c r="F172" s="51"/>
      <c r="G172" s="50"/>
      <c r="H172" s="51"/>
      <c r="M172" s="52"/>
      <c r="N172" s="52"/>
      <c r="O172" s="52"/>
      <c r="Q172" s="49"/>
      <c r="R172" s="52"/>
      <c r="S172" s="52"/>
      <c r="U172" s="49"/>
    </row>
    <row r="173">
      <c r="A173" s="49"/>
      <c r="B173" s="49"/>
      <c r="C173" s="49"/>
      <c r="D173" s="50"/>
      <c r="E173" s="51"/>
      <c r="F173" s="51"/>
      <c r="G173" s="50"/>
      <c r="H173" s="51"/>
      <c r="M173" s="52"/>
      <c r="N173" s="52"/>
      <c r="O173" s="52"/>
      <c r="Q173" s="49"/>
      <c r="R173" s="52"/>
      <c r="S173" s="52"/>
      <c r="U173" s="49"/>
    </row>
    <row r="174">
      <c r="A174" s="49"/>
      <c r="B174" s="49"/>
      <c r="C174" s="49"/>
      <c r="D174" s="50"/>
      <c r="E174" s="51"/>
      <c r="F174" s="51"/>
      <c r="G174" s="50"/>
      <c r="H174" s="51"/>
      <c r="M174" s="52"/>
      <c r="N174" s="52"/>
      <c r="O174" s="52"/>
      <c r="Q174" s="49"/>
      <c r="R174" s="52"/>
      <c r="S174" s="52"/>
      <c r="U174" s="49"/>
    </row>
    <row r="175">
      <c r="A175" s="49"/>
      <c r="B175" s="49"/>
      <c r="C175" s="49"/>
      <c r="D175" s="50"/>
      <c r="E175" s="51"/>
      <c r="F175" s="51"/>
      <c r="G175" s="50"/>
      <c r="H175" s="51"/>
      <c r="M175" s="52"/>
      <c r="N175" s="52"/>
      <c r="O175" s="52"/>
      <c r="Q175" s="49"/>
      <c r="R175" s="52"/>
      <c r="S175" s="52"/>
      <c r="U175" s="49"/>
    </row>
    <row r="176">
      <c r="A176" s="49"/>
      <c r="B176" s="49"/>
      <c r="C176" s="49"/>
      <c r="D176" s="50"/>
      <c r="E176" s="51"/>
      <c r="F176" s="51"/>
      <c r="G176" s="50"/>
      <c r="H176" s="51"/>
      <c r="M176" s="52"/>
      <c r="N176" s="52"/>
      <c r="O176" s="52"/>
      <c r="Q176" s="49"/>
      <c r="R176" s="52"/>
      <c r="S176" s="52"/>
      <c r="U176" s="49"/>
    </row>
    <row r="177">
      <c r="A177" s="49"/>
      <c r="B177" s="49"/>
      <c r="C177" s="49"/>
      <c r="D177" s="50"/>
      <c r="E177" s="51"/>
      <c r="F177" s="51"/>
      <c r="G177" s="50"/>
      <c r="H177" s="51"/>
      <c r="M177" s="52"/>
      <c r="N177" s="52"/>
      <c r="O177" s="52"/>
      <c r="Q177" s="49"/>
      <c r="R177" s="52"/>
      <c r="S177" s="52"/>
      <c r="U177" s="49"/>
    </row>
    <row r="178">
      <c r="A178" s="49"/>
      <c r="B178" s="49"/>
      <c r="C178" s="49"/>
      <c r="D178" s="50"/>
      <c r="E178" s="51"/>
      <c r="F178" s="51"/>
      <c r="G178" s="50"/>
      <c r="H178" s="51"/>
      <c r="M178" s="52"/>
      <c r="N178" s="52"/>
      <c r="O178" s="52"/>
      <c r="Q178" s="49"/>
      <c r="R178" s="52"/>
      <c r="S178" s="52"/>
      <c r="U178" s="49"/>
    </row>
    <row r="179">
      <c r="A179" s="49"/>
      <c r="B179" s="49"/>
      <c r="C179" s="49"/>
      <c r="D179" s="50"/>
      <c r="E179" s="51"/>
      <c r="F179" s="51"/>
      <c r="G179" s="50"/>
      <c r="H179" s="51"/>
      <c r="M179" s="52"/>
      <c r="N179" s="52"/>
      <c r="O179" s="52"/>
      <c r="Q179" s="49"/>
      <c r="R179" s="52"/>
      <c r="S179" s="52"/>
      <c r="U179" s="49"/>
    </row>
    <row r="180">
      <c r="A180" s="49"/>
      <c r="B180" s="49"/>
      <c r="C180" s="49"/>
      <c r="D180" s="50"/>
      <c r="E180" s="51"/>
      <c r="F180" s="51"/>
      <c r="G180" s="50"/>
      <c r="H180" s="51"/>
      <c r="M180" s="52"/>
      <c r="N180" s="52"/>
      <c r="O180" s="52"/>
      <c r="Q180" s="49"/>
      <c r="R180" s="52"/>
      <c r="S180" s="52"/>
      <c r="U180" s="49"/>
    </row>
    <row r="181">
      <c r="A181" s="49"/>
      <c r="B181" s="49"/>
      <c r="C181" s="49"/>
      <c r="D181" s="50"/>
      <c r="E181" s="51"/>
      <c r="F181" s="51"/>
      <c r="G181" s="50"/>
      <c r="H181" s="51"/>
      <c r="M181" s="52"/>
      <c r="N181" s="52"/>
      <c r="O181" s="52"/>
      <c r="Q181" s="49"/>
      <c r="R181" s="52"/>
      <c r="S181" s="52"/>
      <c r="U181" s="49"/>
    </row>
    <row r="182">
      <c r="A182" s="49"/>
      <c r="B182" s="49"/>
      <c r="C182" s="49"/>
      <c r="D182" s="50"/>
      <c r="E182" s="51"/>
      <c r="F182" s="51"/>
      <c r="G182" s="50"/>
      <c r="H182" s="51"/>
      <c r="M182" s="52"/>
      <c r="N182" s="52"/>
      <c r="O182" s="52"/>
      <c r="Q182" s="49"/>
      <c r="R182" s="52"/>
      <c r="S182" s="52"/>
      <c r="U182" s="49"/>
    </row>
    <row r="183">
      <c r="A183" s="49"/>
      <c r="B183" s="49"/>
      <c r="C183" s="49"/>
      <c r="D183" s="50"/>
      <c r="E183" s="51"/>
      <c r="F183" s="51"/>
      <c r="G183" s="50"/>
      <c r="H183" s="51"/>
      <c r="M183" s="52"/>
      <c r="N183" s="52"/>
      <c r="O183" s="52"/>
      <c r="Q183" s="49"/>
      <c r="R183" s="52"/>
      <c r="S183" s="52"/>
      <c r="U183" s="49"/>
    </row>
    <row r="184">
      <c r="A184" s="49"/>
      <c r="B184" s="49"/>
      <c r="C184" s="49"/>
      <c r="D184" s="50"/>
      <c r="E184" s="51"/>
      <c r="F184" s="51"/>
      <c r="G184" s="50"/>
      <c r="H184" s="51"/>
      <c r="M184" s="52"/>
      <c r="N184" s="52"/>
      <c r="O184" s="52"/>
      <c r="Q184" s="49"/>
      <c r="R184" s="52"/>
      <c r="S184" s="52"/>
      <c r="U184" s="49"/>
    </row>
    <row r="185">
      <c r="A185" s="49"/>
      <c r="B185" s="49"/>
      <c r="C185" s="49"/>
      <c r="D185" s="50"/>
      <c r="E185" s="51"/>
      <c r="F185" s="51"/>
      <c r="G185" s="50"/>
      <c r="H185" s="51"/>
      <c r="M185" s="52"/>
      <c r="N185" s="52"/>
      <c r="O185" s="52"/>
      <c r="Q185" s="49"/>
      <c r="R185" s="52"/>
      <c r="S185" s="52"/>
      <c r="U185" s="49"/>
    </row>
    <row r="186">
      <c r="A186" s="49"/>
      <c r="B186" s="49"/>
      <c r="C186" s="49"/>
      <c r="D186" s="50"/>
      <c r="E186" s="51"/>
      <c r="F186" s="51"/>
      <c r="G186" s="50"/>
      <c r="H186" s="51"/>
      <c r="M186" s="52"/>
      <c r="N186" s="52"/>
      <c r="O186" s="52"/>
      <c r="Q186" s="49"/>
      <c r="R186" s="52"/>
      <c r="S186" s="52"/>
      <c r="U186" s="49"/>
    </row>
    <row r="187">
      <c r="A187" s="49"/>
      <c r="B187" s="49"/>
      <c r="C187" s="49"/>
      <c r="D187" s="50"/>
      <c r="E187" s="51"/>
      <c r="F187" s="51"/>
      <c r="G187" s="50"/>
      <c r="H187" s="51"/>
      <c r="M187" s="52"/>
      <c r="N187" s="52"/>
      <c r="O187" s="52"/>
      <c r="Q187" s="49"/>
      <c r="R187" s="52"/>
      <c r="S187" s="52"/>
      <c r="U187" s="49"/>
    </row>
    <row r="188">
      <c r="A188" s="49"/>
      <c r="B188" s="49"/>
      <c r="C188" s="49"/>
      <c r="D188" s="50"/>
      <c r="E188" s="51"/>
      <c r="F188" s="51"/>
      <c r="G188" s="50"/>
      <c r="H188" s="51"/>
      <c r="M188" s="52"/>
      <c r="N188" s="52"/>
      <c r="O188" s="52"/>
      <c r="Q188" s="49"/>
      <c r="R188" s="52"/>
      <c r="S188" s="52"/>
      <c r="U188" s="49"/>
    </row>
    <row r="189">
      <c r="A189" s="49"/>
      <c r="B189" s="49"/>
      <c r="C189" s="49"/>
      <c r="D189" s="50"/>
      <c r="E189" s="51"/>
      <c r="F189" s="51"/>
      <c r="G189" s="50"/>
      <c r="H189" s="51"/>
      <c r="M189" s="52"/>
      <c r="N189" s="52"/>
      <c r="O189" s="52"/>
      <c r="Q189" s="49"/>
      <c r="R189" s="52"/>
      <c r="S189" s="52"/>
      <c r="U189" s="49"/>
    </row>
    <row r="190">
      <c r="A190" s="49"/>
      <c r="B190" s="49"/>
      <c r="C190" s="49"/>
      <c r="D190" s="50"/>
      <c r="E190" s="51"/>
      <c r="F190" s="51"/>
      <c r="G190" s="50"/>
      <c r="H190" s="51"/>
      <c r="M190" s="52"/>
      <c r="N190" s="52"/>
      <c r="O190" s="52"/>
      <c r="Q190" s="49"/>
      <c r="R190" s="52"/>
      <c r="S190" s="52"/>
      <c r="U190" s="49"/>
    </row>
    <row r="191">
      <c r="A191" s="49"/>
      <c r="B191" s="49"/>
      <c r="C191" s="49"/>
      <c r="D191" s="50"/>
      <c r="E191" s="51"/>
      <c r="F191" s="51"/>
      <c r="G191" s="50"/>
      <c r="H191" s="51"/>
      <c r="M191" s="52"/>
      <c r="N191" s="52"/>
      <c r="O191" s="52"/>
      <c r="Q191" s="49"/>
      <c r="R191" s="52"/>
      <c r="S191" s="52"/>
      <c r="U191" s="49"/>
    </row>
    <row r="192">
      <c r="A192" s="49"/>
      <c r="B192" s="49"/>
      <c r="C192" s="49"/>
      <c r="D192" s="50"/>
      <c r="E192" s="51"/>
      <c r="F192" s="51"/>
      <c r="G192" s="50"/>
      <c r="H192" s="51"/>
      <c r="M192" s="52"/>
      <c r="N192" s="52"/>
      <c r="O192" s="52"/>
      <c r="Q192" s="49"/>
      <c r="R192" s="52"/>
      <c r="S192" s="52"/>
      <c r="U192" s="49"/>
    </row>
    <row r="193">
      <c r="A193" s="49"/>
      <c r="B193" s="49"/>
      <c r="C193" s="49"/>
      <c r="D193" s="50"/>
      <c r="E193" s="51"/>
      <c r="F193" s="51"/>
      <c r="G193" s="50"/>
      <c r="H193" s="51"/>
      <c r="M193" s="52"/>
      <c r="N193" s="52"/>
      <c r="O193" s="52"/>
      <c r="Q193" s="49"/>
      <c r="R193" s="52"/>
      <c r="S193" s="52"/>
      <c r="U193" s="49"/>
    </row>
    <row r="194">
      <c r="A194" s="49"/>
      <c r="B194" s="49"/>
      <c r="C194" s="49"/>
      <c r="D194" s="50"/>
      <c r="E194" s="51"/>
      <c r="F194" s="51"/>
      <c r="G194" s="50"/>
      <c r="H194" s="51"/>
      <c r="M194" s="52"/>
      <c r="N194" s="52"/>
      <c r="O194" s="52"/>
      <c r="Q194" s="49"/>
      <c r="R194" s="52"/>
      <c r="S194" s="52"/>
      <c r="U194" s="49"/>
    </row>
    <row r="195">
      <c r="A195" s="49"/>
      <c r="B195" s="49"/>
      <c r="C195" s="49"/>
      <c r="D195" s="50"/>
      <c r="E195" s="51"/>
      <c r="F195" s="51"/>
      <c r="G195" s="50"/>
      <c r="H195" s="51"/>
      <c r="M195" s="52"/>
      <c r="N195" s="52"/>
      <c r="O195" s="52"/>
      <c r="Q195" s="49"/>
      <c r="R195" s="52"/>
      <c r="S195" s="52"/>
      <c r="U195" s="49"/>
    </row>
    <row r="196">
      <c r="A196" s="49"/>
      <c r="B196" s="49"/>
      <c r="C196" s="49"/>
      <c r="D196" s="50"/>
      <c r="E196" s="51"/>
      <c r="F196" s="51"/>
      <c r="G196" s="50"/>
      <c r="H196" s="51"/>
      <c r="M196" s="52"/>
      <c r="N196" s="52"/>
      <c r="O196" s="52"/>
      <c r="Q196" s="49"/>
      <c r="R196" s="52"/>
      <c r="S196" s="52"/>
      <c r="U196" s="49"/>
    </row>
    <row r="197">
      <c r="A197" s="49"/>
      <c r="B197" s="49"/>
      <c r="C197" s="49"/>
      <c r="D197" s="50"/>
      <c r="E197" s="51"/>
      <c r="F197" s="51"/>
      <c r="G197" s="50"/>
      <c r="H197" s="51"/>
      <c r="M197" s="52"/>
      <c r="N197" s="52"/>
      <c r="O197" s="52"/>
      <c r="Q197" s="49"/>
      <c r="R197" s="52"/>
      <c r="S197" s="52"/>
      <c r="U197" s="49"/>
    </row>
    <row r="198">
      <c r="A198" s="49"/>
      <c r="B198" s="49"/>
      <c r="C198" s="49"/>
      <c r="D198" s="50"/>
      <c r="E198" s="51"/>
      <c r="F198" s="51"/>
      <c r="G198" s="50"/>
      <c r="H198" s="51"/>
      <c r="M198" s="52"/>
      <c r="N198" s="52"/>
      <c r="O198" s="52"/>
      <c r="Q198" s="49"/>
      <c r="R198" s="52"/>
      <c r="S198" s="52"/>
      <c r="U198" s="49"/>
    </row>
    <row r="199">
      <c r="A199" s="49"/>
      <c r="B199" s="49"/>
      <c r="C199" s="49"/>
      <c r="D199" s="50"/>
      <c r="E199" s="51"/>
      <c r="F199" s="51"/>
      <c r="G199" s="50"/>
      <c r="H199" s="51"/>
      <c r="M199" s="52"/>
      <c r="N199" s="52"/>
      <c r="O199" s="52"/>
      <c r="Q199" s="49"/>
      <c r="R199" s="52"/>
      <c r="S199" s="52"/>
      <c r="U199" s="49"/>
    </row>
    <row r="200">
      <c r="A200" s="49"/>
      <c r="B200" s="49"/>
      <c r="C200" s="49"/>
      <c r="D200" s="50"/>
      <c r="E200" s="51"/>
      <c r="F200" s="51"/>
      <c r="G200" s="50"/>
      <c r="H200" s="51"/>
      <c r="M200" s="52"/>
      <c r="N200" s="52"/>
      <c r="O200" s="52"/>
      <c r="Q200" s="49"/>
      <c r="R200" s="52"/>
      <c r="S200" s="52"/>
      <c r="U200" s="49"/>
    </row>
    <row r="201">
      <c r="A201" s="49"/>
      <c r="B201" s="49"/>
      <c r="C201" s="49"/>
      <c r="D201" s="50"/>
      <c r="E201" s="51"/>
      <c r="F201" s="51"/>
      <c r="G201" s="50"/>
      <c r="H201" s="51"/>
      <c r="M201" s="52"/>
      <c r="N201" s="52"/>
      <c r="O201" s="52"/>
      <c r="Q201" s="49"/>
      <c r="R201" s="52"/>
      <c r="S201" s="52"/>
      <c r="U201" s="49"/>
    </row>
    <row r="202">
      <c r="A202" s="49"/>
      <c r="B202" s="49"/>
      <c r="C202" s="49"/>
      <c r="D202" s="50"/>
      <c r="E202" s="51"/>
      <c r="F202" s="51"/>
      <c r="G202" s="50"/>
      <c r="H202" s="51"/>
      <c r="M202" s="52"/>
      <c r="N202" s="52"/>
      <c r="O202" s="52"/>
      <c r="Q202" s="49"/>
      <c r="R202" s="52"/>
      <c r="S202" s="52"/>
      <c r="U202" s="49"/>
    </row>
    <row r="203">
      <c r="A203" s="49"/>
      <c r="B203" s="49"/>
      <c r="C203" s="49"/>
      <c r="D203" s="50"/>
      <c r="E203" s="51"/>
      <c r="F203" s="51"/>
      <c r="G203" s="50"/>
      <c r="H203" s="51"/>
      <c r="M203" s="52"/>
      <c r="N203" s="52"/>
      <c r="O203" s="52"/>
      <c r="Q203" s="49"/>
      <c r="R203" s="52"/>
      <c r="S203" s="52"/>
      <c r="U203" s="49"/>
    </row>
    <row r="204">
      <c r="A204" s="49"/>
      <c r="B204" s="49"/>
      <c r="C204" s="49"/>
      <c r="D204" s="50"/>
      <c r="E204" s="51"/>
      <c r="F204" s="51"/>
      <c r="G204" s="50"/>
      <c r="H204" s="51"/>
      <c r="M204" s="52"/>
      <c r="N204" s="52"/>
      <c r="O204" s="52"/>
      <c r="Q204" s="49"/>
      <c r="R204" s="52"/>
      <c r="S204" s="52"/>
      <c r="U204" s="49"/>
    </row>
    <row r="205">
      <c r="A205" s="49"/>
      <c r="B205" s="49"/>
      <c r="C205" s="49"/>
      <c r="D205" s="50"/>
      <c r="E205" s="51"/>
      <c r="F205" s="51"/>
      <c r="G205" s="50"/>
      <c r="H205" s="51"/>
      <c r="M205" s="52"/>
      <c r="N205" s="52"/>
      <c r="O205" s="52"/>
      <c r="Q205" s="49"/>
      <c r="R205" s="52"/>
      <c r="S205" s="52"/>
      <c r="U205" s="49"/>
    </row>
    <row r="206">
      <c r="A206" s="49"/>
      <c r="B206" s="49"/>
      <c r="C206" s="49"/>
      <c r="D206" s="50"/>
      <c r="E206" s="51"/>
      <c r="F206" s="51"/>
      <c r="G206" s="50"/>
      <c r="H206" s="51"/>
      <c r="M206" s="52"/>
      <c r="N206" s="52"/>
      <c r="O206" s="52"/>
      <c r="Q206" s="49"/>
      <c r="R206" s="52"/>
      <c r="S206" s="52"/>
      <c r="U206" s="49"/>
    </row>
    <row r="207">
      <c r="A207" s="49"/>
      <c r="B207" s="49"/>
      <c r="C207" s="49"/>
      <c r="D207" s="50"/>
      <c r="E207" s="51"/>
      <c r="F207" s="51"/>
      <c r="G207" s="50"/>
      <c r="H207" s="51"/>
      <c r="M207" s="52"/>
      <c r="N207" s="52"/>
      <c r="O207" s="52"/>
      <c r="Q207" s="49"/>
      <c r="R207" s="52"/>
      <c r="S207" s="52"/>
      <c r="U207" s="49"/>
    </row>
    <row r="208">
      <c r="A208" s="49"/>
      <c r="B208" s="49"/>
      <c r="C208" s="49"/>
      <c r="D208" s="50"/>
      <c r="E208" s="51"/>
      <c r="F208" s="51"/>
      <c r="G208" s="50"/>
      <c r="H208" s="51"/>
      <c r="M208" s="52"/>
      <c r="N208" s="52"/>
      <c r="O208" s="52"/>
      <c r="Q208" s="49"/>
      <c r="R208" s="52"/>
      <c r="S208" s="52"/>
      <c r="U208" s="49"/>
    </row>
    <row r="209">
      <c r="A209" s="49"/>
      <c r="B209" s="49"/>
      <c r="C209" s="49"/>
      <c r="D209" s="50"/>
      <c r="E209" s="51"/>
      <c r="F209" s="51"/>
      <c r="G209" s="50"/>
      <c r="H209" s="51"/>
      <c r="M209" s="52"/>
      <c r="N209" s="52"/>
      <c r="O209" s="52"/>
      <c r="Q209" s="49"/>
      <c r="R209" s="52"/>
      <c r="S209" s="52"/>
      <c r="U209" s="49"/>
    </row>
    <row r="210">
      <c r="A210" s="49"/>
      <c r="B210" s="49"/>
      <c r="C210" s="49"/>
      <c r="D210" s="50"/>
      <c r="E210" s="51"/>
      <c r="F210" s="51"/>
      <c r="G210" s="50"/>
      <c r="H210" s="51"/>
      <c r="M210" s="52"/>
      <c r="N210" s="52"/>
      <c r="O210" s="52"/>
      <c r="Q210" s="49"/>
      <c r="R210" s="52"/>
      <c r="S210" s="52"/>
      <c r="U210" s="49"/>
    </row>
    <row r="211">
      <c r="A211" s="49"/>
      <c r="B211" s="49"/>
      <c r="C211" s="49"/>
      <c r="D211" s="50"/>
      <c r="E211" s="51"/>
      <c r="F211" s="51"/>
      <c r="G211" s="50"/>
      <c r="H211" s="51"/>
      <c r="M211" s="52"/>
      <c r="N211" s="52"/>
      <c r="O211" s="52"/>
      <c r="Q211" s="49"/>
      <c r="R211" s="52"/>
      <c r="S211" s="52"/>
      <c r="U211" s="49"/>
    </row>
    <row r="212">
      <c r="A212" s="49"/>
      <c r="B212" s="49"/>
      <c r="C212" s="49"/>
      <c r="D212" s="50"/>
      <c r="E212" s="51"/>
      <c r="F212" s="51"/>
      <c r="G212" s="50"/>
      <c r="H212" s="51"/>
      <c r="M212" s="52"/>
      <c r="N212" s="52"/>
      <c r="O212" s="52"/>
      <c r="Q212" s="49"/>
      <c r="R212" s="52"/>
      <c r="S212" s="52"/>
      <c r="U212" s="49"/>
    </row>
    <row r="213">
      <c r="A213" s="49"/>
      <c r="B213" s="49"/>
      <c r="C213" s="49"/>
      <c r="D213" s="50"/>
      <c r="E213" s="51"/>
      <c r="F213" s="51"/>
      <c r="G213" s="50"/>
      <c r="H213" s="51"/>
      <c r="M213" s="52"/>
      <c r="N213" s="52"/>
      <c r="O213" s="52"/>
      <c r="Q213" s="49"/>
      <c r="R213" s="52"/>
      <c r="S213" s="52"/>
      <c r="U213" s="49"/>
    </row>
    <row r="214">
      <c r="A214" s="49"/>
      <c r="B214" s="49"/>
      <c r="C214" s="49"/>
      <c r="D214" s="50"/>
      <c r="E214" s="51"/>
      <c r="F214" s="51"/>
      <c r="G214" s="50"/>
      <c r="H214" s="51"/>
      <c r="M214" s="52"/>
      <c r="N214" s="52"/>
      <c r="O214" s="52"/>
      <c r="Q214" s="49"/>
      <c r="R214" s="52"/>
      <c r="S214" s="52"/>
      <c r="U214" s="49"/>
    </row>
    <row r="215">
      <c r="A215" s="49"/>
      <c r="B215" s="49"/>
      <c r="C215" s="49"/>
      <c r="D215" s="50"/>
      <c r="E215" s="51"/>
      <c r="F215" s="51"/>
      <c r="G215" s="50"/>
      <c r="H215" s="51"/>
      <c r="M215" s="52"/>
      <c r="N215" s="52"/>
      <c r="O215" s="52"/>
      <c r="Q215" s="49"/>
      <c r="R215" s="52"/>
      <c r="S215" s="52"/>
      <c r="U215" s="49"/>
    </row>
    <row r="216">
      <c r="A216" s="49"/>
      <c r="B216" s="49"/>
      <c r="C216" s="49"/>
      <c r="D216" s="50"/>
      <c r="E216" s="51"/>
      <c r="F216" s="51"/>
      <c r="G216" s="50"/>
      <c r="H216" s="51"/>
      <c r="M216" s="52"/>
      <c r="N216" s="52"/>
      <c r="O216" s="52"/>
      <c r="Q216" s="49"/>
      <c r="R216" s="52"/>
      <c r="S216" s="52"/>
      <c r="U216" s="49"/>
    </row>
    <row r="217">
      <c r="A217" s="49"/>
      <c r="B217" s="49"/>
      <c r="C217" s="49"/>
      <c r="D217" s="50"/>
      <c r="E217" s="51"/>
      <c r="F217" s="51"/>
      <c r="G217" s="50"/>
      <c r="H217" s="51"/>
      <c r="M217" s="52"/>
      <c r="N217" s="52"/>
      <c r="O217" s="52"/>
      <c r="Q217" s="49"/>
      <c r="R217" s="52"/>
      <c r="S217" s="52"/>
      <c r="U217" s="49"/>
    </row>
    <row r="218">
      <c r="A218" s="49"/>
      <c r="B218" s="49"/>
      <c r="C218" s="49"/>
      <c r="D218" s="50"/>
      <c r="E218" s="51"/>
      <c r="F218" s="51"/>
      <c r="G218" s="50"/>
      <c r="H218" s="51"/>
      <c r="M218" s="52"/>
      <c r="N218" s="52"/>
      <c r="O218" s="52"/>
      <c r="Q218" s="49"/>
      <c r="R218" s="52"/>
      <c r="S218" s="52"/>
      <c r="U218" s="49"/>
    </row>
    <row r="219">
      <c r="A219" s="49"/>
      <c r="B219" s="49"/>
      <c r="C219" s="49"/>
      <c r="D219" s="50"/>
      <c r="E219" s="51"/>
      <c r="F219" s="51"/>
      <c r="G219" s="50"/>
      <c r="H219" s="51"/>
      <c r="M219" s="52"/>
      <c r="N219" s="52"/>
      <c r="O219" s="52"/>
      <c r="Q219" s="49"/>
      <c r="R219" s="52"/>
      <c r="S219" s="52"/>
      <c r="U219" s="49"/>
    </row>
    <row r="220">
      <c r="A220" s="49"/>
      <c r="B220" s="49"/>
      <c r="C220" s="49"/>
      <c r="D220" s="50"/>
      <c r="E220" s="51"/>
      <c r="F220" s="51"/>
      <c r="G220" s="50"/>
      <c r="H220" s="51"/>
      <c r="M220" s="52"/>
      <c r="N220" s="52"/>
      <c r="O220" s="52"/>
      <c r="Q220" s="49"/>
      <c r="R220" s="52"/>
      <c r="S220" s="52"/>
      <c r="U220" s="49"/>
    </row>
    <row r="221">
      <c r="A221" s="49"/>
      <c r="B221" s="49"/>
      <c r="C221" s="49"/>
      <c r="D221" s="50"/>
      <c r="E221" s="51"/>
      <c r="F221" s="51"/>
      <c r="G221" s="50"/>
      <c r="H221" s="51"/>
      <c r="M221" s="52"/>
      <c r="N221" s="52"/>
      <c r="O221" s="52"/>
      <c r="Q221" s="49"/>
      <c r="R221" s="52"/>
      <c r="S221" s="52"/>
      <c r="U221" s="49"/>
    </row>
    <row r="222">
      <c r="A222" s="49"/>
      <c r="B222" s="49"/>
      <c r="C222" s="49"/>
      <c r="D222" s="50"/>
      <c r="E222" s="51"/>
      <c r="F222" s="51"/>
      <c r="G222" s="50"/>
      <c r="H222" s="51"/>
      <c r="M222" s="52"/>
      <c r="N222" s="52"/>
      <c r="O222" s="52"/>
      <c r="Q222" s="49"/>
      <c r="R222" s="52"/>
      <c r="S222" s="52"/>
      <c r="U222" s="49"/>
    </row>
    <row r="223">
      <c r="A223" s="49"/>
      <c r="B223" s="49"/>
      <c r="C223" s="49"/>
      <c r="D223" s="50"/>
      <c r="E223" s="51"/>
      <c r="F223" s="51"/>
      <c r="G223" s="50"/>
      <c r="H223" s="51"/>
      <c r="M223" s="52"/>
      <c r="N223" s="52"/>
      <c r="O223" s="52"/>
      <c r="Q223" s="49"/>
      <c r="R223" s="52"/>
      <c r="S223" s="52"/>
      <c r="U223" s="49"/>
    </row>
    <row r="224">
      <c r="A224" s="49"/>
      <c r="B224" s="49"/>
      <c r="C224" s="49"/>
      <c r="D224" s="50"/>
      <c r="E224" s="51"/>
      <c r="F224" s="51"/>
      <c r="G224" s="50"/>
      <c r="H224" s="51"/>
      <c r="M224" s="52"/>
      <c r="N224" s="52"/>
      <c r="O224" s="52"/>
      <c r="Q224" s="49"/>
      <c r="R224" s="52"/>
      <c r="S224" s="52"/>
      <c r="U224" s="49"/>
    </row>
    <row r="225">
      <c r="A225" s="49"/>
      <c r="B225" s="49"/>
      <c r="C225" s="49"/>
      <c r="D225" s="50"/>
      <c r="E225" s="51"/>
      <c r="F225" s="51"/>
      <c r="G225" s="50"/>
      <c r="H225" s="51"/>
      <c r="M225" s="52"/>
      <c r="N225" s="52"/>
      <c r="O225" s="52"/>
      <c r="Q225" s="49"/>
      <c r="R225" s="52"/>
      <c r="S225" s="52"/>
      <c r="U225" s="49"/>
    </row>
    <row r="226">
      <c r="A226" s="49"/>
      <c r="B226" s="49"/>
      <c r="C226" s="49"/>
      <c r="D226" s="50"/>
      <c r="E226" s="51"/>
      <c r="F226" s="51"/>
      <c r="G226" s="50"/>
      <c r="H226" s="51"/>
      <c r="M226" s="52"/>
      <c r="N226" s="52"/>
      <c r="O226" s="52"/>
      <c r="Q226" s="49"/>
      <c r="R226" s="52"/>
      <c r="S226" s="52"/>
      <c r="U226" s="49"/>
    </row>
    <row r="227">
      <c r="A227" s="49"/>
      <c r="B227" s="49"/>
      <c r="C227" s="49"/>
      <c r="D227" s="50"/>
      <c r="E227" s="51"/>
      <c r="F227" s="51"/>
      <c r="G227" s="50"/>
      <c r="H227" s="51"/>
      <c r="M227" s="52"/>
      <c r="N227" s="52"/>
      <c r="O227" s="52"/>
      <c r="Q227" s="49"/>
      <c r="R227" s="52"/>
      <c r="S227" s="52"/>
      <c r="U227" s="49"/>
    </row>
    <row r="228">
      <c r="A228" s="49"/>
      <c r="B228" s="49"/>
      <c r="C228" s="49"/>
      <c r="D228" s="50"/>
      <c r="E228" s="51"/>
      <c r="F228" s="51"/>
      <c r="G228" s="50"/>
      <c r="H228" s="51"/>
      <c r="M228" s="52"/>
      <c r="N228" s="52"/>
      <c r="O228" s="52"/>
      <c r="Q228" s="49"/>
      <c r="R228" s="52"/>
      <c r="S228" s="52"/>
      <c r="U228" s="49"/>
    </row>
    <row r="229">
      <c r="A229" s="49"/>
      <c r="B229" s="49"/>
      <c r="C229" s="49"/>
      <c r="D229" s="50"/>
      <c r="E229" s="51"/>
      <c r="F229" s="51"/>
      <c r="G229" s="50"/>
      <c r="H229" s="51"/>
      <c r="M229" s="52"/>
      <c r="N229" s="52"/>
      <c r="O229" s="52"/>
      <c r="Q229" s="49"/>
      <c r="R229" s="52"/>
      <c r="S229" s="52"/>
      <c r="U229" s="49"/>
    </row>
    <row r="230">
      <c r="A230" s="49"/>
      <c r="B230" s="49"/>
      <c r="C230" s="49"/>
      <c r="D230" s="50"/>
      <c r="E230" s="51"/>
      <c r="F230" s="51"/>
      <c r="G230" s="50"/>
      <c r="H230" s="51"/>
      <c r="M230" s="52"/>
      <c r="N230" s="52"/>
      <c r="O230" s="52"/>
      <c r="Q230" s="49"/>
      <c r="R230" s="52"/>
      <c r="S230" s="52"/>
      <c r="U230" s="49"/>
    </row>
    <row r="231">
      <c r="A231" s="49"/>
      <c r="B231" s="49"/>
      <c r="C231" s="49"/>
      <c r="D231" s="50"/>
      <c r="E231" s="51"/>
      <c r="F231" s="51"/>
      <c r="G231" s="50"/>
      <c r="H231" s="51"/>
      <c r="M231" s="52"/>
      <c r="N231" s="52"/>
      <c r="O231" s="52"/>
      <c r="Q231" s="49"/>
      <c r="R231" s="52"/>
      <c r="S231" s="52"/>
      <c r="U231" s="49"/>
    </row>
    <row r="232">
      <c r="A232" s="49"/>
      <c r="B232" s="49"/>
      <c r="C232" s="49"/>
      <c r="D232" s="50"/>
      <c r="E232" s="51"/>
      <c r="F232" s="51"/>
      <c r="G232" s="50"/>
      <c r="H232" s="51"/>
      <c r="M232" s="52"/>
      <c r="N232" s="52"/>
      <c r="O232" s="52"/>
      <c r="Q232" s="49"/>
      <c r="R232" s="52"/>
      <c r="S232" s="52"/>
      <c r="U232" s="49"/>
    </row>
    <row r="233">
      <c r="A233" s="49"/>
      <c r="B233" s="49"/>
      <c r="C233" s="49"/>
      <c r="D233" s="50"/>
      <c r="E233" s="51"/>
      <c r="F233" s="51"/>
      <c r="G233" s="50"/>
      <c r="H233" s="51"/>
      <c r="M233" s="52"/>
      <c r="N233" s="52"/>
      <c r="O233" s="52"/>
      <c r="Q233" s="49"/>
      <c r="R233" s="52"/>
      <c r="S233" s="52"/>
      <c r="U233" s="49"/>
    </row>
    <row r="234">
      <c r="A234" s="49"/>
      <c r="B234" s="49"/>
      <c r="C234" s="49"/>
      <c r="D234" s="50"/>
      <c r="E234" s="51"/>
      <c r="F234" s="51"/>
      <c r="G234" s="50"/>
      <c r="H234" s="51"/>
      <c r="M234" s="52"/>
      <c r="N234" s="52"/>
      <c r="O234" s="52"/>
      <c r="Q234" s="49"/>
      <c r="R234" s="52"/>
      <c r="S234" s="52"/>
      <c r="U234" s="49"/>
    </row>
    <row r="235">
      <c r="A235" s="49"/>
      <c r="B235" s="49"/>
      <c r="C235" s="49"/>
      <c r="D235" s="50"/>
      <c r="E235" s="51"/>
      <c r="F235" s="51"/>
      <c r="G235" s="50"/>
      <c r="H235" s="51"/>
      <c r="M235" s="52"/>
      <c r="N235" s="52"/>
      <c r="O235" s="52"/>
      <c r="Q235" s="49"/>
      <c r="R235" s="52"/>
      <c r="S235" s="52"/>
      <c r="U235" s="49"/>
    </row>
    <row r="236">
      <c r="A236" s="49"/>
      <c r="B236" s="49"/>
      <c r="C236" s="49"/>
      <c r="D236" s="50"/>
      <c r="E236" s="51"/>
      <c r="F236" s="51"/>
      <c r="G236" s="50"/>
      <c r="H236" s="51"/>
      <c r="M236" s="52"/>
      <c r="N236" s="52"/>
      <c r="O236" s="52"/>
      <c r="Q236" s="49"/>
      <c r="R236" s="52"/>
      <c r="S236" s="52"/>
      <c r="U236" s="49"/>
    </row>
    <row r="237">
      <c r="A237" s="49"/>
      <c r="B237" s="49"/>
      <c r="C237" s="49"/>
      <c r="D237" s="50"/>
      <c r="E237" s="51"/>
      <c r="F237" s="51"/>
      <c r="G237" s="50"/>
      <c r="H237" s="51"/>
      <c r="M237" s="52"/>
      <c r="N237" s="52"/>
      <c r="O237" s="52"/>
      <c r="Q237" s="49"/>
      <c r="R237" s="52"/>
      <c r="S237" s="52"/>
      <c r="U237" s="49"/>
    </row>
    <row r="238">
      <c r="A238" s="49"/>
      <c r="B238" s="49"/>
      <c r="C238" s="49"/>
      <c r="D238" s="50"/>
      <c r="E238" s="51"/>
      <c r="F238" s="51"/>
      <c r="G238" s="50"/>
      <c r="H238" s="51"/>
      <c r="M238" s="52"/>
      <c r="N238" s="52"/>
      <c r="O238" s="52"/>
      <c r="Q238" s="49"/>
      <c r="R238" s="52"/>
      <c r="S238" s="52"/>
      <c r="U238" s="49"/>
    </row>
    <row r="239">
      <c r="A239" s="49"/>
      <c r="B239" s="49"/>
      <c r="C239" s="49"/>
      <c r="D239" s="50"/>
      <c r="E239" s="51"/>
      <c r="F239" s="51"/>
      <c r="G239" s="50"/>
      <c r="H239" s="51"/>
      <c r="M239" s="52"/>
      <c r="N239" s="52"/>
      <c r="O239" s="52"/>
      <c r="Q239" s="49"/>
      <c r="R239" s="52"/>
      <c r="S239" s="52"/>
      <c r="U239" s="49"/>
    </row>
    <row r="240">
      <c r="A240" s="49"/>
      <c r="B240" s="49"/>
      <c r="C240" s="49"/>
      <c r="D240" s="50"/>
      <c r="E240" s="51"/>
      <c r="F240" s="51"/>
      <c r="G240" s="50"/>
      <c r="H240" s="51"/>
      <c r="M240" s="52"/>
      <c r="N240" s="52"/>
      <c r="O240" s="52"/>
      <c r="Q240" s="49"/>
      <c r="R240" s="52"/>
      <c r="S240" s="52"/>
      <c r="U240" s="49"/>
    </row>
    <row r="241">
      <c r="A241" s="49"/>
      <c r="B241" s="49"/>
      <c r="C241" s="49"/>
      <c r="D241" s="50"/>
      <c r="E241" s="51"/>
      <c r="F241" s="51"/>
      <c r="G241" s="50"/>
      <c r="H241" s="51"/>
      <c r="M241" s="52"/>
      <c r="N241" s="52"/>
      <c r="O241" s="52"/>
      <c r="Q241" s="49"/>
      <c r="R241" s="52"/>
      <c r="S241" s="52"/>
      <c r="U241" s="49"/>
    </row>
    <row r="242">
      <c r="A242" s="49"/>
      <c r="B242" s="49"/>
      <c r="C242" s="49"/>
      <c r="D242" s="50"/>
      <c r="E242" s="51"/>
      <c r="F242" s="51"/>
      <c r="G242" s="50"/>
      <c r="H242" s="51"/>
      <c r="M242" s="52"/>
      <c r="N242" s="52"/>
      <c r="O242" s="52"/>
      <c r="Q242" s="49"/>
      <c r="R242" s="52"/>
      <c r="S242" s="52"/>
      <c r="U242" s="49"/>
    </row>
    <row r="243">
      <c r="A243" s="49"/>
      <c r="B243" s="49"/>
      <c r="C243" s="49"/>
      <c r="D243" s="50"/>
      <c r="E243" s="51"/>
      <c r="F243" s="51"/>
      <c r="G243" s="50"/>
      <c r="H243" s="51"/>
      <c r="M243" s="52"/>
      <c r="N243" s="52"/>
      <c r="O243" s="52"/>
      <c r="Q243" s="49"/>
      <c r="R243" s="52"/>
      <c r="S243" s="52"/>
      <c r="U243" s="49"/>
    </row>
    <row r="244">
      <c r="A244" s="49"/>
      <c r="B244" s="49"/>
      <c r="C244" s="49"/>
      <c r="D244" s="50"/>
      <c r="E244" s="51"/>
      <c r="F244" s="51"/>
      <c r="G244" s="50"/>
      <c r="H244" s="51"/>
      <c r="M244" s="52"/>
      <c r="N244" s="52"/>
      <c r="O244" s="52"/>
      <c r="Q244" s="49"/>
      <c r="R244" s="52"/>
      <c r="S244" s="52"/>
      <c r="U244" s="49"/>
    </row>
    <row r="245">
      <c r="A245" s="49"/>
      <c r="B245" s="49"/>
      <c r="C245" s="49"/>
      <c r="D245" s="50"/>
      <c r="E245" s="51"/>
      <c r="F245" s="51"/>
      <c r="G245" s="50"/>
      <c r="H245" s="51"/>
      <c r="M245" s="52"/>
      <c r="N245" s="52"/>
      <c r="O245" s="52"/>
      <c r="Q245" s="49"/>
      <c r="R245" s="52"/>
      <c r="S245" s="52"/>
      <c r="U245" s="49"/>
    </row>
    <row r="246">
      <c r="A246" s="49"/>
      <c r="B246" s="49"/>
      <c r="C246" s="49"/>
      <c r="D246" s="50"/>
      <c r="E246" s="51"/>
      <c r="F246" s="51"/>
      <c r="G246" s="50"/>
      <c r="H246" s="51"/>
      <c r="M246" s="52"/>
      <c r="N246" s="52"/>
      <c r="O246" s="52"/>
      <c r="Q246" s="49"/>
      <c r="R246" s="52"/>
      <c r="S246" s="52"/>
      <c r="U246" s="49"/>
    </row>
    <row r="247">
      <c r="A247" s="49"/>
      <c r="B247" s="49"/>
      <c r="C247" s="49"/>
      <c r="D247" s="50"/>
      <c r="E247" s="51"/>
      <c r="F247" s="51"/>
      <c r="G247" s="50"/>
      <c r="H247" s="51"/>
      <c r="M247" s="52"/>
      <c r="N247" s="52"/>
      <c r="O247" s="52"/>
      <c r="Q247" s="49"/>
      <c r="R247" s="52"/>
      <c r="S247" s="52"/>
      <c r="U247" s="49"/>
    </row>
    <row r="248">
      <c r="A248" s="49"/>
      <c r="B248" s="49"/>
      <c r="C248" s="49"/>
      <c r="D248" s="50"/>
      <c r="E248" s="51"/>
      <c r="F248" s="51"/>
      <c r="G248" s="50"/>
      <c r="H248" s="51"/>
      <c r="M248" s="52"/>
      <c r="N248" s="52"/>
      <c r="O248" s="52"/>
      <c r="Q248" s="49"/>
      <c r="R248" s="52"/>
      <c r="S248" s="52"/>
      <c r="U248" s="49"/>
    </row>
    <row r="249">
      <c r="A249" s="49"/>
      <c r="B249" s="49"/>
      <c r="C249" s="49"/>
      <c r="D249" s="50"/>
      <c r="E249" s="51"/>
      <c r="F249" s="51"/>
      <c r="G249" s="50"/>
      <c r="H249" s="51"/>
      <c r="M249" s="52"/>
      <c r="N249" s="52"/>
      <c r="O249" s="52"/>
      <c r="Q249" s="49"/>
      <c r="R249" s="52"/>
      <c r="S249" s="52"/>
      <c r="U249" s="49"/>
    </row>
    <row r="250">
      <c r="A250" s="49"/>
      <c r="B250" s="49"/>
      <c r="C250" s="49"/>
      <c r="D250" s="50"/>
      <c r="E250" s="51"/>
      <c r="F250" s="51"/>
      <c r="G250" s="50"/>
      <c r="H250" s="51"/>
      <c r="M250" s="52"/>
      <c r="N250" s="52"/>
      <c r="O250" s="52"/>
      <c r="Q250" s="49"/>
      <c r="R250" s="52"/>
      <c r="S250" s="52"/>
      <c r="U250" s="49"/>
    </row>
    <row r="251">
      <c r="A251" s="49"/>
      <c r="B251" s="49"/>
      <c r="C251" s="49"/>
      <c r="D251" s="50"/>
      <c r="E251" s="51"/>
      <c r="F251" s="51"/>
      <c r="G251" s="50"/>
      <c r="H251" s="51"/>
      <c r="M251" s="52"/>
      <c r="N251" s="52"/>
      <c r="O251" s="52"/>
      <c r="Q251" s="49"/>
      <c r="R251" s="52"/>
      <c r="S251" s="52"/>
      <c r="U251" s="49"/>
    </row>
    <row r="252">
      <c r="A252" s="49"/>
      <c r="B252" s="49"/>
      <c r="C252" s="49"/>
      <c r="D252" s="50"/>
      <c r="E252" s="51"/>
      <c r="F252" s="51"/>
      <c r="G252" s="50"/>
      <c r="H252" s="51"/>
      <c r="M252" s="52"/>
      <c r="N252" s="52"/>
      <c r="O252" s="52"/>
      <c r="Q252" s="49"/>
      <c r="R252" s="52"/>
      <c r="S252" s="52"/>
      <c r="U252" s="49"/>
    </row>
    <row r="253">
      <c r="A253" s="49"/>
      <c r="B253" s="49"/>
      <c r="C253" s="49"/>
      <c r="D253" s="50"/>
      <c r="E253" s="51"/>
      <c r="F253" s="51"/>
      <c r="G253" s="50"/>
      <c r="H253" s="51"/>
      <c r="M253" s="52"/>
      <c r="N253" s="52"/>
      <c r="O253" s="52"/>
      <c r="Q253" s="49"/>
      <c r="R253" s="52"/>
      <c r="S253" s="52"/>
      <c r="U253" s="49"/>
    </row>
    <row r="254">
      <c r="A254" s="49"/>
      <c r="B254" s="49"/>
      <c r="C254" s="49"/>
      <c r="D254" s="50"/>
      <c r="E254" s="51"/>
      <c r="F254" s="51"/>
      <c r="G254" s="50"/>
      <c r="H254" s="51"/>
      <c r="M254" s="52"/>
      <c r="N254" s="52"/>
      <c r="O254" s="52"/>
      <c r="Q254" s="49"/>
      <c r="R254" s="52"/>
      <c r="S254" s="52"/>
      <c r="U254" s="49"/>
    </row>
    <row r="255">
      <c r="A255" s="49"/>
      <c r="B255" s="49"/>
      <c r="C255" s="49"/>
      <c r="D255" s="50"/>
      <c r="E255" s="51"/>
      <c r="F255" s="51"/>
      <c r="G255" s="50"/>
      <c r="H255" s="51"/>
      <c r="M255" s="52"/>
      <c r="N255" s="52"/>
      <c r="O255" s="52"/>
      <c r="Q255" s="49"/>
      <c r="R255" s="52"/>
      <c r="S255" s="52"/>
      <c r="U255" s="49"/>
    </row>
    <row r="256">
      <c r="A256" s="49"/>
      <c r="B256" s="49"/>
      <c r="C256" s="49"/>
      <c r="D256" s="50"/>
      <c r="E256" s="51"/>
      <c r="F256" s="51"/>
      <c r="G256" s="50"/>
      <c r="H256" s="51"/>
      <c r="M256" s="52"/>
      <c r="N256" s="52"/>
      <c r="O256" s="52"/>
      <c r="Q256" s="49"/>
      <c r="R256" s="52"/>
      <c r="S256" s="52"/>
      <c r="U256" s="49"/>
    </row>
    <row r="257">
      <c r="A257" s="49"/>
      <c r="B257" s="49"/>
      <c r="C257" s="49"/>
      <c r="D257" s="50"/>
      <c r="E257" s="51"/>
      <c r="F257" s="51"/>
      <c r="G257" s="50"/>
      <c r="H257" s="51"/>
      <c r="M257" s="52"/>
      <c r="N257" s="52"/>
      <c r="O257" s="52"/>
      <c r="Q257" s="49"/>
      <c r="R257" s="52"/>
      <c r="S257" s="52"/>
      <c r="U257" s="49"/>
    </row>
    <row r="258">
      <c r="A258" s="49"/>
      <c r="B258" s="49"/>
      <c r="C258" s="49"/>
      <c r="D258" s="50"/>
      <c r="E258" s="51"/>
      <c r="F258" s="51"/>
      <c r="G258" s="50"/>
      <c r="H258" s="51"/>
      <c r="M258" s="52"/>
      <c r="N258" s="52"/>
      <c r="O258" s="52"/>
      <c r="Q258" s="49"/>
      <c r="R258" s="52"/>
      <c r="S258" s="52"/>
      <c r="U258" s="49"/>
    </row>
    <row r="259">
      <c r="A259" s="49"/>
      <c r="B259" s="49"/>
      <c r="C259" s="49"/>
      <c r="D259" s="50"/>
      <c r="E259" s="51"/>
      <c r="F259" s="51"/>
      <c r="G259" s="50"/>
      <c r="H259" s="51"/>
      <c r="M259" s="52"/>
      <c r="N259" s="52"/>
      <c r="O259" s="52"/>
      <c r="Q259" s="49"/>
      <c r="R259" s="52"/>
      <c r="S259" s="52"/>
      <c r="U259" s="49"/>
    </row>
    <row r="260">
      <c r="A260" s="49"/>
      <c r="B260" s="49"/>
      <c r="C260" s="49"/>
      <c r="D260" s="50"/>
      <c r="E260" s="51"/>
      <c r="F260" s="51"/>
      <c r="G260" s="50"/>
      <c r="H260" s="51"/>
      <c r="M260" s="52"/>
      <c r="N260" s="52"/>
      <c r="O260" s="52"/>
      <c r="Q260" s="49"/>
      <c r="R260" s="52"/>
      <c r="S260" s="52"/>
      <c r="U260" s="49"/>
    </row>
    <row r="261">
      <c r="A261" s="49"/>
      <c r="B261" s="49"/>
      <c r="C261" s="49"/>
      <c r="D261" s="50"/>
      <c r="E261" s="51"/>
      <c r="F261" s="51"/>
      <c r="G261" s="50"/>
      <c r="H261" s="51"/>
      <c r="M261" s="52"/>
      <c r="N261" s="52"/>
      <c r="O261" s="52"/>
      <c r="Q261" s="49"/>
      <c r="R261" s="52"/>
      <c r="S261" s="52"/>
      <c r="U261" s="49"/>
    </row>
    <row r="262">
      <c r="A262" s="49"/>
      <c r="B262" s="49"/>
      <c r="C262" s="49"/>
      <c r="D262" s="50"/>
      <c r="E262" s="51"/>
      <c r="F262" s="51"/>
      <c r="G262" s="50"/>
      <c r="H262" s="51"/>
      <c r="M262" s="52"/>
      <c r="N262" s="52"/>
      <c r="O262" s="52"/>
      <c r="Q262" s="49"/>
      <c r="R262" s="52"/>
      <c r="S262" s="52"/>
      <c r="U262" s="49"/>
    </row>
    <row r="263">
      <c r="A263" s="49"/>
      <c r="B263" s="49"/>
      <c r="C263" s="49"/>
      <c r="D263" s="50"/>
      <c r="E263" s="51"/>
      <c r="F263" s="51"/>
      <c r="G263" s="50"/>
      <c r="H263" s="51"/>
      <c r="M263" s="52"/>
      <c r="N263" s="52"/>
      <c r="O263" s="52"/>
      <c r="Q263" s="49"/>
      <c r="R263" s="52"/>
      <c r="S263" s="52"/>
      <c r="U263" s="49"/>
    </row>
    <row r="264">
      <c r="A264" s="49"/>
      <c r="B264" s="49"/>
      <c r="C264" s="49"/>
      <c r="D264" s="50"/>
      <c r="E264" s="51"/>
      <c r="F264" s="51"/>
      <c r="G264" s="50"/>
      <c r="H264" s="51"/>
      <c r="M264" s="52"/>
      <c r="N264" s="52"/>
      <c r="O264" s="52"/>
      <c r="Q264" s="49"/>
      <c r="R264" s="52"/>
      <c r="S264" s="52"/>
      <c r="U264" s="49"/>
    </row>
    <row r="265">
      <c r="A265" s="49"/>
      <c r="B265" s="49"/>
      <c r="C265" s="49"/>
      <c r="D265" s="50"/>
      <c r="E265" s="51"/>
      <c r="F265" s="51"/>
      <c r="G265" s="50"/>
      <c r="H265" s="51"/>
      <c r="M265" s="52"/>
      <c r="N265" s="52"/>
      <c r="O265" s="52"/>
      <c r="Q265" s="49"/>
      <c r="R265" s="52"/>
      <c r="S265" s="52"/>
      <c r="U265" s="49"/>
    </row>
    <row r="266">
      <c r="A266" s="49"/>
      <c r="B266" s="49"/>
      <c r="C266" s="49"/>
      <c r="D266" s="50"/>
      <c r="E266" s="51"/>
      <c r="F266" s="51"/>
      <c r="G266" s="50"/>
      <c r="H266" s="51"/>
      <c r="M266" s="52"/>
      <c r="N266" s="52"/>
      <c r="O266" s="52"/>
      <c r="Q266" s="49"/>
      <c r="R266" s="52"/>
      <c r="S266" s="52"/>
      <c r="U266" s="49"/>
    </row>
    <row r="267">
      <c r="A267" s="49"/>
      <c r="B267" s="49"/>
      <c r="C267" s="49"/>
      <c r="D267" s="50"/>
      <c r="E267" s="51"/>
      <c r="F267" s="51"/>
      <c r="G267" s="50"/>
      <c r="H267" s="51"/>
      <c r="M267" s="52"/>
      <c r="N267" s="52"/>
      <c r="O267" s="52"/>
      <c r="Q267" s="49"/>
      <c r="R267" s="52"/>
      <c r="S267" s="52"/>
      <c r="U267" s="49"/>
    </row>
    <row r="268">
      <c r="A268" s="49"/>
      <c r="B268" s="49"/>
      <c r="C268" s="49"/>
      <c r="D268" s="50"/>
      <c r="E268" s="51"/>
      <c r="F268" s="51"/>
      <c r="G268" s="50"/>
      <c r="H268" s="51"/>
      <c r="M268" s="52"/>
      <c r="N268" s="52"/>
      <c r="O268" s="52"/>
      <c r="Q268" s="49"/>
      <c r="R268" s="52"/>
      <c r="S268" s="52"/>
      <c r="U268" s="49"/>
    </row>
    <row r="269">
      <c r="A269" s="49"/>
      <c r="B269" s="49"/>
      <c r="C269" s="49"/>
      <c r="D269" s="50"/>
      <c r="E269" s="51"/>
      <c r="F269" s="51"/>
      <c r="G269" s="50"/>
      <c r="H269" s="51"/>
      <c r="M269" s="52"/>
      <c r="N269" s="52"/>
      <c r="O269" s="52"/>
      <c r="Q269" s="49"/>
      <c r="R269" s="52"/>
      <c r="S269" s="52"/>
      <c r="U269" s="49"/>
    </row>
    <row r="270">
      <c r="A270" s="49"/>
      <c r="B270" s="49"/>
      <c r="C270" s="49"/>
      <c r="D270" s="50"/>
      <c r="E270" s="51"/>
      <c r="F270" s="51"/>
      <c r="G270" s="50"/>
      <c r="H270" s="51"/>
      <c r="M270" s="52"/>
      <c r="N270" s="52"/>
      <c r="O270" s="52"/>
      <c r="Q270" s="49"/>
      <c r="R270" s="52"/>
      <c r="S270" s="52"/>
      <c r="U270" s="49"/>
    </row>
    <row r="271">
      <c r="A271" s="49"/>
      <c r="B271" s="49"/>
      <c r="C271" s="49"/>
      <c r="D271" s="50"/>
      <c r="E271" s="51"/>
      <c r="F271" s="51"/>
      <c r="G271" s="50"/>
      <c r="H271" s="51"/>
      <c r="M271" s="52"/>
      <c r="N271" s="52"/>
      <c r="O271" s="52"/>
      <c r="Q271" s="49"/>
      <c r="R271" s="52"/>
      <c r="S271" s="52"/>
      <c r="U271" s="49"/>
    </row>
    <row r="272">
      <c r="A272" s="49"/>
      <c r="B272" s="49"/>
      <c r="C272" s="49"/>
      <c r="D272" s="50"/>
      <c r="E272" s="51"/>
      <c r="F272" s="51"/>
      <c r="G272" s="50"/>
      <c r="H272" s="51"/>
      <c r="M272" s="52"/>
      <c r="N272" s="52"/>
      <c r="O272" s="52"/>
      <c r="Q272" s="49"/>
      <c r="R272" s="52"/>
      <c r="S272" s="52"/>
      <c r="U272" s="49"/>
    </row>
    <row r="273">
      <c r="A273" s="49"/>
      <c r="B273" s="49"/>
      <c r="C273" s="49"/>
      <c r="D273" s="50"/>
      <c r="E273" s="51"/>
      <c r="F273" s="51"/>
      <c r="G273" s="50"/>
      <c r="H273" s="51"/>
      <c r="M273" s="52"/>
      <c r="N273" s="52"/>
      <c r="O273" s="52"/>
      <c r="Q273" s="49"/>
      <c r="R273" s="52"/>
      <c r="S273" s="52"/>
      <c r="U273" s="49"/>
    </row>
    <row r="274">
      <c r="A274" s="49"/>
      <c r="B274" s="49"/>
      <c r="C274" s="49"/>
      <c r="D274" s="50"/>
      <c r="E274" s="51"/>
      <c r="F274" s="51"/>
      <c r="G274" s="50"/>
      <c r="H274" s="51"/>
      <c r="M274" s="52"/>
      <c r="N274" s="52"/>
      <c r="O274" s="52"/>
      <c r="Q274" s="49"/>
      <c r="R274" s="52"/>
      <c r="S274" s="52"/>
      <c r="U274" s="49"/>
    </row>
    <row r="275">
      <c r="A275" s="49"/>
      <c r="B275" s="49"/>
      <c r="C275" s="49"/>
      <c r="D275" s="50"/>
      <c r="E275" s="51"/>
      <c r="F275" s="51"/>
      <c r="G275" s="50"/>
      <c r="H275" s="51"/>
      <c r="M275" s="52"/>
      <c r="N275" s="52"/>
      <c r="O275" s="52"/>
      <c r="Q275" s="49"/>
      <c r="R275" s="52"/>
      <c r="S275" s="52"/>
      <c r="U275" s="49"/>
    </row>
    <row r="276">
      <c r="A276" s="49"/>
      <c r="B276" s="49"/>
      <c r="C276" s="49"/>
      <c r="D276" s="50"/>
      <c r="E276" s="51"/>
      <c r="F276" s="51"/>
      <c r="G276" s="50"/>
      <c r="H276" s="51"/>
      <c r="M276" s="52"/>
      <c r="N276" s="52"/>
      <c r="O276" s="52"/>
      <c r="Q276" s="49"/>
      <c r="R276" s="52"/>
      <c r="S276" s="52"/>
      <c r="U276" s="49"/>
    </row>
    <row r="277">
      <c r="A277" s="49"/>
      <c r="B277" s="49"/>
      <c r="C277" s="49"/>
      <c r="D277" s="50"/>
      <c r="E277" s="51"/>
      <c r="F277" s="51"/>
      <c r="G277" s="50"/>
      <c r="H277" s="51"/>
      <c r="M277" s="52"/>
      <c r="N277" s="52"/>
      <c r="O277" s="52"/>
      <c r="Q277" s="49"/>
      <c r="R277" s="52"/>
      <c r="S277" s="52"/>
      <c r="U277" s="49"/>
    </row>
    <row r="278">
      <c r="A278" s="49"/>
      <c r="B278" s="49"/>
      <c r="C278" s="49"/>
      <c r="D278" s="50"/>
      <c r="E278" s="51"/>
      <c r="F278" s="51"/>
      <c r="G278" s="50"/>
      <c r="H278" s="51"/>
      <c r="M278" s="52"/>
      <c r="N278" s="52"/>
      <c r="O278" s="52"/>
      <c r="Q278" s="49"/>
      <c r="R278" s="52"/>
      <c r="S278" s="52"/>
      <c r="U278" s="49"/>
    </row>
    <row r="279">
      <c r="A279" s="49"/>
      <c r="B279" s="49"/>
      <c r="C279" s="49"/>
      <c r="D279" s="50"/>
      <c r="E279" s="51"/>
      <c r="F279" s="51"/>
      <c r="G279" s="50"/>
      <c r="H279" s="51"/>
      <c r="M279" s="52"/>
      <c r="N279" s="52"/>
      <c r="O279" s="52"/>
      <c r="Q279" s="49"/>
      <c r="R279" s="52"/>
      <c r="S279" s="52"/>
      <c r="U279" s="49"/>
    </row>
    <row r="280">
      <c r="A280" s="49"/>
      <c r="B280" s="49"/>
      <c r="C280" s="49"/>
      <c r="D280" s="50"/>
      <c r="E280" s="51"/>
      <c r="F280" s="51"/>
      <c r="G280" s="50"/>
      <c r="H280" s="51"/>
      <c r="M280" s="52"/>
      <c r="N280" s="52"/>
      <c r="O280" s="52"/>
      <c r="Q280" s="49"/>
      <c r="R280" s="52"/>
      <c r="S280" s="52"/>
      <c r="U280" s="49"/>
    </row>
    <row r="281">
      <c r="A281" s="49"/>
      <c r="B281" s="49"/>
      <c r="C281" s="49"/>
      <c r="D281" s="50"/>
      <c r="E281" s="51"/>
      <c r="F281" s="51"/>
      <c r="G281" s="50"/>
      <c r="H281" s="51"/>
      <c r="M281" s="52"/>
      <c r="N281" s="52"/>
      <c r="O281" s="52"/>
      <c r="Q281" s="49"/>
      <c r="R281" s="52"/>
      <c r="S281" s="52"/>
      <c r="U281" s="49"/>
    </row>
    <row r="282">
      <c r="A282" s="49"/>
      <c r="B282" s="49"/>
      <c r="C282" s="49"/>
      <c r="D282" s="50"/>
      <c r="E282" s="51"/>
      <c r="F282" s="51"/>
      <c r="G282" s="50"/>
      <c r="H282" s="51"/>
      <c r="M282" s="52"/>
      <c r="N282" s="52"/>
      <c r="O282" s="52"/>
      <c r="Q282" s="49"/>
      <c r="R282" s="52"/>
      <c r="S282" s="52"/>
      <c r="U282" s="49"/>
    </row>
    <row r="283">
      <c r="A283" s="49"/>
      <c r="B283" s="49"/>
      <c r="C283" s="49"/>
      <c r="D283" s="50"/>
      <c r="E283" s="51"/>
      <c r="F283" s="51"/>
      <c r="G283" s="50"/>
      <c r="H283" s="51"/>
      <c r="M283" s="52"/>
      <c r="N283" s="52"/>
      <c r="O283" s="52"/>
      <c r="Q283" s="49"/>
      <c r="R283" s="52"/>
      <c r="S283" s="52"/>
      <c r="U283" s="49"/>
    </row>
    <row r="284">
      <c r="A284" s="49"/>
      <c r="B284" s="49"/>
      <c r="C284" s="49"/>
      <c r="D284" s="50"/>
      <c r="E284" s="51"/>
      <c r="F284" s="51"/>
      <c r="G284" s="50"/>
      <c r="H284" s="51"/>
      <c r="M284" s="52"/>
      <c r="N284" s="52"/>
      <c r="O284" s="52"/>
      <c r="Q284" s="49"/>
      <c r="R284" s="52"/>
      <c r="S284" s="52"/>
      <c r="U284" s="49"/>
    </row>
    <row r="285">
      <c r="A285" s="49"/>
      <c r="B285" s="49"/>
      <c r="C285" s="49"/>
      <c r="D285" s="50"/>
      <c r="E285" s="51"/>
      <c r="F285" s="51"/>
      <c r="G285" s="50"/>
      <c r="H285" s="51"/>
      <c r="M285" s="52"/>
      <c r="N285" s="52"/>
      <c r="O285" s="52"/>
      <c r="Q285" s="49"/>
      <c r="R285" s="52"/>
      <c r="S285" s="52"/>
      <c r="U285" s="49"/>
    </row>
    <row r="286">
      <c r="A286" s="49"/>
      <c r="B286" s="49"/>
      <c r="C286" s="49"/>
      <c r="D286" s="50"/>
      <c r="E286" s="51"/>
      <c r="F286" s="51"/>
      <c r="G286" s="50"/>
      <c r="H286" s="51"/>
      <c r="M286" s="52"/>
      <c r="N286" s="52"/>
      <c r="O286" s="52"/>
      <c r="Q286" s="49"/>
      <c r="R286" s="52"/>
      <c r="S286" s="52"/>
      <c r="U286" s="49"/>
    </row>
    <row r="287">
      <c r="A287" s="49"/>
      <c r="B287" s="49"/>
      <c r="C287" s="49"/>
      <c r="D287" s="50"/>
      <c r="E287" s="51"/>
      <c r="F287" s="51"/>
      <c r="G287" s="50"/>
      <c r="H287" s="51"/>
      <c r="M287" s="52"/>
      <c r="N287" s="52"/>
      <c r="O287" s="52"/>
      <c r="Q287" s="49"/>
      <c r="R287" s="52"/>
      <c r="S287" s="52"/>
      <c r="U287" s="49"/>
    </row>
    <row r="288">
      <c r="A288" s="49"/>
      <c r="B288" s="49"/>
      <c r="C288" s="49"/>
      <c r="D288" s="50"/>
      <c r="E288" s="51"/>
      <c r="F288" s="51"/>
      <c r="G288" s="50"/>
      <c r="H288" s="51"/>
      <c r="M288" s="52"/>
      <c r="N288" s="52"/>
      <c r="O288" s="52"/>
      <c r="Q288" s="49"/>
      <c r="R288" s="52"/>
      <c r="S288" s="52"/>
      <c r="U288" s="49"/>
    </row>
    <row r="289">
      <c r="A289" s="49"/>
      <c r="B289" s="49"/>
      <c r="C289" s="49"/>
      <c r="D289" s="50"/>
      <c r="E289" s="51"/>
      <c r="F289" s="51"/>
      <c r="G289" s="50"/>
      <c r="H289" s="51"/>
      <c r="M289" s="52"/>
      <c r="N289" s="52"/>
      <c r="O289" s="52"/>
      <c r="Q289" s="49"/>
      <c r="R289" s="52"/>
      <c r="S289" s="52"/>
      <c r="U289" s="49"/>
    </row>
    <row r="290">
      <c r="A290" s="49"/>
      <c r="B290" s="49"/>
      <c r="C290" s="49"/>
      <c r="D290" s="50"/>
      <c r="E290" s="51"/>
      <c r="F290" s="51"/>
      <c r="G290" s="50"/>
      <c r="H290" s="51"/>
      <c r="M290" s="52"/>
      <c r="N290" s="52"/>
      <c r="O290" s="52"/>
      <c r="Q290" s="49"/>
      <c r="R290" s="52"/>
      <c r="S290" s="52"/>
      <c r="U290" s="49"/>
    </row>
    <row r="291">
      <c r="A291" s="49"/>
      <c r="B291" s="49"/>
      <c r="C291" s="49"/>
      <c r="D291" s="50"/>
      <c r="E291" s="51"/>
      <c r="F291" s="51"/>
      <c r="G291" s="50"/>
      <c r="H291" s="51"/>
      <c r="M291" s="52"/>
      <c r="N291" s="52"/>
      <c r="O291" s="52"/>
      <c r="Q291" s="49"/>
      <c r="R291" s="52"/>
      <c r="S291" s="52"/>
      <c r="U291" s="49"/>
    </row>
    <row r="292">
      <c r="A292" s="49"/>
      <c r="B292" s="49"/>
      <c r="C292" s="49"/>
      <c r="D292" s="50"/>
      <c r="E292" s="51"/>
      <c r="F292" s="51"/>
      <c r="G292" s="50"/>
      <c r="H292" s="51"/>
      <c r="M292" s="52"/>
      <c r="N292" s="52"/>
      <c r="O292" s="52"/>
      <c r="Q292" s="49"/>
      <c r="R292" s="52"/>
      <c r="S292" s="52"/>
      <c r="U292" s="49"/>
    </row>
    <row r="293">
      <c r="A293" s="49"/>
      <c r="B293" s="49"/>
      <c r="C293" s="49"/>
      <c r="D293" s="50"/>
      <c r="E293" s="51"/>
      <c r="F293" s="51"/>
      <c r="G293" s="50"/>
      <c r="H293" s="51"/>
      <c r="M293" s="52"/>
      <c r="N293" s="52"/>
      <c r="O293" s="52"/>
      <c r="Q293" s="49"/>
      <c r="R293" s="52"/>
      <c r="S293" s="52"/>
      <c r="U293" s="49"/>
    </row>
    <row r="294">
      <c r="A294" s="49"/>
      <c r="B294" s="49"/>
      <c r="C294" s="49"/>
      <c r="D294" s="50"/>
      <c r="E294" s="51"/>
      <c r="F294" s="51"/>
      <c r="G294" s="50"/>
      <c r="H294" s="51"/>
      <c r="M294" s="52"/>
      <c r="N294" s="52"/>
      <c r="O294" s="52"/>
      <c r="Q294" s="49"/>
      <c r="R294" s="52"/>
      <c r="S294" s="52"/>
      <c r="U294" s="49"/>
    </row>
    <row r="295">
      <c r="A295" s="49"/>
      <c r="B295" s="49"/>
      <c r="C295" s="49"/>
      <c r="D295" s="50"/>
      <c r="E295" s="51"/>
      <c r="F295" s="51"/>
      <c r="G295" s="50"/>
      <c r="H295" s="51"/>
      <c r="M295" s="52"/>
      <c r="N295" s="52"/>
      <c r="O295" s="52"/>
      <c r="Q295" s="49"/>
      <c r="R295" s="52"/>
      <c r="S295" s="52"/>
      <c r="U295" s="49"/>
    </row>
    <row r="296">
      <c r="A296" s="49"/>
      <c r="B296" s="49"/>
      <c r="C296" s="49"/>
      <c r="D296" s="50"/>
      <c r="E296" s="51"/>
      <c r="F296" s="51"/>
      <c r="G296" s="50"/>
      <c r="H296" s="51"/>
      <c r="M296" s="52"/>
      <c r="N296" s="52"/>
      <c r="O296" s="52"/>
      <c r="Q296" s="49"/>
      <c r="R296" s="52"/>
      <c r="S296" s="52"/>
      <c r="U296" s="49"/>
    </row>
    <row r="297">
      <c r="A297" s="49"/>
      <c r="B297" s="49"/>
      <c r="C297" s="49"/>
      <c r="D297" s="50"/>
      <c r="E297" s="51"/>
      <c r="F297" s="51"/>
      <c r="G297" s="50"/>
      <c r="H297" s="51"/>
      <c r="M297" s="52"/>
      <c r="N297" s="52"/>
      <c r="O297" s="52"/>
      <c r="Q297" s="49"/>
      <c r="R297" s="52"/>
      <c r="S297" s="52"/>
      <c r="U297" s="49"/>
    </row>
    <row r="298">
      <c r="A298" s="49"/>
      <c r="B298" s="49"/>
      <c r="C298" s="49"/>
      <c r="D298" s="50"/>
      <c r="E298" s="51"/>
      <c r="F298" s="51"/>
      <c r="G298" s="50"/>
      <c r="H298" s="51"/>
      <c r="M298" s="52"/>
      <c r="N298" s="52"/>
      <c r="O298" s="52"/>
      <c r="Q298" s="49"/>
      <c r="R298" s="52"/>
      <c r="S298" s="52"/>
      <c r="U298" s="49"/>
    </row>
    <row r="299">
      <c r="A299" s="49"/>
      <c r="B299" s="49"/>
      <c r="C299" s="49"/>
      <c r="D299" s="50"/>
      <c r="E299" s="51"/>
      <c r="F299" s="51"/>
      <c r="G299" s="50"/>
      <c r="H299" s="51"/>
      <c r="M299" s="52"/>
      <c r="N299" s="52"/>
      <c r="O299" s="52"/>
      <c r="Q299" s="49"/>
      <c r="R299" s="52"/>
      <c r="S299" s="52"/>
      <c r="U299" s="49"/>
    </row>
    <row r="300">
      <c r="A300" s="49"/>
      <c r="B300" s="49"/>
      <c r="C300" s="49"/>
      <c r="D300" s="50"/>
      <c r="E300" s="51"/>
      <c r="F300" s="51"/>
      <c r="G300" s="50"/>
      <c r="H300" s="51"/>
      <c r="M300" s="52"/>
      <c r="N300" s="52"/>
      <c r="O300" s="52"/>
      <c r="Q300" s="49"/>
      <c r="R300" s="52"/>
      <c r="S300" s="52"/>
      <c r="U300" s="49"/>
    </row>
    <row r="301">
      <c r="A301" s="49"/>
      <c r="B301" s="49"/>
      <c r="C301" s="49"/>
      <c r="D301" s="50"/>
      <c r="E301" s="51"/>
      <c r="F301" s="51"/>
      <c r="G301" s="50"/>
      <c r="H301" s="51"/>
      <c r="M301" s="52"/>
      <c r="N301" s="52"/>
      <c r="O301" s="52"/>
      <c r="Q301" s="49"/>
      <c r="R301" s="52"/>
      <c r="S301" s="52"/>
      <c r="U301" s="49"/>
    </row>
    <row r="302">
      <c r="A302" s="49"/>
      <c r="B302" s="49"/>
      <c r="C302" s="49"/>
      <c r="D302" s="50"/>
      <c r="E302" s="51"/>
      <c r="F302" s="51"/>
      <c r="G302" s="50"/>
      <c r="H302" s="51"/>
      <c r="M302" s="52"/>
      <c r="N302" s="52"/>
      <c r="O302" s="52"/>
      <c r="Q302" s="49"/>
      <c r="R302" s="52"/>
      <c r="S302" s="52"/>
      <c r="U302" s="49"/>
    </row>
    <row r="303">
      <c r="A303" s="49"/>
      <c r="B303" s="49"/>
      <c r="C303" s="49"/>
      <c r="D303" s="50"/>
      <c r="E303" s="51"/>
      <c r="F303" s="51"/>
      <c r="G303" s="50"/>
      <c r="H303" s="51"/>
      <c r="M303" s="52"/>
      <c r="N303" s="52"/>
      <c r="O303" s="52"/>
      <c r="Q303" s="49"/>
      <c r="R303" s="52"/>
      <c r="S303" s="52"/>
      <c r="U303" s="49"/>
    </row>
    <row r="304">
      <c r="A304" s="49"/>
      <c r="B304" s="49"/>
      <c r="C304" s="49"/>
      <c r="D304" s="50"/>
      <c r="E304" s="51"/>
      <c r="F304" s="51"/>
      <c r="G304" s="50"/>
      <c r="H304" s="51"/>
      <c r="M304" s="52"/>
      <c r="N304" s="52"/>
      <c r="O304" s="52"/>
      <c r="Q304" s="49"/>
      <c r="R304" s="52"/>
      <c r="S304" s="52"/>
      <c r="U304" s="49"/>
    </row>
    <row r="305">
      <c r="A305" s="49"/>
      <c r="B305" s="49"/>
      <c r="C305" s="49"/>
      <c r="D305" s="50"/>
      <c r="E305" s="51"/>
      <c r="F305" s="51"/>
      <c r="G305" s="50"/>
      <c r="H305" s="51"/>
      <c r="M305" s="52"/>
      <c r="N305" s="52"/>
      <c r="O305" s="52"/>
      <c r="Q305" s="49"/>
      <c r="R305" s="52"/>
      <c r="S305" s="52"/>
      <c r="U305" s="49"/>
    </row>
    <row r="306">
      <c r="A306" s="49"/>
      <c r="B306" s="49"/>
      <c r="C306" s="49"/>
      <c r="D306" s="50"/>
      <c r="E306" s="51"/>
      <c r="F306" s="51"/>
      <c r="G306" s="50"/>
      <c r="H306" s="51"/>
      <c r="M306" s="52"/>
      <c r="N306" s="52"/>
      <c r="O306" s="52"/>
      <c r="Q306" s="49"/>
      <c r="R306" s="52"/>
      <c r="S306" s="52"/>
      <c r="U306" s="49"/>
    </row>
    <row r="307">
      <c r="A307" s="49"/>
      <c r="B307" s="49"/>
      <c r="C307" s="49"/>
      <c r="D307" s="50"/>
      <c r="E307" s="51"/>
      <c r="F307" s="51"/>
      <c r="G307" s="50"/>
      <c r="H307" s="51"/>
      <c r="M307" s="52"/>
      <c r="N307" s="52"/>
      <c r="O307" s="52"/>
      <c r="Q307" s="49"/>
      <c r="R307" s="52"/>
      <c r="S307" s="52"/>
      <c r="U307" s="49"/>
    </row>
    <row r="308">
      <c r="A308" s="49"/>
      <c r="B308" s="49"/>
      <c r="C308" s="49"/>
      <c r="D308" s="50"/>
      <c r="E308" s="51"/>
      <c r="F308" s="51"/>
      <c r="G308" s="50"/>
      <c r="H308" s="51"/>
      <c r="M308" s="52"/>
      <c r="N308" s="52"/>
      <c r="O308" s="52"/>
      <c r="Q308" s="49"/>
      <c r="R308" s="52"/>
      <c r="S308" s="52"/>
      <c r="U308" s="49"/>
    </row>
    <row r="309">
      <c r="A309" s="49"/>
      <c r="B309" s="49"/>
      <c r="C309" s="49"/>
      <c r="D309" s="50"/>
      <c r="E309" s="51"/>
      <c r="F309" s="51"/>
      <c r="G309" s="50"/>
      <c r="H309" s="51"/>
      <c r="M309" s="52"/>
      <c r="N309" s="52"/>
      <c r="O309" s="52"/>
      <c r="Q309" s="49"/>
      <c r="R309" s="52"/>
      <c r="S309" s="52"/>
      <c r="U309" s="49"/>
    </row>
    <row r="310">
      <c r="A310" s="49"/>
      <c r="B310" s="49"/>
      <c r="C310" s="49"/>
      <c r="D310" s="50"/>
      <c r="E310" s="51"/>
      <c r="F310" s="51"/>
      <c r="G310" s="50"/>
      <c r="H310" s="51"/>
      <c r="M310" s="52"/>
      <c r="N310" s="52"/>
      <c r="O310" s="52"/>
      <c r="Q310" s="49"/>
      <c r="R310" s="52"/>
      <c r="S310" s="52"/>
      <c r="U310" s="49"/>
    </row>
    <row r="311">
      <c r="A311" s="49"/>
      <c r="B311" s="49"/>
      <c r="C311" s="49"/>
      <c r="D311" s="50"/>
      <c r="E311" s="51"/>
      <c r="F311" s="51"/>
      <c r="G311" s="50"/>
      <c r="H311" s="51"/>
      <c r="M311" s="52"/>
      <c r="N311" s="52"/>
      <c r="O311" s="52"/>
      <c r="Q311" s="49"/>
      <c r="R311" s="52"/>
      <c r="S311" s="52"/>
      <c r="U311" s="49"/>
    </row>
    <row r="312">
      <c r="A312" s="49"/>
      <c r="B312" s="49"/>
      <c r="C312" s="49"/>
      <c r="D312" s="50"/>
      <c r="E312" s="51"/>
      <c r="F312" s="51"/>
      <c r="G312" s="50"/>
      <c r="H312" s="51"/>
      <c r="M312" s="52"/>
      <c r="N312" s="52"/>
      <c r="O312" s="52"/>
      <c r="Q312" s="49"/>
      <c r="R312" s="52"/>
      <c r="S312" s="52"/>
      <c r="U312" s="49"/>
    </row>
    <row r="313">
      <c r="A313" s="49"/>
      <c r="B313" s="49"/>
      <c r="C313" s="49"/>
      <c r="D313" s="50"/>
      <c r="E313" s="51"/>
      <c r="F313" s="51"/>
      <c r="G313" s="50"/>
      <c r="H313" s="51"/>
      <c r="M313" s="52"/>
      <c r="N313" s="52"/>
      <c r="O313" s="52"/>
      <c r="Q313" s="49"/>
      <c r="R313" s="52"/>
      <c r="S313" s="52"/>
      <c r="U313" s="49"/>
    </row>
    <row r="314">
      <c r="A314" s="49"/>
      <c r="B314" s="49"/>
      <c r="C314" s="49"/>
      <c r="D314" s="50"/>
      <c r="E314" s="51"/>
      <c r="F314" s="51"/>
      <c r="G314" s="50"/>
      <c r="H314" s="51"/>
      <c r="M314" s="52"/>
      <c r="N314" s="52"/>
      <c r="O314" s="52"/>
      <c r="Q314" s="49"/>
      <c r="R314" s="52"/>
      <c r="S314" s="52"/>
      <c r="U314" s="49"/>
    </row>
    <row r="315">
      <c r="A315" s="49"/>
      <c r="B315" s="49"/>
      <c r="C315" s="49"/>
      <c r="D315" s="50"/>
      <c r="E315" s="51"/>
      <c r="F315" s="51"/>
      <c r="G315" s="50"/>
      <c r="H315" s="51"/>
      <c r="M315" s="52"/>
      <c r="N315" s="52"/>
      <c r="O315" s="52"/>
      <c r="Q315" s="49"/>
      <c r="R315" s="52"/>
      <c r="S315" s="52"/>
      <c r="U315" s="49"/>
    </row>
    <row r="316">
      <c r="A316" s="49"/>
      <c r="B316" s="49"/>
      <c r="C316" s="49"/>
      <c r="D316" s="50"/>
      <c r="E316" s="51"/>
      <c r="F316" s="51"/>
      <c r="G316" s="50"/>
      <c r="H316" s="51"/>
      <c r="M316" s="52"/>
      <c r="N316" s="52"/>
      <c r="O316" s="52"/>
      <c r="Q316" s="49"/>
      <c r="R316" s="52"/>
      <c r="S316" s="52"/>
      <c r="U316" s="49"/>
    </row>
    <row r="317">
      <c r="A317" s="49"/>
      <c r="B317" s="49"/>
      <c r="C317" s="49"/>
      <c r="D317" s="50"/>
      <c r="E317" s="51"/>
      <c r="F317" s="51"/>
      <c r="G317" s="50"/>
      <c r="H317" s="51"/>
      <c r="M317" s="52"/>
      <c r="N317" s="52"/>
      <c r="O317" s="52"/>
      <c r="Q317" s="49"/>
      <c r="R317" s="52"/>
      <c r="S317" s="52"/>
      <c r="U317" s="49"/>
    </row>
    <row r="318">
      <c r="A318" s="49"/>
      <c r="B318" s="49"/>
      <c r="C318" s="49"/>
      <c r="D318" s="50"/>
      <c r="E318" s="51"/>
      <c r="F318" s="51"/>
      <c r="G318" s="50"/>
      <c r="H318" s="51"/>
      <c r="M318" s="52"/>
      <c r="N318" s="52"/>
      <c r="O318" s="52"/>
      <c r="Q318" s="49"/>
      <c r="R318" s="52"/>
      <c r="S318" s="52"/>
      <c r="U318" s="49"/>
    </row>
    <row r="319">
      <c r="A319" s="49"/>
      <c r="B319" s="49"/>
      <c r="C319" s="49"/>
      <c r="D319" s="50"/>
      <c r="E319" s="51"/>
      <c r="F319" s="51"/>
      <c r="G319" s="50"/>
      <c r="H319" s="51"/>
      <c r="M319" s="52"/>
      <c r="N319" s="52"/>
      <c r="O319" s="52"/>
      <c r="Q319" s="49"/>
      <c r="R319" s="52"/>
      <c r="S319" s="52"/>
      <c r="U319" s="49"/>
    </row>
    <row r="320">
      <c r="A320" s="49"/>
      <c r="B320" s="49"/>
      <c r="C320" s="49"/>
      <c r="D320" s="50"/>
      <c r="E320" s="51"/>
      <c r="F320" s="51"/>
      <c r="G320" s="50"/>
      <c r="H320" s="51"/>
      <c r="M320" s="52"/>
      <c r="N320" s="52"/>
      <c r="O320" s="52"/>
      <c r="Q320" s="49"/>
      <c r="R320" s="52"/>
      <c r="S320" s="52"/>
      <c r="U320" s="49"/>
    </row>
    <row r="321">
      <c r="A321" s="49"/>
      <c r="B321" s="49"/>
      <c r="C321" s="49"/>
      <c r="D321" s="50"/>
      <c r="E321" s="51"/>
      <c r="F321" s="51"/>
      <c r="G321" s="50"/>
      <c r="H321" s="51"/>
      <c r="M321" s="52"/>
      <c r="N321" s="52"/>
      <c r="O321" s="52"/>
      <c r="Q321" s="49"/>
      <c r="R321" s="52"/>
      <c r="S321" s="52"/>
      <c r="U321" s="49"/>
    </row>
    <row r="322">
      <c r="A322" s="49"/>
      <c r="B322" s="49"/>
      <c r="C322" s="49"/>
      <c r="D322" s="50"/>
      <c r="E322" s="51"/>
      <c r="F322" s="51"/>
      <c r="G322" s="50"/>
      <c r="H322" s="51"/>
      <c r="M322" s="52"/>
      <c r="N322" s="52"/>
      <c r="O322" s="52"/>
      <c r="Q322" s="49"/>
      <c r="R322" s="52"/>
      <c r="S322" s="52"/>
      <c r="U322" s="49"/>
    </row>
    <row r="323">
      <c r="A323" s="49"/>
      <c r="B323" s="49"/>
      <c r="C323" s="49"/>
      <c r="D323" s="50"/>
      <c r="E323" s="51"/>
      <c r="F323" s="51"/>
      <c r="G323" s="50"/>
      <c r="H323" s="51"/>
      <c r="M323" s="52"/>
      <c r="N323" s="52"/>
      <c r="O323" s="52"/>
      <c r="Q323" s="49"/>
      <c r="R323" s="52"/>
      <c r="S323" s="52"/>
      <c r="U323" s="49"/>
    </row>
    <row r="324">
      <c r="A324" s="49"/>
      <c r="B324" s="49"/>
      <c r="C324" s="49"/>
      <c r="D324" s="50"/>
      <c r="E324" s="51"/>
      <c r="F324" s="51"/>
      <c r="G324" s="50"/>
      <c r="H324" s="51"/>
      <c r="M324" s="52"/>
      <c r="N324" s="52"/>
      <c r="O324" s="52"/>
      <c r="Q324" s="49"/>
      <c r="R324" s="52"/>
      <c r="S324" s="52"/>
      <c r="U324" s="49"/>
    </row>
    <row r="325">
      <c r="A325" s="49"/>
      <c r="B325" s="49"/>
      <c r="C325" s="49"/>
      <c r="D325" s="50"/>
      <c r="E325" s="51"/>
      <c r="F325" s="51"/>
      <c r="G325" s="50"/>
      <c r="H325" s="51"/>
      <c r="M325" s="52"/>
      <c r="N325" s="52"/>
      <c r="O325" s="52"/>
      <c r="Q325" s="49"/>
      <c r="R325" s="52"/>
      <c r="S325" s="52"/>
      <c r="U325" s="49"/>
    </row>
    <row r="326">
      <c r="A326" s="49"/>
      <c r="B326" s="49"/>
      <c r="C326" s="49"/>
      <c r="D326" s="50"/>
      <c r="E326" s="51"/>
      <c r="F326" s="51"/>
      <c r="G326" s="50"/>
      <c r="H326" s="51"/>
      <c r="M326" s="52"/>
      <c r="N326" s="52"/>
      <c r="O326" s="52"/>
      <c r="Q326" s="49"/>
      <c r="R326" s="52"/>
      <c r="S326" s="52"/>
      <c r="U326" s="49"/>
    </row>
    <row r="327">
      <c r="A327" s="49"/>
      <c r="B327" s="49"/>
      <c r="C327" s="49"/>
      <c r="D327" s="50"/>
      <c r="E327" s="51"/>
      <c r="F327" s="51"/>
      <c r="G327" s="50"/>
      <c r="H327" s="51"/>
      <c r="M327" s="52"/>
      <c r="N327" s="52"/>
      <c r="O327" s="52"/>
      <c r="Q327" s="49"/>
      <c r="R327" s="52"/>
      <c r="S327" s="52"/>
      <c r="U327" s="49"/>
    </row>
    <row r="328">
      <c r="A328" s="49"/>
      <c r="B328" s="49"/>
      <c r="C328" s="49"/>
      <c r="D328" s="50"/>
      <c r="E328" s="51"/>
      <c r="F328" s="51"/>
      <c r="G328" s="50"/>
      <c r="H328" s="51"/>
      <c r="M328" s="52"/>
      <c r="N328" s="52"/>
      <c r="O328" s="52"/>
      <c r="Q328" s="49"/>
      <c r="R328" s="52"/>
      <c r="S328" s="52"/>
      <c r="U328" s="49"/>
    </row>
    <row r="329">
      <c r="A329" s="49"/>
      <c r="B329" s="49"/>
      <c r="C329" s="49"/>
      <c r="D329" s="50"/>
      <c r="E329" s="51"/>
      <c r="F329" s="51"/>
      <c r="G329" s="50"/>
      <c r="H329" s="51"/>
      <c r="M329" s="52"/>
      <c r="N329" s="52"/>
      <c r="O329" s="52"/>
      <c r="Q329" s="49"/>
      <c r="R329" s="52"/>
      <c r="S329" s="52"/>
      <c r="U329" s="49"/>
    </row>
    <row r="330">
      <c r="A330" s="49"/>
      <c r="B330" s="49"/>
      <c r="C330" s="49"/>
      <c r="D330" s="50"/>
      <c r="E330" s="51"/>
      <c r="F330" s="51"/>
      <c r="G330" s="50"/>
      <c r="H330" s="51"/>
      <c r="M330" s="52"/>
      <c r="N330" s="52"/>
      <c r="O330" s="52"/>
      <c r="Q330" s="49"/>
      <c r="R330" s="52"/>
      <c r="S330" s="52"/>
      <c r="U330" s="49"/>
    </row>
    <row r="331">
      <c r="A331" s="49"/>
      <c r="B331" s="49"/>
      <c r="C331" s="49"/>
      <c r="D331" s="50"/>
      <c r="E331" s="51"/>
      <c r="F331" s="51"/>
      <c r="G331" s="50"/>
      <c r="H331" s="51"/>
      <c r="M331" s="52"/>
      <c r="N331" s="52"/>
      <c r="O331" s="52"/>
      <c r="Q331" s="49"/>
      <c r="R331" s="52"/>
      <c r="S331" s="52"/>
      <c r="U331" s="49"/>
    </row>
    <row r="332">
      <c r="A332" s="49"/>
      <c r="B332" s="49"/>
      <c r="C332" s="49"/>
      <c r="D332" s="50"/>
      <c r="E332" s="51"/>
      <c r="F332" s="51"/>
      <c r="G332" s="50"/>
      <c r="H332" s="51"/>
      <c r="M332" s="52"/>
      <c r="N332" s="52"/>
      <c r="O332" s="52"/>
      <c r="Q332" s="49"/>
      <c r="R332" s="52"/>
      <c r="S332" s="52"/>
      <c r="U332" s="49"/>
    </row>
    <row r="333">
      <c r="A333" s="49"/>
      <c r="B333" s="49"/>
      <c r="C333" s="49"/>
      <c r="D333" s="50"/>
      <c r="E333" s="51"/>
      <c r="F333" s="51"/>
      <c r="G333" s="50"/>
      <c r="H333" s="51"/>
      <c r="M333" s="52"/>
      <c r="N333" s="52"/>
      <c r="O333" s="52"/>
      <c r="Q333" s="49"/>
      <c r="R333" s="52"/>
      <c r="S333" s="52"/>
      <c r="U333" s="49"/>
    </row>
    <row r="334">
      <c r="A334" s="49"/>
      <c r="B334" s="49"/>
      <c r="C334" s="49"/>
      <c r="D334" s="50"/>
      <c r="E334" s="51"/>
      <c r="F334" s="51"/>
      <c r="G334" s="50"/>
      <c r="H334" s="51"/>
      <c r="M334" s="52"/>
      <c r="N334" s="52"/>
      <c r="O334" s="52"/>
      <c r="Q334" s="49"/>
      <c r="R334" s="52"/>
      <c r="S334" s="52"/>
      <c r="U334" s="49"/>
    </row>
    <row r="335">
      <c r="A335" s="49"/>
      <c r="B335" s="49"/>
      <c r="C335" s="49"/>
      <c r="D335" s="50"/>
      <c r="E335" s="51"/>
      <c r="F335" s="51"/>
      <c r="G335" s="50"/>
      <c r="H335" s="51"/>
      <c r="M335" s="52"/>
      <c r="N335" s="52"/>
      <c r="O335" s="52"/>
      <c r="Q335" s="49"/>
      <c r="R335" s="52"/>
      <c r="S335" s="52"/>
      <c r="U335" s="49"/>
    </row>
    <row r="336">
      <c r="A336" s="49"/>
      <c r="B336" s="49"/>
      <c r="C336" s="49"/>
      <c r="D336" s="50"/>
      <c r="E336" s="51"/>
      <c r="F336" s="51"/>
      <c r="G336" s="50"/>
      <c r="H336" s="51"/>
      <c r="M336" s="52"/>
      <c r="N336" s="52"/>
      <c r="O336" s="52"/>
      <c r="Q336" s="49"/>
      <c r="R336" s="52"/>
      <c r="S336" s="52"/>
      <c r="U336" s="49"/>
    </row>
    <row r="337">
      <c r="A337" s="49"/>
      <c r="B337" s="49"/>
      <c r="C337" s="49"/>
      <c r="D337" s="50"/>
      <c r="E337" s="51"/>
      <c r="F337" s="51"/>
      <c r="G337" s="50"/>
      <c r="H337" s="51"/>
      <c r="M337" s="52"/>
      <c r="N337" s="52"/>
      <c r="O337" s="52"/>
      <c r="Q337" s="49"/>
      <c r="R337" s="52"/>
      <c r="S337" s="52"/>
      <c r="U337" s="49"/>
    </row>
    <row r="338">
      <c r="A338" s="49"/>
      <c r="B338" s="49"/>
      <c r="C338" s="49"/>
      <c r="D338" s="50"/>
      <c r="E338" s="51"/>
      <c r="F338" s="51"/>
      <c r="G338" s="50"/>
      <c r="H338" s="51"/>
      <c r="M338" s="52"/>
      <c r="N338" s="52"/>
      <c r="O338" s="52"/>
      <c r="Q338" s="49"/>
      <c r="R338" s="52"/>
      <c r="S338" s="52"/>
      <c r="U338" s="49"/>
    </row>
    <row r="339">
      <c r="A339" s="49"/>
      <c r="B339" s="49"/>
      <c r="C339" s="49"/>
      <c r="D339" s="50"/>
      <c r="E339" s="51"/>
      <c r="F339" s="51"/>
      <c r="G339" s="50"/>
      <c r="H339" s="51"/>
      <c r="M339" s="52"/>
      <c r="N339" s="52"/>
      <c r="O339" s="52"/>
      <c r="Q339" s="49"/>
      <c r="R339" s="52"/>
      <c r="S339" s="52"/>
      <c r="U339" s="49"/>
    </row>
    <row r="340">
      <c r="A340" s="49"/>
      <c r="B340" s="49"/>
      <c r="C340" s="49"/>
      <c r="D340" s="50"/>
      <c r="E340" s="51"/>
      <c r="F340" s="51"/>
      <c r="G340" s="50"/>
      <c r="H340" s="51"/>
      <c r="M340" s="52"/>
      <c r="N340" s="52"/>
      <c r="O340" s="52"/>
      <c r="Q340" s="49"/>
      <c r="R340" s="52"/>
      <c r="S340" s="52"/>
      <c r="U340" s="49"/>
    </row>
    <row r="341">
      <c r="A341" s="49"/>
      <c r="B341" s="49"/>
      <c r="C341" s="49"/>
      <c r="D341" s="50"/>
      <c r="E341" s="51"/>
      <c r="F341" s="51"/>
      <c r="G341" s="50"/>
      <c r="H341" s="51"/>
      <c r="M341" s="52"/>
      <c r="N341" s="52"/>
      <c r="O341" s="52"/>
      <c r="Q341" s="49"/>
      <c r="R341" s="52"/>
      <c r="S341" s="52"/>
      <c r="U341" s="49"/>
    </row>
    <row r="342">
      <c r="A342" s="49"/>
      <c r="B342" s="49"/>
      <c r="C342" s="49"/>
      <c r="D342" s="50"/>
      <c r="E342" s="51"/>
      <c r="F342" s="51"/>
      <c r="G342" s="50"/>
      <c r="H342" s="51"/>
      <c r="M342" s="52"/>
      <c r="N342" s="52"/>
      <c r="O342" s="52"/>
      <c r="Q342" s="49"/>
      <c r="R342" s="52"/>
      <c r="S342" s="52"/>
      <c r="U342" s="49"/>
    </row>
    <row r="343">
      <c r="A343" s="49"/>
      <c r="B343" s="49"/>
      <c r="C343" s="49"/>
      <c r="D343" s="50"/>
      <c r="E343" s="51"/>
      <c r="F343" s="51"/>
      <c r="G343" s="50"/>
      <c r="H343" s="51"/>
      <c r="M343" s="52"/>
      <c r="N343" s="52"/>
      <c r="O343" s="52"/>
      <c r="Q343" s="49"/>
      <c r="R343" s="52"/>
      <c r="S343" s="52"/>
      <c r="U343" s="49"/>
    </row>
    <row r="344">
      <c r="A344" s="49"/>
      <c r="B344" s="49"/>
      <c r="C344" s="49"/>
      <c r="D344" s="50"/>
      <c r="E344" s="51"/>
      <c r="F344" s="51"/>
      <c r="G344" s="50"/>
      <c r="H344" s="51"/>
      <c r="M344" s="52"/>
      <c r="N344" s="52"/>
      <c r="O344" s="52"/>
      <c r="Q344" s="49"/>
      <c r="R344" s="52"/>
      <c r="S344" s="52"/>
      <c r="U344" s="49"/>
    </row>
    <row r="345">
      <c r="A345" s="49"/>
      <c r="B345" s="49"/>
      <c r="C345" s="49"/>
      <c r="D345" s="50"/>
      <c r="E345" s="51"/>
      <c r="F345" s="51"/>
      <c r="G345" s="50"/>
      <c r="H345" s="51"/>
      <c r="M345" s="52"/>
      <c r="N345" s="52"/>
      <c r="O345" s="52"/>
      <c r="Q345" s="49"/>
      <c r="R345" s="52"/>
      <c r="S345" s="52"/>
      <c r="U345" s="49"/>
    </row>
    <row r="346">
      <c r="A346" s="49"/>
      <c r="B346" s="49"/>
      <c r="C346" s="49"/>
      <c r="D346" s="50"/>
      <c r="E346" s="51"/>
      <c r="F346" s="51"/>
      <c r="G346" s="50"/>
      <c r="H346" s="51"/>
      <c r="M346" s="52"/>
      <c r="N346" s="52"/>
      <c r="O346" s="52"/>
      <c r="Q346" s="49"/>
      <c r="R346" s="52"/>
      <c r="S346" s="52"/>
      <c r="U346" s="49"/>
    </row>
    <row r="347">
      <c r="A347" s="49"/>
      <c r="B347" s="49"/>
      <c r="C347" s="49"/>
      <c r="D347" s="50"/>
      <c r="E347" s="51"/>
      <c r="F347" s="51"/>
      <c r="G347" s="50"/>
      <c r="H347" s="51"/>
      <c r="M347" s="52"/>
      <c r="N347" s="52"/>
      <c r="O347" s="52"/>
      <c r="Q347" s="49"/>
      <c r="R347" s="52"/>
      <c r="S347" s="52"/>
      <c r="U347" s="49"/>
    </row>
    <row r="348">
      <c r="A348" s="49"/>
      <c r="B348" s="49"/>
      <c r="C348" s="49"/>
      <c r="D348" s="50"/>
      <c r="E348" s="51"/>
      <c r="F348" s="51"/>
      <c r="G348" s="50"/>
      <c r="H348" s="51"/>
      <c r="M348" s="52"/>
      <c r="N348" s="52"/>
      <c r="O348" s="52"/>
      <c r="Q348" s="49"/>
      <c r="R348" s="52"/>
      <c r="S348" s="52"/>
      <c r="U348" s="49"/>
    </row>
    <row r="349">
      <c r="A349" s="49"/>
      <c r="B349" s="49"/>
      <c r="C349" s="49"/>
      <c r="D349" s="50"/>
      <c r="E349" s="51"/>
      <c r="F349" s="51"/>
      <c r="G349" s="50"/>
      <c r="H349" s="51"/>
      <c r="M349" s="52"/>
      <c r="N349" s="52"/>
      <c r="O349" s="52"/>
      <c r="Q349" s="49"/>
      <c r="R349" s="52"/>
      <c r="S349" s="52"/>
      <c r="U349" s="49"/>
    </row>
    <row r="350">
      <c r="A350" s="49"/>
      <c r="B350" s="49"/>
      <c r="C350" s="49"/>
      <c r="D350" s="50"/>
      <c r="E350" s="51"/>
      <c r="F350" s="51"/>
      <c r="G350" s="50"/>
      <c r="H350" s="51"/>
      <c r="M350" s="52"/>
      <c r="N350" s="52"/>
      <c r="O350" s="52"/>
      <c r="Q350" s="49"/>
      <c r="R350" s="52"/>
      <c r="S350" s="52"/>
      <c r="U350" s="49"/>
    </row>
    <row r="351">
      <c r="A351" s="49"/>
      <c r="B351" s="49"/>
      <c r="C351" s="49"/>
      <c r="D351" s="50"/>
      <c r="E351" s="51"/>
      <c r="F351" s="51"/>
      <c r="G351" s="50"/>
      <c r="H351" s="51"/>
      <c r="M351" s="52"/>
      <c r="N351" s="52"/>
      <c r="O351" s="52"/>
      <c r="Q351" s="49"/>
      <c r="R351" s="52"/>
      <c r="S351" s="52"/>
      <c r="U351" s="49"/>
    </row>
    <row r="352">
      <c r="A352" s="49"/>
      <c r="B352" s="49"/>
      <c r="C352" s="49"/>
      <c r="D352" s="50"/>
      <c r="E352" s="51"/>
      <c r="F352" s="51"/>
      <c r="G352" s="50"/>
      <c r="H352" s="51"/>
      <c r="M352" s="52"/>
      <c r="N352" s="52"/>
      <c r="O352" s="52"/>
      <c r="Q352" s="49"/>
      <c r="R352" s="52"/>
      <c r="S352" s="52"/>
      <c r="U352" s="49"/>
    </row>
    <row r="353">
      <c r="A353" s="49"/>
      <c r="B353" s="49"/>
      <c r="C353" s="49"/>
      <c r="D353" s="50"/>
      <c r="E353" s="51"/>
      <c r="F353" s="51"/>
      <c r="G353" s="50"/>
      <c r="H353" s="51"/>
      <c r="M353" s="52"/>
      <c r="N353" s="52"/>
      <c r="O353" s="52"/>
      <c r="Q353" s="49"/>
      <c r="R353" s="52"/>
      <c r="S353" s="52"/>
      <c r="U353" s="49"/>
    </row>
    <row r="354">
      <c r="A354" s="49"/>
      <c r="B354" s="49"/>
      <c r="C354" s="49"/>
      <c r="D354" s="50"/>
      <c r="E354" s="51"/>
      <c r="F354" s="51"/>
      <c r="G354" s="50"/>
      <c r="H354" s="51"/>
      <c r="M354" s="52"/>
      <c r="N354" s="52"/>
      <c r="O354" s="52"/>
      <c r="Q354" s="49"/>
      <c r="R354" s="52"/>
      <c r="S354" s="52"/>
      <c r="U354" s="49"/>
    </row>
    <row r="355">
      <c r="A355" s="49"/>
      <c r="B355" s="49"/>
      <c r="C355" s="49"/>
      <c r="D355" s="50"/>
      <c r="E355" s="51"/>
      <c r="F355" s="51"/>
      <c r="G355" s="50"/>
      <c r="H355" s="51"/>
      <c r="M355" s="52"/>
      <c r="N355" s="52"/>
      <c r="O355" s="52"/>
      <c r="Q355" s="49"/>
      <c r="R355" s="52"/>
      <c r="S355" s="52"/>
      <c r="U355" s="49"/>
    </row>
    <row r="356">
      <c r="A356" s="49"/>
      <c r="B356" s="49"/>
      <c r="C356" s="49"/>
      <c r="D356" s="50"/>
      <c r="E356" s="51"/>
      <c r="F356" s="51"/>
      <c r="G356" s="50"/>
      <c r="H356" s="51"/>
      <c r="M356" s="52"/>
      <c r="N356" s="52"/>
      <c r="O356" s="52"/>
      <c r="Q356" s="49"/>
      <c r="R356" s="52"/>
      <c r="S356" s="52"/>
      <c r="U356" s="49"/>
    </row>
    <row r="357">
      <c r="A357" s="49"/>
      <c r="B357" s="49"/>
      <c r="C357" s="49"/>
      <c r="D357" s="50"/>
      <c r="E357" s="51"/>
      <c r="F357" s="51"/>
      <c r="G357" s="50"/>
      <c r="H357" s="51"/>
      <c r="M357" s="52"/>
      <c r="N357" s="52"/>
      <c r="O357" s="52"/>
      <c r="Q357" s="49"/>
      <c r="R357" s="52"/>
      <c r="S357" s="52"/>
      <c r="U357" s="49"/>
    </row>
    <row r="358">
      <c r="A358" s="49"/>
      <c r="B358" s="49"/>
      <c r="C358" s="49"/>
      <c r="D358" s="50"/>
      <c r="E358" s="51"/>
      <c r="F358" s="51"/>
      <c r="G358" s="50"/>
      <c r="H358" s="51"/>
      <c r="M358" s="52"/>
      <c r="N358" s="52"/>
      <c r="O358" s="52"/>
      <c r="Q358" s="49"/>
      <c r="R358" s="52"/>
      <c r="S358" s="52"/>
      <c r="U358" s="49"/>
    </row>
    <row r="359">
      <c r="A359" s="49"/>
      <c r="B359" s="49"/>
      <c r="C359" s="49"/>
      <c r="D359" s="50"/>
      <c r="E359" s="51"/>
      <c r="F359" s="51"/>
      <c r="G359" s="50"/>
      <c r="H359" s="51"/>
      <c r="M359" s="52"/>
      <c r="N359" s="52"/>
      <c r="O359" s="52"/>
      <c r="Q359" s="49"/>
      <c r="R359" s="52"/>
      <c r="S359" s="52"/>
      <c r="U359" s="49"/>
    </row>
    <row r="360">
      <c r="A360" s="49"/>
      <c r="B360" s="49"/>
      <c r="C360" s="49"/>
      <c r="D360" s="50"/>
      <c r="E360" s="51"/>
      <c r="F360" s="51"/>
      <c r="G360" s="50"/>
      <c r="H360" s="51"/>
      <c r="M360" s="52"/>
      <c r="N360" s="52"/>
      <c r="O360" s="52"/>
      <c r="Q360" s="49"/>
      <c r="R360" s="52"/>
      <c r="S360" s="52"/>
      <c r="U360" s="49"/>
    </row>
    <row r="361">
      <c r="A361" s="49"/>
      <c r="B361" s="49"/>
      <c r="C361" s="49"/>
      <c r="D361" s="50"/>
      <c r="E361" s="51"/>
      <c r="F361" s="51"/>
      <c r="G361" s="50"/>
      <c r="H361" s="51"/>
      <c r="M361" s="52"/>
      <c r="N361" s="52"/>
      <c r="O361" s="52"/>
      <c r="Q361" s="49"/>
      <c r="R361" s="52"/>
      <c r="S361" s="52"/>
      <c r="U361" s="49"/>
    </row>
    <row r="362">
      <c r="A362" s="49"/>
      <c r="B362" s="49"/>
      <c r="C362" s="49"/>
      <c r="D362" s="50"/>
      <c r="E362" s="51"/>
      <c r="F362" s="51"/>
      <c r="G362" s="50"/>
      <c r="H362" s="51"/>
      <c r="M362" s="52"/>
      <c r="N362" s="52"/>
      <c r="O362" s="52"/>
      <c r="Q362" s="49"/>
      <c r="R362" s="52"/>
      <c r="S362" s="52"/>
      <c r="U362" s="49"/>
    </row>
    <row r="363">
      <c r="A363" s="49"/>
      <c r="B363" s="49"/>
      <c r="C363" s="49"/>
      <c r="D363" s="50"/>
      <c r="E363" s="51"/>
      <c r="F363" s="51"/>
      <c r="G363" s="50"/>
      <c r="H363" s="51"/>
      <c r="M363" s="52"/>
      <c r="N363" s="52"/>
      <c r="O363" s="52"/>
      <c r="Q363" s="49"/>
      <c r="R363" s="52"/>
      <c r="S363" s="52"/>
      <c r="U363" s="49"/>
    </row>
    <row r="364">
      <c r="A364" s="49"/>
      <c r="B364" s="49"/>
      <c r="C364" s="49"/>
      <c r="D364" s="50"/>
      <c r="E364" s="51"/>
      <c r="F364" s="51"/>
      <c r="G364" s="50"/>
      <c r="H364" s="51"/>
      <c r="M364" s="52"/>
      <c r="N364" s="52"/>
      <c r="O364" s="52"/>
      <c r="Q364" s="49"/>
      <c r="R364" s="52"/>
      <c r="S364" s="52"/>
      <c r="U364" s="49"/>
    </row>
    <row r="365">
      <c r="A365" s="49"/>
      <c r="B365" s="49"/>
      <c r="C365" s="49"/>
      <c r="D365" s="50"/>
      <c r="E365" s="51"/>
      <c r="F365" s="51"/>
      <c r="G365" s="50"/>
      <c r="H365" s="51"/>
      <c r="M365" s="52"/>
      <c r="N365" s="52"/>
      <c r="O365" s="52"/>
      <c r="Q365" s="49"/>
      <c r="R365" s="52"/>
      <c r="S365" s="52"/>
      <c r="U365" s="49"/>
    </row>
    <row r="366">
      <c r="A366" s="49"/>
      <c r="B366" s="49"/>
      <c r="C366" s="49"/>
      <c r="D366" s="50"/>
      <c r="E366" s="51"/>
      <c r="F366" s="51"/>
      <c r="G366" s="50"/>
      <c r="H366" s="51"/>
      <c r="M366" s="52"/>
      <c r="N366" s="52"/>
      <c r="O366" s="52"/>
      <c r="Q366" s="49"/>
      <c r="R366" s="52"/>
      <c r="S366" s="52"/>
      <c r="U366" s="49"/>
    </row>
    <row r="367">
      <c r="A367" s="49"/>
      <c r="B367" s="49"/>
      <c r="C367" s="49"/>
      <c r="D367" s="50"/>
      <c r="E367" s="51"/>
      <c r="F367" s="51"/>
      <c r="G367" s="50"/>
      <c r="H367" s="51"/>
      <c r="M367" s="52"/>
      <c r="N367" s="52"/>
      <c r="O367" s="52"/>
      <c r="Q367" s="49"/>
      <c r="R367" s="52"/>
      <c r="S367" s="52"/>
      <c r="U367" s="49"/>
    </row>
    <row r="368">
      <c r="A368" s="49"/>
      <c r="B368" s="49"/>
      <c r="C368" s="49"/>
      <c r="D368" s="50"/>
      <c r="E368" s="51"/>
      <c r="F368" s="51"/>
      <c r="G368" s="50"/>
      <c r="H368" s="51"/>
      <c r="M368" s="52"/>
      <c r="N368" s="52"/>
      <c r="O368" s="52"/>
      <c r="Q368" s="49"/>
      <c r="R368" s="52"/>
      <c r="S368" s="52"/>
      <c r="U368" s="49"/>
    </row>
    <row r="369">
      <c r="A369" s="49"/>
      <c r="B369" s="49"/>
      <c r="C369" s="49"/>
      <c r="D369" s="50"/>
      <c r="E369" s="51"/>
      <c r="F369" s="51"/>
      <c r="G369" s="50"/>
      <c r="H369" s="51"/>
      <c r="M369" s="52"/>
      <c r="N369" s="52"/>
      <c r="O369" s="52"/>
      <c r="Q369" s="49"/>
      <c r="R369" s="52"/>
      <c r="S369" s="52"/>
      <c r="U369" s="49"/>
    </row>
    <row r="370">
      <c r="A370" s="49"/>
      <c r="B370" s="49"/>
      <c r="C370" s="49"/>
      <c r="D370" s="50"/>
      <c r="E370" s="51"/>
      <c r="F370" s="51"/>
      <c r="G370" s="50"/>
      <c r="H370" s="51"/>
      <c r="M370" s="52"/>
      <c r="N370" s="52"/>
      <c r="O370" s="52"/>
      <c r="Q370" s="49"/>
      <c r="R370" s="52"/>
      <c r="S370" s="52"/>
      <c r="U370" s="49"/>
    </row>
    <row r="371">
      <c r="A371" s="49"/>
      <c r="B371" s="49"/>
      <c r="C371" s="49"/>
      <c r="D371" s="50"/>
      <c r="E371" s="51"/>
      <c r="F371" s="51"/>
      <c r="G371" s="50"/>
      <c r="H371" s="51"/>
      <c r="M371" s="52"/>
      <c r="N371" s="52"/>
      <c r="O371" s="52"/>
      <c r="Q371" s="49"/>
      <c r="R371" s="52"/>
      <c r="S371" s="52"/>
      <c r="U371" s="49"/>
    </row>
    <row r="372">
      <c r="A372" s="49"/>
      <c r="B372" s="49"/>
      <c r="C372" s="49"/>
      <c r="D372" s="50"/>
      <c r="E372" s="51"/>
      <c r="F372" s="51"/>
      <c r="G372" s="50"/>
      <c r="H372" s="51"/>
      <c r="M372" s="52"/>
      <c r="N372" s="52"/>
      <c r="O372" s="52"/>
      <c r="Q372" s="49"/>
      <c r="R372" s="52"/>
      <c r="S372" s="52"/>
      <c r="U372" s="49"/>
    </row>
    <row r="373">
      <c r="A373" s="49"/>
      <c r="B373" s="49"/>
      <c r="C373" s="49"/>
      <c r="D373" s="50"/>
      <c r="E373" s="51"/>
      <c r="F373" s="51"/>
      <c r="G373" s="50"/>
      <c r="H373" s="51"/>
      <c r="M373" s="52"/>
      <c r="N373" s="52"/>
      <c r="O373" s="52"/>
      <c r="Q373" s="49"/>
      <c r="R373" s="52"/>
      <c r="S373" s="52"/>
      <c r="U373" s="49"/>
    </row>
    <row r="374">
      <c r="A374" s="49"/>
      <c r="B374" s="49"/>
      <c r="C374" s="49"/>
      <c r="D374" s="50"/>
      <c r="E374" s="51"/>
      <c r="F374" s="51"/>
      <c r="G374" s="50"/>
      <c r="H374" s="51"/>
      <c r="M374" s="52"/>
      <c r="N374" s="52"/>
      <c r="O374" s="52"/>
      <c r="Q374" s="49"/>
      <c r="R374" s="52"/>
      <c r="S374" s="52"/>
      <c r="U374" s="49"/>
    </row>
    <row r="375">
      <c r="A375" s="49"/>
      <c r="B375" s="49"/>
      <c r="C375" s="49"/>
      <c r="D375" s="50"/>
      <c r="E375" s="51"/>
      <c r="F375" s="51"/>
      <c r="G375" s="50"/>
      <c r="H375" s="51"/>
      <c r="M375" s="52"/>
      <c r="N375" s="52"/>
      <c r="O375" s="52"/>
      <c r="Q375" s="49"/>
      <c r="R375" s="52"/>
      <c r="S375" s="52"/>
      <c r="U375" s="49"/>
    </row>
    <row r="376">
      <c r="A376" s="49"/>
      <c r="B376" s="49"/>
      <c r="C376" s="49"/>
      <c r="D376" s="50"/>
      <c r="E376" s="51"/>
      <c r="F376" s="51"/>
      <c r="G376" s="50"/>
      <c r="H376" s="51"/>
      <c r="M376" s="52"/>
      <c r="N376" s="52"/>
      <c r="O376" s="52"/>
      <c r="Q376" s="49"/>
      <c r="R376" s="52"/>
      <c r="S376" s="52"/>
      <c r="U376" s="49"/>
    </row>
    <row r="377">
      <c r="A377" s="49"/>
      <c r="B377" s="49"/>
      <c r="C377" s="49"/>
      <c r="D377" s="50"/>
      <c r="E377" s="51"/>
      <c r="F377" s="51"/>
      <c r="G377" s="50"/>
      <c r="H377" s="51"/>
      <c r="M377" s="52"/>
      <c r="N377" s="52"/>
      <c r="O377" s="52"/>
      <c r="Q377" s="49"/>
      <c r="R377" s="52"/>
      <c r="S377" s="52"/>
      <c r="U377" s="49"/>
    </row>
    <row r="378">
      <c r="A378" s="49"/>
      <c r="B378" s="49"/>
      <c r="C378" s="49"/>
      <c r="D378" s="50"/>
      <c r="E378" s="51"/>
      <c r="F378" s="51"/>
      <c r="G378" s="50"/>
      <c r="H378" s="51"/>
      <c r="M378" s="52"/>
      <c r="N378" s="52"/>
      <c r="O378" s="52"/>
      <c r="Q378" s="49"/>
      <c r="R378" s="52"/>
      <c r="S378" s="52"/>
      <c r="U378" s="49"/>
    </row>
    <row r="379">
      <c r="A379" s="49"/>
      <c r="B379" s="49"/>
      <c r="C379" s="49"/>
      <c r="D379" s="50"/>
      <c r="E379" s="51"/>
      <c r="F379" s="51"/>
      <c r="G379" s="50"/>
      <c r="H379" s="51"/>
      <c r="M379" s="52"/>
      <c r="N379" s="52"/>
      <c r="O379" s="52"/>
      <c r="Q379" s="49"/>
      <c r="R379" s="52"/>
      <c r="S379" s="52"/>
      <c r="U379" s="49"/>
    </row>
    <row r="380">
      <c r="A380" s="49"/>
      <c r="B380" s="49"/>
      <c r="C380" s="49"/>
      <c r="D380" s="50"/>
      <c r="E380" s="51"/>
      <c r="F380" s="51"/>
      <c r="G380" s="50"/>
      <c r="H380" s="51"/>
      <c r="M380" s="52"/>
      <c r="N380" s="52"/>
      <c r="O380" s="52"/>
      <c r="Q380" s="49"/>
      <c r="R380" s="52"/>
      <c r="S380" s="52"/>
      <c r="U380" s="49"/>
    </row>
    <row r="381">
      <c r="A381" s="49"/>
      <c r="B381" s="49"/>
      <c r="C381" s="49"/>
      <c r="D381" s="50"/>
      <c r="E381" s="51"/>
      <c r="F381" s="51"/>
      <c r="G381" s="50"/>
      <c r="H381" s="51"/>
      <c r="M381" s="52"/>
      <c r="N381" s="52"/>
      <c r="O381" s="52"/>
      <c r="Q381" s="49"/>
      <c r="R381" s="52"/>
      <c r="S381" s="52"/>
      <c r="U381" s="49"/>
    </row>
    <row r="382">
      <c r="A382" s="49"/>
      <c r="B382" s="49"/>
      <c r="C382" s="49"/>
      <c r="D382" s="50"/>
      <c r="E382" s="51"/>
      <c r="F382" s="51"/>
      <c r="G382" s="50"/>
      <c r="H382" s="51"/>
      <c r="M382" s="52"/>
      <c r="N382" s="52"/>
      <c r="O382" s="52"/>
      <c r="Q382" s="49"/>
      <c r="R382" s="52"/>
      <c r="S382" s="52"/>
      <c r="U382" s="49"/>
    </row>
    <row r="383">
      <c r="A383" s="49"/>
      <c r="B383" s="49"/>
      <c r="C383" s="49"/>
      <c r="D383" s="50"/>
      <c r="E383" s="51"/>
      <c r="F383" s="51"/>
      <c r="G383" s="50"/>
      <c r="H383" s="51"/>
      <c r="M383" s="52"/>
      <c r="N383" s="52"/>
      <c r="O383" s="52"/>
      <c r="Q383" s="49"/>
      <c r="R383" s="52"/>
      <c r="S383" s="52"/>
      <c r="U383" s="49"/>
    </row>
    <row r="384">
      <c r="A384" s="49"/>
      <c r="B384" s="49"/>
      <c r="C384" s="49"/>
      <c r="D384" s="50"/>
      <c r="E384" s="51"/>
      <c r="F384" s="51"/>
      <c r="G384" s="50"/>
      <c r="H384" s="51"/>
      <c r="M384" s="52"/>
      <c r="N384" s="52"/>
      <c r="O384" s="52"/>
      <c r="Q384" s="49"/>
      <c r="R384" s="52"/>
      <c r="S384" s="52"/>
      <c r="U384" s="49"/>
    </row>
    <row r="385">
      <c r="A385" s="49"/>
      <c r="B385" s="49"/>
      <c r="C385" s="49"/>
      <c r="D385" s="50"/>
      <c r="E385" s="51"/>
      <c r="F385" s="51"/>
      <c r="G385" s="50"/>
      <c r="H385" s="51"/>
      <c r="M385" s="52"/>
      <c r="N385" s="52"/>
      <c r="O385" s="52"/>
      <c r="Q385" s="49"/>
      <c r="R385" s="52"/>
      <c r="S385" s="52"/>
      <c r="U385" s="49"/>
    </row>
    <row r="386">
      <c r="A386" s="49"/>
      <c r="B386" s="49"/>
      <c r="C386" s="49"/>
      <c r="D386" s="50"/>
      <c r="E386" s="51"/>
      <c r="F386" s="51"/>
      <c r="G386" s="50"/>
      <c r="H386" s="51"/>
      <c r="M386" s="52"/>
      <c r="N386" s="52"/>
      <c r="O386" s="52"/>
      <c r="Q386" s="49"/>
      <c r="R386" s="52"/>
      <c r="S386" s="52"/>
      <c r="U386" s="49"/>
    </row>
    <row r="387">
      <c r="A387" s="49"/>
      <c r="B387" s="49"/>
      <c r="C387" s="49"/>
      <c r="D387" s="50"/>
      <c r="E387" s="51"/>
      <c r="F387" s="51"/>
      <c r="G387" s="50"/>
      <c r="H387" s="51"/>
      <c r="M387" s="52"/>
      <c r="N387" s="52"/>
      <c r="O387" s="52"/>
      <c r="Q387" s="49"/>
      <c r="R387" s="52"/>
      <c r="S387" s="52"/>
      <c r="U387" s="49"/>
    </row>
    <row r="388">
      <c r="A388" s="49"/>
      <c r="B388" s="49"/>
      <c r="C388" s="49"/>
      <c r="D388" s="50"/>
      <c r="E388" s="51"/>
      <c r="F388" s="51"/>
      <c r="G388" s="50"/>
      <c r="H388" s="51"/>
      <c r="M388" s="52"/>
      <c r="N388" s="52"/>
      <c r="O388" s="52"/>
      <c r="Q388" s="49"/>
      <c r="R388" s="52"/>
      <c r="S388" s="52"/>
      <c r="U388" s="49"/>
    </row>
    <row r="389">
      <c r="A389" s="49"/>
      <c r="B389" s="49"/>
      <c r="C389" s="49"/>
      <c r="D389" s="50"/>
      <c r="E389" s="51"/>
      <c r="F389" s="51"/>
      <c r="G389" s="50"/>
      <c r="H389" s="51"/>
      <c r="M389" s="52"/>
      <c r="N389" s="52"/>
      <c r="O389" s="52"/>
      <c r="Q389" s="49"/>
      <c r="R389" s="52"/>
      <c r="S389" s="52"/>
      <c r="U389" s="49"/>
    </row>
    <row r="390">
      <c r="A390" s="49"/>
      <c r="B390" s="49"/>
      <c r="C390" s="49"/>
      <c r="D390" s="50"/>
      <c r="E390" s="51"/>
      <c r="F390" s="51"/>
      <c r="G390" s="50"/>
      <c r="H390" s="51"/>
      <c r="M390" s="52"/>
      <c r="N390" s="52"/>
      <c r="O390" s="52"/>
      <c r="Q390" s="49"/>
      <c r="R390" s="52"/>
      <c r="S390" s="52"/>
      <c r="U390" s="49"/>
    </row>
    <row r="391">
      <c r="A391" s="49"/>
      <c r="B391" s="49"/>
      <c r="C391" s="49"/>
      <c r="D391" s="50"/>
      <c r="E391" s="51"/>
      <c r="F391" s="51"/>
      <c r="G391" s="50"/>
      <c r="H391" s="51"/>
      <c r="M391" s="52"/>
      <c r="N391" s="52"/>
      <c r="O391" s="52"/>
      <c r="Q391" s="49"/>
      <c r="R391" s="52"/>
      <c r="S391" s="52"/>
      <c r="U391" s="49"/>
    </row>
    <row r="392">
      <c r="A392" s="49"/>
      <c r="B392" s="49"/>
      <c r="C392" s="49"/>
      <c r="D392" s="50"/>
      <c r="E392" s="51"/>
      <c r="F392" s="51"/>
      <c r="G392" s="50"/>
      <c r="H392" s="51"/>
      <c r="M392" s="52"/>
      <c r="N392" s="52"/>
      <c r="O392" s="52"/>
      <c r="Q392" s="49"/>
      <c r="R392" s="52"/>
      <c r="S392" s="52"/>
      <c r="U392" s="49"/>
    </row>
    <row r="393">
      <c r="A393" s="49"/>
      <c r="B393" s="49"/>
      <c r="C393" s="49"/>
      <c r="D393" s="50"/>
      <c r="E393" s="51"/>
      <c r="F393" s="51"/>
      <c r="G393" s="50"/>
      <c r="H393" s="51"/>
      <c r="M393" s="52"/>
      <c r="N393" s="52"/>
      <c r="O393" s="52"/>
      <c r="Q393" s="49"/>
      <c r="R393" s="52"/>
      <c r="S393" s="52"/>
      <c r="U393" s="49"/>
    </row>
    <row r="394">
      <c r="A394" s="49"/>
      <c r="B394" s="49"/>
      <c r="C394" s="49"/>
      <c r="D394" s="50"/>
      <c r="E394" s="51"/>
      <c r="F394" s="51"/>
      <c r="G394" s="50"/>
      <c r="H394" s="51"/>
      <c r="M394" s="52"/>
      <c r="N394" s="52"/>
      <c r="O394" s="52"/>
      <c r="Q394" s="49"/>
      <c r="R394" s="52"/>
      <c r="S394" s="52"/>
      <c r="U394" s="49"/>
    </row>
    <row r="395">
      <c r="A395" s="49"/>
      <c r="B395" s="49"/>
      <c r="C395" s="49"/>
      <c r="D395" s="50"/>
      <c r="E395" s="51"/>
      <c r="F395" s="51"/>
      <c r="G395" s="50"/>
      <c r="H395" s="51"/>
      <c r="M395" s="52"/>
      <c r="N395" s="52"/>
      <c r="O395" s="52"/>
      <c r="Q395" s="49"/>
      <c r="R395" s="52"/>
      <c r="S395" s="52"/>
      <c r="U395" s="49"/>
    </row>
    <row r="396">
      <c r="A396" s="49"/>
      <c r="B396" s="49"/>
      <c r="C396" s="49"/>
      <c r="D396" s="50"/>
      <c r="E396" s="51"/>
      <c r="F396" s="51"/>
      <c r="G396" s="50"/>
      <c r="H396" s="51"/>
      <c r="M396" s="52"/>
      <c r="N396" s="52"/>
      <c r="O396" s="52"/>
      <c r="Q396" s="49"/>
      <c r="R396" s="52"/>
      <c r="S396" s="52"/>
      <c r="U396" s="49"/>
    </row>
    <row r="397">
      <c r="A397" s="49"/>
      <c r="B397" s="49"/>
      <c r="C397" s="49"/>
      <c r="D397" s="50"/>
      <c r="E397" s="51"/>
      <c r="F397" s="51"/>
      <c r="G397" s="50"/>
      <c r="H397" s="51"/>
      <c r="M397" s="52"/>
      <c r="N397" s="52"/>
      <c r="O397" s="52"/>
      <c r="Q397" s="49"/>
      <c r="R397" s="52"/>
      <c r="S397" s="52"/>
      <c r="U397" s="49"/>
    </row>
    <row r="398">
      <c r="A398" s="49"/>
      <c r="B398" s="49"/>
      <c r="C398" s="49"/>
      <c r="D398" s="50"/>
      <c r="E398" s="51"/>
      <c r="F398" s="51"/>
      <c r="G398" s="50"/>
      <c r="H398" s="51"/>
      <c r="M398" s="52"/>
      <c r="N398" s="52"/>
      <c r="O398" s="52"/>
      <c r="Q398" s="49"/>
      <c r="R398" s="52"/>
      <c r="S398" s="52"/>
      <c r="U398" s="49"/>
    </row>
    <row r="399">
      <c r="A399" s="49"/>
      <c r="B399" s="49"/>
      <c r="C399" s="49"/>
      <c r="D399" s="50"/>
      <c r="E399" s="51"/>
      <c r="F399" s="51"/>
      <c r="G399" s="50"/>
      <c r="H399" s="51"/>
      <c r="M399" s="52"/>
      <c r="N399" s="52"/>
      <c r="O399" s="52"/>
      <c r="Q399" s="49"/>
      <c r="R399" s="52"/>
      <c r="S399" s="52"/>
      <c r="U399" s="49"/>
    </row>
    <row r="400">
      <c r="A400" s="49"/>
      <c r="B400" s="49"/>
      <c r="C400" s="49"/>
      <c r="D400" s="50"/>
      <c r="E400" s="51"/>
      <c r="F400" s="51"/>
      <c r="G400" s="50"/>
      <c r="H400" s="51"/>
      <c r="M400" s="52"/>
      <c r="N400" s="52"/>
      <c r="O400" s="52"/>
      <c r="Q400" s="49"/>
      <c r="R400" s="52"/>
      <c r="S400" s="52"/>
      <c r="U400" s="49"/>
    </row>
    <row r="401">
      <c r="A401" s="49"/>
      <c r="B401" s="49"/>
      <c r="C401" s="49"/>
      <c r="D401" s="50"/>
      <c r="E401" s="51"/>
      <c r="F401" s="51"/>
      <c r="G401" s="50"/>
      <c r="H401" s="51"/>
      <c r="M401" s="52"/>
      <c r="N401" s="52"/>
      <c r="O401" s="52"/>
      <c r="Q401" s="49"/>
      <c r="R401" s="52"/>
      <c r="S401" s="52"/>
      <c r="U401" s="49"/>
    </row>
    <row r="402">
      <c r="A402" s="49"/>
      <c r="B402" s="49"/>
      <c r="C402" s="49"/>
      <c r="D402" s="50"/>
      <c r="E402" s="51"/>
      <c r="F402" s="51"/>
      <c r="G402" s="50"/>
      <c r="H402" s="51"/>
      <c r="M402" s="52"/>
      <c r="N402" s="52"/>
      <c r="O402" s="52"/>
      <c r="Q402" s="49"/>
      <c r="R402" s="52"/>
      <c r="S402" s="52"/>
      <c r="U402" s="49"/>
    </row>
    <row r="403">
      <c r="A403" s="49"/>
      <c r="B403" s="49"/>
      <c r="C403" s="49"/>
      <c r="D403" s="50"/>
      <c r="E403" s="51"/>
      <c r="F403" s="51"/>
      <c r="G403" s="50"/>
      <c r="H403" s="51"/>
      <c r="M403" s="52"/>
      <c r="N403" s="52"/>
      <c r="O403" s="52"/>
      <c r="Q403" s="49"/>
      <c r="R403" s="52"/>
      <c r="S403" s="52"/>
      <c r="U403" s="49"/>
    </row>
    <row r="404">
      <c r="A404" s="49"/>
      <c r="B404" s="49"/>
      <c r="C404" s="49"/>
      <c r="D404" s="50"/>
      <c r="E404" s="51"/>
      <c r="F404" s="51"/>
      <c r="G404" s="50"/>
      <c r="H404" s="51"/>
      <c r="M404" s="52"/>
      <c r="N404" s="52"/>
      <c r="O404" s="52"/>
      <c r="Q404" s="49"/>
      <c r="R404" s="52"/>
      <c r="S404" s="52"/>
      <c r="U404" s="49"/>
    </row>
    <row r="405">
      <c r="A405" s="49"/>
      <c r="B405" s="49"/>
      <c r="C405" s="49"/>
      <c r="D405" s="50"/>
      <c r="E405" s="51"/>
      <c r="F405" s="51"/>
      <c r="G405" s="50"/>
      <c r="H405" s="51"/>
      <c r="M405" s="52"/>
      <c r="N405" s="52"/>
      <c r="O405" s="52"/>
      <c r="Q405" s="49"/>
      <c r="R405" s="52"/>
      <c r="S405" s="52"/>
      <c r="U405" s="49"/>
    </row>
    <row r="406">
      <c r="A406" s="49"/>
      <c r="B406" s="49"/>
      <c r="C406" s="49"/>
      <c r="D406" s="50"/>
      <c r="E406" s="51"/>
      <c r="F406" s="51"/>
      <c r="G406" s="50"/>
      <c r="H406" s="51"/>
      <c r="M406" s="52"/>
      <c r="N406" s="52"/>
      <c r="O406" s="52"/>
      <c r="Q406" s="49"/>
      <c r="R406" s="52"/>
      <c r="S406" s="52"/>
      <c r="U406" s="49"/>
    </row>
    <row r="407">
      <c r="A407" s="49"/>
      <c r="B407" s="49"/>
      <c r="C407" s="49"/>
      <c r="D407" s="50"/>
      <c r="E407" s="51"/>
      <c r="F407" s="51"/>
      <c r="G407" s="50"/>
      <c r="H407" s="51"/>
      <c r="M407" s="52"/>
      <c r="N407" s="52"/>
      <c r="O407" s="52"/>
      <c r="Q407" s="49"/>
      <c r="R407" s="52"/>
      <c r="S407" s="52"/>
      <c r="U407" s="49"/>
    </row>
    <row r="408">
      <c r="A408" s="49"/>
      <c r="B408" s="49"/>
      <c r="C408" s="49"/>
      <c r="D408" s="50"/>
      <c r="E408" s="51"/>
      <c r="F408" s="51"/>
      <c r="G408" s="50"/>
      <c r="H408" s="51"/>
      <c r="M408" s="52"/>
      <c r="N408" s="52"/>
      <c r="O408" s="52"/>
      <c r="Q408" s="49"/>
      <c r="R408" s="52"/>
      <c r="S408" s="52"/>
      <c r="U408" s="49"/>
    </row>
    <row r="409">
      <c r="A409" s="49"/>
      <c r="B409" s="49"/>
      <c r="C409" s="49"/>
      <c r="D409" s="50"/>
      <c r="E409" s="51"/>
      <c r="F409" s="51"/>
      <c r="G409" s="50"/>
      <c r="H409" s="51"/>
      <c r="M409" s="52"/>
      <c r="N409" s="52"/>
      <c r="O409" s="52"/>
      <c r="Q409" s="49"/>
      <c r="R409" s="52"/>
      <c r="S409" s="52"/>
      <c r="U409" s="49"/>
    </row>
    <row r="410">
      <c r="A410" s="49"/>
      <c r="B410" s="49"/>
      <c r="C410" s="49"/>
      <c r="D410" s="50"/>
      <c r="E410" s="51"/>
      <c r="F410" s="51"/>
      <c r="G410" s="50"/>
      <c r="H410" s="51"/>
      <c r="M410" s="52"/>
      <c r="N410" s="52"/>
      <c r="O410" s="52"/>
      <c r="Q410" s="49"/>
      <c r="R410" s="52"/>
      <c r="S410" s="52"/>
      <c r="U410" s="49"/>
    </row>
    <row r="411">
      <c r="A411" s="49"/>
      <c r="B411" s="49"/>
      <c r="C411" s="49"/>
      <c r="D411" s="50"/>
      <c r="E411" s="51"/>
      <c r="F411" s="51"/>
      <c r="G411" s="50"/>
      <c r="H411" s="51"/>
      <c r="M411" s="52"/>
      <c r="N411" s="52"/>
      <c r="O411" s="52"/>
      <c r="Q411" s="49"/>
      <c r="R411" s="52"/>
      <c r="S411" s="52"/>
      <c r="U411" s="49"/>
    </row>
    <row r="412">
      <c r="A412" s="49"/>
      <c r="B412" s="49"/>
      <c r="C412" s="49"/>
      <c r="D412" s="50"/>
      <c r="E412" s="51"/>
      <c r="F412" s="51"/>
      <c r="G412" s="50"/>
      <c r="H412" s="51"/>
      <c r="M412" s="52"/>
      <c r="N412" s="52"/>
      <c r="O412" s="52"/>
      <c r="Q412" s="49"/>
      <c r="R412" s="52"/>
      <c r="S412" s="52"/>
      <c r="U412" s="49"/>
    </row>
    <row r="413">
      <c r="A413" s="49"/>
      <c r="B413" s="49"/>
      <c r="C413" s="49"/>
      <c r="D413" s="50"/>
      <c r="E413" s="51"/>
      <c r="F413" s="51"/>
      <c r="G413" s="50"/>
      <c r="H413" s="51"/>
      <c r="M413" s="52"/>
      <c r="N413" s="52"/>
      <c r="O413" s="52"/>
      <c r="Q413" s="49"/>
      <c r="R413" s="52"/>
      <c r="S413" s="52"/>
      <c r="U413" s="49"/>
    </row>
    <row r="414">
      <c r="A414" s="49"/>
      <c r="B414" s="49"/>
      <c r="C414" s="49"/>
      <c r="D414" s="50"/>
      <c r="E414" s="51"/>
      <c r="F414" s="51"/>
      <c r="G414" s="50"/>
      <c r="H414" s="51"/>
      <c r="M414" s="52"/>
      <c r="N414" s="52"/>
      <c r="O414" s="52"/>
      <c r="Q414" s="49"/>
      <c r="R414" s="52"/>
      <c r="S414" s="52"/>
      <c r="U414" s="49"/>
    </row>
    <row r="415">
      <c r="A415" s="49"/>
      <c r="B415" s="49"/>
      <c r="C415" s="49"/>
      <c r="D415" s="50"/>
      <c r="E415" s="51"/>
      <c r="F415" s="51"/>
      <c r="G415" s="50"/>
      <c r="H415" s="51"/>
      <c r="M415" s="52"/>
      <c r="N415" s="52"/>
      <c r="O415" s="52"/>
      <c r="Q415" s="49"/>
      <c r="R415" s="52"/>
      <c r="S415" s="52"/>
      <c r="U415" s="49"/>
    </row>
    <row r="416">
      <c r="A416" s="49"/>
      <c r="B416" s="49"/>
      <c r="C416" s="49"/>
      <c r="D416" s="50"/>
      <c r="E416" s="51"/>
      <c r="F416" s="51"/>
      <c r="G416" s="50"/>
      <c r="H416" s="51"/>
      <c r="M416" s="52"/>
      <c r="N416" s="52"/>
      <c r="O416" s="52"/>
      <c r="Q416" s="49"/>
      <c r="R416" s="52"/>
      <c r="S416" s="52"/>
      <c r="U416" s="49"/>
    </row>
    <row r="417">
      <c r="A417" s="49"/>
      <c r="B417" s="49"/>
      <c r="C417" s="49"/>
      <c r="D417" s="50"/>
      <c r="E417" s="51"/>
      <c r="F417" s="51"/>
      <c r="G417" s="50"/>
      <c r="H417" s="51"/>
      <c r="M417" s="52"/>
      <c r="N417" s="52"/>
      <c r="O417" s="52"/>
      <c r="Q417" s="49"/>
      <c r="R417" s="52"/>
      <c r="S417" s="52"/>
      <c r="U417" s="49"/>
    </row>
    <row r="418">
      <c r="A418" s="49"/>
      <c r="B418" s="49"/>
      <c r="C418" s="49"/>
      <c r="D418" s="50"/>
      <c r="E418" s="51"/>
      <c r="F418" s="51"/>
      <c r="G418" s="50"/>
      <c r="H418" s="51"/>
      <c r="M418" s="52"/>
      <c r="N418" s="52"/>
      <c r="O418" s="52"/>
      <c r="Q418" s="49"/>
      <c r="R418" s="52"/>
      <c r="S418" s="52"/>
      <c r="U418" s="49"/>
    </row>
    <row r="419">
      <c r="A419" s="49"/>
      <c r="B419" s="49"/>
      <c r="C419" s="49"/>
      <c r="D419" s="50"/>
      <c r="E419" s="51"/>
      <c r="F419" s="51"/>
      <c r="G419" s="50"/>
      <c r="H419" s="51"/>
      <c r="M419" s="52"/>
      <c r="N419" s="52"/>
      <c r="O419" s="52"/>
      <c r="Q419" s="49"/>
      <c r="R419" s="52"/>
      <c r="S419" s="52"/>
      <c r="U419" s="49"/>
    </row>
    <row r="420">
      <c r="A420" s="49"/>
      <c r="B420" s="49"/>
      <c r="C420" s="49"/>
      <c r="D420" s="50"/>
      <c r="E420" s="51"/>
      <c r="F420" s="51"/>
      <c r="G420" s="50"/>
      <c r="H420" s="51"/>
      <c r="M420" s="52"/>
      <c r="N420" s="52"/>
      <c r="O420" s="52"/>
      <c r="Q420" s="49"/>
      <c r="R420" s="52"/>
      <c r="S420" s="52"/>
      <c r="U420" s="49"/>
    </row>
    <row r="421">
      <c r="A421" s="49"/>
      <c r="B421" s="49"/>
      <c r="C421" s="49"/>
      <c r="D421" s="50"/>
      <c r="E421" s="51"/>
      <c r="F421" s="51"/>
      <c r="G421" s="50"/>
      <c r="H421" s="51"/>
      <c r="M421" s="52"/>
      <c r="N421" s="52"/>
      <c r="O421" s="52"/>
      <c r="Q421" s="49"/>
      <c r="R421" s="52"/>
      <c r="S421" s="52"/>
      <c r="U421" s="49"/>
    </row>
    <row r="422">
      <c r="A422" s="49"/>
      <c r="B422" s="49"/>
      <c r="C422" s="49"/>
      <c r="D422" s="50"/>
      <c r="E422" s="51"/>
      <c r="F422" s="51"/>
      <c r="G422" s="50"/>
      <c r="H422" s="51"/>
      <c r="M422" s="52"/>
      <c r="N422" s="52"/>
      <c r="O422" s="52"/>
      <c r="Q422" s="49"/>
      <c r="R422" s="52"/>
      <c r="S422" s="52"/>
      <c r="U422" s="49"/>
    </row>
    <row r="423">
      <c r="A423" s="49"/>
      <c r="B423" s="49"/>
      <c r="C423" s="49"/>
      <c r="D423" s="50"/>
      <c r="E423" s="51"/>
      <c r="F423" s="51"/>
      <c r="G423" s="50"/>
      <c r="H423" s="51"/>
      <c r="M423" s="52"/>
      <c r="N423" s="52"/>
      <c r="O423" s="52"/>
      <c r="Q423" s="49"/>
      <c r="R423" s="52"/>
      <c r="S423" s="52"/>
      <c r="U423" s="49"/>
    </row>
    <row r="424">
      <c r="A424" s="49"/>
      <c r="B424" s="49"/>
      <c r="C424" s="49"/>
      <c r="D424" s="50"/>
      <c r="E424" s="51"/>
      <c r="F424" s="51"/>
      <c r="G424" s="50"/>
      <c r="H424" s="51"/>
      <c r="M424" s="52"/>
      <c r="N424" s="52"/>
      <c r="O424" s="52"/>
      <c r="Q424" s="49"/>
      <c r="R424" s="52"/>
      <c r="S424" s="52"/>
      <c r="U424" s="49"/>
    </row>
    <row r="425">
      <c r="A425" s="49"/>
      <c r="B425" s="49"/>
      <c r="C425" s="49"/>
      <c r="D425" s="50"/>
      <c r="E425" s="51"/>
      <c r="F425" s="51"/>
      <c r="G425" s="50"/>
      <c r="H425" s="51"/>
      <c r="M425" s="52"/>
      <c r="N425" s="52"/>
      <c r="O425" s="52"/>
      <c r="Q425" s="49"/>
      <c r="R425" s="52"/>
      <c r="S425" s="52"/>
      <c r="U425" s="49"/>
    </row>
    <row r="426">
      <c r="A426" s="49"/>
      <c r="B426" s="49"/>
      <c r="C426" s="49"/>
      <c r="D426" s="50"/>
      <c r="E426" s="51"/>
      <c r="F426" s="51"/>
      <c r="G426" s="50"/>
      <c r="H426" s="51"/>
      <c r="M426" s="52"/>
      <c r="N426" s="52"/>
      <c r="O426" s="52"/>
      <c r="Q426" s="49"/>
      <c r="R426" s="52"/>
      <c r="S426" s="52"/>
      <c r="U426" s="49"/>
    </row>
    <row r="427">
      <c r="A427" s="49"/>
      <c r="B427" s="49"/>
      <c r="C427" s="49"/>
      <c r="D427" s="50"/>
      <c r="E427" s="51"/>
      <c r="F427" s="51"/>
      <c r="G427" s="50"/>
      <c r="H427" s="51"/>
      <c r="M427" s="52"/>
      <c r="N427" s="52"/>
      <c r="O427" s="52"/>
      <c r="Q427" s="49"/>
      <c r="R427" s="52"/>
      <c r="S427" s="52"/>
      <c r="U427" s="49"/>
    </row>
    <row r="428">
      <c r="A428" s="49"/>
      <c r="B428" s="49"/>
      <c r="C428" s="49"/>
      <c r="D428" s="50"/>
      <c r="E428" s="51"/>
      <c r="F428" s="51"/>
      <c r="G428" s="50"/>
      <c r="H428" s="51"/>
      <c r="M428" s="52"/>
      <c r="N428" s="52"/>
      <c r="O428" s="52"/>
      <c r="Q428" s="49"/>
      <c r="R428" s="52"/>
      <c r="S428" s="52"/>
      <c r="U428" s="49"/>
    </row>
    <row r="429">
      <c r="A429" s="49"/>
      <c r="B429" s="49"/>
      <c r="C429" s="49"/>
      <c r="D429" s="50"/>
      <c r="E429" s="51"/>
      <c r="F429" s="51"/>
      <c r="G429" s="50"/>
      <c r="H429" s="51"/>
      <c r="M429" s="52"/>
      <c r="N429" s="52"/>
      <c r="O429" s="52"/>
      <c r="Q429" s="49"/>
      <c r="R429" s="52"/>
      <c r="S429" s="52"/>
      <c r="U429" s="49"/>
    </row>
    <row r="430">
      <c r="A430" s="49"/>
      <c r="B430" s="49"/>
      <c r="C430" s="49"/>
      <c r="D430" s="50"/>
      <c r="E430" s="51"/>
      <c r="F430" s="51"/>
      <c r="G430" s="50"/>
      <c r="H430" s="51"/>
      <c r="M430" s="52"/>
      <c r="N430" s="52"/>
      <c r="O430" s="52"/>
      <c r="Q430" s="49"/>
      <c r="R430" s="52"/>
      <c r="S430" s="52"/>
      <c r="U430" s="49"/>
    </row>
    <row r="431">
      <c r="A431" s="49"/>
      <c r="B431" s="49"/>
      <c r="C431" s="49"/>
      <c r="D431" s="50"/>
      <c r="E431" s="51"/>
      <c r="F431" s="51"/>
      <c r="G431" s="50"/>
      <c r="H431" s="51"/>
      <c r="M431" s="52"/>
      <c r="N431" s="52"/>
      <c r="O431" s="52"/>
      <c r="Q431" s="49"/>
      <c r="R431" s="52"/>
      <c r="S431" s="52"/>
      <c r="U431" s="49"/>
    </row>
    <row r="432">
      <c r="A432" s="49"/>
      <c r="B432" s="49"/>
      <c r="C432" s="49"/>
      <c r="D432" s="50"/>
      <c r="E432" s="51"/>
      <c r="F432" s="51"/>
      <c r="G432" s="50"/>
      <c r="H432" s="51"/>
      <c r="M432" s="52"/>
      <c r="N432" s="52"/>
      <c r="O432" s="52"/>
      <c r="Q432" s="49"/>
      <c r="R432" s="52"/>
      <c r="S432" s="52"/>
      <c r="U432" s="49"/>
    </row>
    <row r="433">
      <c r="A433" s="49"/>
      <c r="B433" s="49"/>
      <c r="C433" s="49"/>
      <c r="D433" s="50"/>
      <c r="E433" s="51"/>
      <c r="F433" s="51"/>
      <c r="G433" s="50"/>
      <c r="H433" s="51"/>
      <c r="M433" s="52"/>
      <c r="N433" s="52"/>
      <c r="O433" s="52"/>
      <c r="Q433" s="49"/>
      <c r="R433" s="52"/>
      <c r="S433" s="52"/>
      <c r="U433" s="49"/>
    </row>
    <row r="434">
      <c r="A434" s="49"/>
      <c r="B434" s="49"/>
      <c r="C434" s="49"/>
      <c r="D434" s="50"/>
      <c r="E434" s="51"/>
      <c r="F434" s="51"/>
      <c r="G434" s="50"/>
      <c r="H434" s="51"/>
      <c r="M434" s="52"/>
      <c r="N434" s="52"/>
      <c r="O434" s="52"/>
      <c r="Q434" s="49"/>
      <c r="R434" s="52"/>
      <c r="S434" s="52"/>
      <c r="U434" s="49"/>
    </row>
    <row r="435">
      <c r="A435" s="49"/>
      <c r="B435" s="49"/>
      <c r="C435" s="49"/>
      <c r="D435" s="50"/>
      <c r="E435" s="51"/>
      <c r="F435" s="51"/>
      <c r="G435" s="50"/>
      <c r="H435" s="51"/>
      <c r="M435" s="52"/>
      <c r="N435" s="52"/>
      <c r="O435" s="52"/>
      <c r="Q435" s="49"/>
      <c r="R435" s="52"/>
      <c r="S435" s="52"/>
      <c r="U435" s="49"/>
    </row>
    <row r="436">
      <c r="A436" s="49"/>
      <c r="B436" s="49"/>
      <c r="C436" s="49"/>
      <c r="D436" s="50"/>
      <c r="E436" s="51"/>
      <c r="F436" s="51"/>
      <c r="G436" s="50"/>
      <c r="H436" s="51"/>
      <c r="M436" s="52"/>
      <c r="N436" s="52"/>
      <c r="O436" s="52"/>
      <c r="Q436" s="49"/>
      <c r="R436" s="52"/>
      <c r="S436" s="52"/>
      <c r="U436" s="49"/>
    </row>
    <row r="437">
      <c r="A437" s="49"/>
      <c r="B437" s="49"/>
      <c r="C437" s="49"/>
      <c r="D437" s="50"/>
      <c r="E437" s="51"/>
      <c r="F437" s="51"/>
      <c r="G437" s="50"/>
      <c r="H437" s="51"/>
      <c r="M437" s="52"/>
      <c r="N437" s="52"/>
      <c r="O437" s="52"/>
      <c r="Q437" s="49"/>
      <c r="R437" s="52"/>
      <c r="S437" s="52"/>
      <c r="U437" s="49"/>
    </row>
    <row r="438">
      <c r="A438" s="49"/>
      <c r="B438" s="49"/>
      <c r="C438" s="49"/>
      <c r="D438" s="50"/>
      <c r="E438" s="51"/>
      <c r="F438" s="51"/>
      <c r="G438" s="50"/>
      <c r="H438" s="51"/>
      <c r="M438" s="52"/>
      <c r="N438" s="52"/>
      <c r="O438" s="52"/>
      <c r="Q438" s="49"/>
      <c r="R438" s="52"/>
      <c r="S438" s="52"/>
      <c r="U438" s="49"/>
    </row>
    <row r="439">
      <c r="A439" s="49"/>
      <c r="B439" s="49"/>
      <c r="C439" s="49"/>
      <c r="D439" s="50"/>
      <c r="E439" s="51"/>
      <c r="F439" s="51"/>
      <c r="G439" s="50"/>
      <c r="H439" s="51"/>
      <c r="M439" s="52"/>
      <c r="N439" s="52"/>
      <c r="O439" s="52"/>
      <c r="Q439" s="49"/>
      <c r="R439" s="52"/>
      <c r="S439" s="52"/>
      <c r="U439" s="49"/>
    </row>
    <row r="440">
      <c r="A440" s="49"/>
      <c r="B440" s="49"/>
      <c r="C440" s="49"/>
      <c r="D440" s="50"/>
      <c r="E440" s="51"/>
      <c r="F440" s="51"/>
      <c r="G440" s="50"/>
      <c r="H440" s="51"/>
      <c r="M440" s="52"/>
      <c r="N440" s="52"/>
      <c r="O440" s="52"/>
      <c r="Q440" s="49"/>
      <c r="R440" s="52"/>
      <c r="S440" s="52"/>
      <c r="U440" s="49"/>
    </row>
    <row r="441">
      <c r="A441" s="49"/>
      <c r="B441" s="49"/>
      <c r="C441" s="49"/>
      <c r="D441" s="50"/>
      <c r="E441" s="51"/>
      <c r="F441" s="51"/>
      <c r="G441" s="50"/>
      <c r="H441" s="51"/>
      <c r="M441" s="52"/>
      <c r="N441" s="52"/>
      <c r="O441" s="52"/>
      <c r="Q441" s="49"/>
      <c r="R441" s="52"/>
      <c r="S441" s="52"/>
      <c r="U441" s="49"/>
    </row>
    <row r="442">
      <c r="A442" s="49"/>
      <c r="B442" s="49"/>
      <c r="C442" s="49"/>
      <c r="D442" s="50"/>
      <c r="E442" s="51"/>
      <c r="F442" s="51"/>
      <c r="G442" s="50"/>
      <c r="H442" s="51"/>
      <c r="M442" s="52"/>
      <c r="N442" s="52"/>
      <c r="O442" s="52"/>
      <c r="Q442" s="49"/>
      <c r="R442" s="52"/>
      <c r="S442" s="52"/>
      <c r="U442" s="49"/>
    </row>
    <row r="443">
      <c r="A443" s="49"/>
      <c r="B443" s="49"/>
      <c r="C443" s="49"/>
      <c r="D443" s="50"/>
      <c r="E443" s="51"/>
      <c r="F443" s="51"/>
      <c r="G443" s="50"/>
      <c r="H443" s="51"/>
      <c r="M443" s="52"/>
      <c r="N443" s="52"/>
      <c r="O443" s="52"/>
      <c r="Q443" s="49"/>
      <c r="R443" s="52"/>
      <c r="S443" s="52"/>
      <c r="U443" s="49"/>
    </row>
    <row r="444">
      <c r="A444" s="49"/>
      <c r="B444" s="49"/>
      <c r="C444" s="49"/>
      <c r="D444" s="50"/>
      <c r="E444" s="51"/>
      <c r="F444" s="51"/>
      <c r="G444" s="50"/>
      <c r="H444" s="51"/>
      <c r="M444" s="52"/>
      <c r="N444" s="52"/>
      <c r="O444" s="52"/>
      <c r="Q444" s="49"/>
      <c r="R444" s="52"/>
      <c r="S444" s="52"/>
      <c r="U444" s="49"/>
    </row>
    <row r="445">
      <c r="A445" s="49"/>
      <c r="B445" s="49"/>
      <c r="C445" s="49"/>
      <c r="D445" s="50"/>
      <c r="E445" s="51"/>
      <c r="F445" s="51"/>
      <c r="G445" s="50"/>
      <c r="H445" s="51"/>
      <c r="M445" s="52"/>
      <c r="N445" s="52"/>
      <c r="O445" s="52"/>
      <c r="Q445" s="49"/>
      <c r="R445" s="52"/>
      <c r="S445" s="52"/>
      <c r="U445" s="49"/>
    </row>
    <row r="446">
      <c r="A446" s="49"/>
      <c r="B446" s="49"/>
      <c r="C446" s="49"/>
      <c r="D446" s="50"/>
      <c r="E446" s="51"/>
      <c r="F446" s="51"/>
      <c r="G446" s="50"/>
      <c r="H446" s="51"/>
      <c r="M446" s="52"/>
      <c r="N446" s="52"/>
      <c r="O446" s="52"/>
      <c r="Q446" s="49"/>
      <c r="R446" s="52"/>
      <c r="S446" s="52"/>
      <c r="U446" s="49"/>
    </row>
    <row r="447">
      <c r="A447" s="49"/>
      <c r="B447" s="49"/>
      <c r="C447" s="49"/>
      <c r="D447" s="50"/>
      <c r="E447" s="51"/>
      <c r="F447" s="51"/>
      <c r="G447" s="50"/>
      <c r="H447" s="51"/>
      <c r="M447" s="52"/>
      <c r="N447" s="52"/>
      <c r="O447" s="52"/>
      <c r="Q447" s="49"/>
      <c r="R447" s="52"/>
      <c r="S447" s="52"/>
      <c r="U447" s="49"/>
    </row>
    <row r="448">
      <c r="A448" s="49"/>
      <c r="B448" s="49"/>
      <c r="C448" s="49"/>
      <c r="D448" s="50"/>
      <c r="E448" s="51"/>
      <c r="F448" s="51"/>
      <c r="G448" s="50"/>
      <c r="H448" s="51"/>
      <c r="M448" s="52"/>
      <c r="N448" s="52"/>
      <c r="O448" s="52"/>
      <c r="Q448" s="49"/>
      <c r="R448" s="52"/>
      <c r="S448" s="52"/>
      <c r="U448" s="49"/>
    </row>
    <row r="449">
      <c r="A449" s="49"/>
      <c r="B449" s="49"/>
      <c r="C449" s="49"/>
      <c r="D449" s="50"/>
      <c r="E449" s="51"/>
      <c r="F449" s="51"/>
      <c r="G449" s="50"/>
      <c r="H449" s="51"/>
      <c r="M449" s="52"/>
      <c r="N449" s="52"/>
      <c r="O449" s="52"/>
      <c r="Q449" s="49"/>
      <c r="R449" s="52"/>
      <c r="S449" s="52"/>
      <c r="U449" s="49"/>
    </row>
    <row r="450">
      <c r="A450" s="49"/>
      <c r="B450" s="49"/>
      <c r="C450" s="49"/>
      <c r="D450" s="50"/>
      <c r="E450" s="51"/>
      <c r="F450" s="51"/>
      <c r="G450" s="50"/>
      <c r="H450" s="51"/>
      <c r="M450" s="52"/>
      <c r="N450" s="52"/>
      <c r="O450" s="52"/>
      <c r="Q450" s="49"/>
      <c r="R450" s="52"/>
      <c r="S450" s="52"/>
      <c r="U450" s="49"/>
    </row>
    <row r="451">
      <c r="A451" s="49"/>
      <c r="B451" s="49"/>
      <c r="C451" s="49"/>
      <c r="D451" s="50"/>
      <c r="E451" s="51"/>
      <c r="F451" s="51"/>
      <c r="G451" s="50"/>
      <c r="H451" s="51"/>
      <c r="M451" s="52"/>
      <c r="N451" s="52"/>
      <c r="O451" s="52"/>
      <c r="Q451" s="49"/>
      <c r="R451" s="52"/>
      <c r="S451" s="52"/>
      <c r="U451" s="49"/>
    </row>
    <row r="452">
      <c r="A452" s="49"/>
      <c r="B452" s="49"/>
      <c r="C452" s="49"/>
      <c r="D452" s="50"/>
      <c r="E452" s="51"/>
      <c r="F452" s="51"/>
      <c r="G452" s="50"/>
      <c r="H452" s="51"/>
      <c r="M452" s="52"/>
      <c r="N452" s="52"/>
      <c r="O452" s="52"/>
      <c r="Q452" s="49"/>
      <c r="R452" s="52"/>
      <c r="S452" s="52"/>
      <c r="U452" s="49"/>
    </row>
    <row r="453">
      <c r="A453" s="49"/>
      <c r="B453" s="49"/>
      <c r="C453" s="49"/>
      <c r="D453" s="50"/>
      <c r="E453" s="51"/>
      <c r="F453" s="51"/>
      <c r="G453" s="50"/>
      <c r="H453" s="51"/>
      <c r="M453" s="52"/>
      <c r="N453" s="52"/>
      <c r="O453" s="52"/>
      <c r="Q453" s="49"/>
      <c r="R453" s="52"/>
      <c r="S453" s="52"/>
      <c r="U453" s="49"/>
    </row>
    <row r="454">
      <c r="A454" s="49"/>
      <c r="B454" s="49"/>
      <c r="C454" s="49"/>
      <c r="D454" s="50"/>
      <c r="E454" s="51"/>
      <c r="F454" s="51"/>
      <c r="G454" s="50"/>
      <c r="H454" s="51"/>
      <c r="M454" s="52"/>
      <c r="N454" s="52"/>
      <c r="O454" s="52"/>
      <c r="Q454" s="49"/>
      <c r="R454" s="52"/>
      <c r="S454" s="52"/>
      <c r="U454" s="49"/>
    </row>
    <row r="455">
      <c r="A455" s="49"/>
      <c r="B455" s="49"/>
      <c r="C455" s="49"/>
      <c r="D455" s="50"/>
      <c r="E455" s="51"/>
      <c r="F455" s="51"/>
      <c r="G455" s="50"/>
      <c r="H455" s="51"/>
      <c r="M455" s="52"/>
      <c r="N455" s="52"/>
      <c r="O455" s="52"/>
      <c r="Q455" s="49"/>
      <c r="R455" s="52"/>
      <c r="S455" s="52"/>
      <c r="U455" s="49"/>
    </row>
    <row r="456">
      <c r="A456" s="49"/>
      <c r="B456" s="49"/>
      <c r="C456" s="49"/>
      <c r="D456" s="50"/>
      <c r="E456" s="51"/>
      <c r="F456" s="51"/>
      <c r="G456" s="50"/>
      <c r="H456" s="51"/>
      <c r="M456" s="52"/>
      <c r="N456" s="52"/>
      <c r="O456" s="52"/>
      <c r="Q456" s="49"/>
      <c r="R456" s="52"/>
      <c r="S456" s="52"/>
      <c r="U456" s="49"/>
    </row>
    <row r="457">
      <c r="A457" s="49"/>
      <c r="B457" s="49"/>
      <c r="C457" s="49"/>
      <c r="D457" s="50"/>
      <c r="E457" s="51"/>
      <c r="F457" s="51"/>
      <c r="G457" s="50"/>
      <c r="H457" s="51"/>
      <c r="M457" s="52"/>
      <c r="N457" s="52"/>
      <c r="O457" s="52"/>
      <c r="Q457" s="49"/>
      <c r="R457" s="52"/>
      <c r="S457" s="52"/>
      <c r="U457" s="49"/>
    </row>
    <row r="458">
      <c r="A458" s="49"/>
      <c r="B458" s="49"/>
      <c r="C458" s="49"/>
      <c r="D458" s="50"/>
      <c r="E458" s="51"/>
      <c r="F458" s="51"/>
      <c r="G458" s="50"/>
      <c r="H458" s="51"/>
      <c r="M458" s="52"/>
      <c r="N458" s="52"/>
      <c r="O458" s="52"/>
      <c r="Q458" s="49"/>
      <c r="R458" s="52"/>
      <c r="S458" s="52"/>
      <c r="U458" s="49"/>
    </row>
    <row r="459">
      <c r="A459" s="49"/>
      <c r="B459" s="49"/>
      <c r="C459" s="49"/>
      <c r="D459" s="50"/>
      <c r="E459" s="51"/>
      <c r="F459" s="51"/>
      <c r="G459" s="50"/>
      <c r="H459" s="51"/>
      <c r="M459" s="52"/>
      <c r="N459" s="52"/>
      <c r="O459" s="52"/>
      <c r="Q459" s="49"/>
      <c r="R459" s="52"/>
      <c r="S459" s="52"/>
      <c r="U459" s="49"/>
    </row>
    <row r="460">
      <c r="A460" s="49"/>
      <c r="B460" s="49"/>
      <c r="C460" s="49"/>
      <c r="D460" s="50"/>
      <c r="E460" s="51"/>
      <c r="F460" s="51"/>
      <c r="G460" s="50"/>
      <c r="H460" s="51"/>
      <c r="M460" s="52"/>
      <c r="N460" s="52"/>
      <c r="O460" s="52"/>
      <c r="Q460" s="49"/>
      <c r="R460" s="52"/>
      <c r="S460" s="52"/>
      <c r="U460" s="49"/>
    </row>
    <row r="461">
      <c r="A461" s="49"/>
      <c r="B461" s="49"/>
      <c r="C461" s="49"/>
      <c r="D461" s="50"/>
      <c r="E461" s="51"/>
      <c r="F461" s="51"/>
      <c r="G461" s="50"/>
      <c r="H461" s="51"/>
      <c r="M461" s="52"/>
      <c r="N461" s="52"/>
      <c r="O461" s="52"/>
      <c r="Q461" s="49"/>
      <c r="R461" s="52"/>
      <c r="S461" s="52"/>
      <c r="U461" s="49"/>
    </row>
    <row r="462">
      <c r="A462" s="49"/>
      <c r="B462" s="49"/>
      <c r="C462" s="49"/>
      <c r="D462" s="50"/>
      <c r="E462" s="51"/>
      <c r="F462" s="51"/>
      <c r="G462" s="50"/>
      <c r="H462" s="51"/>
      <c r="M462" s="52"/>
      <c r="N462" s="52"/>
      <c r="O462" s="52"/>
      <c r="Q462" s="49"/>
      <c r="R462" s="52"/>
      <c r="S462" s="52"/>
      <c r="U462" s="49"/>
    </row>
    <row r="463">
      <c r="A463" s="49"/>
      <c r="B463" s="49"/>
      <c r="C463" s="49"/>
      <c r="D463" s="50"/>
      <c r="E463" s="51"/>
      <c r="F463" s="51"/>
      <c r="G463" s="50"/>
      <c r="H463" s="51"/>
      <c r="M463" s="52"/>
      <c r="N463" s="52"/>
      <c r="O463" s="52"/>
      <c r="Q463" s="49"/>
      <c r="R463" s="52"/>
      <c r="S463" s="52"/>
      <c r="U463" s="49"/>
    </row>
    <row r="464">
      <c r="A464" s="49"/>
      <c r="B464" s="49"/>
      <c r="C464" s="49"/>
      <c r="D464" s="50"/>
      <c r="E464" s="51"/>
      <c r="F464" s="51"/>
      <c r="G464" s="50"/>
      <c r="H464" s="51"/>
      <c r="M464" s="52"/>
      <c r="N464" s="52"/>
      <c r="O464" s="52"/>
      <c r="Q464" s="49"/>
      <c r="R464" s="52"/>
      <c r="S464" s="52"/>
      <c r="U464" s="49"/>
    </row>
    <row r="465">
      <c r="A465" s="49"/>
      <c r="B465" s="49"/>
      <c r="C465" s="49"/>
      <c r="D465" s="50"/>
      <c r="E465" s="51"/>
      <c r="F465" s="51"/>
      <c r="G465" s="50"/>
      <c r="H465" s="51"/>
      <c r="M465" s="52"/>
      <c r="N465" s="52"/>
      <c r="O465" s="52"/>
      <c r="Q465" s="49"/>
      <c r="R465" s="52"/>
      <c r="S465" s="52"/>
      <c r="U465" s="49"/>
    </row>
    <row r="466">
      <c r="A466" s="49"/>
      <c r="B466" s="49"/>
      <c r="C466" s="49"/>
      <c r="D466" s="50"/>
      <c r="E466" s="51"/>
      <c r="F466" s="51"/>
      <c r="G466" s="50"/>
      <c r="H466" s="51"/>
      <c r="M466" s="52"/>
      <c r="N466" s="52"/>
      <c r="O466" s="52"/>
      <c r="Q466" s="49"/>
      <c r="R466" s="52"/>
      <c r="S466" s="52"/>
      <c r="U466" s="49"/>
    </row>
    <row r="467">
      <c r="A467" s="49"/>
      <c r="B467" s="49"/>
      <c r="C467" s="49"/>
      <c r="D467" s="50"/>
      <c r="E467" s="51"/>
      <c r="F467" s="51"/>
      <c r="G467" s="50"/>
      <c r="H467" s="51"/>
      <c r="M467" s="52"/>
      <c r="N467" s="52"/>
      <c r="O467" s="52"/>
      <c r="Q467" s="49"/>
      <c r="R467" s="52"/>
      <c r="S467" s="52"/>
      <c r="U467" s="49"/>
    </row>
    <row r="468">
      <c r="A468" s="49"/>
      <c r="B468" s="49"/>
      <c r="C468" s="49"/>
      <c r="D468" s="50"/>
      <c r="E468" s="51"/>
      <c r="F468" s="51"/>
      <c r="G468" s="50"/>
      <c r="H468" s="51"/>
      <c r="M468" s="52"/>
      <c r="N468" s="52"/>
      <c r="O468" s="52"/>
      <c r="Q468" s="49"/>
      <c r="R468" s="52"/>
      <c r="S468" s="52"/>
      <c r="U468" s="49"/>
    </row>
    <row r="469">
      <c r="A469" s="49"/>
      <c r="B469" s="49"/>
      <c r="C469" s="49"/>
      <c r="D469" s="50"/>
      <c r="E469" s="51"/>
      <c r="F469" s="51"/>
      <c r="G469" s="50"/>
      <c r="H469" s="51"/>
      <c r="M469" s="52"/>
      <c r="N469" s="52"/>
      <c r="O469" s="52"/>
      <c r="Q469" s="49"/>
      <c r="R469" s="52"/>
      <c r="S469" s="52"/>
      <c r="U469" s="49"/>
    </row>
    <row r="470">
      <c r="A470" s="49"/>
      <c r="B470" s="49"/>
      <c r="C470" s="49"/>
      <c r="D470" s="50"/>
      <c r="E470" s="51"/>
      <c r="F470" s="51"/>
      <c r="G470" s="50"/>
      <c r="H470" s="51"/>
      <c r="M470" s="52"/>
      <c r="N470" s="52"/>
      <c r="O470" s="52"/>
      <c r="Q470" s="49"/>
      <c r="R470" s="52"/>
      <c r="S470" s="52"/>
      <c r="U470" s="49"/>
    </row>
    <row r="471">
      <c r="A471" s="49"/>
      <c r="B471" s="49"/>
      <c r="C471" s="49"/>
      <c r="D471" s="50"/>
      <c r="E471" s="51"/>
      <c r="F471" s="51"/>
      <c r="G471" s="50"/>
      <c r="H471" s="51"/>
      <c r="M471" s="52"/>
      <c r="N471" s="52"/>
      <c r="O471" s="52"/>
      <c r="Q471" s="49"/>
      <c r="R471" s="52"/>
      <c r="S471" s="52"/>
      <c r="U471" s="49"/>
    </row>
    <row r="472">
      <c r="A472" s="49"/>
      <c r="B472" s="49"/>
      <c r="C472" s="49"/>
      <c r="D472" s="50"/>
      <c r="E472" s="51"/>
      <c r="F472" s="51"/>
      <c r="G472" s="50"/>
      <c r="H472" s="51"/>
      <c r="M472" s="52"/>
      <c r="N472" s="52"/>
      <c r="O472" s="52"/>
      <c r="Q472" s="49"/>
      <c r="R472" s="52"/>
      <c r="S472" s="52"/>
      <c r="U472" s="49"/>
    </row>
    <row r="473">
      <c r="A473" s="49"/>
      <c r="B473" s="49"/>
      <c r="C473" s="49"/>
      <c r="D473" s="50"/>
      <c r="E473" s="51"/>
      <c r="F473" s="51"/>
      <c r="G473" s="50"/>
      <c r="H473" s="51"/>
      <c r="M473" s="52"/>
      <c r="N473" s="52"/>
      <c r="O473" s="52"/>
      <c r="Q473" s="49"/>
      <c r="R473" s="52"/>
      <c r="S473" s="52"/>
      <c r="U473" s="49"/>
    </row>
    <row r="474">
      <c r="A474" s="49"/>
      <c r="B474" s="49"/>
      <c r="C474" s="49"/>
      <c r="D474" s="50"/>
      <c r="E474" s="51"/>
      <c r="F474" s="51"/>
      <c r="G474" s="50"/>
      <c r="H474" s="51"/>
      <c r="M474" s="52"/>
      <c r="N474" s="52"/>
      <c r="O474" s="52"/>
      <c r="Q474" s="49"/>
      <c r="R474" s="52"/>
      <c r="S474" s="52"/>
      <c r="U474" s="49"/>
    </row>
    <row r="475">
      <c r="A475" s="49"/>
      <c r="B475" s="49"/>
      <c r="C475" s="49"/>
      <c r="D475" s="50"/>
      <c r="E475" s="51"/>
      <c r="F475" s="51"/>
      <c r="G475" s="50"/>
      <c r="H475" s="51"/>
      <c r="M475" s="52"/>
      <c r="N475" s="52"/>
      <c r="O475" s="52"/>
      <c r="Q475" s="49"/>
      <c r="R475" s="52"/>
      <c r="S475" s="52"/>
      <c r="U475" s="49"/>
    </row>
    <row r="476">
      <c r="A476" s="49"/>
      <c r="B476" s="49"/>
      <c r="C476" s="49"/>
      <c r="D476" s="50"/>
      <c r="E476" s="51"/>
      <c r="F476" s="51"/>
      <c r="G476" s="50"/>
      <c r="H476" s="51"/>
      <c r="M476" s="52"/>
      <c r="N476" s="52"/>
      <c r="O476" s="52"/>
      <c r="Q476" s="49"/>
      <c r="R476" s="52"/>
      <c r="S476" s="52"/>
      <c r="U476" s="49"/>
    </row>
    <row r="477">
      <c r="A477" s="49"/>
      <c r="B477" s="49"/>
      <c r="C477" s="49"/>
      <c r="D477" s="50"/>
      <c r="E477" s="51"/>
      <c r="F477" s="51"/>
      <c r="G477" s="50"/>
      <c r="H477" s="51"/>
      <c r="M477" s="52"/>
      <c r="N477" s="52"/>
      <c r="O477" s="52"/>
      <c r="Q477" s="49"/>
      <c r="R477" s="52"/>
      <c r="S477" s="52"/>
      <c r="U477" s="49"/>
    </row>
    <row r="478">
      <c r="A478" s="49"/>
      <c r="B478" s="49"/>
      <c r="C478" s="49"/>
      <c r="D478" s="50"/>
      <c r="E478" s="51"/>
      <c r="F478" s="51"/>
      <c r="G478" s="50"/>
      <c r="H478" s="51"/>
      <c r="M478" s="52"/>
      <c r="N478" s="52"/>
      <c r="O478" s="52"/>
      <c r="Q478" s="49"/>
      <c r="R478" s="52"/>
      <c r="S478" s="52"/>
      <c r="U478" s="49"/>
    </row>
    <row r="479">
      <c r="A479" s="49"/>
      <c r="B479" s="49"/>
      <c r="C479" s="49"/>
      <c r="D479" s="50"/>
      <c r="E479" s="51"/>
      <c r="F479" s="51"/>
      <c r="G479" s="50"/>
      <c r="H479" s="51"/>
      <c r="M479" s="52"/>
      <c r="N479" s="52"/>
      <c r="O479" s="52"/>
      <c r="Q479" s="49"/>
      <c r="R479" s="52"/>
      <c r="S479" s="52"/>
      <c r="U479" s="49"/>
    </row>
    <row r="480">
      <c r="A480" s="49"/>
      <c r="B480" s="49"/>
      <c r="C480" s="49"/>
      <c r="D480" s="50"/>
      <c r="E480" s="51"/>
      <c r="F480" s="51"/>
      <c r="G480" s="50"/>
      <c r="H480" s="51"/>
      <c r="M480" s="52"/>
      <c r="N480" s="52"/>
      <c r="O480" s="52"/>
      <c r="Q480" s="49"/>
      <c r="R480" s="52"/>
      <c r="S480" s="52"/>
      <c r="U480" s="49"/>
    </row>
    <row r="481">
      <c r="A481" s="49"/>
      <c r="B481" s="49"/>
      <c r="C481" s="49"/>
      <c r="D481" s="50"/>
      <c r="E481" s="51"/>
      <c r="F481" s="51"/>
      <c r="G481" s="50"/>
      <c r="H481" s="51"/>
      <c r="M481" s="52"/>
      <c r="N481" s="52"/>
      <c r="O481" s="52"/>
      <c r="Q481" s="49"/>
      <c r="R481" s="52"/>
      <c r="S481" s="52"/>
      <c r="U481" s="49"/>
    </row>
    <row r="482">
      <c r="A482" s="49"/>
      <c r="B482" s="49"/>
      <c r="C482" s="49"/>
      <c r="D482" s="50"/>
      <c r="E482" s="51"/>
      <c r="F482" s="51"/>
      <c r="G482" s="50"/>
      <c r="H482" s="51"/>
      <c r="M482" s="52"/>
      <c r="N482" s="52"/>
      <c r="O482" s="52"/>
      <c r="Q482" s="49"/>
      <c r="R482" s="52"/>
      <c r="S482" s="52"/>
      <c r="U482" s="49"/>
    </row>
    <row r="483">
      <c r="A483" s="49"/>
      <c r="B483" s="49"/>
      <c r="C483" s="49"/>
      <c r="D483" s="50"/>
      <c r="E483" s="51"/>
      <c r="F483" s="51"/>
      <c r="G483" s="50"/>
      <c r="H483" s="51"/>
      <c r="M483" s="52"/>
      <c r="N483" s="52"/>
      <c r="O483" s="52"/>
      <c r="Q483" s="49"/>
      <c r="R483" s="52"/>
      <c r="S483" s="52"/>
      <c r="U483" s="49"/>
    </row>
    <row r="484">
      <c r="A484" s="49"/>
      <c r="B484" s="49"/>
      <c r="C484" s="49"/>
      <c r="D484" s="50"/>
      <c r="E484" s="51"/>
      <c r="F484" s="51"/>
      <c r="G484" s="50"/>
      <c r="H484" s="51"/>
      <c r="M484" s="52"/>
      <c r="N484" s="52"/>
      <c r="O484" s="52"/>
      <c r="Q484" s="49"/>
      <c r="R484" s="52"/>
      <c r="S484" s="52"/>
      <c r="U484" s="49"/>
    </row>
    <row r="485">
      <c r="A485" s="49"/>
      <c r="B485" s="49"/>
      <c r="C485" s="49"/>
      <c r="D485" s="50"/>
      <c r="E485" s="51"/>
      <c r="F485" s="51"/>
      <c r="G485" s="50"/>
      <c r="H485" s="51"/>
      <c r="M485" s="52"/>
      <c r="N485" s="52"/>
      <c r="O485" s="52"/>
      <c r="Q485" s="49"/>
      <c r="R485" s="52"/>
      <c r="S485" s="52"/>
      <c r="U485" s="49"/>
    </row>
    <row r="486">
      <c r="A486" s="49"/>
      <c r="B486" s="49"/>
      <c r="C486" s="49"/>
      <c r="D486" s="50"/>
      <c r="E486" s="51"/>
      <c r="F486" s="51"/>
      <c r="G486" s="50"/>
      <c r="H486" s="51"/>
      <c r="M486" s="52"/>
      <c r="N486" s="52"/>
      <c r="O486" s="52"/>
      <c r="Q486" s="49"/>
      <c r="R486" s="52"/>
      <c r="S486" s="52"/>
      <c r="U486" s="49"/>
    </row>
    <row r="487">
      <c r="A487" s="49"/>
      <c r="B487" s="49"/>
      <c r="C487" s="49"/>
      <c r="D487" s="50"/>
      <c r="E487" s="51"/>
      <c r="F487" s="51"/>
      <c r="G487" s="50"/>
      <c r="H487" s="51"/>
      <c r="M487" s="52"/>
      <c r="N487" s="52"/>
      <c r="O487" s="52"/>
      <c r="Q487" s="49"/>
      <c r="R487" s="52"/>
      <c r="S487" s="52"/>
      <c r="U487" s="49"/>
    </row>
    <row r="488">
      <c r="A488" s="49"/>
      <c r="B488" s="49"/>
      <c r="C488" s="49"/>
      <c r="D488" s="50"/>
      <c r="E488" s="51"/>
      <c r="F488" s="51"/>
      <c r="G488" s="50"/>
      <c r="H488" s="51"/>
      <c r="M488" s="52"/>
      <c r="N488" s="52"/>
      <c r="O488" s="52"/>
      <c r="Q488" s="49"/>
      <c r="R488" s="52"/>
      <c r="S488" s="52"/>
      <c r="U488" s="49"/>
    </row>
    <row r="489">
      <c r="A489" s="49"/>
      <c r="B489" s="49"/>
      <c r="C489" s="49"/>
      <c r="D489" s="50"/>
      <c r="E489" s="51"/>
      <c r="F489" s="51"/>
      <c r="G489" s="50"/>
      <c r="H489" s="51"/>
      <c r="M489" s="52"/>
      <c r="N489" s="52"/>
      <c r="O489" s="52"/>
      <c r="Q489" s="49"/>
      <c r="R489" s="52"/>
      <c r="S489" s="52"/>
      <c r="U489" s="49"/>
    </row>
    <row r="490">
      <c r="A490" s="49"/>
      <c r="B490" s="49"/>
      <c r="C490" s="49"/>
      <c r="D490" s="50"/>
      <c r="E490" s="51"/>
      <c r="F490" s="51"/>
      <c r="G490" s="50"/>
      <c r="H490" s="51"/>
      <c r="M490" s="52"/>
      <c r="N490" s="52"/>
      <c r="O490" s="52"/>
      <c r="Q490" s="49"/>
      <c r="R490" s="52"/>
      <c r="S490" s="52"/>
      <c r="U490" s="49"/>
    </row>
    <row r="491">
      <c r="A491" s="49"/>
      <c r="B491" s="49"/>
      <c r="C491" s="49"/>
      <c r="D491" s="50"/>
      <c r="E491" s="51"/>
      <c r="F491" s="51"/>
      <c r="G491" s="50"/>
      <c r="H491" s="51"/>
      <c r="M491" s="52"/>
      <c r="N491" s="52"/>
      <c r="O491" s="52"/>
      <c r="Q491" s="49"/>
      <c r="R491" s="52"/>
      <c r="S491" s="52"/>
      <c r="U491" s="49"/>
    </row>
    <row r="492">
      <c r="A492" s="49"/>
      <c r="B492" s="49"/>
      <c r="C492" s="49"/>
      <c r="D492" s="50"/>
      <c r="E492" s="51"/>
      <c r="F492" s="51"/>
      <c r="G492" s="50"/>
      <c r="H492" s="51"/>
      <c r="M492" s="52"/>
      <c r="N492" s="52"/>
      <c r="O492" s="52"/>
      <c r="Q492" s="49"/>
      <c r="R492" s="52"/>
      <c r="S492" s="52"/>
      <c r="U492" s="49"/>
    </row>
    <row r="493">
      <c r="A493" s="49"/>
      <c r="B493" s="49"/>
      <c r="C493" s="49"/>
      <c r="D493" s="50"/>
      <c r="E493" s="51"/>
      <c r="F493" s="51"/>
      <c r="G493" s="50"/>
      <c r="H493" s="51"/>
      <c r="M493" s="52"/>
      <c r="N493" s="52"/>
      <c r="O493" s="52"/>
      <c r="Q493" s="49"/>
      <c r="R493" s="52"/>
      <c r="S493" s="52"/>
      <c r="U493" s="49"/>
    </row>
    <row r="494">
      <c r="A494" s="49"/>
      <c r="B494" s="49"/>
      <c r="C494" s="49"/>
      <c r="D494" s="50"/>
      <c r="E494" s="51"/>
      <c r="F494" s="51"/>
      <c r="G494" s="50"/>
      <c r="H494" s="51"/>
      <c r="M494" s="52"/>
      <c r="N494" s="52"/>
      <c r="O494" s="52"/>
      <c r="Q494" s="49"/>
      <c r="R494" s="52"/>
      <c r="S494" s="52"/>
      <c r="U494" s="49"/>
    </row>
    <row r="495">
      <c r="A495" s="49"/>
      <c r="B495" s="49"/>
      <c r="C495" s="49"/>
      <c r="D495" s="50"/>
      <c r="E495" s="51"/>
      <c r="F495" s="51"/>
      <c r="G495" s="50"/>
      <c r="H495" s="51"/>
      <c r="M495" s="52"/>
      <c r="N495" s="52"/>
      <c r="O495" s="52"/>
      <c r="Q495" s="49"/>
      <c r="R495" s="52"/>
      <c r="S495" s="52"/>
      <c r="U495" s="49"/>
    </row>
    <row r="496">
      <c r="A496" s="49"/>
      <c r="B496" s="49"/>
      <c r="C496" s="49"/>
      <c r="D496" s="50"/>
      <c r="E496" s="51"/>
      <c r="F496" s="51"/>
      <c r="G496" s="50"/>
      <c r="H496" s="51"/>
      <c r="M496" s="52"/>
      <c r="N496" s="52"/>
      <c r="O496" s="52"/>
      <c r="Q496" s="49"/>
      <c r="R496" s="52"/>
      <c r="S496" s="52"/>
      <c r="U496" s="49"/>
    </row>
    <row r="497">
      <c r="A497" s="49"/>
      <c r="B497" s="49"/>
      <c r="C497" s="49"/>
      <c r="D497" s="50"/>
      <c r="E497" s="51"/>
      <c r="F497" s="51"/>
      <c r="G497" s="50"/>
      <c r="H497" s="51"/>
      <c r="M497" s="52"/>
      <c r="N497" s="52"/>
      <c r="O497" s="52"/>
      <c r="Q497" s="49"/>
      <c r="R497" s="52"/>
      <c r="S497" s="52"/>
      <c r="U497" s="49"/>
    </row>
    <row r="498">
      <c r="A498" s="49"/>
      <c r="B498" s="49"/>
      <c r="C498" s="49"/>
      <c r="D498" s="50"/>
      <c r="E498" s="51"/>
      <c r="F498" s="51"/>
      <c r="G498" s="50"/>
      <c r="H498" s="51"/>
      <c r="M498" s="52"/>
      <c r="N498" s="52"/>
      <c r="O498" s="52"/>
      <c r="Q498" s="49"/>
      <c r="R498" s="52"/>
      <c r="S498" s="52"/>
      <c r="U498" s="49"/>
    </row>
    <row r="499">
      <c r="A499" s="49"/>
      <c r="B499" s="49"/>
      <c r="C499" s="49"/>
      <c r="D499" s="50"/>
      <c r="E499" s="51"/>
      <c r="F499" s="51"/>
      <c r="G499" s="50"/>
      <c r="H499" s="51"/>
      <c r="M499" s="52"/>
      <c r="N499" s="52"/>
      <c r="O499" s="52"/>
      <c r="Q499" s="49"/>
      <c r="R499" s="52"/>
      <c r="S499" s="52"/>
      <c r="U499" s="49"/>
    </row>
    <row r="500">
      <c r="A500" s="49"/>
      <c r="B500" s="49"/>
      <c r="C500" s="49"/>
      <c r="D500" s="50"/>
      <c r="E500" s="51"/>
      <c r="F500" s="51"/>
      <c r="G500" s="50"/>
      <c r="H500" s="51"/>
      <c r="M500" s="52"/>
      <c r="N500" s="52"/>
      <c r="O500" s="52"/>
      <c r="Q500" s="49"/>
      <c r="R500" s="52"/>
      <c r="S500" s="52"/>
      <c r="U500" s="49"/>
    </row>
    <row r="501">
      <c r="A501" s="49"/>
      <c r="B501" s="49"/>
      <c r="C501" s="49"/>
      <c r="D501" s="50"/>
      <c r="E501" s="51"/>
      <c r="F501" s="51"/>
      <c r="G501" s="50"/>
      <c r="H501" s="51"/>
      <c r="M501" s="52"/>
      <c r="N501" s="52"/>
      <c r="O501" s="52"/>
      <c r="Q501" s="49"/>
      <c r="R501" s="52"/>
      <c r="S501" s="52"/>
      <c r="U501" s="49"/>
    </row>
    <row r="502">
      <c r="A502" s="49"/>
      <c r="B502" s="49"/>
      <c r="C502" s="49"/>
      <c r="D502" s="50"/>
      <c r="E502" s="51"/>
      <c r="F502" s="51"/>
      <c r="G502" s="50"/>
      <c r="H502" s="51"/>
      <c r="M502" s="52"/>
      <c r="N502" s="52"/>
      <c r="O502" s="52"/>
      <c r="Q502" s="49"/>
      <c r="R502" s="52"/>
      <c r="S502" s="52"/>
      <c r="U502" s="49"/>
    </row>
    <row r="503">
      <c r="A503" s="49"/>
      <c r="B503" s="49"/>
      <c r="C503" s="49"/>
      <c r="D503" s="50"/>
      <c r="E503" s="51"/>
      <c r="F503" s="51"/>
      <c r="G503" s="50"/>
      <c r="H503" s="51"/>
      <c r="M503" s="52"/>
      <c r="N503" s="52"/>
      <c r="O503" s="52"/>
      <c r="Q503" s="49"/>
      <c r="R503" s="52"/>
      <c r="S503" s="52"/>
      <c r="U503" s="49"/>
    </row>
    <row r="504">
      <c r="A504" s="49"/>
      <c r="B504" s="49"/>
      <c r="C504" s="49"/>
      <c r="D504" s="50"/>
      <c r="E504" s="51"/>
      <c r="F504" s="51"/>
      <c r="G504" s="50"/>
      <c r="H504" s="51"/>
      <c r="M504" s="52"/>
      <c r="N504" s="52"/>
      <c r="O504" s="52"/>
      <c r="Q504" s="49"/>
      <c r="R504" s="52"/>
      <c r="S504" s="52"/>
      <c r="U504" s="49"/>
    </row>
    <row r="505">
      <c r="A505" s="49"/>
      <c r="B505" s="49"/>
      <c r="C505" s="49"/>
      <c r="D505" s="50"/>
      <c r="E505" s="51"/>
      <c r="F505" s="51"/>
      <c r="G505" s="50"/>
      <c r="H505" s="51"/>
      <c r="M505" s="52"/>
      <c r="N505" s="52"/>
      <c r="O505" s="52"/>
      <c r="Q505" s="49"/>
      <c r="R505" s="52"/>
      <c r="S505" s="52"/>
      <c r="U505" s="49"/>
    </row>
    <row r="506">
      <c r="A506" s="49"/>
      <c r="B506" s="49"/>
      <c r="C506" s="49"/>
      <c r="D506" s="50"/>
      <c r="E506" s="51"/>
      <c r="F506" s="51"/>
      <c r="G506" s="50"/>
      <c r="H506" s="51"/>
      <c r="M506" s="52"/>
      <c r="N506" s="52"/>
      <c r="O506" s="52"/>
      <c r="Q506" s="49"/>
      <c r="R506" s="52"/>
      <c r="S506" s="52"/>
      <c r="U506" s="49"/>
    </row>
    <row r="507">
      <c r="A507" s="49"/>
      <c r="B507" s="49"/>
      <c r="C507" s="49"/>
      <c r="D507" s="50"/>
      <c r="E507" s="51"/>
      <c r="F507" s="51"/>
      <c r="G507" s="50"/>
      <c r="H507" s="51"/>
      <c r="M507" s="52"/>
      <c r="N507" s="52"/>
      <c r="O507" s="52"/>
      <c r="Q507" s="49"/>
      <c r="R507" s="52"/>
      <c r="S507" s="52"/>
      <c r="U507" s="49"/>
    </row>
    <row r="508">
      <c r="A508" s="49"/>
      <c r="B508" s="49"/>
      <c r="C508" s="49"/>
      <c r="D508" s="50"/>
      <c r="E508" s="51"/>
      <c r="F508" s="51"/>
      <c r="G508" s="50"/>
      <c r="H508" s="51"/>
      <c r="M508" s="52"/>
      <c r="N508" s="52"/>
      <c r="O508" s="52"/>
      <c r="Q508" s="49"/>
      <c r="R508" s="52"/>
      <c r="S508" s="52"/>
      <c r="U508" s="49"/>
    </row>
    <row r="509">
      <c r="A509" s="49"/>
      <c r="B509" s="49"/>
      <c r="C509" s="49"/>
      <c r="D509" s="50"/>
      <c r="E509" s="51"/>
      <c r="F509" s="51"/>
      <c r="G509" s="50"/>
      <c r="H509" s="51"/>
      <c r="M509" s="52"/>
      <c r="N509" s="52"/>
      <c r="O509" s="52"/>
      <c r="Q509" s="49"/>
      <c r="R509" s="52"/>
      <c r="S509" s="52"/>
      <c r="U509" s="49"/>
    </row>
    <row r="510">
      <c r="A510" s="49"/>
      <c r="B510" s="49"/>
      <c r="C510" s="49"/>
      <c r="D510" s="50"/>
      <c r="E510" s="51"/>
      <c r="F510" s="51"/>
      <c r="G510" s="50"/>
      <c r="H510" s="51"/>
      <c r="M510" s="52"/>
      <c r="N510" s="52"/>
      <c r="O510" s="52"/>
      <c r="Q510" s="49"/>
      <c r="R510" s="52"/>
      <c r="S510" s="52"/>
      <c r="U510" s="49"/>
    </row>
    <row r="511">
      <c r="A511" s="49"/>
      <c r="B511" s="49"/>
      <c r="C511" s="49"/>
      <c r="D511" s="50"/>
      <c r="E511" s="51"/>
      <c r="F511" s="51"/>
      <c r="G511" s="50"/>
      <c r="H511" s="51"/>
      <c r="M511" s="52"/>
      <c r="N511" s="52"/>
      <c r="O511" s="52"/>
      <c r="Q511" s="49"/>
      <c r="R511" s="52"/>
      <c r="S511" s="52"/>
      <c r="U511" s="49"/>
    </row>
    <row r="512">
      <c r="A512" s="49"/>
      <c r="B512" s="49"/>
      <c r="C512" s="49"/>
      <c r="D512" s="50"/>
      <c r="E512" s="51"/>
      <c r="F512" s="51"/>
      <c r="G512" s="50"/>
      <c r="H512" s="51"/>
      <c r="M512" s="52"/>
      <c r="N512" s="52"/>
      <c r="O512" s="52"/>
      <c r="Q512" s="49"/>
      <c r="R512" s="52"/>
      <c r="S512" s="52"/>
      <c r="U512" s="49"/>
    </row>
    <row r="513">
      <c r="A513" s="49"/>
      <c r="B513" s="49"/>
      <c r="C513" s="49"/>
      <c r="D513" s="50"/>
      <c r="E513" s="51"/>
      <c r="F513" s="51"/>
      <c r="G513" s="50"/>
      <c r="H513" s="51"/>
      <c r="M513" s="52"/>
      <c r="N513" s="52"/>
      <c r="O513" s="52"/>
      <c r="Q513" s="49"/>
      <c r="R513" s="52"/>
      <c r="S513" s="52"/>
      <c r="U513" s="49"/>
    </row>
    <row r="514">
      <c r="A514" s="49"/>
      <c r="B514" s="49"/>
      <c r="C514" s="49"/>
      <c r="D514" s="50"/>
      <c r="E514" s="51"/>
      <c r="F514" s="51"/>
      <c r="G514" s="50"/>
      <c r="H514" s="51"/>
      <c r="M514" s="52"/>
      <c r="N514" s="52"/>
      <c r="O514" s="52"/>
      <c r="Q514" s="49"/>
      <c r="R514" s="52"/>
      <c r="S514" s="52"/>
      <c r="U514" s="49"/>
    </row>
    <row r="515">
      <c r="A515" s="49"/>
      <c r="B515" s="49"/>
      <c r="C515" s="49"/>
      <c r="D515" s="50"/>
      <c r="E515" s="51"/>
      <c r="F515" s="51"/>
      <c r="G515" s="50"/>
      <c r="H515" s="51"/>
      <c r="M515" s="52"/>
      <c r="N515" s="52"/>
      <c r="O515" s="52"/>
      <c r="Q515" s="49"/>
      <c r="R515" s="52"/>
      <c r="S515" s="52"/>
      <c r="U515" s="49"/>
    </row>
    <row r="516">
      <c r="A516" s="49"/>
      <c r="B516" s="49"/>
      <c r="C516" s="49"/>
      <c r="D516" s="50"/>
      <c r="E516" s="51"/>
      <c r="F516" s="51"/>
      <c r="G516" s="50"/>
      <c r="H516" s="51"/>
      <c r="M516" s="52"/>
      <c r="N516" s="52"/>
      <c r="O516" s="52"/>
      <c r="Q516" s="49"/>
      <c r="R516" s="52"/>
      <c r="S516" s="52"/>
      <c r="U516" s="49"/>
    </row>
    <row r="517">
      <c r="A517" s="49"/>
      <c r="B517" s="49"/>
      <c r="C517" s="49"/>
      <c r="D517" s="50"/>
      <c r="E517" s="51"/>
      <c r="F517" s="51"/>
      <c r="G517" s="50"/>
      <c r="H517" s="51"/>
      <c r="M517" s="52"/>
      <c r="N517" s="52"/>
      <c r="O517" s="52"/>
      <c r="Q517" s="49"/>
      <c r="R517" s="52"/>
      <c r="S517" s="52"/>
      <c r="U517" s="49"/>
    </row>
    <row r="518">
      <c r="A518" s="49"/>
      <c r="B518" s="49"/>
      <c r="C518" s="49"/>
      <c r="D518" s="50"/>
      <c r="E518" s="51"/>
      <c r="F518" s="51"/>
      <c r="G518" s="50"/>
      <c r="H518" s="51"/>
      <c r="M518" s="52"/>
      <c r="N518" s="52"/>
      <c r="O518" s="52"/>
      <c r="Q518" s="49"/>
      <c r="R518" s="52"/>
      <c r="S518" s="52"/>
      <c r="U518" s="49"/>
    </row>
    <row r="519">
      <c r="A519" s="49"/>
      <c r="B519" s="49"/>
      <c r="C519" s="49"/>
      <c r="D519" s="50"/>
      <c r="E519" s="51"/>
      <c r="F519" s="51"/>
      <c r="G519" s="50"/>
      <c r="H519" s="51"/>
      <c r="M519" s="52"/>
      <c r="N519" s="52"/>
      <c r="O519" s="52"/>
      <c r="Q519" s="49"/>
      <c r="R519" s="52"/>
      <c r="S519" s="52"/>
      <c r="U519" s="49"/>
    </row>
    <row r="520">
      <c r="A520" s="49"/>
      <c r="B520" s="49"/>
      <c r="C520" s="49"/>
      <c r="D520" s="50"/>
      <c r="E520" s="51"/>
      <c r="F520" s="51"/>
      <c r="G520" s="50"/>
      <c r="H520" s="51"/>
      <c r="M520" s="52"/>
      <c r="N520" s="52"/>
      <c r="O520" s="52"/>
      <c r="Q520" s="49"/>
      <c r="R520" s="52"/>
      <c r="S520" s="52"/>
      <c r="U520" s="49"/>
    </row>
    <row r="521">
      <c r="A521" s="49"/>
      <c r="B521" s="49"/>
      <c r="C521" s="49"/>
      <c r="D521" s="50"/>
      <c r="E521" s="51"/>
      <c r="F521" s="51"/>
      <c r="G521" s="50"/>
      <c r="H521" s="51"/>
      <c r="M521" s="52"/>
      <c r="N521" s="52"/>
      <c r="O521" s="52"/>
      <c r="Q521" s="49"/>
      <c r="R521" s="52"/>
      <c r="S521" s="52"/>
      <c r="U521" s="49"/>
    </row>
    <row r="522">
      <c r="A522" s="49"/>
      <c r="B522" s="49"/>
      <c r="C522" s="49"/>
      <c r="D522" s="50"/>
      <c r="E522" s="51"/>
      <c r="F522" s="51"/>
      <c r="G522" s="50"/>
      <c r="H522" s="51"/>
      <c r="M522" s="52"/>
      <c r="N522" s="52"/>
      <c r="O522" s="52"/>
      <c r="Q522" s="49"/>
      <c r="R522" s="52"/>
      <c r="S522" s="52"/>
      <c r="U522" s="49"/>
    </row>
    <row r="523">
      <c r="A523" s="49"/>
      <c r="B523" s="49"/>
      <c r="C523" s="49"/>
      <c r="D523" s="50"/>
      <c r="E523" s="51"/>
      <c r="F523" s="51"/>
      <c r="G523" s="50"/>
      <c r="H523" s="51"/>
      <c r="M523" s="52"/>
      <c r="N523" s="52"/>
      <c r="O523" s="52"/>
      <c r="Q523" s="49"/>
      <c r="R523" s="52"/>
      <c r="S523" s="52"/>
      <c r="U523" s="49"/>
    </row>
    <row r="524">
      <c r="A524" s="49"/>
      <c r="B524" s="49"/>
      <c r="C524" s="49"/>
      <c r="D524" s="50"/>
      <c r="E524" s="51"/>
      <c r="F524" s="51"/>
      <c r="G524" s="50"/>
      <c r="H524" s="51"/>
      <c r="M524" s="52"/>
      <c r="N524" s="52"/>
      <c r="O524" s="52"/>
      <c r="Q524" s="49"/>
      <c r="R524" s="52"/>
      <c r="S524" s="52"/>
      <c r="U524" s="49"/>
    </row>
    <row r="525">
      <c r="A525" s="49"/>
      <c r="B525" s="49"/>
      <c r="C525" s="49"/>
      <c r="D525" s="50"/>
      <c r="E525" s="51"/>
      <c r="F525" s="51"/>
      <c r="G525" s="50"/>
      <c r="H525" s="51"/>
      <c r="M525" s="52"/>
      <c r="N525" s="52"/>
      <c r="O525" s="52"/>
      <c r="Q525" s="49"/>
      <c r="R525" s="52"/>
      <c r="S525" s="52"/>
      <c r="U525" s="49"/>
    </row>
    <row r="526">
      <c r="A526" s="49"/>
      <c r="B526" s="49"/>
      <c r="C526" s="49"/>
      <c r="D526" s="50"/>
      <c r="E526" s="51"/>
      <c r="F526" s="51"/>
      <c r="G526" s="50"/>
      <c r="H526" s="51"/>
      <c r="M526" s="52"/>
      <c r="N526" s="52"/>
      <c r="O526" s="52"/>
      <c r="Q526" s="49"/>
      <c r="R526" s="52"/>
      <c r="S526" s="52"/>
      <c r="U526" s="49"/>
    </row>
    <row r="527">
      <c r="A527" s="49"/>
      <c r="B527" s="49"/>
      <c r="C527" s="49"/>
      <c r="D527" s="50"/>
      <c r="E527" s="51"/>
      <c r="F527" s="51"/>
      <c r="G527" s="50"/>
      <c r="H527" s="51"/>
      <c r="M527" s="52"/>
      <c r="N527" s="52"/>
      <c r="O527" s="52"/>
      <c r="Q527" s="49"/>
      <c r="R527" s="52"/>
      <c r="S527" s="52"/>
      <c r="U527" s="49"/>
    </row>
    <row r="528">
      <c r="A528" s="49"/>
      <c r="B528" s="49"/>
      <c r="C528" s="49"/>
      <c r="D528" s="50"/>
      <c r="E528" s="51"/>
      <c r="F528" s="51"/>
      <c r="G528" s="50"/>
      <c r="H528" s="51"/>
      <c r="M528" s="52"/>
      <c r="N528" s="52"/>
      <c r="O528" s="52"/>
      <c r="Q528" s="49"/>
      <c r="R528" s="52"/>
      <c r="S528" s="52"/>
      <c r="U528" s="49"/>
    </row>
    <row r="529">
      <c r="A529" s="49"/>
      <c r="B529" s="49"/>
      <c r="C529" s="49"/>
      <c r="D529" s="50"/>
      <c r="E529" s="51"/>
      <c r="F529" s="51"/>
      <c r="G529" s="50"/>
      <c r="H529" s="51"/>
      <c r="M529" s="52"/>
      <c r="N529" s="52"/>
      <c r="O529" s="52"/>
      <c r="Q529" s="49"/>
      <c r="R529" s="52"/>
      <c r="S529" s="52"/>
      <c r="U529" s="49"/>
    </row>
    <row r="530">
      <c r="A530" s="49"/>
      <c r="B530" s="49"/>
      <c r="C530" s="49"/>
      <c r="D530" s="50"/>
      <c r="E530" s="51"/>
      <c r="F530" s="51"/>
      <c r="G530" s="50"/>
      <c r="H530" s="51"/>
      <c r="M530" s="52"/>
      <c r="N530" s="52"/>
      <c r="O530" s="52"/>
      <c r="Q530" s="49"/>
      <c r="R530" s="52"/>
      <c r="S530" s="52"/>
      <c r="U530" s="49"/>
    </row>
    <row r="531">
      <c r="A531" s="49"/>
      <c r="B531" s="49"/>
      <c r="C531" s="49"/>
      <c r="D531" s="50"/>
      <c r="E531" s="51"/>
      <c r="F531" s="51"/>
      <c r="G531" s="50"/>
      <c r="H531" s="51"/>
      <c r="M531" s="52"/>
      <c r="N531" s="52"/>
      <c r="O531" s="52"/>
      <c r="Q531" s="49"/>
      <c r="R531" s="52"/>
      <c r="S531" s="52"/>
      <c r="U531" s="49"/>
    </row>
    <row r="532">
      <c r="A532" s="49"/>
      <c r="B532" s="49"/>
      <c r="C532" s="49"/>
      <c r="D532" s="50"/>
      <c r="E532" s="51"/>
      <c r="F532" s="51"/>
      <c r="G532" s="50"/>
      <c r="H532" s="51"/>
      <c r="M532" s="52"/>
      <c r="N532" s="52"/>
      <c r="O532" s="52"/>
      <c r="Q532" s="49"/>
      <c r="R532" s="52"/>
      <c r="S532" s="52"/>
      <c r="U532" s="49"/>
    </row>
    <row r="533">
      <c r="A533" s="49"/>
      <c r="B533" s="49"/>
      <c r="C533" s="49"/>
      <c r="D533" s="50"/>
      <c r="E533" s="51"/>
      <c r="F533" s="51"/>
      <c r="G533" s="50"/>
      <c r="H533" s="51"/>
      <c r="M533" s="52"/>
      <c r="N533" s="52"/>
      <c r="O533" s="52"/>
      <c r="Q533" s="49"/>
      <c r="R533" s="52"/>
      <c r="S533" s="52"/>
      <c r="U533" s="49"/>
    </row>
    <row r="534">
      <c r="A534" s="49"/>
      <c r="B534" s="49"/>
      <c r="C534" s="49"/>
      <c r="D534" s="50"/>
      <c r="E534" s="51"/>
      <c r="F534" s="51"/>
      <c r="G534" s="50"/>
      <c r="H534" s="51"/>
      <c r="M534" s="52"/>
      <c r="N534" s="52"/>
      <c r="O534" s="52"/>
      <c r="Q534" s="49"/>
      <c r="R534" s="52"/>
      <c r="S534" s="52"/>
      <c r="U534" s="49"/>
    </row>
    <row r="535">
      <c r="A535" s="49"/>
      <c r="B535" s="49"/>
      <c r="C535" s="49"/>
      <c r="D535" s="50"/>
      <c r="E535" s="51"/>
      <c r="F535" s="51"/>
      <c r="G535" s="50"/>
      <c r="H535" s="51"/>
      <c r="M535" s="52"/>
      <c r="N535" s="52"/>
      <c r="O535" s="52"/>
      <c r="Q535" s="49"/>
      <c r="R535" s="52"/>
      <c r="S535" s="52"/>
      <c r="U535" s="49"/>
    </row>
    <row r="536">
      <c r="A536" s="49"/>
      <c r="B536" s="49"/>
      <c r="C536" s="49"/>
      <c r="D536" s="50"/>
      <c r="E536" s="51"/>
      <c r="F536" s="51"/>
      <c r="G536" s="50"/>
      <c r="H536" s="51"/>
      <c r="M536" s="52"/>
      <c r="N536" s="52"/>
      <c r="O536" s="52"/>
      <c r="Q536" s="49"/>
      <c r="R536" s="52"/>
      <c r="S536" s="52"/>
      <c r="U536" s="49"/>
    </row>
    <row r="537">
      <c r="A537" s="49"/>
      <c r="B537" s="49"/>
      <c r="C537" s="49"/>
      <c r="D537" s="50"/>
      <c r="E537" s="51"/>
      <c r="F537" s="51"/>
      <c r="G537" s="50"/>
      <c r="H537" s="51"/>
      <c r="M537" s="52"/>
      <c r="N537" s="52"/>
      <c r="O537" s="52"/>
      <c r="Q537" s="49"/>
      <c r="R537" s="52"/>
      <c r="S537" s="52"/>
      <c r="U537" s="49"/>
    </row>
    <row r="538">
      <c r="A538" s="49"/>
      <c r="B538" s="49"/>
      <c r="C538" s="49"/>
      <c r="D538" s="50"/>
      <c r="E538" s="51"/>
      <c r="F538" s="51"/>
      <c r="G538" s="50"/>
      <c r="H538" s="51"/>
      <c r="M538" s="52"/>
      <c r="N538" s="52"/>
      <c r="O538" s="52"/>
      <c r="Q538" s="49"/>
      <c r="R538" s="52"/>
      <c r="S538" s="52"/>
      <c r="U538" s="49"/>
    </row>
    <row r="539">
      <c r="A539" s="49"/>
      <c r="B539" s="49"/>
      <c r="C539" s="49"/>
      <c r="D539" s="50"/>
      <c r="E539" s="51"/>
      <c r="F539" s="51"/>
      <c r="G539" s="50"/>
      <c r="H539" s="51"/>
      <c r="M539" s="52"/>
      <c r="N539" s="52"/>
      <c r="O539" s="52"/>
      <c r="Q539" s="49"/>
      <c r="R539" s="52"/>
      <c r="S539" s="52"/>
      <c r="U539" s="49"/>
    </row>
    <row r="540">
      <c r="A540" s="49"/>
      <c r="B540" s="49"/>
      <c r="C540" s="49"/>
      <c r="D540" s="50"/>
      <c r="E540" s="51"/>
      <c r="F540" s="51"/>
      <c r="G540" s="50"/>
      <c r="H540" s="51"/>
      <c r="M540" s="52"/>
      <c r="N540" s="52"/>
      <c r="O540" s="52"/>
      <c r="Q540" s="49"/>
      <c r="R540" s="52"/>
      <c r="S540" s="52"/>
      <c r="U540" s="49"/>
    </row>
    <row r="541">
      <c r="A541" s="49"/>
      <c r="B541" s="49"/>
      <c r="C541" s="49"/>
      <c r="D541" s="50"/>
      <c r="E541" s="51"/>
      <c r="F541" s="51"/>
      <c r="G541" s="50"/>
      <c r="H541" s="51"/>
      <c r="M541" s="52"/>
      <c r="N541" s="52"/>
      <c r="O541" s="52"/>
      <c r="Q541" s="49"/>
      <c r="R541" s="52"/>
      <c r="S541" s="52"/>
      <c r="U541" s="49"/>
    </row>
    <row r="542">
      <c r="A542" s="49"/>
      <c r="B542" s="49"/>
      <c r="C542" s="49"/>
      <c r="D542" s="50"/>
      <c r="E542" s="51"/>
      <c r="F542" s="51"/>
      <c r="G542" s="50"/>
      <c r="H542" s="51"/>
      <c r="M542" s="52"/>
      <c r="N542" s="52"/>
      <c r="O542" s="52"/>
      <c r="Q542" s="49"/>
      <c r="R542" s="52"/>
      <c r="S542" s="52"/>
      <c r="U542" s="49"/>
    </row>
    <row r="543">
      <c r="A543" s="49"/>
      <c r="B543" s="49"/>
      <c r="C543" s="49"/>
      <c r="D543" s="50"/>
      <c r="E543" s="51"/>
      <c r="F543" s="51"/>
      <c r="G543" s="50"/>
      <c r="H543" s="51"/>
      <c r="M543" s="52"/>
      <c r="N543" s="52"/>
      <c r="O543" s="52"/>
      <c r="Q543" s="49"/>
      <c r="R543" s="52"/>
      <c r="S543" s="52"/>
      <c r="U543" s="49"/>
    </row>
    <row r="544">
      <c r="A544" s="49"/>
      <c r="B544" s="49"/>
      <c r="C544" s="49"/>
      <c r="D544" s="50"/>
      <c r="E544" s="51"/>
      <c r="F544" s="51"/>
      <c r="G544" s="50"/>
      <c r="H544" s="51"/>
      <c r="M544" s="52"/>
      <c r="N544" s="52"/>
      <c r="O544" s="52"/>
      <c r="Q544" s="49"/>
      <c r="R544" s="52"/>
      <c r="S544" s="52"/>
      <c r="U544" s="49"/>
    </row>
    <row r="545">
      <c r="A545" s="49"/>
      <c r="B545" s="49"/>
      <c r="C545" s="49"/>
      <c r="D545" s="50"/>
      <c r="E545" s="51"/>
      <c r="F545" s="51"/>
      <c r="G545" s="50"/>
      <c r="H545" s="51"/>
      <c r="M545" s="52"/>
      <c r="N545" s="52"/>
      <c r="O545" s="52"/>
      <c r="Q545" s="49"/>
      <c r="R545" s="52"/>
      <c r="S545" s="52"/>
      <c r="U545" s="49"/>
    </row>
    <row r="546">
      <c r="A546" s="49"/>
      <c r="B546" s="49"/>
      <c r="C546" s="49"/>
      <c r="D546" s="50"/>
      <c r="E546" s="51"/>
      <c r="F546" s="51"/>
      <c r="G546" s="50"/>
      <c r="H546" s="51"/>
      <c r="M546" s="52"/>
      <c r="N546" s="52"/>
      <c r="O546" s="52"/>
      <c r="Q546" s="49"/>
      <c r="R546" s="52"/>
      <c r="S546" s="52"/>
      <c r="U546" s="49"/>
    </row>
    <row r="547">
      <c r="A547" s="49"/>
      <c r="B547" s="49"/>
      <c r="C547" s="49"/>
      <c r="D547" s="50"/>
      <c r="E547" s="51"/>
      <c r="F547" s="51"/>
      <c r="G547" s="50"/>
      <c r="H547" s="51"/>
      <c r="M547" s="52"/>
      <c r="N547" s="52"/>
      <c r="O547" s="52"/>
      <c r="Q547" s="49"/>
      <c r="R547" s="52"/>
      <c r="S547" s="52"/>
      <c r="U547" s="49"/>
    </row>
    <row r="548">
      <c r="A548" s="49"/>
      <c r="B548" s="49"/>
      <c r="C548" s="49"/>
      <c r="D548" s="50"/>
      <c r="E548" s="51"/>
      <c r="F548" s="51"/>
      <c r="G548" s="50"/>
      <c r="H548" s="51"/>
      <c r="M548" s="52"/>
      <c r="N548" s="52"/>
      <c r="O548" s="52"/>
      <c r="Q548" s="49"/>
      <c r="R548" s="52"/>
      <c r="S548" s="52"/>
      <c r="U548" s="49"/>
    </row>
    <row r="549">
      <c r="A549" s="49"/>
      <c r="B549" s="49"/>
      <c r="C549" s="49"/>
      <c r="D549" s="50"/>
      <c r="E549" s="51"/>
      <c r="F549" s="51"/>
      <c r="G549" s="50"/>
      <c r="H549" s="51"/>
      <c r="M549" s="52"/>
      <c r="N549" s="52"/>
      <c r="O549" s="52"/>
      <c r="Q549" s="49"/>
      <c r="R549" s="52"/>
      <c r="S549" s="52"/>
      <c r="U549" s="49"/>
    </row>
    <row r="550">
      <c r="A550" s="49"/>
      <c r="B550" s="49"/>
      <c r="C550" s="49"/>
      <c r="D550" s="50"/>
      <c r="E550" s="51"/>
      <c r="F550" s="51"/>
      <c r="G550" s="50"/>
      <c r="H550" s="51"/>
      <c r="M550" s="52"/>
      <c r="N550" s="52"/>
      <c r="O550" s="52"/>
      <c r="Q550" s="49"/>
      <c r="R550" s="52"/>
      <c r="S550" s="52"/>
      <c r="U550" s="49"/>
    </row>
    <row r="551">
      <c r="A551" s="49"/>
      <c r="B551" s="49"/>
      <c r="C551" s="49"/>
      <c r="D551" s="50"/>
      <c r="E551" s="51"/>
      <c r="F551" s="51"/>
      <c r="G551" s="50"/>
      <c r="H551" s="51"/>
      <c r="M551" s="52"/>
      <c r="N551" s="52"/>
      <c r="O551" s="52"/>
      <c r="Q551" s="49"/>
      <c r="R551" s="52"/>
      <c r="S551" s="52"/>
      <c r="U551" s="49"/>
    </row>
    <row r="552">
      <c r="A552" s="49"/>
      <c r="B552" s="49"/>
      <c r="C552" s="49"/>
      <c r="D552" s="50"/>
      <c r="E552" s="51"/>
      <c r="F552" s="51"/>
      <c r="G552" s="50"/>
      <c r="H552" s="51"/>
      <c r="M552" s="52"/>
      <c r="N552" s="52"/>
      <c r="O552" s="52"/>
      <c r="Q552" s="49"/>
      <c r="R552" s="52"/>
      <c r="S552" s="52"/>
      <c r="U552" s="49"/>
    </row>
    <row r="553">
      <c r="A553" s="49"/>
      <c r="B553" s="49"/>
      <c r="C553" s="49"/>
      <c r="D553" s="50"/>
      <c r="E553" s="51"/>
      <c r="F553" s="51"/>
      <c r="G553" s="50"/>
      <c r="H553" s="51"/>
      <c r="M553" s="52"/>
      <c r="N553" s="52"/>
      <c r="O553" s="52"/>
      <c r="Q553" s="49"/>
      <c r="R553" s="52"/>
      <c r="S553" s="52"/>
      <c r="U553" s="49"/>
    </row>
    <row r="554">
      <c r="A554" s="49"/>
      <c r="B554" s="49"/>
      <c r="C554" s="49"/>
      <c r="D554" s="50"/>
      <c r="E554" s="51"/>
      <c r="F554" s="51"/>
      <c r="G554" s="50"/>
      <c r="H554" s="51"/>
      <c r="M554" s="52"/>
      <c r="N554" s="52"/>
      <c r="O554" s="52"/>
      <c r="Q554" s="49"/>
      <c r="R554" s="52"/>
      <c r="S554" s="52"/>
      <c r="U554" s="49"/>
    </row>
    <row r="555">
      <c r="A555" s="49"/>
      <c r="B555" s="49"/>
      <c r="C555" s="49"/>
      <c r="D555" s="50"/>
      <c r="E555" s="51"/>
      <c r="F555" s="51"/>
      <c r="G555" s="50"/>
      <c r="H555" s="51"/>
      <c r="M555" s="52"/>
      <c r="N555" s="52"/>
      <c r="O555" s="52"/>
      <c r="Q555" s="49"/>
      <c r="R555" s="52"/>
      <c r="S555" s="52"/>
      <c r="U555" s="49"/>
    </row>
    <row r="556">
      <c r="A556" s="49"/>
      <c r="B556" s="49"/>
      <c r="C556" s="49"/>
      <c r="D556" s="50"/>
      <c r="E556" s="51"/>
      <c r="F556" s="51"/>
      <c r="G556" s="50"/>
      <c r="H556" s="51"/>
      <c r="M556" s="52"/>
      <c r="N556" s="52"/>
      <c r="O556" s="52"/>
      <c r="Q556" s="49"/>
      <c r="R556" s="52"/>
      <c r="S556" s="52"/>
      <c r="U556" s="49"/>
    </row>
    <row r="557">
      <c r="A557" s="49"/>
      <c r="B557" s="49"/>
      <c r="C557" s="49"/>
      <c r="D557" s="50"/>
      <c r="E557" s="51"/>
      <c r="F557" s="51"/>
      <c r="G557" s="50"/>
      <c r="H557" s="51"/>
      <c r="M557" s="52"/>
      <c r="N557" s="52"/>
      <c r="O557" s="52"/>
      <c r="Q557" s="49"/>
      <c r="R557" s="52"/>
      <c r="S557" s="52"/>
      <c r="U557" s="49"/>
    </row>
    <row r="558">
      <c r="A558" s="49"/>
      <c r="B558" s="49"/>
      <c r="C558" s="49"/>
      <c r="D558" s="50"/>
      <c r="E558" s="51"/>
      <c r="F558" s="51"/>
      <c r="G558" s="50"/>
      <c r="H558" s="51"/>
      <c r="M558" s="52"/>
      <c r="N558" s="52"/>
      <c r="O558" s="52"/>
      <c r="Q558" s="49"/>
      <c r="R558" s="52"/>
      <c r="S558" s="52"/>
      <c r="U558" s="49"/>
    </row>
    <row r="559">
      <c r="A559" s="49"/>
      <c r="B559" s="49"/>
      <c r="C559" s="49"/>
      <c r="D559" s="50"/>
      <c r="E559" s="51"/>
      <c r="F559" s="51"/>
      <c r="G559" s="50"/>
      <c r="H559" s="51"/>
      <c r="M559" s="52"/>
      <c r="N559" s="52"/>
      <c r="O559" s="52"/>
      <c r="Q559" s="49"/>
      <c r="R559" s="52"/>
      <c r="S559" s="52"/>
      <c r="U559" s="49"/>
    </row>
    <row r="560">
      <c r="A560" s="49"/>
      <c r="B560" s="49"/>
      <c r="C560" s="49"/>
      <c r="D560" s="50"/>
      <c r="E560" s="51"/>
      <c r="F560" s="51"/>
      <c r="G560" s="50"/>
      <c r="H560" s="51"/>
      <c r="M560" s="52"/>
      <c r="N560" s="52"/>
      <c r="O560" s="52"/>
      <c r="Q560" s="49"/>
      <c r="R560" s="52"/>
      <c r="S560" s="52"/>
      <c r="U560" s="49"/>
    </row>
    <row r="561">
      <c r="A561" s="49"/>
      <c r="B561" s="49"/>
      <c r="C561" s="49"/>
      <c r="D561" s="50"/>
      <c r="E561" s="51"/>
      <c r="F561" s="51"/>
      <c r="G561" s="50"/>
      <c r="H561" s="51"/>
      <c r="M561" s="52"/>
      <c r="N561" s="52"/>
      <c r="O561" s="52"/>
      <c r="Q561" s="49"/>
      <c r="R561" s="52"/>
      <c r="S561" s="52"/>
      <c r="U561" s="49"/>
    </row>
    <row r="562">
      <c r="A562" s="49"/>
      <c r="B562" s="49"/>
      <c r="C562" s="49"/>
      <c r="D562" s="50"/>
      <c r="E562" s="51"/>
      <c r="F562" s="51"/>
      <c r="G562" s="50"/>
      <c r="H562" s="51"/>
      <c r="M562" s="52"/>
      <c r="N562" s="52"/>
      <c r="O562" s="52"/>
      <c r="Q562" s="49"/>
      <c r="R562" s="52"/>
      <c r="S562" s="52"/>
      <c r="U562" s="49"/>
    </row>
    <row r="563">
      <c r="A563" s="49"/>
      <c r="B563" s="49"/>
      <c r="C563" s="49"/>
      <c r="D563" s="50"/>
      <c r="E563" s="51"/>
      <c r="F563" s="51"/>
      <c r="G563" s="50"/>
      <c r="H563" s="51"/>
      <c r="M563" s="52"/>
      <c r="N563" s="52"/>
      <c r="O563" s="52"/>
      <c r="Q563" s="49"/>
      <c r="R563" s="52"/>
      <c r="S563" s="52"/>
      <c r="U563" s="49"/>
    </row>
    <row r="564">
      <c r="A564" s="49"/>
      <c r="B564" s="49"/>
      <c r="C564" s="49"/>
      <c r="D564" s="50"/>
      <c r="E564" s="51"/>
      <c r="F564" s="51"/>
      <c r="G564" s="50"/>
      <c r="H564" s="51"/>
      <c r="M564" s="52"/>
      <c r="N564" s="52"/>
      <c r="O564" s="52"/>
      <c r="Q564" s="49"/>
      <c r="R564" s="52"/>
      <c r="S564" s="52"/>
      <c r="U564" s="49"/>
    </row>
    <row r="565">
      <c r="A565" s="49"/>
      <c r="B565" s="49"/>
      <c r="C565" s="49"/>
      <c r="D565" s="50"/>
      <c r="E565" s="51"/>
      <c r="F565" s="51"/>
      <c r="G565" s="50"/>
      <c r="H565" s="51"/>
      <c r="M565" s="52"/>
      <c r="N565" s="52"/>
      <c r="O565" s="52"/>
      <c r="Q565" s="49"/>
      <c r="R565" s="52"/>
      <c r="S565" s="52"/>
      <c r="U565" s="49"/>
    </row>
    <row r="566">
      <c r="A566" s="49"/>
      <c r="B566" s="49"/>
      <c r="C566" s="49"/>
      <c r="D566" s="50"/>
      <c r="E566" s="51"/>
      <c r="F566" s="51"/>
      <c r="G566" s="50"/>
      <c r="H566" s="51"/>
      <c r="M566" s="52"/>
      <c r="N566" s="52"/>
      <c r="O566" s="52"/>
      <c r="Q566" s="49"/>
      <c r="R566" s="52"/>
      <c r="S566" s="52"/>
      <c r="U566" s="49"/>
    </row>
    <row r="567">
      <c r="A567" s="49"/>
      <c r="B567" s="49"/>
      <c r="C567" s="49"/>
      <c r="D567" s="50"/>
      <c r="E567" s="51"/>
      <c r="F567" s="51"/>
      <c r="G567" s="50"/>
      <c r="H567" s="51"/>
      <c r="M567" s="52"/>
      <c r="N567" s="52"/>
      <c r="O567" s="52"/>
      <c r="Q567" s="49"/>
      <c r="R567" s="52"/>
      <c r="S567" s="52"/>
      <c r="U567" s="49"/>
    </row>
    <row r="568">
      <c r="A568" s="49"/>
      <c r="B568" s="49"/>
      <c r="C568" s="49"/>
      <c r="D568" s="50"/>
      <c r="E568" s="51"/>
      <c r="F568" s="51"/>
      <c r="G568" s="50"/>
      <c r="H568" s="51"/>
      <c r="M568" s="52"/>
      <c r="N568" s="52"/>
      <c r="O568" s="52"/>
      <c r="Q568" s="49"/>
      <c r="R568" s="52"/>
      <c r="S568" s="52"/>
      <c r="U568" s="49"/>
    </row>
    <row r="569">
      <c r="A569" s="49"/>
      <c r="B569" s="49"/>
      <c r="C569" s="49"/>
      <c r="D569" s="50"/>
      <c r="E569" s="51"/>
      <c r="F569" s="51"/>
      <c r="G569" s="50"/>
      <c r="H569" s="51"/>
      <c r="M569" s="52"/>
      <c r="N569" s="52"/>
      <c r="O569" s="52"/>
      <c r="Q569" s="49"/>
      <c r="R569" s="52"/>
      <c r="S569" s="52"/>
      <c r="U569" s="49"/>
    </row>
    <row r="570">
      <c r="A570" s="49"/>
      <c r="B570" s="49"/>
      <c r="C570" s="49"/>
      <c r="D570" s="50"/>
      <c r="E570" s="51"/>
      <c r="F570" s="51"/>
      <c r="G570" s="50"/>
      <c r="H570" s="51"/>
      <c r="M570" s="52"/>
      <c r="N570" s="52"/>
      <c r="O570" s="52"/>
      <c r="Q570" s="49"/>
      <c r="R570" s="52"/>
      <c r="S570" s="52"/>
      <c r="U570" s="49"/>
    </row>
    <row r="571">
      <c r="A571" s="49"/>
      <c r="B571" s="49"/>
      <c r="C571" s="49"/>
      <c r="D571" s="50"/>
      <c r="E571" s="51"/>
      <c r="F571" s="51"/>
      <c r="G571" s="50"/>
      <c r="H571" s="51"/>
      <c r="M571" s="52"/>
      <c r="N571" s="52"/>
      <c r="O571" s="52"/>
      <c r="Q571" s="49"/>
      <c r="R571" s="52"/>
      <c r="S571" s="52"/>
      <c r="U571" s="49"/>
    </row>
    <row r="572">
      <c r="A572" s="49"/>
      <c r="B572" s="49"/>
      <c r="C572" s="49"/>
      <c r="D572" s="50"/>
      <c r="E572" s="51"/>
      <c r="F572" s="51"/>
      <c r="G572" s="50"/>
      <c r="H572" s="51"/>
      <c r="M572" s="52"/>
      <c r="N572" s="52"/>
      <c r="O572" s="52"/>
      <c r="Q572" s="49"/>
      <c r="R572" s="52"/>
      <c r="S572" s="52"/>
      <c r="U572" s="49"/>
    </row>
    <row r="573">
      <c r="A573" s="49"/>
      <c r="B573" s="49"/>
      <c r="C573" s="49"/>
      <c r="D573" s="50"/>
      <c r="E573" s="51"/>
      <c r="F573" s="51"/>
      <c r="G573" s="50"/>
      <c r="H573" s="51"/>
      <c r="M573" s="52"/>
      <c r="N573" s="52"/>
      <c r="O573" s="52"/>
      <c r="Q573" s="49"/>
      <c r="R573" s="52"/>
      <c r="S573" s="52"/>
      <c r="U573" s="49"/>
    </row>
    <row r="574">
      <c r="A574" s="49"/>
      <c r="B574" s="49"/>
      <c r="C574" s="49"/>
      <c r="D574" s="50"/>
      <c r="E574" s="51"/>
      <c r="F574" s="51"/>
      <c r="G574" s="50"/>
      <c r="H574" s="51"/>
      <c r="M574" s="52"/>
      <c r="N574" s="52"/>
      <c r="O574" s="52"/>
      <c r="Q574" s="49"/>
      <c r="R574" s="52"/>
      <c r="S574" s="52"/>
      <c r="U574" s="49"/>
    </row>
    <row r="575">
      <c r="A575" s="49"/>
      <c r="B575" s="49"/>
      <c r="C575" s="49"/>
      <c r="D575" s="50"/>
      <c r="E575" s="51"/>
      <c r="F575" s="51"/>
      <c r="G575" s="50"/>
      <c r="H575" s="51"/>
      <c r="M575" s="52"/>
      <c r="N575" s="52"/>
      <c r="O575" s="52"/>
      <c r="Q575" s="49"/>
      <c r="R575" s="52"/>
      <c r="S575" s="52"/>
      <c r="U575" s="49"/>
    </row>
    <row r="576">
      <c r="A576" s="49"/>
      <c r="B576" s="49"/>
      <c r="C576" s="49"/>
      <c r="D576" s="50"/>
      <c r="E576" s="51"/>
      <c r="F576" s="51"/>
      <c r="G576" s="50"/>
      <c r="H576" s="51"/>
      <c r="M576" s="52"/>
      <c r="N576" s="52"/>
      <c r="O576" s="52"/>
      <c r="Q576" s="49"/>
      <c r="R576" s="52"/>
      <c r="S576" s="52"/>
      <c r="U576" s="49"/>
    </row>
    <row r="577">
      <c r="A577" s="49"/>
      <c r="B577" s="49"/>
      <c r="C577" s="49"/>
      <c r="D577" s="50"/>
      <c r="E577" s="51"/>
      <c r="F577" s="51"/>
      <c r="G577" s="50"/>
      <c r="H577" s="51"/>
      <c r="M577" s="52"/>
      <c r="N577" s="52"/>
      <c r="O577" s="52"/>
      <c r="Q577" s="49"/>
      <c r="R577" s="52"/>
      <c r="S577" s="52"/>
      <c r="U577" s="49"/>
    </row>
    <row r="578">
      <c r="A578" s="49"/>
      <c r="B578" s="49"/>
      <c r="C578" s="49"/>
      <c r="D578" s="50"/>
      <c r="E578" s="51"/>
      <c r="F578" s="51"/>
      <c r="G578" s="50"/>
      <c r="H578" s="51"/>
      <c r="M578" s="52"/>
      <c r="N578" s="52"/>
      <c r="O578" s="52"/>
      <c r="Q578" s="49"/>
      <c r="R578" s="52"/>
      <c r="S578" s="52"/>
      <c r="U578" s="49"/>
    </row>
    <row r="579">
      <c r="A579" s="49"/>
      <c r="B579" s="49"/>
      <c r="C579" s="49"/>
      <c r="D579" s="50"/>
      <c r="E579" s="51"/>
      <c r="F579" s="51"/>
      <c r="G579" s="50"/>
      <c r="H579" s="51"/>
      <c r="M579" s="52"/>
      <c r="N579" s="52"/>
      <c r="O579" s="52"/>
      <c r="Q579" s="49"/>
      <c r="R579" s="52"/>
      <c r="S579" s="52"/>
      <c r="U579" s="49"/>
    </row>
    <row r="580">
      <c r="A580" s="49"/>
      <c r="B580" s="49"/>
      <c r="C580" s="49"/>
      <c r="D580" s="50"/>
      <c r="E580" s="51"/>
      <c r="F580" s="51"/>
      <c r="G580" s="50"/>
      <c r="H580" s="51"/>
      <c r="M580" s="52"/>
      <c r="N580" s="52"/>
      <c r="O580" s="52"/>
      <c r="Q580" s="49"/>
      <c r="R580" s="52"/>
      <c r="S580" s="52"/>
      <c r="U580" s="49"/>
    </row>
    <row r="581">
      <c r="A581" s="49"/>
      <c r="B581" s="49"/>
      <c r="C581" s="49"/>
      <c r="D581" s="50"/>
      <c r="E581" s="51"/>
      <c r="F581" s="51"/>
      <c r="G581" s="50"/>
      <c r="H581" s="51"/>
      <c r="M581" s="52"/>
      <c r="N581" s="52"/>
      <c r="O581" s="52"/>
      <c r="Q581" s="49"/>
      <c r="R581" s="52"/>
      <c r="S581" s="52"/>
      <c r="U581" s="49"/>
    </row>
    <row r="582">
      <c r="A582" s="49"/>
      <c r="B582" s="49"/>
      <c r="C582" s="49"/>
      <c r="D582" s="50"/>
      <c r="E582" s="51"/>
      <c r="F582" s="51"/>
      <c r="G582" s="50"/>
      <c r="H582" s="51"/>
      <c r="M582" s="52"/>
      <c r="N582" s="52"/>
      <c r="O582" s="52"/>
      <c r="Q582" s="49"/>
      <c r="R582" s="52"/>
      <c r="S582" s="52"/>
      <c r="U582" s="49"/>
    </row>
    <row r="583">
      <c r="A583" s="49"/>
      <c r="B583" s="49"/>
      <c r="C583" s="49"/>
      <c r="D583" s="50"/>
      <c r="E583" s="51"/>
      <c r="F583" s="51"/>
      <c r="G583" s="50"/>
      <c r="H583" s="51"/>
      <c r="M583" s="52"/>
      <c r="N583" s="52"/>
      <c r="O583" s="52"/>
      <c r="Q583" s="49"/>
      <c r="R583" s="52"/>
      <c r="S583" s="52"/>
      <c r="U583" s="49"/>
    </row>
    <row r="584">
      <c r="A584" s="49"/>
      <c r="B584" s="49"/>
      <c r="C584" s="49"/>
      <c r="D584" s="50"/>
      <c r="E584" s="51"/>
      <c r="F584" s="51"/>
      <c r="G584" s="50"/>
      <c r="H584" s="51"/>
      <c r="M584" s="52"/>
      <c r="N584" s="52"/>
      <c r="O584" s="52"/>
      <c r="Q584" s="49"/>
      <c r="R584" s="52"/>
      <c r="S584" s="52"/>
      <c r="U584" s="49"/>
    </row>
    <row r="585">
      <c r="A585" s="49"/>
      <c r="B585" s="49"/>
      <c r="C585" s="49"/>
      <c r="D585" s="50"/>
      <c r="E585" s="51"/>
      <c r="F585" s="51"/>
      <c r="G585" s="50"/>
      <c r="H585" s="51"/>
      <c r="M585" s="52"/>
      <c r="N585" s="52"/>
      <c r="O585" s="52"/>
      <c r="Q585" s="49"/>
      <c r="R585" s="52"/>
      <c r="S585" s="52"/>
      <c r="U585" s="49"/>
    </row>
    <row r="586">
      <c r="A586" s="49"/>
      <c r="B586" s="49"/>
      <c r="C586" s="49"/>
      <c r="D586" s="50"/>
      <c r="E586" s="51"/>
      <c r="F586" s="51"/>
      <c r="G586" s="50"/>
      <c r="H586" s="51"/>
      <c r="M586" s="52"/>
      <c r="N586" s="52"/>
      <c r="O586" s="52"/>
      <c r="Q586" s="49"/>
      <c r="R586" s="52"/>
      <c r="S586" s="52"/>
      <c r="U586" s="49"/>
    </row>
    <row r="587">
      <c r="A587" s="49"/>
      <c r="B587" s="49"/>
      <c r="C587" s="49"/>
      <c r="D587" s="50"/>
      <c r="E587" s="51"/>
      <c r="F587" s="51"/>
      <c r="G587" s="50"/>
      <c r="H587" s="51"/>
      <c r="M587" s="52"/>
      <c r="N587" s="52"/>
      <c r="O587" s="52"/>
      <c r="Q587" s="49"/>
      <c r="R587" s="52"/>
      <c r="S587" s="52"/>
      <c r="U587" s="49"/>
    </row>
    <row r="588">
      <c r="A588" s="49"/>
      <c r="B588" s="49"/>
      <c r="C588" s="49"/>
      <c r="D588" s="50"/>
      <c r="E588" s="51"/>
      <c r="F588" s="51"/>
      <c r="G588" s="50"/>
      <c r="H588" s="51"/>
      <c r="M588" s="52"/>
      <c r="N588" s="52"/>
      <c r="O588" s="52"/>
      <c r="Q588" s="49"/>
      <c r="R588" s="52"/>
      <c r="S588" s="52"/>
      <c r="U588" s="49"/>
    </row>
    <row r="589">
      <c r="A589" s="49"/>
      <c r="B589" s="49"/>
      <c r="C589" s="49"/>
      <c r="D589" s="50"/>
      <c r="E589" s="51"/>
      <c r="F589" s="51"/>
      <c r="G589" s="50"/>
      <c r="H589" s="51"/>
      <c r="M589" s="52"/>
      <c r="N589" s="52"/>
      <c r="O589" s="52"/>
      <c r="Q589" s="49"/>
      <c r="R589" s="52"/>
      <c r="S589" s="52"/>
      <c r="U589" s="49"/>
    </row>
    <row r="590">
      <c r="A590" s="49"/>
      <c r="B590" s="49"/>
      <c r="C590" s="49"/>
      <c r="D590" s="50"/>
      <c r="E590" s="51"/>
      <c r="F590" s="51"/>
      <c r="G590" s="50"/>
      <c r="H590" s="51"/>
      <c r="M590" s="52"/>
      <c r="N590" s="52"/>
      <c r="O590" s="52"/>
      <c r="Q590" s="49"/>
      <c r="R590" s="52"/>
      <c r="S590" s="52"/>
      <c r="U590" s="49"/>
    </row>
    <row r="591">
      <c r="A591" s="49"/>
      <c r="B591" s="49"/>
      <c r="C591" s="49"/>
      <c r="D591" s="50"/>
      <c r="E591" s="51"/>
      <c r="F591" s="51"/>
      <c r="G591" s="50"/>
      <c r="H591" s="51"/>
      <c r="M591" s="52"/>
      <c r="N591" s="52"/>
      <c r="O591" s="52"/>
      <c r="Q591" s="49"/>
      <c r="R591" s="52"/>
      <c r="S591" s="52"/>
      <c r="U591" s="49"/>
    </row>
    <row r="592">
      <c r="A592" s="49"/>
      <c r="B592" s="49"/>
      <c r="C592" s="49"/>
      <c r="D592" s="50"/>
      <c r="E592" s="51"/>
      <c r="F592" s="51"/>
      <c r="G592" s="50"/>
      <c r="H592" s="51"/>
      <c r="M592" s="52"/>
      <c r="N592" s="52"/>
      <c r="O592" s="52"/>
      <c r="Q592" s="49"/>
      <c r="R592" s="52"/>
      <c r="S592" s="52"/>
      <c r="U592" s="49"/>
    </row>
    <row r="593">
      <c r="A593" s="49"/>
      <c r="B593" s="49"/>
      <c r="C593" s="49"/>
      <c r="D593" s="50"/>
      <c r="E593" s="51"/>
      <c r="F593" s="51"/>
      <c r="G593" s="50"/>
      <c r="H593" s="51"/>
      <c r="M593" s="52"/>
      <c r="N593" s="52"/>
      <c r="O593" s="52"/>
      <c r="Q593" s="49"/>
      <c r="R593" s="52"/>
      <c r="S593" s="52"/>
      <c r="U593" s="49"/>
    </row>
    <row r="594">
      <c r="A594" s="49"/>
      <c r="B594" s="49"/>
      <c r="C594" s="49"/>
      <c r="D594" s="50"/>
      <c r="E594" s="51"/>
      <c r="F594" s="51"/>
      <c r="G594" s="50"/>
      <c r="H594" s="51"/>
      <c r="M594" s="52"/>
      <c r="N594" s="52"/>
      <c r="O594" s="52"/>
      <c r="Q594" s="49"/>
      <c r="R594" s="52"/>
      <c r="S594" s="52"/>
      <c r="U594" s="49"/>
    </row>
    <row r="595">
      <c r="A595" s="49"/>
      <c r="B595" s="49"/>
      <c r="C595" s="49"/>
      <c r="D595" s="50"/>
      <c r="E595" s="51"/>
      <c r="F595" s="51"/>
      <c r="G595" s="50"/>
      <c r="H595" s="51"/>
      <c r="M595" s="52"/>
      <c r="N595" s="52"/>
      <c r="O595" s="52"/>
      <c r="Q595" s="49"/>
      <c r="R595" s="52"/>
      <c r="S595" s="52"/>
      <c r="U595" s="49"/>
    </row>
    <row r="596">
      <c r="A596" s="49"/>
      <c r="B596" s="49"/>
      <c r="C596" s="49"/>
      <c r="D596" s="50"/>
      <c r="E596" s="51"/>
      <c r="F596" s="51"/>
      <c r="G596" s="50"/>
      <c r="H596" s="51"/>
      <c r="M596" s="52"/>
      <c r="N596" s="52"/>
      <c r="O596" s="52"/>
      <c r="Q596" s="49"/>
      <c r="R596" s="52"/>
      <c r="S596" s="52"/>
      <c r="U596" s="49"/>
    </row>
    <row r="597">
      <c r="A597" s="49"/>
      <c r="B597" s="49"/>
      <c r="C597" s="49"/>
      <c r="D597" s="50"/>
      <c r="E597" s="51"/>
      <c r="F597" s="51"/>
      <c r="G597" s="50"/>
      <c r="H597" s="51"/>
      <c r="M597" s="52"/>
      <c r="N597" s="52"/>
      <c r="O597" s="52"/>
      <c r="Q597" s="49"/>
      <c r="R597" s="52"/>
      <c r="S597" s="52"/>
      <c r="U597" s="49"/>
    </row>
    <row r="598">
      <c r="A598" s="49"/>
      <c r="B598" s="49"/>
      <c r="C598" s="49"/>
      <c r="D598" s="50"/>
      <c r="E598" s="51"/>
      <c r="F598" s="51"/>
      <c r="G598" s="50"/>
      <c r="H598" s="51"/>
      <c r="M598" s="52"/>
      <c r="N598" s="52"/>
      <c r="O598" s="52"/>
      <c r="Q598" s="49"/>
      <c r="R598" s="52"/>
      <c r="S598" s="52"/>
      <c r="U598" s="49"/>
    </row>
    <row r="599">
      <c r="A599" s="49"/>
      <c r="B599" s="49"/>
      <c r="C599" s="49"/>
      <c r="D599" s="50"/>
      <c r="E599" s="51"/>
      <c r="F599" s="51"/>
      <c r="G599" s="50"/>
      <c r="H599" s="51"/>
      <c r="M599" s="52"/>
      <c r="N599" s="52"/>
      <c r="O599" s="52"/>
      <c r="Q599" s="49"/>
      <c r="R599" s="52"/>
      <c r="S599" s="52"/>
      <c r="U599" s="49"/>
    </row>
    <row r="600">
      <c r="A600" s="49"/>
      <c r="B600" s="49"/>
      <c r="C600" s="49"/>
      <c r="D600" s="50"/>
      <c r="E600" s="51"/>
      <c r="F600" s="51"/>
      <c r="G600" s="50"/>
      <c r="H600" s="51"/>
      <c r="M600" s="52"/>
      <c r="N600" s="52"/>
      <c r="O600" s="52"/>
      <c r="Q600" s="49"/>
      <c r="R600" s="52"/>
      <c r="S600" s="52"/>
      <c r="U600" s="49"/>
    </row>
    <row r="601">
      <c r="A601" s="49"/>
      <c r="B601" s="49"/>
      <c r="C601" s="49"/>
      <c r="D601" s="50"/>
      <c r="E601" s="51"/>
      <c r="F601" s="51"/>
      <c r="G601" s="50"/>
      <c r="H601" s="51"/>
      <c r="M601" s="52"/>
      <c r="N601" s="52"/>
      <c r="O601" s="52"/>
      <c r="Q601" s="49"/>
      <c r="R601" s="52"/>
      <c r="S601" s="52"/>
      <c r="U601" s="49"/>
    </row>
    <row r="602">
      <c r="A602" s="49"/>
      <c r="B602" s="49"/>
      <c r="C602" s="49"/>
      <c r="D602" s="50"/>
      <c r="E602" s="51"/>
      <c r="F602" s="51"/>
      <c r="G602" s="50"/>
      <c r="H602" s="51"/>
      <c r="M602" s="52"/>
      <c r="N602" s="52"/>
      <c r="O602" s="52"/>
      <c r="Q602" s="49"/>
      <c r="R602" s="52"/>
      <c r="S602" s="52"/>
      <c r="U602" s="49"/>
    </row>
    <row r="603">
      <c r="A603" s="49"/>
      <c r="B603" s="49"/>
      <c r="C603" s="49"/>
      <c r="D603" s="50"/>
      <c r="E603" s="51"/>
      <c r="F603" s="51"/>
      <c r="G603" s="50"/>
      <c r="H603" s="51"/>
      <c r="M603" s="52"/>
      <c r="N603" s="52"/>
      <c r="O603" s="52"/>
      <c r="Q603" s="49"/>
      <c r="R603" s="52"/>
      <c r="S603" s="52"/>
      <c r="U603" s="49"/>
    </row>
    <row r="604">
      <c r="A604" s="49"/>
      <c r="B604" s="49"/>
      <c r="C604" s="49"/>
      <c r="D604" s="50"/>
      <c r="E604" s="51"/>
      <c r="F604" s="51"/>
      <c r="G604" s="50"/>
      <c r="H604" s="51"/>
      <c r="M604" s="52"/>
      <c r="N604" s="52"/>
      <c r="O604" s="52"/>
      <c r="Q604" s="49"/>
      <c r="R604" s="52"/>
      <c r="S604" s="52"/>
      <c r="U604" s="49"/>
    </row>
    <row r="605">
      <c r="A605" s="49"/>
      <c r="B605" s="49"/>
      <c r="C605" s="49"/>
      <c r="D605" s="50"/>
      <c r="E605" s="51"/>
      <c r="F605" s="51"/>
      <c r="G605" s="50"/>
      <c r="H605" s="51"/>
      <c r="M605" s="52"/>
      <c r="N605" s="52"/>
      <c r="O605" s="52"/>
      <c r="Q605" s="49"/>
      <c r="R605" s="52"/>
      <c r="S605" s="52"/>
      <c r="U605" s="49"/>
    </row>
    <row r="606">
      <c r="A606" s="49"/>
      <c r="B606" s="49"/>
      <c r="C606" s="49"/>
      <c r="D606" s="50"/>
      <c r="E606" s="51"/>
      <c r="F606" s="51"/>
      <c r="G606" s="50"/>
      <c r="H606" s="51"/>
      <c r="M606" s="52"/>
      <c r="N606" s="52"/>
      <c r="O606" s="52"/>
      <c r="Q606" s="49"/>
      <c r="R606" s="52"/>
      <c r="S606" s="52"/>
      <c r="U606" s="49"/>
    </row>
    <row r="607">
      <c r="A607" s="49"/>
      <c r="B607" s="49"/>
      <c r="C607" s="49"/>
      <c r="D607" s="50"/>
      <c r="E607" s="51"/>
      <c r="F607" s="51"/>
      <c r="G607" s="50"/>
      <c r="H607" s="51"/>
      <c r="M607" s="52"/>
      <c r="N607" s="52"/>
      <c r="O607" s="52"/>
      <c r="Q607" s="49"/>
      <c r="R607" s="52"/>
      <c r="S607" s="52"/>
      <c r="U607" s="49"/>
    </row>
    <row r="608">
      <c r="A608" s="49"/>
      <c r="B608" s="49"/>
      <c r="C608" s="49"/>
      <c r="D608" s="50"/>
      <c r="E608" s="51"/>
      <c r="F608" s="51"/>
      <c r="G608" s="50"/>
      <c r="H608" s="51"/>
      <c r="M608" s="52"/>
      <c r="N608" s="52"/>
      <c r="O608" s="52"/>
      <c r="Q608" s="49"/>
      <c r="R608" s="52"/>
      <c r="S608" s="52"/>
      <c r="U608" s="49"/>
    </row>
    <row r="609">
      <c r="A609" s="49"/>
      <c r="B609" s="49"/>
      <c r="C609" s="49"/>
      <c r="D609" s="50"/>
      <c r="E609" s="51"/>
      <c r="F609" s="51"/>
      <c r="G609" s="50"/>
      <c r="H609" s="51"/>
      <c r="M609" s="52"/>
      <c r="N609" s="52"/>
      <c r="O609" s="52"/>
      <c r="Q609" s="49"/>
      <c r="R609" s="52"/>
      <c r="S609" s="52"/>
      <c r="U609" s="49"/>
    </row>
    <row r="610">
      <c r="A610" s="49"/>
      <c r="B610" s="49"/>
      <c r="C610" s="49"/>
      <c r="D610" s="50"/>
      <c r="E610" s="51"/>
      <c r="F610" s="51"/>
      <c r="G610" s="50"/>
      <c r="H610" s="51"/>
      <c r="M610" s="52"/>
      <c r="N610" s="52"/>
      <c r="O610" s="52"/>
      <c r="Q610" s="49"/>
      <c r="R610" s="52"/>
      <c r="S610" s="52"/>
      <c r="U610" s="49"/>
    </row>
    <row r="611">
      <c r="A611" s="49"/>
      <c r="B611" s="49"/>
      <c r="C611" s="49"/>
      <c r="D611" s="50"/>
      <c r="E611" s="51"/>
      <c r="F611" s="51"/>
      <c r="G611" s="50"/>
      <c r="H611" s="51"/>
      <c r="M611" s="52"/>
      <c r="N611" s="52"/>
      <c r="O611" s="52"/>
      <c r="Q611" s="49"/>
      <c r="R611" s="52"/>
      <c r="S611" s="52"/>
      <c r="U611" s="49"/>
    </row>
    <row r="612">
      <c r="A612" s="49"/>
      <c r="B612" s="49"/>
      <c r="C612" s="49"/>
      <c r="D612" s="50"/>
      <c r="E612" s="51"/>
      <c r="F612" s="51"/>
      <c r="G612" s="50"/>
      <c r="H612" s="51"/>
      <c r="M612" s="52"/>
      <c r="N612" s="52"/>
      <c r="O612" s="52"/>
      <c r="Q612" s="49"/>
      <c r="R612" s="52"/>
      <c r="S612" s="52"/>
      <c r="U612" s="49"/>
    </row>
    <row r="613">
      <c r="A613" s="49"/>
      <c r="B613" s="49"/>
      <c r="C613" s="49"/>
      <c r="D613" s="50"/>
      <c r="E613" s="51"/>
      <c r="F613" s="51"/>
      <c r="G613" s="50"/>
      <c r="H613" s="51"/>
      <c r="M613" s="52"/>
      <c r="N613" s="52"/>
      <c r="O613" s="52"/>
      <c r="Q613" s="49"/>
      <c r="R613" s="52"/>
      <c r="S613" s="52"/>
      <c r="U613" s="49"/>
    </row>
    <row r="614">
      <c r="A614" s="49"/>
      <c r="B614" s="49"/>
      <c r="C614" s="49"/>
      <c r="D614" s="50"/>
      <c r="E614" s="51"/>
      <c r="F614" s="51"/>
      <c r="G614" s="50"/>
      <c r="H614" s="51"/>
      <c r="M614" s="52"/>
      <c r="N614" s="52"/>
      <c r="O614" s="52"/>
      <c r="Q614" s="49"/>
      <c r="R614" s="52"/>
      <c r="S614" s="52"/>
      <c r="U614" s="49"/>
    </row>
    <row r="615">
      <c r="A615" s="49"/>
      <c r="B615" s="49"/>
      <c r="C615" s="49"/>
      <c r="D615" s="50"/>
      <c r="E615" s="51"/>
      <c r="F615" s="51"/>
      <c r="G615" s="50"/>
      <c r="H615" s="51"/>
      <c r="M615" s="52"/>
      <c r="N615" s="52"/>
      <c r="O615" s="52"/>
      <c r="Q615" s="49"/>
      <c r="R615" s="52"/>
      <c r="S615" s="52"/>
      <c r="U615" s="49"/>
    </row>
    <row r="616">
      <c r="A616" s="49"/>
      <c r="B616" s="49"/>
      <c r="C616" s="49"/>
      <c r="D616" s="50"/>
      <c r="E616" s="51"/>
      <c r="F616" s="51"/>
      <c r="G616" s="50"/>
      <c r="H616" s="51"/>
      <c r="M616" s="52"/>
      <c r="N616" s="52"/>
      <c r="O616" s="52"/>
      <c r="Q616" s="49"/>
      <c r="R616" s="52"/>
      <c r="S616" s="52"/>
      <c r="U616" s="49"/>
    </row>
    <row r="617">
      <c r="A617" s="49"/>
      <c r="B617" s="49"/>
      <c r="C617" s="49"/>
      <c r="D617" s="50"/>
      <c r="E617" s="51"/>
      <c r="F617" s="51"/>
      <c r="G617" s="50"/>
      <c r="H617" s="51"/>
      <c r="M617" s="52"/>
      <c r="N617" s="52"/>
      <c r="O617" s="52"/>
      <c r="Q617" s="49"/>
      <c r="R617" s="52"/>
      <c r="S617" s="52"/>
      <c r="U617" s="49"/>
    </row>
    <row r="618">
      <c r="A618" s="49"/>
      <c r="B618" s="49"/>
      <c r="C618" s="49"/>
      <c r="D618" s="50"/>
      <c r="E618" s="51"/>
      <c r="F618" s="51"/>
      <c r="G618" s="50"/>
      <c r="H618" s="51"/>
      <c r="M618" s="52"/>
      <c r="N618" s="52"/>
      <c r="O618" s="52"/>
      <c r="Q618" s="49"/>
      <c r="R618" s="52"/>
      <c r="S618" s="52"/>
      <c r="U618" s="49"/>
    </row>
    <row r="619">
      <c r="A619" s="49"/>
      <c r="B619" s="49"/>
      <c r="C619" s="49"/>
      <c r="D619" s="50"/>
      <c r="E619" s="51"/>
      <c r="F619" s="51"/>
      <c r="G619" s="50"/>
      <c r="H619" s="51"/>
      <c r="M619" s="52"/>
      <c r="N619" s="52"/>
      <c r="O619" s="52"/>
      <c r="Q619" s="49"/>
      <c r="R619" s="52"/>
      <c r="S619" s="52"/>
      <c r="U619" s="49"/>
    </row>
    <row r="620">
      <c r="A620" s="49"/>
      <c r="B620" s="49"/>
      <c r="C620" s="49"/>
      <c r="D620" s="50"/>
      <c r="E620" s="51"/>
      <c r="F620" s="51"/>
      <c r="G620" s="50"/>
      <c r="H620" s="51"/>
      <c r="M620" s="52"/>
      <c r="N620" s="52"/>
      <c r="O620" s="52"/>
      <c r="Q620" s="49"/>
      <c r="R620" s="52"/>
      <c r="S620" s="52"/>
      <c r="U620" s="49"/>
    </row>
    <row r="621">
      <c r="A621" s="49"/>
      <c r="B621" s="49"/>
      <c r="C621" s="49"/>
      <c r="D621" s="50"/>
      <c r="E621" s="51"/>
      <c r="F621" s="51"/>
      <c r="G621" s="50"/>
      <c r="H621" s="51"/>
      <c r="M621" s="52"/>
      <c r="N621" s="52"/>
      <c r="O621" s="52"/>
      <c r="Q621" s="49"/>
      <c r="R621" s="52"/>
      <c r="S621" s="52"/>
      <c r="U621" s="49"/>
    </row>
    <row r="622">
      <c r="A622" s="49"/>
      <c r="B622" s="49"/>
      <c r="C622" s="49"/>
      <c r="D622" s="50"/>
      <c r="E622" s="51"/>
      <c r="F622" s="51"/>
      <c r="G622" s="50"/>
      <c r="H622" s="51"/>
      <c r="M622" s="52"/>
      <c r="N622" s="52"/>
      <c r="O622" s="52"/>
      <c r="Q622" s="49"/>
      <c r="R622" s="52"/>
      <c r="S622" s="52"/>
      <c r="U622" s="49"/>
    </row>
    <row r="623">
      <c r="A623" s="49"/>
      <c r="B623" s="49"/>
      <c r="C623" s="49"/>
      <c r="D623" s="50"/>
      <c r="E623" s="51"/>
      <c r="F623" s="51"/>
      <c r="G623" s="50"/>
      <c r="H623" s="51"/>
      <c r="M623" s="52"/>
      <c r="N623" s="52"/>
      <c r="O623" s="52"/>
      <c r="Q623" s="49"/>
      <c r="R623" s="52"/>
      <c r="S623" s="52"/>
      <c r="U623" s="49"/>
    </row>
    <row r="624">
      <c r="A624" s="49"/>
      <c r="B624" s="49"/>
      <c r="C624" s="49"/>
      <c r="D624" s="50"/>
      <c r="E624" s="51"/>
      <c r="F624" s="51"/>
      <c r="G624" s="50"/>
      <c r="H624" s="51"/>
      <c r="M624" s="52"/>
      <c r="N624" s="52"/>
      <c r="O624" s="52"/>
      <c r="Q624" s="49"/>
      <c r="R624" s="52"/>
      <c r="S624" s="52"/>
      <c r="U624" s="49"/>
    </row>
    <row r="625">
      <c r="A625" s="49"/>
      <c r="B625" s="49"/>
      <c r="C625" s="49"/>
      <c r="D625" s="50"/>
      <c r="E625" s="51"/>
      <c r="F625" s="51"/>
      <c r="G625" s="50"/>
      <c r="H625" s="51"/>
      <c r="M625" s="52"/>
      <c r="N625" s="52"/>
      <c r="O625" s="52"/>
      <c r="Q625" s="49"/>
      <c r="R625" s="52"/>
      <c r="S625" s="52"/>
      <c r="U625" s="49"/>
    </row>
    <row r="626">
      <c r="A626" s="49"/>
      <c r="B626" s="49"/>
      <c r="C626" s="49"/>
      <c r="D626" s="50"/>
      <c r="E626" s="51"/>
      <c r="F626" s="51"/>
      <c r="G626" s="50"/>
      <c r="H626" s="51"/>
      <c r="M626" s="52"/>
      <c r="N626" s="52"/>
      <c r="O626" s="52"/>
      <c r="Q626" s="49"/>
      <c r="R626" s="52"/>
      <c r="S626" s="52"/>
      <c r="U626" s="49"/>
    </row>
    <row r="627">
      <c r="A627" s="49"/>
      <c r="B627" s="49"/>
      <c r="C627" s="49"/>
      <c r="D627" s="50"/>
      <c r="E627" s="51"/>
      <c r="F627" s="51"/>
      <c r="G627" s="50"/>
      <c r="H627" s="51"/>
      <c r="M627" s="52"/>
      <c r="N627" s="52"/>
      <c r="O627" s="52"/>
      <c r="Q627" s="49"/>
      <c r="R627" s="52"/>
      <c r="S627" s="52"/>
      <c r="U627" s="49"/>
    </row>
    <row r="628">
      <c r="A628" s="49"/>
      <c r="B628" s="49"/>
      <c r="C628" s="49"/>
      <c r="D628" s="50"/>
      <c r="E628" s="51"/>
      <c r="F628" s="51"/>
      <c r="G628" s="50"/>
      <c r="H628" s="51"/>
      <c r="M628" s="52"/>
      <c r="N628" s="52"/>
      <c r="O628" s="52"/>
      <c r="Q628" s="49"/>
      <c r="R628" s="52"/>
      <c r="S628" s="52"/>
      <c r="U628" s="49"/>
    </row>
    <row r="629">
      <c r="A629" s="49"/>
      <c r="B629" s="49"/>
      <c r="C629" s="49"/>
      <c r="D629" s="50"/>
      <c r="E629" s="51"/>
      <c r="F629" s="51"/>
      <c r="G629" s="50"/>
      <c r="H629" s="51"/>
      <c r="M629" s="52"/>
      <c r="N629" s="52"/>
      <c r="O629" s="52"/>
      <c r="Q629" s="49"/>
      <c r="R629" s="52"/>
      <c r="S629" s="52"/>
      <c r="U629" s="49"/>
    </row>
    <row r="630">
      <c r="A630" s="49"/>
      <c r="B630" s="49"/>
      <c r="C630" s="49"/>
      <c r="D630" s="50"/>
      <c r="E630" s="51"/>
      <c r="F630" s="51"/>
      <c r="G630" s="50"/>
      <c r="H630" s="51"/>
      <c r="M630" s="52"/>
      <c r="N630" s="52"/>
      <c r="O630" s="52"/>
      <c r="Q630" s="49"/>
      <c r="R630" s="52"/>
      <c r="S630" s="52"/>
      <c r="U630" s="49"/>
    </row>
    <row r="631">
      <c r="A631" s="49"/>
      <c r="B631" s="49"/>
      <c r="C631" s="49"/>
      <c r="D631" s="50"/>
      <c r="E631" s="51"/>
      <c r="F631" s="51"/>
      <c r="G631" s="50"/>
      <c r="H631" s="51"/>
      <c r="M631" s="52"/>
      <c r="N631" s="52"/>
      <c r="O631" s="52"/>
      <c r="Q631" s="49"/>
      <c r="R631" s="52"/>
      <c r="S631" s="52"/>
      <c r="U631" s="49"/>
    </row>
    <row r="632">
      <c r="A632" s="49"/>
      <c r="B632" s="49"/>
      <c r="C632" s="49"/>
      <c r="D632" s="50"/>
      <c r="E632" s="51"/>
      <c r="F632" s="51"/>
      <c r="G632" s="50"/>
      <c r="H632" s="51"/>
      <c r="M632" s="52"/>
      <c r="N632" s="52"/>
      <c r="O632" s="52"/>
      <c r="Q632" s="49"/>
      <c r="R632" s="52"/>
      <c r="S632" s="52"/>
      <c r="U632" s="49"/>
    </row>
    <row r="633">
      <c r="A633" s="49"/>
      <c r="B633" s="49"/>
      <c r="C633" s="49"/>
      <c r="D633" s="50"/>
      <c r="E633" s="51"/>
      <c r="F633" s="51"/>
      <c r="G633" s="50"/>
      <c r="H633" s="51"/>
      <c r="M633" s="52"/>
      <c r="N633" s="52"/>
      <c r="O633" s="52"/>
      <c r="Q633" s="49"/>
      <c r="R633" s="52"/>
      <c r="S633" s="52"/>
      <c r="U633" s="49"/>
    </row>
    <row r="634">
      <c r="A634" s="49"/>
      <c r="B634" s="49"/>
      <c r="C634" s="49"/>
      <c r="D634" s="50"/>
      <c r="E634" s="51"/>
      <c r="F634" s="51"/>
      <c r="G634" s="50"/>
      <c r="H634" s="51"/>
      <c r="M634" s="52"/>
      <c r="N634" s="52"/>
      <c r="O634" s="52"/>
      <c r="Q634" s="49"/>
      <c r="R634" s="52"/>
      <c r="S634" s="52"/>
      <c r="U634" s="49"/>
    </row>
    <row r="635">
      <c r="A635" s="49"/>
      <c r="B635" s="49"/>
      <c r="C635" s="49"/>
      <c r="D635" s="50"/>
      <c r="E635" s="51"/>
      <c r="F635" s="51"/>
      <c r="G635" s="50"/>
      <c r="H635" s="51"/>
      <c r="M635" s="52"/>
      <c r="N635" s="52"/>
      <c r="O635" s="52"/>
      <c r="Q635" s="49"/>
      <c r="R635" s="52"/>
      <c r="S635" s="52"/>
      <c r="U635" s="49"/>
    </row>
    <row r="636">
      <c r="A636" s="49"/>
      <c r="B636" s="49"/>
      <c r="C636" s="49"/>
      <c r="D636" s="50"/>
      <c r="E636" s="51"/>
      <c r="F636" s="51"/>
      <c r="G636" s="50"/>
      <c r="H636" s="51"/>
      <c r="M636" s="52"/>
      <c r="N636" s="52"/>
      <c r="O636" s="52"/>
      <c r="Q636" s="49"/>
      <c r="R636" s="52"/>
      <c r="S636" s="52"/>
      <c r="U636" s="49"/>
    </row>
    <row r="637">
      <c r="A637" s="49"/>
      <c r="B637" s="49"/>
      <c r="C637" s="49"/>
      <c r="D637" s="50"/>
      <c r="E637" s="51"/>
      <c r="F637" s="51"/>
      <c r="G637" s="50"/>
      <c r="H637" s="51"/>
      <c r="M637" s="52"/>
      <c r="N637" s="52"/>
      <c r="O637" s="52"/>
      <c r="Q637" s="49"/>
      <c r="R637" s="52"/>
      <c r="S637" s="52"/>
      <c r="U637" s="49"/>
    </row>
    <row r="638">
      <c r="A638" s="49"/>
      <c r="B638" s="49"/>
      <c r="C638" s="49"/>
      <c r="D638" s="50"/>
      <c r="E638" s="51"/>
      <c r="F638" s="51"/>
      <c r="G638" s="50"/>
      <c r="H638" s="51"/>
      <c r="M638" s="52"/>
      <c r="N638" s="52"/>
      <c r="O638" s="52"/>
      <c r="Q638" s="49"/>
      <c r="R638" s="52"/>
      <c r="S638" s="52"/>
      <c r="U638" s="49"/>
    </row>
    <row r="639">
      <c r="A639" s="49"/>
      <c r="B639" s="49"/>
      <c r="C639" s="49"/>
      <c r="D639" s="50"/>
      <c r="E639" s="51"/>
      <c r="F639" s="51"/>
      <c r="G639" s="50"/>
      <c r="H639" s="51"/>
      <c r="M639" s="52"/>
      <c r="N639" s="52"/>
      <c r="O639" s="52"/>
      <c r="Q639" s="49"/>
      <c r="R639" s="52"/>
      <c r="S639" s="52"/>
      <c r="U639" s="49"/>
    </row>
    <row r="640">
      <c r="A640" s="49"/>
      <c r="B640" s="49"/>
      <c r="C640" s="49"/>
      <c r="D640" s="50"/>
      <c r="E640" s="51"/>
      <c r="F640" s="51"/>
      <c r="G640" s="50"/>
      <c r="H640" s="51"/>
      <c r="M640" s="52"/>
      <c r="N640" s="52"/>
      <c r="O640" s="52"/>
      <c r="Q640" s="49"/>
      <c r="R640" s="52"/>
      <c r="S640" s="52"/>
      <c r="U640" s="49"/>
    </row>
    <row r="641">
      <c r="A641" s="49"/>
      <c r="B641" s="49"/>
      <c r="C641" s="49"/>
      <c r="D641" s="50"/>
      <c r="E641" s="51"/>
      <c r="F641" s="51"/>
      <c r="G641" s="50"/>
      <c r="H641" s="51"/>
      <c r="M641" s="52"/>
      <c r="N641" s="52"/>
      <c r="O641" s="52"/>
      <c r="Q641" s="49"/>
      <c r="R641" s="52"/>
      <c r="S641" s="52"/>
      <c r="U641" s="49"/>
    </row>
    <row r="642">
      <c r="A642" s="49"/>
      <c r="B642" s="49"/>
      <c r="C642" s="49"/>
      <c r="D642" s="50"/>
      <c r="E642" s="51"/>
      <c r="F642" s="51"/>
      <c r="G642" s="50"/>
      <c r="H642" s="51"/>
      <c r="M642" s="52"/>
      <c r="N642" s="52"/>
      <c r="O642" s="52"/>
      <c r="Q642" s="49"/>
      <c r="R642" s="52"/>
      <c r="S642" s="52"/>
      <c r="U642" s="49"/>
    </row>
    <row r="643">
      <c r="A643" s="49"/>
      <c r="B643" s="49"/>
      <c r="C643" s="49"/>
      <c r="D643" s="50"/>
      <c r="E643" s="51"/>
      <c r="F643" s="51"/>
      <c r="G643" s="50"/>
      <c r="H643" s="51"/>
      <c r="M643" s="52"/>
      <c r="N643" s="52"/>
      <c r="O643" s="52"/>
      <c r="Q643" s="49"/>
      <c r="R643" s="52"/>
      <c r="S643" s="52"/>
      <c r="U643" s="49"/>
    </row>
    <row r="644">
      <c r="A644" s="49"/>
      <c r="B644" s="49"/>
      <c r="C644" s="49"/>
      <c r="D644" s="50"/>
      <c r="E644" s="51"/>
      <c r="F644" s="51"/>
      <c r="G644" s="50"/>
      <c r="H644" s="51"/>
      <c r="M644" s="52"/>
      <c r="N644" s="52"/>
      <c r="O644" s="52"/>
      <c r="Q644" s="49"/>
      <c r="R644" s="52"/>
      <c r="S644" s="52"/>
      <c r="U644" s="49"/>
    </row>
    <row r="645">
      <c r="A645" s="49"/>
      <c r="B645" s="49"/>
      <c r="C645" s="49"/>
      <c r="D645" s="50"/>
      <c r="E645" s="51"/>
      <c r="F645" s="51"/>
      <c r="G645" s="50"/>
      <c r="H645" s="51"/>
      <c r="M645" s="52"/>
      <c r="N645" s="52"/>
      <c r="O645" s="52"/>
      <c r="Q645" s="49"/>
      <c r="R645" s="52"/>
      <c r="S645" s="52"/>
      <c r="U645" s="49"/>
    </row>
    <row r="646">
      <c r="A646" s="49"/>
      <c r="B646" s="49"/>
      <c r="C646" s="49"/>
      <c r="D646" s="50"/>
      <c r="E646" s="51"/>
      <c r="F646" s="51"/>
      <c r="G646" s="50"/>
      <c r="H646" s="51"/>
      <c r="M646" s="52"/>
      <c r="N646" s="52"/>
      <c r="O646" s="52"/>
      <c r="Q646" s="49"/>
      <c r="R646" s="52"/>
      <c r="S646" s="52"/>
      <c r="U646" s="49"/>
    </row>
    <row r="647">
      <c r="A647" s="49"/>
      <c r="B647" s="49"/>
      <c r="C647" s="49"/>
      <c r="D647" s="50"/>
      <c r="E647" s="51"/>
      <c r="F647" s="51"/>
      <c r="G647" s="50"/>
      <c r="H647" s="51"/>
      <c r="M647" s="52"/>
      <c r="N647" s="52"/>
      <c r="O647" s="52"/>
      <c r="Q647" s="49"/>
      <c r="R647" s="52"/>
      <c r="S647" s="52"/>
      <c r="U647" s="49"/>
    </row>
    <row r="648">
      <c r="A648" s="49"/>
      <c r="B648" s="49"/>
      <c r="C648" s="49"/>
      <c r="D648" s="50"/>
      <c r="E648" s="51"/>
      <c r="F648" s="51"/>
      <c r="G648" s="50"/>
      <c r="H648" s="51"/>
      <c r="M648" s="52"/>
      <c r="N648" s="52"/>
      <c r="O648" s="52"/>
      <c r="Q648" s="49"/>
      <c r="R648" s="52"/>
      <c r="S648" s="52"/>
      <c r="U648" s="49"/>
    </row>
    <row r="649">
      <c r="A649" s="49"/>
      <c r="B649" s="49"/>
      <c r="C649" s="49"/>
      <c r="D649" s="50"/>
      <c r="E649" s="51"/>
      <c r="F649" s="51"/>
      <c r="G649" s="50"/>
      <c r="H649" s="51"/>
      <c r="M649" s="52"/>
      <c r="N649" s="52"/>
      <c r="O649" s="52"/>
      <c r="Q649" s="49"/>
      <c r="R649" s="52"/>
      <c r="S649" s="52"/>
      <c r="U649" s="49"/>
    </row>
    <row r="650">
      <c r="A650" s="49"/>
      <c r="B650" s="49"/>
      <c r="C650" s="49"/>
      <c r="D650" s="50"/>
      <c r="E650" s="51"/>
      <c r="F650" s="51"/>
      <c r="G650" s="50"/>
      <c r="H650" s="51"/>
      <c r="M650" s="52"/>
      <c r="N650" s="52"/>
      <c r="O650" s="52"/>
      <c r="Q650" s="49"/>
      <c r="R650" s="52"/>
      <c r="S650" s="52"/>
      <c r="U650" s="49"/>
    </row>
    <row r="651">
      <c r="A651" s="49"/>
      <c r="B651" s="49"/>
      <c r="C651" s="49"/>
      <c r="D651" s="50"/>
      <c r="E651" s="51"/>
      <c r="F651" s="51"/>
      <c r="G651" s="50"/>
      <c r="H651" s="51"/>
      <c r="M651" s="52"/>
      <c r="N651" s="52"/>
      <c r="O651" s="52"/>
      <c r="Q651" s="49"/>
      <c r="R651" s="52"/>
      <c r="S651" s="52"/>
      <c r="U651" s="49"/>
    </row>
    <row r="652">
      <c r="A652" s="49"/>
      <c r="B652" s="49"/>
      <c r="C652" s="49"/>
      <c r="D652" s="50"/>
      <c r="E652" s="51"/>
      <c r="F652" s="51"/>
      <c r="G652" s="50"/>
      <c r="H652" s="51"/>
      <c r="M652" s="52"/>
      <c r="N652" s="52"/>
      <c r="O652" s="52"/>
      <c r="Q652" s="49"/>
      <c r="R652" s="52"/>
      <c r="S652" s="52"/>
      <c r="U652" s="49"/>
    </row>
    <row r="653">
      <c r="A653" s="49"/>
      <c r="B653" s="49"/>
      <c r="C653" s="49"/>
      <c r="D653" s="50"/>
      <c r="E653" s="51"/>
      <c r="F653" s="51"/>
      <c r="G653" s="50"/>
      <c r="H653" s="51"/>
      <c r="M653" s="52"/>
      <c r="N653" s="52"/>
      <c r="O653" s="52"/>
      <c r="Q653" s="49"/>
      <c r="R653" s="52"/>
      <c r="S653" s="52"/>
      <c r="U653" s="49"/>
    </row>
    <row r="654">
      <c r="A654" s="49"/>
      <c r="B654" s="49"/>
      <c r="C654" s="49"/>
      <c r="D654" s="50"/>
      <c r="E654" s="51"/>
      <c r="F654" s="51"/>
      <c r="G654" s="50"/>
      <c r="H654" s="51"/>
      <c r="M654" s="52"/>
      <c r="N654" s="52"/>
      <c r="O654" s="52"/>
      <c r="Q654" s="49"/>
      <c r="R654" s="52"/>
      <c r="S654" s="52"/>
      <c r="U654" s="49"/>
    </row>
    <row r="655">
      <c r="A655" s="49"/>
      <c r="B655" s="49"/>
      <c r="C655" s="49"/>
      <c r="D655" s="50"/>
      <c r="E655" s="51"/>
      <c r="F655" s="51"/>
      <c r="G655" s="50"/>
      <c r="H655" s="51"/>
      <c r="M655" s="52"/>
      <c r="N655" s="52"/>
      <c r="O655" s="52"/>
      <c r="Q655" s="49"/>
      <c r="R655" s="52"/>
      <c r="S655" s="52"/>
      <c r="U655" s="49"/>
    </row>
    <row r="656">
      <c r="A656" s="49"/>
      <c r="B656" s="49"/>
      <c r="C656" s="49"/>
      <c r="D656" s="50"/>
      <c r="E656" s="51"/>
      <c r="F656" s="51"/>
      <c r="G656" s="50"/>
      <c r="H656" s="51"/>
      <c r="M656" s="52"/>
      <c r="N656" s="52"/>
      <c r="O656" s="52"/>
      <c r="Q656" s="49"/>
      <c r="R656" s="52"/>
      <c r="S656" s="52"/>
      <c r="U656" s="49"/>
    </row>
    <row r="657">
      <c r="A657" s="49"/>
      <c r="B657" s="49"/>
      <c r="C657" s="49"/>
      <c r="D657" s="50"/>
      <c r="E657" s="51"/>
      <c r="F657" s="51"/>
      <c r="G657" s="50"/>
      <c r="H657" s="51"/>
      <c r="M657" s="52"/>
      <c r="N657" s="52"/>
      <c r="O657" s="52"/>
      <c r="Q657" s="49"/>
      <c r="R657" s="52"/>
      <c r="S657" s="52"/>
      <c r="U657" s="49"/>
    </row>
    <row r="658">
      <c r="A658" s="49"/>
      <c r="B658" s="49"/>
      <c r="C658" s="49"/>
      <c r="D658" s="50"/>
      <c r="E658" s="51"/>
      <c r="F658" s="51"/>
      <c r="G658" s="50"/>
      <c r="H658" s="51"/>
      <c r="M658" s="52"/>
      <c r="N658" s="52"/>
      <c r="O658" s="52"/>
      <c r="Q658" s="49"/>
      <c r="R658" s="52"/>
      <c r="S658" s="52"/>
      <c r="U658" s="49"/>
    </row>
    <row r="659">
      <c r="A659" s="49"/>
      <c r="B659" s="49"/>
      <c r="C659" s="49"/>
      <c r="D659" s="50"/>
      <c r="E659" s="51"/>
      <c r="F659" s="51"/>
      <c r="G659" s="50"/>
      <c r="H659" s="51"/>
      <c r="M659" s="52"/>
      <c r="N659" s="52"/>
      <c r="O659" s="52"/>
      <c r="Q659" s="49"/>
      <c r="R659" s="52"/>
      <c r="S659" s="52"/>
      <c r="U659" s="49"/>
    </row>
    <row r="660">
      <c r="A660" s="49"/>
      <c r="B660" s="49"/>
      <c r="C660" s="49"/>
      <c r="D660" s="50"/>
      <c r="E660" s="51"/>
      <c r="F660" s="51"/>
      <c r="G660" s="50"/>
      <c r="H660" s="51"/>
      <c r="M660" s="52"/>
      <c r="N660" s="52"/>
      <c r="O660" s="52"/>
      <c r="Q660" s="49"/>
      <c r="R660" s="52"/>
      <c r="S660" s="52"/>
      <c r="U660" s="49"/>
    </row>
    <row r="661">
      <c r="A661" s="49"/>
      <c r="B661" s="49"/>
      <c r="C661" s="49"/>
      <c r="D661" s="50"/>
      <c r="E661" s="51"/>
      <c r="F661" s="51"/>
      <c r="G661" s="50"/>
      <c r="H661" s="51"/>
      <c r="M661" s="52"/>
      <c r="N661" s="52"/>
      <c r="O661" s="52"/>
      <c r="Q661" s="49"/>
      <c r="R661" s="52"/>
      <c r="S661" s="52"/>
      <c r="U661" s="49"/>
    </row>
    <row r="662">
      <c r="A662" s="49"/>
      <c r="B662" s="49"/>
      <c r="C662" s="49"/>
      <c r="D662" s="50"/>
      <c r="E662" s="51"/>
      <c r="F662" s="51"/>
      <c r="G662" s="50"/>
      <c r="H662" s="51"/>
      <c r="M662" s="52"/>
      <c r="N662" s="52"/>
      <c r="O662" s="52"/>
      <c r="Q662" s="49"/>
      <c r="R662" s="52"/>
      <c r="S662" s="52"/>
      <c r="U662" s="49"/>
    </row>
    <row r="663">
      <c r="A663" s="49"/>
      <c r="B663" s="49"/>
      <c r="C663" s="49"/>
      <c r="D663" s="50"/>
      <c r="E663" s="51"/>
      <c r="F663" s="51"/>
      <c r="G663" s="50"/>
      <c r="H663" s="51"/>
      <c r="M663" s="52"/>
      <c r="N663" s="52"/>
      <c r="O663" s="52"/>
      <c r="Q663" s="49"/>
      <c r="R663" s="52"/>
      <c r="S663" s="52"/>
      <c r="U663" s="49"/>
    </row>
    <row r="664">
      <c r="A664" s="49"/>
      <c r="B664" s="49"/>
      <c r="C664" s="49"/>
      <c r="D664" s="50"/>
      <c r="E664" s="51"/>
      <c r="F664" s="51"/>
      <c r="G664" s="50"/>
      <c r="H664" s="51"/>
      <c r="M664" s="52"/>
      <c r="N664" s="52"/>
      <c r="O664" s="52"/>
      <c r="Q664" s="49"/>
      <c r="R664" s="52"/>
      <c r="S664" s="52"/>
      <c r="U664" s="49"/>
    </row>
    <row r="665">
      <c r="A665" s="49"/>
      <c r="B665" s="49"/>
      <c r="C665" s="49"/>
      <c r="D665" s="50"/>
      <c r="E665" s="51"/>
      <c r="F665" s="51"/>
      <c r="G665" s="50"/>
      <c r="H665" s="51"/>
      <c r="M665" s="52"/>
      <c r="N665" s="52"/>
      <c r="O665" s="52"/>
      <c r="Q665" s="49"/>
      <c r="R665" s="52"/>
      <c r="S665" s="52"/>
      <c r="U665" s="49"/>
    </row>
    <row r="666">
      <c r="A666" s="49"/>
      <c r="B666" s="49"/>
      <c r="C666" s="49"/>
      <c r="D666" s="50"/>
      <c r="E666" s="51"/>
      <c r="F666" s="51"/>
      <c r="G666" s="50"/>
      <c r="H666" s="51"/>
      <c r="M666" s="52"/>
      <c r="N666" s="52"/>
      <c r="O666" s="52"/>
      <c r="Q666" s="49"/>
      <c r="R666" s="52"/>
      <c r="S666" s="52"/>
      <c r="U666" s="49"/>
    </row>
    <row r="667">
      <c r="A667" s="49"/>
      <c r="B667" s="49"/>
      <c r="C667" s="49"/>
      <c r="D667" s="50"/>
      <c r="E667" s="51"/>
      <c r="F667" s="51"/>
      <c r="G667" s="50"/>
      <c r="H667" s="51"/>
      <c r="M667" s="52"/>
      <c r="N667" s="52"/>
      <c r="O667" s="52"/>
      <c r="Q667" s="49"/>
      <c r="R667" s="52"/>
      <c r="S667" s="52"/>
      <c r="U667" s="49"/>
    </row>
    <row r="668">
      <c r="A668" s="49"/>
      <c r="B668" s="49"/>
      <c r="C668" s="49"/>
      <c r="D668" s="50"/>
      <c r="E668" s="51"/>
      <c r="F668" s="51"/>
      <c r="G668" s="50"/>
      <c r="H668" s="51"/>
      <c r="M668" s="52"/>
      <c r="N668" s="52"/>
      <c r="O668" s="52"/>
      <c r="Q668" s="49"/>
      <c r="R668" s="52"/>
      <c r="S668" s="52"/>
      <c r="U668" s="49"/>
    </row>
    <row r="669">
      <c r="A669" s="49"/>
      <c r="B669" s="49"/>
      <c r="C669" s="49"/>
      <c r="D669" s="50"/>
      <c r="E669" s="51"/>
      <c r="F669" s="51"/>
      <c r="G669" s="50"/>
      <c r="H669" s="51"/>
      <c r="M669" s="52"/>
      <c r="N669" s="52"/>
      <c r="O669" s="52"/>
      <c r="Q669" s="49"/>
      <c r="R669" s="52"/>
      <c r="S669" s="52"/>
      <c r="U669" s="49"/>
    </row>
    <row r="670">
      <c r="A670" s="49"/>
      <c r="B670" s="49"/>
      <c r="C670" s="49"/>
      <c r="D670" s="50"/>
      <c r="E670" s="51"/>
      <c r="F670" s="51"/>
      <c r="G670" s="50"/>
      <c r="H670" s="51"/>
      <c r="M670" s="52"/>
      <c r="N670" s="52"/>
      <c r="O670" s="52"/>
      <c r="Q670" s="49"/>
      <c r="R670" s="52"/>
      <c r="S670" s="52"/>
      <c r="U670" s="49"/>
    </row>
    <row r="671">
      <c r="A671" s="49"/>
      <c r="B671" s="49"/>
      <c r="C671" s="49"/>
      <c r="D671" s="50"/>
      <c r="E671" s="51"/>
      <c r="F671" s="51"/>
      <c r="G671" s="50"/>
      <c r="H671" s="51"/>
      <c r="M671" s="52"/>
      <c r="N671" s="52"/>
      <c r="O671" s="52"/>
      <c r="Q671" s="49"/>
      <c r="R671" s="52"/>
      <c r="S671" s="52"/>
      <c r="U671" s="49"/>
    </row>
    <row r="672">
      <c r="A672" s="49"/>
      <c r="B672" s="49"/>
      <c r="C672" s="49"/>
      <c r="D672" s="50"/>
      <c r="E672" s="51"/>
      <c r="F672" s="51"/>
      <c r="G672" s="50"/>
      <c r="H672" s="51"/>
      <c r="M672" s="52"/>
      <c r="N672" s="52"/>
      <c r="O672" s="52"/>
      <c r="Q672" s="49"/>
      <c r="R672" s="52"/>
      <c r="S672" s="52"/>
      <c r="U672" s="49"/>
    </row>
    <row r="673">
      <c r="A673" s="49"/>
      <c r="B673" s="49"/>
      <c r="C673" s="49"/>
      <c r="D673" s="50"/>
      <c r="E673" s="51"/>
      <c r="F673" s="51"/>
      <c r="G673" s="50"/>
      <c r="H673" s="51"/>
      <c r="M673" s="52"/>
      <c r="N673" s="52"/>
      <c r="O673" s="52"/>
      <c r="Q673" s="49"/>
      <c r="R673" s="52"/>
      <c r="S673" s="52"/>
      <c r="U673" s="49"/>
    </row>
    <row r="674">
      <c r="A674" s="49"/>
      <c r="B674" s="49"/>
      <c r="C674" s="49"/>
      <c r="D674" s="50"/>
      <c r="E674" s="51"/>
      <c r="F674" s="51"/>
      <c r="G674" s="50"/>
      <c r="H674" s="51"/>
      <c r="M674" s="52"/>
      <c r="N674" s="52"/>
      <c r="O674" s="52"/>
      <c r="Q674" s="49"/>
      <c r="R674" s="52"/>
      <c r="S674" s="52"/>
      <c r="U674" s="49"/>
    </row>
    <row r="675">
      <c r="A675" s="49"/>
      <c r="B675" s="49"/>
      <c r="C675" s="49"/>
      <c r="D675" s="50"/>
      <c r="E675" s="51"/>
      <c r="F675" s="51"/>
      <c r="G675" s="50"/>
      <c r="H675" s="51"/>
      <c r="M675" s="52"/>
      <c r="N675" s="52"/>
      <c r="O675" s="52"/>
      <c r="Q675" s="49"/>
      <c r="R675" s="52"/>
      <c r="S675" s="52"/>
      <c r="U675" s="49"/>
    </row>
    <row r="676">
      <c r="A676" s="49"/>
      <c r="B676" s="49"/>
      <c r="C676" s="49"/>
      <c r="D676" s="50"/>
      <c r="E676" s="51"/>
      <c r="F676" s="51"/>
      <c r="G676" s="50"/>
      <c r="H676" s="51"/>
      <c r="M676" s="52"/>
      <c r="N676" s="52"/>
      <c r="O676" s="52"/>
      <c r="Q676" s="49"/>
      <c r="R676" s="52"/>
      <c r="S676" s="52"/>
      <c r="U676" s="49"/>
    </row>
    <row r="677">
      <c r="A677" s="49"/>
      <c r="B677" s="49"/>
      <c r="C677" s="49"/>
      <c r="D677" s="50"/>
      <c r="E677" s="51"/>
      <c r="F677" s="51"/>
      <c r="G677" s="50"/>
      <c r="H677" s="51"/>
      <c r="M677" s="52"/>
      <c r="N677" s="52"/>
      <c r="O677" s="52"/>
      <c r="Q677" s="49"/>
      <c r="R677" s="52"/>
      <c r="S677" s="52"/>
      <c r="U677" s="49"/>
    </row>
    <row r="678">
      <c r="A678" s="49"/>
      <c r="B678" s="49"/>
      <c r="C678" s="49"/>
      <c r="D678" s="50"/>
      <c r="E678" s="51"/>
      <c r="F678" s="51"/>
      <c r="G678" s="50"/>
      <c r="H678" s="51"/>
      <c r="M678" s="52"/>
      <c r="N678" s="52"/>
      <c r="O678" s="52"/>
      <c r="Q678" s="49"/>
      <c r="R678" s="52"/>
      <c r="S678" s="52"/>
      <c r="U678" s="49"/>
    </row>
    <row r="679">
      <c r="A679" s="49"/>
      <c r="B679" s="49"/>
      <c r="C679" s="49"/>
      <c r="D679" s="50"/>
      <c r="E679" s="51"/>
      <c r="F679" s="51"/>
      <c r="G679" s="50"/>
      <c r="H679" s="51"/>
      <c r="M679" s="52"/>
      <c r="N679" s="52"/>
      <c r="O679" s="52"/>
      <c r="Q679" s="49"/>
      <c r="R679" s="52"/>
      <c r="S679" s="52"/>
      <c r="U679" s="49"/>
    </row>
    <row r="680">
      <c r="A680" s="49"/>
      <c r="B680" s="49"/>
      <c r="C680" s="49"/>
      <c r="D680" s="50"/>
      <c r="E680" s="51"/>
      <c r="F680" s="51"/>
      <c r="G680" s="50"/>
      <c r="H680" s="51"/>
      <c r="M680" s="52"/>
      <c r="N680" s="52"/>
      <c r="O680" s="52"/>
      <c r="Q680" s="49"/>
      <c r="R680" s="52"/>
      <c r="S680" s="52"/>
      <c r="U680" s="49"/>
    </row>
    <row r="681">
      <c r="A681" s="49"/>
      <c r="B681" s="49"/>
      <c r="C681" s="49"/>
      <c r="D681" s="50"/>
      <c r="E681" s="51"/>
      <c r="F681" s="51"/>
      <c r="G681" s="50"/>
      <c r="H681" s="51"/>
      <c r="M681" s="52"/>
      <c r="N681" s="52"/>
      <c r="O681" s="52"/>
      <c r="Q681" s="49"/>
      <c r="R681" s="52"/>
      <c r="S681" s="52"/>
      <c r="U681" s="49"/>
    </row>
    <row r="682">
      <c r="A682" s="49"/>
      <c r="B682" s="49"/>
      <c r="C682" s="49"/>
      <c r="D682" s="50"/>
      <c r="E682" s="51"/>
      <c r="F682" s="51"/>
      <c r="G682" s="50"/>
      <c r="H682" s="51"/>
      <c r="M682" s="52"/>
      <c r="N682" s="52"/>
      <c r="O682" s="52"/>
      <c r="Q682" s="49"/>
      <c r="R682" s="52"/>
      <c r="S682" s="52"/>
      <c r="U682" s="49"/>
    </row>
    <row r="683">
      <c r="A683" s="49"/>
      <c r="B683" s="49"/>
      <c r="C683" s="49"/>
      <c r="D683" s="50"/>
      <c r="E683" s="51"/>
      <c r="F683" s="51"/>
      <c r="G683" s="50"/>
      <c r="H683" s="51"/>
      <c r="M683" s="52"/>
      <c r="N683" s="52"/>
      <c r="O683" s="52"/>
      <c r="Q683" s="49"/>
      <c r="R683" s="52"/>
      <c r="S683" s="52"/>
      <c r="U683" s="49"/>
    </row>
    <row r="684">
      <c r="A684" s="49"/>
      <c r="B684" s="49"/>
      <c r="C684" s="49"/>
      <c r="D684" s="50"/>
      <c r="E684" s="51"/>
      <c r="F684" s="51"/>
      <c r="G684" s="50"/>
      <c r="H684" s="51"/>
      <c r="M684" s="52"/>
      <c r="N684" s="52"/>
      <c r="O684" s="52"/>
      <c r="Q684" s="49"/>
      <c r="R684" s="52"/>
      <c r="S684" s="52"/>
      <c r="U684" s="49"/>
    </row>
    <row r="685">
      <c r="A685" s="49"/>
      <c r="B685" s="49"/>
      <c r="C685" s="49"/>
      <c r="D685" s="50"/>
      <c r="E685" s="51"/>
      <c r="F685" s="51"/>
      <c r="G685" s="50"/>
      <c r="H685" s="51"/>
      <c r="M685" s="52"/>
      <c r="N685" s="52"/>
      <c r="O685" s="52"/>
      <c r="Q685" s="49"/>
      <c r="R685" s="52"/>
      <c r="S685" s="52"/>
      <c r="U685" s="49"/>
    </row>
    <row r="686">
      <c r="A686" s="49"/>
      <c r="B686" s="49"/>
      <c r="C686" s="49"/>
      <c r="D686" s="50"/>
      <c r="E686" s="51"/>
      <c r="F686" s="51"/>
      <c r="G686" s="50"/>
      <c r="H686" s="51"/>
      <c r="M686" s="52"/>
      <c r="N686" s="52"/>
      <c r="O686" s="52"/>
      <c r="Q686" s="49"/>
      <c r="R686" s="52"/>
      <c r="S686" s="52"/>
      <c r="U686" s="49"/>
    </row>
    <row r="687">
      <c r="A687" s="49"/>
      <c r="B687" s="49"/>
      <c r="C687" s="49"/>
      <c r="D687" s="50"/>
      <c r="E687" s="51"/>
      <c r="F687" s="51"/>
      <c r="G687" s="50"/>
      <c r="H687" s="51"/>
      <c r="M687" s="52"/>
      <c r="N687" s="52"/>
      <c r="O687" s="52"/>
      <c r="Q687" s="49"/>
      <c r="R687" s="52"/>
      <c r="S687" s="52"/>
      <c r="U687" s="49"/>
    </row>
    <row r="688">
      <c r="A688" s="49"/>
      <c r="B688" s="49"/>
      <c r="C688" s="49"/>
      <c r="D688" s="50"/>
      <c r="E688" s="51"/>
      <c r="F688" s="51"/>
      <c r="G688" s="50"/>
      <c r="H688" s="51"/>
      <c r="M688" s="52"/>
      <c r="N688" s="52"/>
      <c r="O688" s="52"/>
      <c r="Q688" s="49"/>
      <c r="R688" s="52"/>
      <c r="S688" s="52"/>
      <c r="U688" s="49"/>
    </row>
    <row r="689">
      <c r="A689" s="49"/>
      <c r="B689" s="49"/>
      <c r="C689" s="49"/>
      <c r="D689" s="50"/>
      <c r="E689" s="51"/>
      <c r="F689" s="51"/>
      <c r="G689" s="50"/>
      <c r="H689" s="51"/>
      <c r="M689" s="52"/>
      <c r="N689" s="52"/>
      <c r="O689" s="52"/>
      <c r="Q689" s="49"/>
      <c r="R689" s="52"/>
      <c r="S689" s="52"/>
      <c r="U689" s="49"/>
    </row>
    <row r="690">
      <c r="A690" s="49"/>
      <c r="B690" s="49"/>
      <c r="C690" s="49"/>
      <c r="D690" s="50"/>
      <c r="E690" s="51"/>
      <c r="F690" s="51"/>
      <c r="G690" s="50"/>
      <c r="H690" s="51"/>
      <c r="M690" s="52"/>
      <c r="N690" s="52"/>
      <c r="O690" s="52"/>
      <c r="Q690" s="49"/>
      <c r="R690" s="52"/>
      <c r="S690" s="52"/>
      <c r="U690" s="49"/>
    </row>
    <row r="691">
      <c r="A691" s="49"/>
      <c r="B691" s="49"/>
      <c r="C691" s="49"/>
      <c r="D691" s="50"/>
      <c r="E691" s="51"/>
      <c r="F691" s="51"/>
      <c r="G691" s="50"/>
      <c r="H691" s="51"/>
      <c r="M691" s="52"/>
      <c r="N691" s="52"/>
      <c r="O691" s="52"/>
      <c r="Q691" s="49"/>
      <c r="R691" s="52"/>
      <c r="S691" s="52"/>
      <c r="U691" s="49"/>
    </row>
    <row r="692">
      <c r="A692" s="49"/>
      <c r="B692" s="49"/>
      <c r="C692" s="49"/>
      <c r="D692" s="50"/>
      <c r="E692" s="51"/>
      <c r="F692" s="51"/>
      <c r="G692" s="50"/>
      <c r="H692" s="51"/>
      <c r="M692" s="52"/>
      <c r="N692" s="52"/>
      <c r="O692" s="52"/>
      <c r="Q692" s="49"/>
      <c r="R692" s="52"/>
      <c r="S692" s="52"/>
      <c r="U692" s="49"/>
    </row>
    <row r="693">
      <c r="A693" s="49"/>
      <c r="B693" s="49"/>
      <c r="C693" s="49"/>
      <c r="D693" s="50"/>
      <c r="E693" s="51"/>
      <c r="F693" s="51"/>
      <c r="G693" s="50"/>
      <c r="H693" s="51"/>
      <c r="M693" s="52"/>
      <c r="N693" s="52"/>
      <c r="O693" s="52"/>
      <c r="Q693" s="49"/>
      <c r="R693" s="52"/>
      <c r="S693" s="52"/>
      <c r="U693" s="49"/>
    </row>
    <row r="694">
      <c r="A694" s="49"/>
      <c r="B694" s="49"/>
      <c r="C694" s="49"/>
      <c r="D694" s="50"/>
      <c r="E694" s="51"/>
      <c r="F694" s="51"/>
      <c r="G694" s="50"/>
      <c r="H694" s="51"/>
      <c r="M694" s="52"/>
      <c r="N694" s="52"/>
      <c r="O694" s="52"/>
      <c r="Q694" s="49"/>
      <c r="R694" s="52"/>
      <c r="S694" s="52"/>
      <c r="U694" s="49"/>
    </row>
    <row r="695">
      <c r="A695" s="49"/>
      <c r="B695" s="49"/>
      <c r="C695" s="49"/>
      <c r="D695" s="50"/>
      <c r="E695" s="51"/>
      <c r="F695" s="51"/>
      <c r="G695" s="50"/>
      <c r="H695" s="51"/>
      <c r="M695" s="52"/>
      <c r="N695" s="52"/>
      <c r="O695" s="52"/>
      <c r="Q695" s="49"/>
      <c r="R695" s="52"/>
      <c r="S695" s="52"/>
      <c r="U695" s="49"/>
    </row>
    <row r="696">
      <c r="A696" s="49"/>
      <c r="B696" s="49"/>
      <c r="C696" s="49"/>
      <c r="D696" s="50"/>
      <c r="E696" s="51"/>
      <c r="F696" s="51"/>
      <c r="G696" s="50"/>
      <c r="H696" s="51"/>
      <c r="M696" s="52"/>
      <c r="N696" s="52"/>
      <c r="O696" s="52"/>
      <c r="Q696" s="49"/>
      <c r="R696" s="52"/>
      <c r="S696" s="52"/>
      <c r="U696" s="49"/>
    </row>
    <row r="697">
      <c r="A697" s="49"/>
      <c r="B697" s="49"/>
      <c r="C697" s="49"/>
      <c r="D697" s="50"/>
      <c r="E697" s="51"/>
      <c r="F697" s="51"/>
      <c r="G697" s="50"/>
      <c r="H697" s="51"/>
      <c r="M697" s="52"/>
      <c r="N697" s="52"/>
      <c r="O697" s="52"/>
      <c r="Q697" s="49"/>
      <c r="R697" s="52"/>
      <c r="S697" s="52"/>
      <c r="U697" s="49"/>
    </row>
    <row r="698">
      <c r="A698" s="49"/>
      <c r="B698" s="49"/>
      <c r="C698" s="49"/>
      <c r="D698" s="50"/>
      <c r="E698" s="51"/>
      <c r="F698" s="51"/>
      <c r="G698" s="50"/>
      <c r="H698" s="51"/>
      <c r="M698" s="52"/>
      <c r="N698" s="52"/>
      <c r="O698" s="52"/>
      <c r="Q698" s="49"/>
      <c r="R698" s="52"/>
      <c r="S698" s="52"/>
      <c r="U698" s="49"/>
    </row>
    <row r="699">
      <c r="A699" s="49"/>
      <c r="B699" s="49"/>
      <c r="C699" s="49"/>
      <c r="D699" s="50"/>
      <c r="E699" s="51"/>
      <c r="F699" s="51"/>
      <c r="G699" s="50"/>
      <c r="H699" s="51"/>
      <c r="M699" s="52"/>
      <c r="N699" s="52"/>
      <c r="O699" s="52"/>
      <c r="Q699" s="49"/>
      <c r="R699" s="52"/>
      <c r="S699" s="52"/>
      <c r="U699" s="49"/>
    </row>
    <row r="700">
      <c r="A700" s="49"/>
      <c r="B700" s="49"/>
      <c r="C700" s="49"/>
      <c r="D700" s="50"/>
      <c r="E700" s="51"/>
      <c r="F700" s="51"/>
      <c r="G700" s="50"/>
      <c r="H700" s="51"/>
      <c r="M700" s="52"/>
      <c r="N700" s="52"/>
      <c r="O700" s="52"/>
      <c r="Q700" s="49"/>
      <c r="R700" s="52"/>
      <c r="S700" s="52"/>
      <c r="U700" s="49"/>
    </row>
    <row r="701">
      <c r="A701" s="49"/>
      <c r="B701" s="49"/>
      <c r="C701" s="49"/>
      <c r="D701" s="50"/>
      <c r="E701" s="51"/>
      <c r="F701" s="51"/>
      <c r="G701" s="50"/>
      <c r="H701" s="51"/>
      <c r="M701" s="52"/>
      <c r="N701" s="52"/>
      <c r="O701" s="52"/>
      <c r="Q701" s="49"/>
      <c r="R701" s="52"/>
      <c r="S701" s="52"/>
      <c r="U701" s="49"/>
    </row>
    <row r="702">
      <c r="A702" s="49"/>
      <c r="B702" s="49"/>
      <c r="C702" s="49"/>
      <c r="D702" s="50"/>
      <c r="E702" s="51"/>
      <c r="F702" s="51"/>
      <c r="G702" s="50"/>
      <c r="H702" s="51"/>
      <c r="M702" s="52"/>
      <c r="N702" s="52"/>
      <c r="O702" s="52"/>
      <c r="Q702" s="49"/>
      <c r="R702" s="52"/>
      <c r="S702" s="52"/>
      <c r="U702" s="49"/>
    </row>
    <row r="703">
      <c r="A703" s="49"/>
      <c r="B703" s="49"/>
      <c r="C703" s="49"/>
      <c r="D703" s="50"/>
      <c r="E703" s="51"/>
      <c r="F703" s="51"/>
      <c r="G703" s="50"/>
      <c r="H703" s="51"/>
      <c r="M703" s="52"/>
      <c r="N703" s="52"/>
      <c r="O703" s="52"/>
      <c r="Q703" s="49"/>
      <c r="R703" s="52"/>
      <c r="S703" s="52"/>
      <c r="U703" s="49"/>
    </row>
    <row r="704">
      <c r="A704" s="49"/>
      <c r="B704" s="49"/>
      <c r="C704" s="49"/>
      <c r="D704" s="50"/>
      <c r="E704" s="51"/>
      <c r="F704" s="51"/>
      <c r="G704" s="50"/>
      <c r="H704" s="51"/>
      <c r="M704" s="52"/>
      <c r="N704" s="52"/>
      <c r="O704" s="52"/>
      <c r="Q704" s="49"/>
      <c r="R704" s="52"/>
      <c r="S704" s="52"/>
      <c r="U704" s="49"/>
    </row>
    <row r="705">
      <c r="A705" s="49"/>
      <c r="B705" s="49"/>
      <c r="C705" s="49"/>
      <c r="D705" s="50"/>
      <c r="E705" s="51"/>
      <c r="F705" s="51"/>
      <c r="G705" s="50"/>
      <c r="H705" s="51"/>
      <c r="M705" s="52"/>
      <c r="N705" s="52"/>
      <c r="O705" s="52"/>
      <c r="Q705" s="49"/>
      <c r="R705" s="52"/>
      <c r="S705" s="52"/>
      <c r="U705" s="49"/>
    </row>
    <row r="706">
      <c r="A706" s="49"/>
      <c r="B706" s="49"/>
      <c r="C706" s="49"/>
      <c r="D706" s="50"/>
      <c r="E706" s="51"/>
      <c r="F706" s="51"/>
      <c r="G706" s="50"/>
      <c r="H706" s="51"/>
      <c r="M706" s="52"/>
      <c r="N706" s="52"/>
      <c r="O706" s="52"/>
      <c r="Q706" s="49"/>
      <c r="R706" s="52"/>
      <c r="S706" s="52"/>
      <c r="U706" s="49"/>
    </row>
    <row r="707">
      <c r="A707" s="49"/>
      <c r="B707" s="49"/>
      <c r="C707" s="49"/>
      <c r="D707" s="50"/>
      <c r="E707" s="51"/>
      <c r="F707" s="51"/>
      <c r="G707" s="50"/>
      <c r="H707" s="51"/>
      <c r="M707" s="52"/>
      <c r="N707" s="52"/>
      <c r="O707" s="52"/>
      <c r="Q707" s="49"/>
      <c r="R707" s="52"/>
      <c r="S707" s="52"/>
      <c r="U707" s="49"/>
    </row>
    <row r="708">
      <c r="A708" s="49"/>
      <c r="B708" s="49"/>
      <c r="C708" s="49"/>
      <c r="D708" s="50"/>
      <c r="E708" s="51"/>
      <c r="F708" s="51"/>
      <c r="G708" s="50"/>
      <c r="H708" s="51"/>
      <c r="M708" s="52"/>
      <c r="N708" s="52"/>
      <c r="O708" s="52"/>
      <c r="Q708" s="49"/>
      <c r="R708" s="52"/>
      <c r="S708" s="52"/>
      <c r="U708" s="49"/>
    </row>
    <row r="709">
      <c r="A709" s="49"/>
      <c r="B709" s="49"/>
      <c r="C709" s="49"/>
      <c r="D709" s="50"/>
      <c r="E709" s="51"/>
      <c r="F709" s="51"/>
      <c r="G709" s="50"/>
      <c r="H709" s="51"/>
      <c r="M709" s="52"/>
      <c r="N709" s="52"/>
      <c r="O709" s="52"/>
      <c r="Q709" s="49"/>
      <c r="R709" s="52"/>
      <c r="S709" s="52"/>
      <c r="U709" s="49"/>
    </row>
    <row r="710">
      <c r="A710" s="49"/>
      <c r="B710" s="49"/>
      <c r="C710" s="49"/>
      <c r="D710" s="50"/>
      <c r="E710" s="51"/>
      <c r="F710" s="51"/>
      <c r="G710" s="50"/>
      <c r="H710" s="51"/>
      <c r="M710" s="52"/>
      <c r="N710" s="52"/>
      <c r="O710" s="52"/>
      <c r="Q710" s="49"/>
      <c r="R710" s="52"/>
      <c r="S710" s="52"/>
      <c r="U710" s="49"/>
    </row>
    <row r="711">
      <c r="A711" s="49"/>
      <c r="B711" s="49"/>
      <c r="C711" s="49"/>
      <c r="D711" s="50"/>
      <c r="E711" s="51"/>
      <c r="F711" s="51"/>
      <c r="G711" s="50"/>
      <c r="H711" s="51"/>
      <c r="M711" s="52"/>
      <c r="N711" s="52"/>
      <c r="O711" s="52"/>
      <c r="Q711" s="49"/>
      <c r="R711" s="52"/>
      <c r="S711" s="52"/>
      <c r="U711" s="49"/>
    </row>
    <row r="712">
      <c r="A712" s="49"/>
      <c r="B712" s="49"/>
      <c r="C712" s="49"/>
      <c r="D712" s="50"/>
      <c r="E712" s="51"/>
      <c r="F712" s="51"/>
      <c r="G712" s="50"/>
      <c r="H712" s="51"/>
      <c r="M712" s="52"/>
      <c r="N712" s="52"/>
      <c r="O712" s="52"/>
      <c r="Q712" s="49"/>
      <c r="R712" s="52"/>
      <c r="S712" s="52"/>
      <c r="U712" s="49"/>
    </row>
    <row r="713">
      <c r="A713" s="49"/>
      <c r="B713" s="49"/>
      <c r="C713" s="49"/>
      <c r="D713" s="50"/>
      <c r="E713" s="51"/>
      <c r="F713" s="51"/>
      <c r="G713" s="50"/>
      <c r="H713" s="51"/>
      <c r="M713" s="52"/>
      <c r="N713" s="52"/>
      <c r="O713" s="52"/>
      <c r="Q713" s="49"/>
      <c r="R713" s="52"/>
      <c r="S713" s="52"/>
      <c r="U713" s="49"/>
    </row>
    <row r="714">
      <c r="A714" s="49"/>
      <c r="B714" s="49"/>
      <c r="C714" s="49"/>
      <c r="D714" s="50"/>
      <c r="E714" s="51"/>
      <c r="F714" s="51"/>
      <c r="G714" s="50"/>
      <c r="H714" s="51"/>
      <c r="M714" s="52"/>
      <c r="N714" s="52"/>
      <c r="O714" s="52"/>
      <c r="Q714" s="49"/>
      <c r="R714" s="52"/>
      <c r="S714" s="52"/>
      <c r="U714" s="49"/>
    </row>
    <row r="715">
      <c r="A715" s="49"/>
      <c r="B715" s="49"/>
      <c r="C715" s="49"/>
      <c r="D715" s="50"/>
      <c r="E715" s="51"/>
      <c r="F715" s="51"/>
      <c r="G715" s="50"/>
      <c r="H715" s="51"/>
      <c r="M715" s="52"/>
      <c r="N715" s="52"/>
      <c r="O715" s="52"/>
      <c r="Q715" s="49"/>
      <c r="R715" s="52"/>
      <c r="S715" s="52"/>
      <c r="U715" s="49"/>
    </row>
    <row r="716">
      <c r="A716" s="49"/>
      <c r="B716" s="49"/>
      <c r="C716" s="49"/>
      <c r="D716" s="50"/>
      <c r="E716" s="51"/>
      <c r="F716" s="51"/>
      <c r="G716" s="50"/>
      <c r="H716" s="51"/>
      <c r="M716" s="52"/>
      <c r="N716" s="52"/>
      <c r="O716" s="52"/>
      <c r="Q716" s="49"/>
      <c r="R716" s="52"/>
      <c r="S716" s="52"/>
      <c r="U716" s="49"/>
    </row>
    <row r="717">
      <c r="A717" s="49"/>
      <c r="B717" s="49"/>
      <c r="C717" s="49"/>
      <c r="D717" s="50"/>
      <c r="E717" s="51"/>
      <c r="F717" s="51"/>
      <c r="G717" s="50"/>
      <c r="H717" s="51"/>
      <c r="M717" s="52"/>
      <c r="N717" s="52"/>
      <c r="O717" s="52"/>
      <c r="Q717" s="49"/>
      <c r="R717" s="52"/>
      <c r="S717" s="52"/>
      <c r="U717" s="49"/>
    </row>
    <row r="718">
      <c r="A718" s="49"/>
      <c r="B718" s="49"/>
      <c r="C718" s="49"/>
      <c r="D718" s="50"/>
      <c r="E718" s="51"/>
      <c r="F718" s="51"/>
      <c r="G718" s="50"/>
      <c r="H718" s="51"/>
      <c r="M718" s="52"/>
      <c r="N718" s="52"/>
      <c r="O718" s="52"/>
      <c r="Q718" s="49"/>
      <c r="R718" s="52"/>
      <c r="S718" s="52"/>
      <c r="U718" s="49"/>
    </row>
    <row r="719">
      <c r="A719" s="49"/>
      <c r="B719" s="49"/>
      <c r="C719" s="49"/>
      <c r="D719" s="50"/>
      <c r="E719" s="51"/>
      <c r="F719" s="51"/>
      <c r="G719" s="50"/>
      <c r="H719" s="51"/>
      <c r="M719" s="52"/>
      <c r="N719" s="52"/>
      <c r="O719" s="52"/>
      <c r="Q719" s="49"/>
      <c r="R719" s="52"/>
      <c r="S719" s="52"/>
      <c r="U719" s="49"/>
    </row>
    <row r="720">
      <c r="A720" s="49"/>
      <c r="B720" s="49"/>
      <c r="C720" s="49"/>
      <c r="D720" s="50"/>
      <c r="E720" s="51"/>
      <c r="F720" s="51"/>
      <c r="G720" s="50"/>
      <c r="H720" s="51"/>
      <c r="M720" s="52"/>
      <c r="N720" s="52"/>
      <c r="O720" s="52"/>
      <c r="Q720" s="49"/>
      <c r="R720" s="52"/>
      <c r="S720" s="52"/>
      <c r="U720" s="49"/>
    </row>
    <row r="721">
      <c r="A721" s="49"/>
      <c r="B721" s="49"/>
      <c r="C721" s="49"/>
      <c r="D721" s="50"/>
      <c r="E721" s="51"/>
      <c r="F721" s="51"/>
      <c r="G721" s="50"/>
      <c r="H721" s="51"/>
      <c r="M721" s="52"/>
      <c r="N721" s="52"/>
      <c r="O721" s="52"/>
      <c r="Q721" s="49"/>
      <c r="R721" s="52"/>
      <c r="S721" s="52"/>
      <c r="U721" s="49"/>
    </row>
    <row r="722">
      <c r="A722" s="49"/>
      <c r="B722" s="49"/>
      <c r="C722" s="49"/>
      <c r="D722" s="50"/>
      <c r="E722" s="51"/>
      <c r="F722" s="51"/>
      <c r="G722" s="50"/>
      <c r="H722" s="51"/>
      <c r="M722" s="52"/>
      <c r="N722" s="52"/>
      <c r="O722" s="52"/>
      <c r="Q722" s="49"/>
      <c r="R722" s="52"/>
      <c r="S722" s="52"/>
      <c r="U722" s="49"/>
    </row>
    <row r="723">
      <c r="A723" s="49"/>
      <c r="B723" s="49"/>
      <c r="C723" s="49"/>
      <c r="D723" s="50"/>
      <c r="E723" s="51"/>
      <c r="F723" s="51"/>
      <c r="G723" s="50"/>
      <c r="H723" s="51"/>
      <c r="M723" s="52"/>
      <c r="N723" s="52"/>
      <c r="O723" s="52"/>
      <c r="Q723" s="49"/>
      <c r="R723" s="52"/>
      <c r="S723" s="52"/>
      <c r="U723" s="49"/>
    </row>
    <row r="724">
      <c r="A724" s="49"/>
      <c r="B724" s="49"/>
      <c r="C724" s="49"/>
      <c r="D724" s="50"/>
      <c r="E724" s="51"/>
      <c r="F724" s="51"/>
      <c r="G724" s="50"/>
      <c r="H724" s="51"/>
      <c r="M724" s="52"/>
      <c r="N724" s="52"/>
      <c r="O724" s="52"/>
      <c r="Q724" s="49"/>
      <c r="R724" s="52"/>
      <c r="S724" s="52"/>
      <c r="U724" s="49"/>
    </row>
    <row r="725">
      <c r="A725" s="49"/>
      <c r="B725" s="49"/>
      <c r="C725" s="49"/>
      <c r="D725" s="50"/>
      <c r="E725" s="51"/>
      <c r="F725" s="51"/>
      <c r="G725" s="50"/>
      <c r="H725" s="51"/>
      <c r="M725" s="52"/>
      <c r="N725" s="52"/>
      <c r="O725" s="52"/>
      <c r="Q725" s="49"/>
      <c r="R725" s="52"/>
      <c r="S725" s="52"/>
      <c r="U725" s="49"/>
    </row>
    <row r="726">
      <c r="A726" s="49"/>
      <c r="B726" s="49"/>
      <c r="C726" s="49"/>
      <c r="D726" s="50"/>
      <c r="E726" s="51"/>
      <c r="F726" s="51"/>
      <c r="G726" s="50"/>
      <c r="H726" s="51"/>
      <c r="M726" s="52"/>
      <c r="N726" s="52"/>
      <c r="O726" s="52"/>
      <c r="Q726" s="49"/>
      <c r="R726" s="52"/>
      <c r="S726" s="52"/>
      <c r="U726" s="49"/>
    </row>
    <row r="727">
      <c r="A727" s="49"/>
      <c r="B727" s="49"/>
      <c r="C727" s="49"/>
      <c r="D727" s="50"/>
      <c r="E727" s="51"/>
      <c r="F727" s="51"/>
      <c r="G727" s="50"/>
      <c r="H727" s="51"/>
      <c r="M727" s="52"/>
      <c r="N727" s="52"/>
      <c r="O727" s="52"/>
      <c r="Q727" s="49"/>
      <c r="R727" s="52"/>
      <c r="S727" s="52"/>
      <c r="U727" s="49"/>
    </row>
    <row r="728">
      <c r="A728" s="49"/>
      <c r="B728" s="49"/>
      <c r="C728" s="49"/>
      <c r="D728" s="50"/>
      <c r="E728" s="51"/>
      <c r="F728" s="51"/>
      <c r="G728" s="50"/>
      <c r="H728" s="51"/>
      <c r="M728" s="52"/>
      <c r="N728" s="52"/>
      <c r="O728" s="52"/>
      <c r="Q728" s="49"/>
      <c r="R728" s="52"/>
      <c r="S728" s="52"/>
      <c r="U728" s="49"/>
    </row>
    <row r="729">
      <c r="A729" s="49"/>
      <c r="B729" s="49"/>
      <c r="C729" s="49"/>
      <c r="D729" s="50"/>
      <c r="E729" s="51"/>
      <c r="F729" s="51"/>
      <c r="G729" s="50"/>
      <c r="H729" s="51"/>
      <c r="M729" s="52"/>
      <c r="N729" s="52"/>
      <c r="O729" s="52"/>
      <c r="Q729" s="49"/>
      <c r="R729" s="52"/>
      <c r="S729" s="52"/>
      <c r="U729" s="49"/>
    </row>
    <row r="730">
      <c r="A730" s="49"/>
      <c r="B730" s="49"/>
      <c r="C730" s="49"/>
      <c r="D730" s="50"/>
      <c r="E730" s="51"/>
      <c r="F730" s="51"/>
      <c r="G730" s="50"/>
      <c r="H730" s="51"/>
      <c r="M730" s="52"/>
      <c r="N730" s="52"/>
      <c r="O730" s="52"/>
      <c r="Q730" s="49"/>
      <c r="R730" s="52"/>
      <c r="S730" s="52"/>
      <c r="U730" s="49"/>
    </row>
    <row r="731">
      <c r="A731" s="49"/>
      <c r="B731" s="49"/>
      <c r="C731" s="49"/>
      <c r="D731" s="50"/>
      <c r="E731" s="51"/>
      <c r="F731" s="51"/>
      <c r="G731" s="50"/>
      <c r="H731" s="51"/>
      <c r="M731" s="52"/>
      <c r="N731" s="52"/>
      <c r="O731" s="52"/>
      <c r="Q731" s="49"/>
      <c r="R731" s="52"/>
      <c r="S731" s="52"/>
      <c r="U731" s="49"/>
    </row>
    <row r="732">
      <c r="A732" s="49"/>
      <c r="B732" s="49"/>
      <c r="C732" s="49"/>
      <c r="D732" s="50"/>
      <c r="E732" s="51"/>
      <c r="F732" s="51"/>
      <c r="G732" s="50"/>
      <c r="H732" s="51"/>
      <c r="M732" s="52"/>
      <c r="N732" s="52"/>
      <c r="O732" s="52"/>
      <c r="Q732" s="49"/>
      <c r="R732" s="52"/>
      <c r="S732" s="52"/>
      <c r="U732" s="49"/>
    </row>
    <row r="733">
      <c r="A733" s="49"/>
      <c r="B733" s="49"/>
      <c r="C733" s="49"/>
      <c r="D733" s="50"/>
      <c r="E733" s="51"/>
      <c r="F733" s="51"/>
      <c r="G733" s="50"/>
      <c r="H733" s="51"/>
      <c r="M733" s="52"/>
      <c r="N733" s="52"/>
      <c r="O733" s="52"/>
      <c r="Q733" s="49"/>
      <c r="R733" s="52"/>
      <c r="S733" s="52"/>
      <c r="U733" s="49"/>
    </row>
    <row r="734">
      <c r="A734" s="49"/>
      <c r="B734" s="49"/>
      <c r="C734" s="49"/>
      <c r="D734" s="50"/>
      <c r="E734" s="51"/>
      <c r="F734" s="51"/>
      <c r="G734" s="50"/>
      <c r="H734" s="51"/>
      <c r="M734" s="52"/>
      <c r="N734" s="52"/>
      <c r="O734" s="52"/>
      <c r="Q734" s="49"/>
      <c r="R734" s="52"/>
      <c r="S734" s="52"/>
      <c r="U734" s="49"/>
    </row>
    <row r="735">
      <c r="A735" s="49"/>
      <c r="B735" s="49"/>
      <c r="C735" s="49"/>
      <c r="D735" s="50"/>
      <c r="E735" s="51"/>
      <c r="F735" s="51"/>
      <c r="G735" s="50"/>
      <c r="H735" s="51"/>
      <c r="M735" s="52"/>
      <c r="N735" s="52"/>
      <c r="O735" s="52"/>
      <c r="Q735" s="49"/>
      <c r="R735" s="52"/>
      <c r="S735" s="52"/>
      <c r="U735" s="49"/>
    </row>
    <row r="736">
      <c r="A736" s="49"/>
      <c r="B736" s="49"/>
      <c r="C736" s="49"/>
      <c r="D736" s="50"/>
      <c r="E736" s="51"/>
      <c r="F736" s="51"/>
      <c r="G736" s="50"/>
      <c r="H736" s="51"/>
      <c r="M736" s="52"/>
      <c r="N736" s="52"/>
      <c r="O736" s="52"/>
      <c r="Q736" s="49"/>
      <c r="R736" s="52"/>
      <c r="S736" s="52"/>
      <c r="U736" s="49"/>
    </row>
    <row r="737">
      <c r="A737" s="49"/>
      <c r="B737" s="49"/>
      <c r="C737" s="49"/>
      <c r="D737" s="50"/>
      <c r="E737" s="51"/>
      <c r="F737" s="51"/>
      <c r="G737" s="50"/>
      <c r="H737" s="51"/>
      <c r="M737" s="52"/>
      <c r="N737" s="52"/>
      <c r="O737" s="52"/>
      <c r="Q737" s="49"/>
      <c r="R737" s="52"/>
      <c r="S737" s="52"/>
      <c r="U737" s="49"/>
    </row>
    <row r="738">
      <c r="A738" s="49"/>
      <c r="B738" s="49"/>
      <c r="C738" s="49"/>
      <c r="D738" s="50"/>
      <c r="E738" s="51"/>
      <c r="F738" s="51"/>
      <c r="G738" s="50"/>
      <c r="H738" s="51"/>
      <c r="M738" s="52"/>
      <c r="N738" s="52"/>
      <c r="O738" s="52"/>
      <c r="Q738" s="49"/>
      <c r="R738" s="52"/>
      <c r="S738" s="52"/>
      <c r="U738" s="49"/>
    </row>
    <row r="739">
      <c r="A739" s="49"/>
      <c r="B739" s="49"/>
      <c r="C739" s="49"/>
      <c r="D739" s="50"/>
      <c r="E739" s="51"/>
      <c r="F739" s="51"/>
      <c r="G739" s="50"/>
      <c r="H739" s="51"/>
      <c r="M739" s="52"/>
      <c r="N739" s="52"/>
      <c r="O739" s="52"/>
      <c r="Q739" s="49"/>
      <c r="R739" s="52"/>
      <c r="S739" s="52"/>
      <c r="U739" s="49"/>
    </row>
    <row r="740">
      <c r="A740" s="49"/>
      <c r="B740" s="49"/>
      <c r="C740" s="49"/>
      <c r="D740" s="50"/>
      <c r="E740" s="51"/>
      <c r="F740" s="51"/>
      <c r="G740" s="50"/>
      <c r="H740" s="51"/>
      <c r="M740" s="52"/>
      <c r="N740" s="52"/>
      <c r="O740" s="52"/>
      <c r="Q740" s="49"/>
      <c r="R740" s="52"/>
      <c r="S740" s="52"/>
      <c r="U740" s="49"/>
    </row>
    <row r="741">
      <c r="A741" s="49"/>
      <c r="B741" s="49"/>
      <c r="C741" s="49"/>
      <c r="D741" s="50"/>
      <c r="E741" s="51"/>
      <c r="F741" s="51"/>
      <c r="G741" s="50"/>
      <c r="H741" s="51"/>
      <c r="M741" s="52"/>
      <c r="N741" s="52"/>
      <c r="O741" s="52"/>
      <c r="Q741" s="49"/>
      <c r="R741" s="52"/>
      <c r="S741" s="52"/>
      <c r="U741" s="49"/>
    </row>
    <row r="742">
      <c r="A742" s="49"/>
      <c r="B742" s="49"/>
      <c r="C742" s="49"/>
      <c r="D742" s="50"/>
      <c r="E742" s="51"/>
      <c r="F742" s="51"/>
      <c r="G742" s="50"/>
      <c r="H742" s="51"/>
      <c r="M742" s="52"/>
      <c r="N742" s="52"/>
      <c r="O742" s="52"/>
      <c r="Q742" s="49"/>
      <c r="R742" s="52"/>
      <c r="S742" s="52"/>
      <c r="U742" s="49"/>
    </row>
    <row r="743">
      <c r="A743" s="49"/>
      <c r="B743" s="49"/>
      <c r="C743" s="49"/>
      <c r="D743" s="50"/>
      <c r="E743" s="51"/>
      <c r="F743" s="51"/>
      <c r="G743" s="50"/>
      <c r="H743" s="51"/>
      <c r="M743" s="52"/>
      <c r="N743" s="52"/>
      <c r="O743" s="52"/>
      <c r="Q743" s="49"/>
      <c r="R743" s="52"/>
      <c r="S743" s="52"/>
      <c r="U743" s="49"/>
    </row>
    <row r="744">
      <c r="A744" s="49"/>
      <c r="B744" s="49"/>
      <c r="C744" s="49"/>
      <c r="D744" s="50"/>
      <c r="E744" s="51"/>
      <c r="F744" s="51"/>
      <c r="G744" s="50"/>
      <c r="H744" s="51"/>
      <c r="M744" s="52"/>
      <c r="N744" s="52"/>
      <c r="O744" s="52"/>
      <c r="Q744" s="49"/>
      <c r="R744" s="52"/>
      <c r="S744" s="52"/>
      <c r="U744" s="49"/>
    </row>
    <row r="745">
      <c r="A745" s="49"/>
      <c r="B745" s="49"/>
      <c r="C745" s="49"/>
      <c r="D745" s="50"/>
      <c r="E745" s="51"/>
      <c r="F745" s="51"/>
      <c r="G745" s="50"/>
      <c r="H745" s="51"/>
      <c r="M745" s="52"/>
      <c r="N745" s="52"/>
      <c r="O745" s="52"/>
      <c r="Q745" s="49"/>
      <c r="R745" s="52"/>
      <c r="S745" s="52"/>
      <c r="U745" s="49"/>
    </row>
    <row r="746">
      <c r="A746" s="49"/>
      <c r="B746" s="49"/>
      <c r="C746" s="49"/>
      <c r="D746" s="50"/>
      <c r="E746" s="51"/>
      <c r="F746" s="51"/>
      <c r="G746" s="50"/>
      <c r="H746" s="51"/>
      <c r="M746" s="52"/>
      <c r="N746" s="52"/>
      <c r="O746" s="52"/>
      <c r="Q746" s="49"/>
      <c r="R746" s="52"/>
      <c r="S746" s="52"/>
      <c r="U746" s="49"/>
    </row>
    <row r="747">
      <c r="A747" s="49"/>
      <c r="B747" s="49"/>
      <c r="C747" s="49"/>
      <c r="D747" s="50"/>
      <c r="E747" s="51"/>
      <c r="F747" s="51"/>
      <c r="G747" s="50"/>
      <c r="H747" s="51"/>
      <c r="M747" s="52"/>
      <c r="N747" s="52"/>
      <c r="O747" s="52"/>
      <c r="Q747" s="49"/>
      <c r="R747" s="52"/>
      <c r="S747" s="52"/>
      <c r="U747" s="49"/>
    </row>
    <row r="748">
      <c r="A748" s="49"/>
      <c r="B748" s="49"/>
      <c r="C748" s="49"/>
      <c r="D748" s="50"/>
      <c r="E748" s="51"/>
      <c r="F748" s="51"/>
      <c r="G748" s="50"/>
      <c r="H748" s="51"/>
      <c r="M748" s="52"/>
      <c r="N748" s="52"/>
      <c r="O748" s="52"/>
      <c r="Q748" s="49"/>
      <c r="R748" s="52"/>
      <c r="S748" s="52"/>
      <c r="U748" s="49"/>
    </row>
    <row r="749">
      <c r="A749" s="49"/>
      <c r="B749" s="49"/>
      <c r="C749" s="49"/>
      <c r="D749" s="50"/>
      <c r="E749" s="51"/>
      <c r="F749" s="51"/>
      <c r="G749" s="50"/>
      <c r="H749" s="51"/>
      <c r="M749" s="52"/>
      <c r="N749" s="52"/>
      <c r="O749" s="52"/>
      <c r="Q749" s="49"/>
      <c r="R749" s="52"/>
      <c r="S749" s="52"/>
      <c r="U749" s="49"/>
    </row>
    <row r="750">
      <c r="A750" s="49"/>
      <c r="B750" s="49"/>
      <c r="C750" s="49"/>
      <c r="D750" s="50"/>
      <c r="E750" s="51"/>
      <c r="F750" s="51"/>
      <c r="G750" s="50"/>
      <c r="H750" s="51"/>
      <c r="M750" s="52"/>
      <c r="N750" s="52"/>
      <c r="O750" s="52"/>
      <c r="Q750" s="49"/>
      <c r="R750" s="52"/>
      <c r="S750" s="52"/>
      <c r="U750" s="49"/>
    </row>
    <row r="751">
      <c r="A751" s="49"/>
      <c r="B751" s="49"/>
      <c r="C751" s="49"/>
      <c r="D751" s="50"/>
      <c r="E751" s="51"/>
      <c r="F751" s="51"/>
      <c r="G751" s="50"/>
      <c r="H751" s="51"/>
      <c r="M751" s="52"/>
      <c r="N751" s="52"/>
      <c r="O751" s="52"/>
      <c r="Q751" s="49"/>
      <c r="R751" s="52"/>
      <c r="S751" s="52"/>
      <c r="U751" s="49"/>
    </row>
    <row r="752">
      <c r="A752" s="49"/>
      <c r="B752" s="49"/>
      <c r="C752" s="49"/>
      <c r="D752" s="50"/>
      <c r="E752" s="51"/>
      <c r="F752" s="51"/>
      <c r="G752" s="50"/>
      <c r="H752" s="51"/>
      <c r="M752" s="52"/>
      <c r="N752" s="52"/>
      <c r="O752" s="52"/>
      <c r="Q752" s="49"/>
      <c r="R752" s="52"/>
      <c r="S752" s="52"/>
      <c r="U752" s="49"/>
    </row>
    <row r="753">
      <c r="A753" s="49"/>
      <c r="B753" s="49"/>
      <c r="C753" s="49"/>
      <c r="D753" s="50"/>
      <c r="E753" s="51"/>
      <c r="F753" s="51"/>
      <c r="G753" s="50"/>
      <c r="H753" s="51"/>
      <c r="M753" s="52"/>
      <c r="N753" s="52"/>
      <c r="O753" s="52"/>
      <c r="Q753" s="49"/>
      <c r="R753" s="52"/>
      <c r="S753" s="52"/>
      <c r="U753" s="49"/>
    </row>
    <row r="754">
      <c r="A754" s="49"/>
      <c r="B754" s="49"/>
      <c r="C754" s="49"/>
      <c r="D754" s="50"/>
      <c r="E754" s="51"/>
      <c r="F754" s="51"/>
      <c r="G754" s="50"/>
      <c r="H754" s="51"/>
      <c r="M754" s="52"/>
      <c r="N754" s="52"/>
      <c r="O754" s="52"/>
      <c r="Q754" s="49"/>
      <c r="R754" s="52"/>
      <c r="S754" s="52"/>
      <c r="U754" s="49"/>
    </row>
    <row r="755">
      <c r="A755" s="49"/>
      <c r="B755" s="49"/>
      <c r="C755" s="49"/>
      <c r="D755" s="50"/>
      <c r="E755" s="51"/>
      <c r="F755" s="51"/>
      <c r="G755" s="50"/>
      <c r="H755" s="51"/>
      <c r="M755" s="52"/>
      <c r="N755" s="52"/>
      <c r="O755" s="52"/>
      <c r="Q755" s="49"/>
      <c r="R755" s="52"/>
      <c r="S755" s="52"/>
      <c r="U755" s="49"/>
    </row>
    <row r="756">
      <c r="A756" s="49"/>
      <c r="B756" s="49"/>
      <c r="C756" s="49"/>
      <c r="D756" s="50"/>
      <c r="E756" s="51"/>
      <c r="F756" s="51"/>
      <c r="G756" s="50"/>
      <c r="H756" s="51"/>
      <c r="M756" s="52"/>
      <c r="N756" s="52"/>
      <c r="O756" s="52"/>
      <c r="Q756" s="49"/>
      <c r="R756" s="52"/>
      <c r="S756" s="52"/>
      <c r="U756" s="49"/>
    </row>
    <row r="757">
      <c r="A757" s="49"/>
      <c r="B757" s="49"/>
      <c r="C757" s="49"/>
      <c r="D757" s="50"/>
      <c r="E757" s="51"/>
      <c r="F757" s="51"/>
      <c r="G757" s="50"/>
      <c r="H757" s="51"/>
      <c r="M757" s="52"/>
      <c r="N757" s="52"/>
      <c r="O757" s="52"/>
      <c r="Q757" s="49"/>
      <c r="R757" s="52"/>
      <c r="S757" s="52"/>
      <c r="U757" s="49"/>
    </row>
    <row r="758">
      <c r="A758" s="49"/>
      <c r="B758" s="49"/>
      <c r="C758" s="49"/>
      <c r="D758" s="50"/>
      <c r="E758" s="51"/>
      <c r="F758" s="51"/>
      <c r="G758" s="50"/>
      <c r="H758" s="51"/>
      <c r="M758" s="52"/>
      <c r="N758" s="52"/>
      <c r="O758" s="52"/>
      <c r="Q758" s="49"/>
      <c r="R758" s="52"/>
      <c r="S758" s="52"/>
      <c r="U758" s="49"/>
    </row>
    <row r="759">
      <c r="A759" s="49"/>
      <c r="B759" s="49"/>
      <c r="C759" s="49"/>
      <c r="D759" s="50"/>
      <c r="E759" s="51"/>
      <c r="F759" s="51"/>
      <c r="G759" s="50"/>
      <c r="H759" s="51"/>
      <c r="M759" s="52"/>
      <c r="N759" s="52"/>
      <c r="O759" s="52"/>
      <c r="Q759" s="49"/>
      <c r="R759" s="52"/>
      <c r="S759" s="52"/>
      <c r="U759" s="49"/>
    </row>
    <row r="760">
      <c r="A760" s="49"/>
      <c r="B760" s="49"/>
      <c r="C760" s="49"/>
      <c r="D760" s="50"/>
      <c r="E760" s="51"/>
      <c r="F760" s="51"/>
      <c r="G760" s="50"/>
      <c r="H760" s="51"/>
      <c r="M760" s="52"/>
      <c r="N760" s="52"/>
      <c r="O760" s="52"/>
      <c r="Q760" s="49"/>
      <c r="R760" s="52"/>
      <c r="S760" s="52"/>
      <c r="U760" s="49"/>
    </row>
    <row r="761">
      <c r="A761" s="49"/>
      <c r="B761" s="49"/>
      <c r="C761" s="49"/>
      <c r="D761" s="50"/>
      <c r="E761" s="51"/>
      <c r="F761" s="51"/>
      <c r="G761" s="50"/>
      <c r="H761" s="51"/>
      <c r="M761" s="52"/>
      <c r="N761" s="52"/>
      <c r="O761" s="52"/>
      <c r="Q761" s="49"/>
      <c r="R761" s="52"/>
      <c r="S761" s="52"/>
      <c r="U761" s="49"/>
    </row>
    <row r="762">
      <c r="A762" s="49"/>
      <c r="B762" s="49"/>
      <c r="C762" s="49"/>
      <c r="D762" s="50"/>
      <c r="E762" s="51"/>
      <c r="F762" s="51"/>
      <c r="G762" s="50"/>
      <c r="H762" s="51"/>
      <c r="M762" s="52"/>
      <c r="N762" s="52"/>
      <c r="O762" s="52"/>
      <c r="Q762" s="49"/>
      <c r="R762" s="52"/>
      <c r="S762" s="52"/>
      <c r="U762" s="49"/>
    </row>
    <row r="763">
      <c r="A763" s="49"/>
      <c r="B763" s="49"/>
      <c r="C763" s="49"/>
      <c r="D763" s="50"/>
      <c r="E763" s="51"/>
      <c r="F763" s="51"/>
      <c r="G763" s="50"/>
      <c r="H763" s="51"/>
      <c r="M763" s="52"/>
      <c r="N763" s="52"/>
      <c r="O763" s="52"/>
      <c r="Q763" s="49"/>
      <c r="R763" s="52"/>
      <c r="S763" s="52"/>
      <c r="U763" s="49"/>
    </row>
    <row r="764">
      <c r="A764" s="49"/>
      <c r="B764" s="49"/>
      <c r="C764" s="49"/>
      <c r="D764" s="50"/>
      <c r="E764" s="51"/>
      <c r="F764" s="51"/>
      <c r="G764" s="50"/>
      <c r="H764" s="51"/>
      <c r="M764" s="52"/>
      <c r="N764" s="52"/>
      <c r="O764" s="52"/>
      <c r="Q764" s="49"/>
      <c r="R764" s="52"/>
      <c r="S764" s="52"/>
      <c r="U764" s="49"/>
    </row>
    <row r="765">
      <c r="A765" s="49"/>
      <c r="B765" s="49"/>
      <c r="C765" s="49"/>
      <c r="D765" s="50"/>
      <c r="E765" s="51"/>
      <c r="F765" s="51"/>
      <c r="G765" s="50"/>
      <c r="H765" s="51"/>
      <c r="M765" s="52"/>
      <c r="N765" s="52"/>
      <c r="O765" s="52"/>
      <c r="Q765" s="49"/>
      <c r="R765" s="52"/>
      <c r="S765" s="52"/>
      <c r="U765" s="49"/>
    </row>
    <row r="766">
      <c r="A766" s="49"/>
      <c r="B766" s="49"/>
      <c r="C766" s="49"/>
      <c r="D766" s="50"/>
      <c r="E766" s="51"/>
      <c r="F766" s="51"/>
      <c r="G766" s="50"/>
      <c r="H766" s="51"/>
      <c r="M766" s="52"/>
      <c r="N766" s="52"/>
      <c r="O766" s="52"/>
      <c r="Q766" s="49"/>
      <c r="R766" s="52"/>
      <c r="S766" s="52"/>
      <c r="U766" s="49"/>
    </row>
    <row r="767">
      <c r="A767" s="49"/>
      <c r="B767" s="49"/>
      <c r="C767" s="49"/>
      <c r="D767" s="50"/>
      <c r="E767" s="51"/>
      <c r="F767" s="51"/>
      <c r="G767" s="50"/>
      <c r="H767" s="51"/>
      <c r="M767" s="52"/>
      <c r="N767" s="52"/>
      <c r="O767" s="52"/>
      <c r="Q767" s="49"/>
      <c r="R767" s="52"/>
      <c r="S767" s="52"/>
      <c r="U767" s="49"/>
    </row>
    <row r="768">
      <c r="A768" s="49"/>
      <c r="B768" s="49"/>
      <c r="C768" s="49"/>
      <c r="D768" s="50"/>
      <c r="E768" s="51"/>
      <c r="F768" s="51"/>
      <c r="G768" s="50"/>
      <c r="H768" s="51"/>
      <c r="M768" s="52"/>
      <c r="N768" s="52"/>
      <c r="O768" s="52"/>
      <c r="Q768" s="49"/>
      <c r="R768" s="52"/>
      <c r="S768" s="52"/>
      <c r="U768" s="49"/>
    </row>
    <row r="769">
      <c r="A769" s="49"/>
      <c r="B769" s="49"/>
      <c r="C769" s="49"/>
      <c r="D769" s="50"/>
      <c r="E769" s="51"/>
      <c r="F769" s="51"/>
      <c r="G769" s="50"/>
      <c r="H769" s="51"/>
      <c r="M769" s="52"/>
      <c r="N769" s="52"/>
      <c r="O769" s="52"/>
      <c r="Q769" s="49"/>
      <c r="R769" s="52"/>
      <c r="S769" s="52"/>
      <c r="U769" s="49"/>
    </row>
    <row r="770">
      <c r="A770" s="49"/>
      <c r="B770" s="49"/>
      <c r="C770" s="49"/>
      <c r="D770" s="50"/>
      <c r="E770" s="51"/>
      <c r="F770" s="51"/>
      <c r="G770" s="50"/>
      <c r="H770" s="51"/>
      <c r="M770" s="52"/>
      <c r="N770" s="52"/>
      <c r="O770" s="52"/>
      <c r="Q770" s="49"/>
      <c r="R770" s="52"/>
      <c r="S770" s="52"/>
      <c r="U770" s="49"/>
    </row>
    <row r="771">
      <c r="A771" s="49"/>
      <c r="B771" s="49"/>
      <c r="C771" s="49"/>
      <c r="D771" s="50"/>
      <c r="E771" s="51"/>
      <c r="F771" s="51"/>
      <c r="G771" s="50"/>
      <c r="H771" s="51"/>
      <c r="M771" s="52"/>
      <c r="N771" s="52"/>
      <c r="O771" s="52"/>
      <c r="Q771" s="49"/>
      <c r="R771" s="52"/>
      <c r="S771" s="52"/>
      <c r="U771" s="49"/>
    </row>
    <row r="772">
      <c r="A772" s="49"/>
      <c r="B772" s="49"/>
      <c r="C772" s="49"/>
      <c r="D772" s="50"/>
      <c r="E772" s="51"/>
      <c r="F772" s="51"/>
      <c r="G772" s="50"/>
      <c r="H772" s="51"/>
      <c r="M772" s="52"/>
      <c r="N772" s="52"/>
      <c r="O772" s="52"/>
      <c r="Q772" s="49"/>
      <c r="R772" s="52"/>
      <c r="S772" s="52"/>
      <c r="U772" s="49"/>
    </row>
    <row r="773">
      <c r="A773" s="49"/>
      <c r="B773" s="49"/>
      <c r="C773" s="49"/>
      <c r="D773" s="50"/>
      <c r="E773" s="51"/>
      <c r="F773" s="51"/>
      <c r="G773" s="50"/>
      <c r="H773" s="51"/>
      <c r="M773" s="52"/>
      <c r="N773" s="52"/>
      <c r="O773" s="52"/>
      <c r="Q773" s="49"/>
      <c r="R773" s="52"/>
      <c r="S773" s="52"/>
      <c r="U773" s="49"/>
    </row>
    <row r="774">
      <c r="A774" s="49"/>
      <c r="B774" s="49"/>
      <c r="C774" s="49"/>
      <c r="D774" s="50"/>
      <c r="E774" s="51"/>
      <c r="F774" s="51"/>
      <c r="G774" s="50"/>
      <c r="H774" s="51"/>
      <c r="M774" s="52"/>
      <c r="N774" s="52"/>
      <c r="O774" s="52"/>
      <c r="Q774" s="49"/>
      <c r="R774" s="52"/>
      <c r="S774" s="52"/>
      <c r="U774" s="49"/>
    </row>
    <row r="775">
      <c r="A775" s="49"/>
      <c r="B775" s="49"/>
      <c r="C775" s="49"/>
      <c r="D775" s="50"/>
      <c r="E775" s="51"/>
      <c r="F775" s="51"/>
      <c r="G775" s="50"/>
      <c r="H775" s="51"/>
      <c r="M775" s="52"/>
      <c r="N775" s="52"/>
      <c r="O775" s="52"/>
      <c r="Q775" s="49"/>
      <c r="R775" s="52"/>
      <c r="S775" s="52"/>
      <c r="U775" s="49"/>
    </row>
    <row r="776">
      <c r="A776" s="49"/>
      <c r="B776" s="49"/>
      <c r="C776" s="49"/>
      <c r="D776" s="50"/>
      <c r="E776" s="51"/>
      <c r="F776" s="51"/>
      <c r="G776" s="50"/>
      <c r="H776" s="51"/>
      <c r="M776" s="52"/>
      <c r="N776" s="52"/>
      <c r="O776" s="52"/>
      <c r="Q776" s="49"/>
      <c r="R776" s="52"/>
      <c r="S776" s="52"/>
      <c r="U776" s="49"/>
    </row>
    <row r="777">
      <c r="A777" s="49"/>
      <c r="B777" s="49"/>
      <c r="C777" s="49"/>
      <c r="D777" s="50"/>
      <c r="E777" s="51"/>
      <c r="F777" s="51"/>
      <c r="G777" s="50"/>
      <c r="H777" s="51"/>
      <c r="M777" s="52"/>
      <c r="N777" s="52"/>
      <c r="O777" s="52"/>
      <c r="Q777" s="49"/>
      <c r="R777" s="52"/>
      <c r="S777" s="52"/>
      <c r="U777" s="49"/>
    </row>
    <row r="778">
      <c r="A778" s="49"/>
      <c r="B778" s="49"/>
      <c r="C778" s="49"/>
      <c r="D778" s="50"/>
      <c r="E778" s="51"/>
      <c r="F778" s="51"/>
      <c r="G778" s="50"/>
      <c r="H778" s="51"/>
      <c r="M778" s="52"/>
      <c r="N778" s="52"/>
      <c r="O778" s="52"/>
      <c r="Q778" s="49"/>
      <c r="R778" s="52"/>
      <c r="S778" s="52"/>
      <c r="U778" s="49"/>
    </row>
    <row r="779">
      <c r="A779" s="49"/>
      <c r="B779" s="49"/>
      <c r="C779" s="49"/>
      <c r="D779" s="50"/>
      <c r="E779" s="51"/>
      <c r="F779" s="51"/>
      <c r="G779" s="50"/>
      <c r="H779" s="51"/>
      <c r="M779" s="52"/>
      <c r="N779" s="52"/>
      <c r="O779" s="52"/>
      <c r="Q779" s="49"/>
      <c r="R779" s="52"/>
      <c r="S779" s="52"/>
      <c r="U779" s="49"/>
    </row>
    <row r="780">
      <c r="A780" s="49"/>
      <c r="B780" s="49"/>
      <c r="C780" s="49"/>
      <c r="D780" s="50"/>
      <c r="E780" s="51"/>
      <c r="F780" s="51"/>
      <c r="G780" s="50"/>
      <c r="H780" s="51"/>
      <c r="M780" s="52"/>
      <c r="N780" s="52"/>
      <c r="O780" s="52"/>
      <c r="Q780" s="49"/>
      <c r="R780" s="52"/>
      <c r="S780" s="52"/>
      <c r="U780" s="49"/>
    </row>
    <row r="781">
      <c r="A781" s="49"/>
      <c r="B781" s="49"/>
      <c r="C781" s="49"/>
      <c r="D781" s="50"/>
      <c r="E781" s="51"/>
      <c r="F781" s="51"/>
      <c r="G781" s="50"/>
      <c r="H781" s="51"/>
      <c r="M781" s="52"/>
      <c r="N781" s="52"/>
      <c r="O781" s="52"/>
      <c r="Q781" s="49"/>
      <c r="R781" s="52"/>
      <c r="S781" s="52"/>
      <c r="U781" s="49"/>
    </row>
    <row r="782">
      <c r="A782" s="49"/>
      <c r="B782" s="49"/>
      <c r="C782" s="49"/>
      <c r="D782" s="50"/>
      <c r="E782" s="51"/>
      <c r="F782" s="51"/>
      <c r="G782" s="50"/>
      <c r="H782" s="51"/>
      <c r="M782" s="52"/>
      <c r="N782" s="52"/>
      <c r="O782" s="52"/>
      <c r="Q782" s="49"/>
      <c r="R782" s="52"/>
      <c r="S782" s="52"/>
      <c r="U782" s="49"/>
    </row>
    <row r="783">
      <c r="A783" s="49"/>
      <c r="B783" s="49"/>
      <c r="C783" s="49"/>
      <c r="D783" s="50"/>
      <c r="E783" s="51"/>
      <c r="F783" s="51"/>
      <c r="G783" s="50"/>
      <c r="H783" s="51"/>
      <c r="M783" s="52"/>
      <c r="N783" s="52"/>
      <c r="O783" s="52"/>
      <c r="Q783" s="49"/>
      <c r="R783" s="52"/>
      <c r="S783" s="52"/>
      <c r="U783" s="49"/>
    </row>
    <row r="784">
      <c r="A784" s="49"/>
      <c r="B784" s="49"/>
      <c r="C784" s="49"/>
      <c r="D784" s="50"/>
      <c r="E784" s="51"/>
      <c r="F784" s="51"/>
      <c r="G784" s="50"/>
      <c r="H784" s="51"/>
      <c r="M784" s="52"/>
      <c r="N784" s="52"/>
      <c r="O784" s="52"/>
      <c r="Q784" s="49"/>
      <c r="R784" s="52"/>
      <c r="S784" s="52"/>
      <c r="U784" s="49"/>
    </row>
    <row r="785">
      <c r="A785" s="49"/>
      <c r="B785" s="49"/>
      <c r="C785" s="49"/>
      <c r="D785" s="50"/>
      <c r="E785" s="51"/>
      <c r="F785" s="51"/>
      <c r="G785" s="50"/>
      <c r="H785" s="51"/>
      <c r="M785" s="52"/>
      <c r="N785" s="52"/>
      <c r="O785" s="52"/>
      <c r="Q785" s="49"/>
      <c r="R785" s="52"/>
      <c r="S785" s="52"/>
      <c r="U785" s="49"/>
    </row>
    <row r="786">
      <c r="A786" s="49"/>
      <c r="B786" s="49"/>
      <c r="C786" s="49"/>
      <c r="D786" s="50"/>
      <c r="E786" s="51"/>
      <c r="F786" s="51"/>
      <c r="G786" s="50"/>
      <c r="H786" s="51"/>
      <c r="M786" s="52"/>
      <c r="N786" s="52"/>
      <c r="O786" s="52"/>
      <c r="Q786" s="49"/>
      <c r="R786" s="52"/>
      <c r="S786" s="52"/>
      <c r="U786" s="49"/>
    </row>
    <row r="787">
      <c r="A787" s="49"/>
      <c r="B787" s="49"/>
      <c r="C787" s="49"/>
      <c r="D787" s="50"/>
      <c r="E787" s="51"/>
      <c r="F787" s="51"/>
      <c r="G787" s="50"/>
      <c r="H787" s="51"/>
      <c r="M787" s="52"/>
      <c r="N787" s="52"/>
      <c r="O787" s="52"/>
      <c r="Q787" s="49"/>
      <c r="R787" s="52"/>
      <c r="S787" s="52"/>
      <c r="U787" s="49"/>
    </row>
    <row r="788">
      <c r="A788" s="49"/>
      <c r="B788" s="49"/>
      <c r="C788" s="49"/>
      <c r="D788" s="50"/>
      <c r="E788" s="51"/>
      <c r="F788" s="51"/>
      <c r="G788" s="50"/>
      <c r="H788" s="51"/>
      <c r="M788" s="52"/>
      <c r="N788" s="52"/>
      <c r="O788" s="52"/>
      <c r="Q788" s="49"/>
      <c r="R788" s="52"/>
      <c r="S788" s="52"/>
      <c r="U788" s="49"/>
    </row>
    <row r="789">
      <c r="A789" s="49"/>
      <c r="B789" s="49"/>
      <c r="C789" s="49"/>
      <c r="D789" s="50"/>
      <c r="E789" s="51"/>
      <c r="F789" s="51"/>
      <c r="G789" s="50"/>
      <c r="H789" s="51"/>
      <c r="M789" s="52"/>
      <c r="N789" s="52"/>
      <c r="O789" s="52"/>
      <c r="Q789" s="49"/>
      <c r="R789" s="52"/>
      <c r="S789" s="52"/>
      <c r="U789" s="49"/>
    </row>
    <row r="790">
      <c r="A790" s="49"/>
      <c r="B790" s="49"/>
      <c r="C790" s="49"/>
      <c r="D790" s="50"/>
      <c r="E790" s="51"/>
      <c r="F790" s="51"/>
      <c r="G790" s="50"/>
      <c r="H790" s="51"/>
      <c r="M790" s="52"/>
      <c r="N790" s="52"/>
      <c r="O790" s="52"/>
      <c r="Q790" s="49"/>
      <c r="R790" s="52"/>
      <c r="S790" s="52"/>
      <c r="U790" s="49"/>
    </row>
    <row r="791">
      <c r="A791" s="49"/>
      <c r="B791" s="49"/>
      <c r="C791" s="49"/>
      <c r="D791" s="50"/>
      <c r="E791" s="51"/>
      <c r="F791" s="51"/>
      <c r="G791" s="50"/>
      <c r="H791" s="51"/>
      <c r="M791" s="52"/>
      <c r="N791" s="52"/>
      <c r="O791" s="52"/>
      <c r="Q791" s="49"/>
      <c r="R791" s="52"/>
      <c r="S791" s="52"/>
      <c r="U791" s="49"/>
    </row>
    <row r="792">
      <c r="A792" s="49"/>
      <c r="B792" s="49"/>
      <c r="C792" s="49"/>
      <c r="D792" s="50"/>
      <c r="E792" s="51"/>
      <c r="F792" s="51"/>
      <c r="G792" s="50"/>
      <c r="H792" s="51"/>
      <c r="M792" s="52"/>
      <c r="N792" s="52"/>
      <c r="O792" s="52"/>
      <c r="Q792" s="49"/>
      <c r="R792" s="52"/>
      <c r="S792" s="52"/>
      <c r="U792" s="49"/>
    </row>
    <row r="793">
      <c r="A793" s="49"/>
      <c r="B793" s="49"/>
      <c r="C793" s="49"/>
      <c r="D793" s="50"/>
      <c r="E793" s="51"/>
      <c r="F793" s="51"/>
      <c r="G793" s="50"/>
      <c r="H793" s="51"/>
      <c r="M793" s="52"/>
      <c r="N793" s="52"/>
      <c r="O793" s="52"/>
      <c r="Q793" s="49"/>
      <c r="R793" s="52"/>
      <c r="S793" s="52"/>
      <c r="U793" s="49"/>
    </row>
    <row r="794">
      <c r="A794" s="49"/>
      <c r="B794" s="49"/>
      <c r="C794" s="49"/>
      <c r="D794" s="50"/>
      <c r="E794" s="51"/>
      <c r="F794" s="51"/>
      <c r="G794" s="50"/>
      <c r="H794" s="51"/>
      <c r="M794" s="52"/>
      <c r="N794" s="52"/>
      <c r="O794" s="52"/>
      <c r="Q794" s="49"/>
      <c r="R794" s="52"/>
      <c r="S794" s="52"/>
      <c r="U794" s="49"/>
    </row>
    <row r="795">
      <c r="A795" s="49"/>
      <c r="B795" s="49"/>
      <c r="C795" s="49"/>
      <c r="D795" s="50"/>
      <c r="E795" s="51"/>
      <c r="F795" s="51"/>
      <c r="G795" s="50"/>
      <c r="H795" s="51"/>
      <c r="M795" s="52"/>
      <c r="N795" s="52"/>
      <c r="O795" s="52"/>
      <c r="Q795" s="49"/>
      <c r="R795" s="52"/>
      <c r="S795" s="52"/>
      <c r="U795" s="49"/>
    </row>
    <row r="796">
      <c r="A796" s="49"/>
      <c r="B796" s="49"/>
      <c r="C796" s="49"/>
      <c r="D796" s="50"/>
      <c r="E796" s="51"/>
      <c r="F796" s="51"/>
      <c r="G796" s="50"/>
      <c r="H796" s="51"/>
      <c r="M796" s="52"/>
      <c r="N796" s="52"/>
      <c r="O796" s="52"/>
      <c r="Q796" s="49"/>
      <c r="R796" s="52"/>
      <c r="S796" s="52"/>
      <c r="U796" s="49"/>
    </row>
    <row r="797">
      <c r="A797" s="49"/>
      <c r="B797" s="49"/>
      <c r="C797" s="49"/>
      <c r="D797" s="50"/>
      <c r="E797" s="51"/>
      <c r="F797" s="51"/>
      <c r="G797" s="50"/>
      <c r="H797" s="51"/>
      <c r="M797" s="52"/>
      <c r="N797" s="52"/>
      <c r="O797" s="52"/>
      <c r="Q797" s="49"/>
      <c r="R797" s="52"/>
      <c r="S797" s="52"/>
      <c r="U797" s="49"/>
    </row>
    <row r="798">
      <c r="A798" s="49"/>
      <c r="B798" s="49"/>
      <c r="C798" s="49"/>
      <c r="D798" s="50"/>
      <c r="E798" s="51"/>
      <c r="F798" s="51"/>
      <c r="G798" s="50"/>
      <c r="H798" s="51"/>
      <c r="M798" s="52"/>
      <c r="N798" s="52"/>
      <c r="O798" s="52"/>
      <c r="Q798" s="49"/>
      <c r="R798" s="52"/>
      <c r="S798" s="52"/>
      <c r="U798" s="49"/>
    </row>
    <row r="799">
      <c r="A799" s="49"/>
      <c r="B799" s="49"/>
      <c r="C799" s="49"/>
      <c r="D799" s="50"/>
      <c r="E799" s="51"/>
      <c r="F799" s="51"/>
      <c r="G799" s="50"/>
      <c r="H799" s="51"/>
      <c r="M799" s="52"/>
      <c r="N799" s="52"/>
      <c r="O799" s="52"/>
      <c r="Q799" s="49"/>
      <c r="R799" s="52"/>
      <c r="S799" s="52"/>
      <c r="U799" s="49"/>
    </row>
    <row r="800">
      <c r="A800" s="49"/>
      <c r="B800" s="49"/>
      <c r="C800" s="49"/>
      <c r="D800" s="50"/>
      <c r="E800" s="51"/>
      <c r="F800" s="51"/>
      <c r="G800" s="50"/>
      <c r="H800" s="51"/>
      <c r="M800" s="52"/>
      <c r="N800" s="52"/>
      <c r="O800" s="52"/>
      <c r="Q800" s="49"/>
      <c r="R800" s="52"/>
      <c r="S800" s="52"/>
      <c r="U800" s="49"/>
    </row>
    <row r="801">
      <c r="A801" s="49"/>
      <c r="B801" s="49"/>
      <c r="C801" s="49"/>
      <c r="D801" s="50"/>
      <c r="E801" s="51"/>
      <c r="F801" s="51"/>
      <c r="G801" s="50"/>
      <c r="H801" s="51"/>
      <c r="M801" s="52"/>
      <c r="N801" s="52"/>
      <c r="O801" s="52"/>
      <c r="Q801" s="49"/>
      <c r="R801" s="52"/>
      <c r="S801" s="52"/>
      <c r="U801" s="49"/>
    </row>
    <row r="802">
      <c r="A802" s="49"/>
      <c r="B802" s="49"/>
      <c r="C802" s="49"/>
      <c r="D802" s="50"/>
      <c r="E802" s="51"/>
      <c r="F802" s="51"/>
      <c r="G802" s="50"/>
      <c r="H802" s="51"/>
      <c r="M802" s="52"/>
      <c r="N802" s="52"/>
      <c r="O802" s="52"/>
      <c r="Q802" s="49"/>
      <c r="R802" s="52"/>
      <c r="S802" s="52"/>
      <c r="U802" s="49"/>
    </row>
    <row r="803">
      <c r="A803" s="49"/>
      <c r="B803" s="49"/>
      <c r="C803" s="49"/>
      <c r="D803" s="50"/>
      <c r="E803" s="51"/>
      <c r="F803" s="51"/>
      <c r="G803" s="50"/>
      <c r="H803" s="51"/>
      <c r="M803" s="52"/>
      <c r="N803" s="52"/>
      <c r="O803" s="52"/>
      <c r="Q803" s="49"/>
      <c r="R803" s="52"/>
      <c r="S803" s="52"/>
      <c r="U803" s="49"/>
    </row>
    <row r="804">
      <c r="A804" s="49"/>
      <c r="B804" s="49"/>
      <c r="C804" s="49"/>
      <c r="D804" s="50"/>
      <c r="E804" s="51"/>
      <c r="F804" s="51"/>
      <c r="G804" s="50"/>
      <c r="H804" s="51"/>
      <c r="M804" s="52"/>
      <c r="N804" s="52"/>
      <c r="O804" s="52"/>
      <c r="Q804" s="49"/>
      <c r="R804" s="52"/>
      <c r="S804" s="52"/>
      <c r="U804" s="49"/>
    </row>
    <row r="805">
      <c r="A805" s="49"/>
      <c r="B805" s="49"/>
      <c r="C805" s="49"/>
      <c r="D805" s="50"/>
      <c r="E805" s="51"/>
      <c r="F805" s="51"/>
      <c r="G805" s="50"/>
      <c r="H805" s="51"/>
      <c r="M805" s="52"/>
      <c r="N805" s="52"/>
      <c r="O805" s="52"/>
      <c r="Q805" s="49"/>
      <c r="R805" s="52"/>
      <c r="S805" s="52"/>
      <c r="U805" s="49"/>
    </row>
    <row r="806">
      <c r="A806" s="49"/>
      <c r="B806" s="49"/>
      <c r="C806" s="49"/>
      <c r="D806" s="50"/>
      <c r="E806" s="51"/>
      <c r="F806" s="51"/>
      <c r="G806" s="50"/>
      <c r="H806" s="51"/>
      <c r="M806" s="52"/>
      <c r="N806" s="52"/>
      <c r="O806" s="52"/>
      <c r="Q806" s="49"/>
      <c r="R806" s="52"/>
      <c r="S806" s="52"/>
      <c r="U806" s="49"/>
    </row>
    <row r="807">
      <c r="A807" s="49"/>
      <c r="B807" s="49"/>
      <c r="C807" s="49"/>
      <c r="D807" s="50"/>
      <c r="E807" s="51"/>
      <c r="F807" s="51"/>
      <c r="G807" s="50"/>
      <c r="H807" s="51"/>
      <c r="M807" s="52"/>
      <c r="N807" s="52"/>
      <c r="O807" s="52"/>
      <c r="Q807" s="49"/>
      <c r="R807" s="52"/>
      <c r="S807" s="52"/>
      <c r="U807" s="49"/>
    </row>
    <row r="808">
      <c r="A808" s="49"/>
      <c r="B808" s="49"/>
      <c r="C808" s="49"/>
      <c r="D808" s="50"/>
      <c r="E808" s="51"/>
      <c r="F808" s="51"/>
      <c r="G808" s="50"/>
      <c r="H808" s="51"/>
      <c r="M808" s="52"/>
      <c r="N808" s="52"/>
      <c r="O808" s="52"/>
      <c r="Q808" s="49"/>
      <c r="R808" s="52"/>
      <c r="S808" s="52"/>
      <c r="U808" s="49"/>
    </row>
    <row r="809">
      <c r="A809" s="49"/>
      <c r="B809" s="49"/>
      <c r="C809" s="49"/>
      <c r="D809" s="50"/>
      <c r="E809" s="51"/>
      <c r="F809" s="51"/>
      <c r="G809" s="50"/>
      <c r="H809" s="51"/>
      <c r="M809" s="52"/>
      <c r="N809" s="52"/>
      <c r="O809" s="52"/>
      <c r="Q809" s="49"/>
      <c r="R809" s="52"/>
      <c r="S809" s="52"/>
      <c r="U809" s="49"/>
    </row>
    <row r="810">
      <c r="A810" s="49"/>
      <c r="B810" s="49"/>
      <c r="C810" s="49"/>
      <c r="D810" s="50"/>
      <c r="E810" s="51"/>
      <c r="F810" s="51"/>
      <c r="G810" s="50"/>
      <c r="H810" s="51"/>
      <c r="M810" s="52"/>
      <c r="N810" s="52"/>
      <c r="O810" s="52"/>
      <c r="Q810" s="49"/>
      <c r="R810" s="52"/>
      <c r="S810" s="52"/>
      <c r="U810" s="49"/>
    </row>
    <row r="811">
      <c r="A811" s="49"/>
      <c r="B811" s="49"/>
      <c r="C811" s="49"/>
      <c r="D811" s="50"/>
      <c r="E811" s="51"/>
      <c r="F811" s="51"/>
      <c r="G811" s="50"/>
      <c r="H811" s="51"/>
      <c r="M811" s="52"/>
      <c r="N811" s="52"/>
      <c r="O811" s="52"/>
      <c r="Q811" s="49"/>
      <c r="R811" s="52"/>
      <c r="S811" s="52"/>
      <c r="U811" s="49"/>
    </row>
    <row r="812">
      <c r="A812" s="49"/>
      <c r="B812" s="49"/>
      <c r="C812" s="49"/>
      <c r="D812" s="50"/>
      <c r="E812" s="51"/>
      <c r="F812" s="51"/>
      <c r="G812" s="50"/>
      <c r="H812" s="51"/>
      <c r="M812" s="52"/>
      <c r="N812" s="52"/>
      <c r="O812" s="52"/>
      <c r="Q812" s="49"/>
      <c r="R812" s="52"/>
      <c r="S812" s="52"/>
      <c r="U812" s="49"/>
    </row>
    <row r="813">
      <c r="A813" s="49"/>
      <c r="B813" s="49"/>
      <c r="C813" s="49"/>
      <c r="D813" s="50"/>
      <c r="E813" s="51"/>
      <c r="F813" s="51"/>
      <c r="G813" s="50"/>
      <c r="H813" s="51"/>
      <c r="M813" s="52"/>
      <c r="N813" s="52"/>
      <c r="O813" s="52"/>
      <c r="Q813" s="49"/>
      <c r="R813" s="52"/>
      <c r="S813" s="52"/>
      <c r="U813" s="49"/>
    </row>
    <row r="814">
      <c r="A814" s="49"/>
      <c r="B814" s="49"/>
      <c r="C814" s="49"/>
      <c r="D814" s="50"/>
      <c r="E814" s="51"/>
      <c r="F814" s="51"/>
      <c r="G814" s="50"/>
      <c r="H814" s="51"/>
      <c r="M814" s="52"/>
      <c r="N814" s="52"/>
      <c r="O814" s="52"/>
      <c r="Q814" s="49"/>
      <c r="R814" s="52"/>
      <c r="S814" s="52"/>
      <c r="U814" s="49"/>
    </row>
    <row r="815">
      <c r="A815" s="49"/>
      <c r="B815" s="49"/>
      <c r="C815" s="49"/>
      <c r="D815" s="50"/>
      <c r="E815" s="51"/>
      <c r="F815" s="51"/>
      <c r="G815" s="50"/>
      <c r="H815" s="51"/>
      <c r="M815" s="52"/>
      <c r="N815" s="52"/>
      <c r="O815" s="52"/>
      <c r="Q815" s="49"/>
      <c r="R815" s="52"/>
      <c r="S815" s="52"/>
      <c r="U815" s="49"/>
    </row>
    <row r="816">
      <c r="A816" s="49"/>
      <c r="B816" s="49"/>
      <c r="C816" s="49"/>
      <c r="D816" s="50"/>
      <c r="E816" s="51"/>
      <c r="F816" s="51"/>
      <c r="G816" s="50"/>
      <c r="H816" s="51"/>
      <c r="M816" s="52"/>
      <c r="N816" s="52"/>
      <c r="O816" s="52"/>
      <c r="Q816" s="49"/>
      <c r="R816" s="52"/>
      <c r="S816" s="52"/>
      <c r="U816" s="49"/>
    </row>
    <row r="817">
      <c r="A817" s="49"/>
      <c r="B817" s="49"/>
      <c r="C817" s="49"/>
      <c r="D817" s="50"/>
      <c r="E817" s="51"/>
      <c r="F817" s="51"/>
      <c r="G817" s="50"/>
      <c r="H817" s="51"/>
      <c r="M817" s="52"/>
      <c r="N817" s="52"/>
      <c r="O817" s="52"/>
      <c r="Q817" s="49"/>
      <c r="R817" s="52"/>
      <c r="S817" s="52"/>
      <c r="U817" s="49"/>
    </row>
    <row r="818">
      <c r="A818" s="49"/>
      <c r="B818" s="49"/>
      <c r="C818" s="49"/>
      <c r="D818" s="50"/>
      <c r="E818" s="51"/>
      <c r="F818" s="51"/>
      <c r="G818" s="50"/>
      <c r="H818" s="51"/>
      <c r="M818" s="52"/>
      <c r="N818" s="52"/>
      <c r="O818" s="52"/>
      <c r="Q818" s="49"/>
      <c r="R818" s="52"/>
      <c r="S818" s="52"/>
      <c r="U818" s="49"/>
    </row>
    <row r="819">
      <c r="A819" s="49"/>
      <c r="B819" s="49"/>
      <c r="C819" s="49"/>
      <c r="D819" s="50"/>
      <c r="E819" s="51"/>
      <c r="F819" s="51"/>
      <c r="G819" s="50"/>
      <c r="H819" s="51"/>
      <c r="M819" s="52"/>
      <c r="N819" s="52"/>
      <c r="O819" s="52"/>
      <c r="Q819" s="49"/>
      <c r="R819" s="52"/>
      <c r="S819" s="52"/>
      <c r="U819" s="49"/>
    </row>
    <row r="820">
      <c r="A820" s="49"/>
      <c r="B820" s="49"/>
      <c r="C820" s="49"/>
      <c r="D820" s="50"/>
      <c r="E820" s="51"/>
      <c r="F820" s="51"/>
      <c r="G820" s="50"/>
      <c r="H820" s="51"/>
      <c r="M820" s="52"/>
      <c r="N820" s="52"/>
      <c r="O820" s="52"/>
      <c r="Q820" s="49"/>
      <c r="R820" s="52"/>
      <c r="S820" s="52"/>
      <c r="U820" s="49"/>
    </row>
    <row r="821">
      <c r="A821" s="49"/>
      <c r="B821" s="49"/>
      <c r="C821" s="49"/>
      <c r="D821" s="50"/>
      <c r="E821" s="51"/>
      <c r="F821" s="51"/>
      <c r="G821" s="50"/>
      <c r="H821" s="51"/>
      <c r="M821" s="52"/>
      <c r="N821" s="52"/>
      <c r="O821" s="52"/>
      <c r="Q821" s="49"/>
      <c r="R821" s="52"/>
      <c r="S821" s="52"/>
      <c r="U821" s="49"/>
    </row>
    <row r="822">
      <c r="A822" s="49"/>
      <c r="B822" s="49"/>
      <c r="C822" s="49"/>
      <c r="D822" s="50"/>
      <c r="E822" s="51"/>
      <c r="F822" s="51"/>
      <c r="G822" s="50"/>
      <c r="H822" s="51"/>
      <c r="M822" s="52"/>
      <c r="N822" s="52"/>
      <c r="O822" s="52"/>
      <c r="Q822" s="49"/>
      <c r="R822" s="52"/>
      <c r="S822" s="52"/>
      <c r="U822" s="49"/>
    </row>
    <row r="823">
      <c r="A823" s="49"/>
      <c r="B823" s="49"/>
      <c r="C823" s="49"/>
      <c r="D823" s="50"/>
      <c r="E823" s="51"/>
      <c r="F823" s="51"/>
      <c r="G823" s="50"/>
      <c r="H823" s="51"/>
      <c r="M823" s="52"/>
      <c r="N823" s="52"/>
      <c r="O823" s="52"/>
      <c r="Q823" s="49"/>
      <c r="R823" s="52"/>
      <c r="S823" s="52"/>
      <c r="U823" s="49"/>
    </row>
    <row r="824">
      <c r="A824" s="49"/>
      <c r="B824" s="49"/>
      <c r="C824" s="49"/>
      <c r="D824" s="50"/>
      <c r="E824" s="51"/>
      <c r="F824" s="51"/>
      <c r="G824" s="50"/>
      <c r="H824" s="51"/>
      <c r="M824" s="52"/>
      <c r="N824" s="52"/>
      <c r="O824" s="52"/>
      <c r="Q824" s="49"/>
      <c r="R824" s="52"/>
      <c r="S824" s="52"/>
      <c r="U824" s="49"/>
    </row>
    <row r="825">
      <c r="A825" s="49"/>
      <c r="B825" s="49"/>
      <c r="C825" s="49"/>
      <c r="D825" s="50"/>
      <c r="E825" s="51"/>
      <c r="F825" s="51"/>
      <c r="G825" s="50"/>
      <c r="H825" s="51"/>
      <c r="M825" s="52"/>
      <c r="N825" s="52"/>
      <c r="O825" s="52"/>
      <c r="Q825" s="49"/>
      <c r="R825" s="52"/>
      <c r="S825" s="52"/>
      <c r="U825" s="49"/>
    </row>
    <row r="826">
      <c r="A826" s="49"/>
      <c r="B826" s="49"/>
      <c r="C826" s="49"/>
      <c r="D826" s="50"/>
      <c r="E826" s="51"/>
      <c r="F826" s="51"/>
      <c r="G826" s="50"/>
      <c r="H826" s="51"/>
      <c r="M826" s="52"/>
      <c r="N826" s="52"/>
      <c r="O826" s="52"/>
      <c r="Q826" s="49"/>
      <c r="R826" s="52"/>
      <c r="S826" s="52"/>
      <c r="U826" s="49"/>
    </row>
    <row r="827">
      <c r="A827" s="49"/>
      <c r="B827" s="49"/>
      <c r="C827" s="49"/>
      <c r="D827" s="50"/>
      <c r="E827" s="51"/>
      <c r="F827" s="51"/>
      <c r="G827" s="50"/>
      <c r="H827" s="51"/>
      <c r="M827" s="52"/>
      <c r="N827" s="52"/>
      <c r="O827" s="52"/>
      <c r="Q827" s="49"/>
      <c r="R827" s="52"/>
      <c r="S827" s="52"/>
      <c r="U827" s="49"/>
    </row>
    <row r="828">
      <c r="A828" s="49"/>
      <c r="B828" s="49"/>
      <c r="C828" s="49"/>
      <c r="D828" s="50"/>
      <c r="E828" s="51"/>
      <c r="F828" s="51"/>
      <c r="G828" s="50"/>
      <c r="H828" s="51"/>
      <c r="M828" s="52"/>
      <c r="N828" s="52"/>
      <c r="O828" s="52"/>
      <c r="Q828" s="49"/>
      <c r="R828" s="52"/>
      <c r="S828" s="52"/>
      <c r="U828" s="49"/>
    </row>
    <row r="829">
      <c r="A829" s="49"/>
      <c r="B829" s="49"/>
      <c r="C829" s="49"/>
      <c r="D829" s="50"/>
      <c r="E829" s="51"/>
      <c r="F829" s="51"/>
      <c r="G829" s="50"/>
      <c r="H829" s="51"/>
      <c r="M829" s="52"/>
      <c r="N829" s="52"/>
      <c r="O829" s="52"/>
      <c r="Q829" s="49"/>
      <c r="R829" s="52"/>
      <c r="S829" s="52"/>
      <c r="U829" s="49"/>
    </row>
    <row r="830">
      <c r="A830" s="49"/>
      <c r="B830" s="49"/>
      <c r="C830" s="49"/>
      <c r="D830" s="50"/>
      <c r="E830" s="51"/>
      <c r="F830" s="51"/>
      <c r="G830" s="50"/>
      <c r="H830" s="51"/>
      <c r="M830" s="52"/>
      <c r="N830" s="52"/>
      <c r="O830" s="52"/>
      <c r="Q830" s="49"/>
      <c r="R830" s="52"/>
      <c r="S830" s="52"/>
      <c r="U830" s="49"/>
    </row>
    <row r="831">
      <c r="A831" s="49"/>
      <c r="B831" s="49"/>
      <c r="C831" s="49"/>
      <c r="D831" s="50"/>
      <c r="E831" s="51"/>
      <c r="F831" s="51"/>
      <c r="G831" s="50"/>
      <c r="H831" s="51"/>
      <c r="M831" s="52"/>
      <c r="N831" s="52"/>
      <c r="O831" s="52"/>
      <c r="Q831" s="49"/>
      <c r="R831" s="52"/>
      <c r="S831" s="52"/>
      <c r="U831" s="49"/>
    </row>
    <row r="832">
      <c r="A832" s="49"/>
      <c r="B832" s="49"/>
      <c r="C832" s="49"/>
      <c r="D832" s="50"/>
      <c r="E832" s="51"/>
      <c r="F832" s="51"/>
      <c r="G832" s="50"/>
      <c r="H832" s="51"/>
      <c r="M832" s="52"/>
      <c r="N832" s="52"/>
      <c r="O832" s="52"/>
      <c r="Q832" s="49"/>
      <c r="R832" s="52"/>
      <c r="S832" s="52"/>
      <c r="U832" s="49"/>
    </row>
    <row r="833">
      <c r="A833" s="49"/>
      <c r="B833" s="49"/>
      <c r="C833" s="49"/>
      <c r="D833" s="50"/>
      <c r="E833" s="51"/>
      <c r="F833" s="51"/>
      <c r="G833" s="50"/>
      <c r="H833" s="51"/>
      <c r="M833" s="52"/>
      <c r="N833" s="52"/>
      <c r="O833" s="52"/>
      <c r="Q833" s="49"/>
      <c r="R833" s="52"/>
      <c r="S833" s="52"/>
      <c r="U833" s="49"/>
    </row>
    <row r="834">
      <c r="A834" s="49"/>
      <c r="B834" s="49"/>
      <c r="C834" s="49"/>
      <c r="D834" s="50"/>
      <c r="E834" s="51"/>
      <c r="F834" s="51"/>
      <c r="G834" s="50"/>
      <c r="H834" s="51"/>
      <c r="M834" s="52"/>
      <c r="N834" s="52"/>
      <c r="O834" s="52"/>
      <c r="Q834" s="49"/>
      <c r="R834" s="52"/>
      <c r="S834" s="52"/>
      <c r="U834" s="49"/>
    </row>
    <row r="835">
      <c r="A835" s="49"/>
      <c r="B835" s="49"/>
      <c r="C835" s="49"/>
      <c r="D835" s="50"/>
      <c r="E835" s="51"/>
      <c r="F835" s="51"/>
      <c r="G835" s="50"/>
      <c r="H835" s="51"/>
      <c r="M835" s="52"/>
      <c r="N835" s="52"/>
      <c r="O835" s="52"/>
      <c r="Q835" s="49"/>
      <c r="R835" s="52"/>
      <c r="S835" s="52"/>
      <c r="U835" s="49"/>
    </row>
    <row r="836">
      <c r="A836" s="49"/>
      <c r="B836" s="49"/>
      <c r="C836" s="49"/>
      <c r="D836" s="50"/>
      <c r="E836" s="51"/>
      <c r="F836" s="51"/>
      <c r="G836" s="50"/>
      <c r="H836" s="51"/>
      <c r="M836" s="52"/>
      <c r="N836" s="52"/>
      <c r="O836" s="52"/>
      <c r="Q836" s="49"/>
      <c r="R836" s="52"/>
      <c r="S836" s="52"/>
      <c r="U836" s="49"/>
    </row>
    <row r="837">
      <c r="A837" s="49"/>
      <c r="B837" s="49"/>
      <c r="C837" s="49"/>
      <c r="D837" s="50"/>
      <c r="E837" s="51"/>
      <c r="F837" s="51"/>
      <c r="G837" s="50"/>
      <c r="H837" s="51"/>
      <c r="M837" s="52"/>
      <c r="N837" s="52"/>
      <c r="O837" s="52"/>
      <c r="Q837" s="49"/>
      <c r="R837" s="52"/>
      <c r="S837" s="52"/>
      <c r="U837" s="49"/>
    </row>
    <row r="838">
      <c r="A838" s="49"/>
      <c r="B838" s="49"/>
      <c r="C838" s="49"/>
      <c r="D838" s="50"/>
      <c r="E838" s="51"/>
      <c r="F838" s="51"/>
      <c r="G838" s="50"/>
      <c r="H838" s="51"/>
      <c r="M838" s="52"/>
      <c r="N838" s="52"/>
      <c r="O838" s="52"/>
      <c r="Q838" s="49"/>
      <c r="R838" s="52"/>
      <c r="S838" s="52"/>
      <c r="U838" s="49"/>
    </row>
    <row r="839">
      <c r="A839" s="49"/>
      <c r="B839" s="49"/>
      <c r="C839" s="49"/>
      <c r="D839" s="50"/>
      <c r="E839" s="51"/>
      <c r="F839" s="51"/>
      <c r="G839" s="50"/>
      <c r="H839" s="51"/>
      <c r="M839" s="52"/>
      <c r="N839" s="52"/>
      <c r="O839" s="52"/>
      <c r="Q839" s="49"/>
      <c r="R839" s="52"/>
      <c r="S839" s="52"/>
      <c r="U839" s="49"/>
    </row>
    <row r="840">
      <c r="A840" s="49"/>
      <c r="B840" s="49"/>
      <c r="C840" s="49"/>
      <c r="D840" s="50"/>
      <c r="E840" s="51"/>
      <c r="F840" s="51"/>
      <c r="G840" s="50"/>
      <c r="H840" s="51"/>
      <c r="M840" s="52"/>
      <c r="N840" s="52"/>
      <c r="O840" s="52"/>
      <c r="Q840" s="49"/>
      <c r="R840" s="52"/>
      <c r="S840" s="52"/>
      <c r="U840" s="49"/>
    </row>
    <row r="841">
      <c r="A841" s="49"/>
      <c r="B841" s="49"/>
      <c r="C841" s="49"/>
      <c r="D841" s="50"/>
      <c r="E841" s="51"/>
      <c r="F841" s="51"/>
      <c r="G841" s="50"/>
      <c r="H841" s="51"/>
      <c r="M841" s="52"/>
      <c r="N841" s="52"/>
      <c r="O841" s="52"/>
      <c r="Q841" s="49"/>
      <c r="R841" s="52"/>
      <c r="S841" s="52"/>
      <c r="U841" s="49"/>
    </row>
    <row r="842">
      <c r="A842" s="49"/>
      <c r="B842" s="49"/>
      <c r="C842" s="49"/>
      <c r="D842" s="50"/>
      <c r="E842" s="51"/>
      <c r="F842" s="51"/>
      <c r="G842" s="50"/>
      <c r="H842" s="51"/>
      <c r="M842" s="52"/>
      <c r="N842" s="52"/>
      <c r="O842" s="52"/>
      <c r="Q842" s="49"/>
      <c r="R842" s="52"/>
      <c r="S842" s="52"/>
      <c r="U842" s="49"/>
    </row>
    <row r="843">
      <c r="A843" s="49"/>
      <c r="B843" s="49"/>
      <c r="C843" s="49"/>
      <c r="D843" s="50"/>
      <c r="E843" s="51"/>
      <c r="F843" s="51"/>
      <c r="G843" s="50"/>
      <c r="H843" s="51"/>
      <c r="M843" s="52"/>
      <c r="N843" s="52"/>
      <c r="O843" s="52"/>
      <c r="Q843" s="49"/>
      <c r="R843" s="52"/>
      <c r="S843" s="52"/>
      <c r="U843" s="49"/>
    </row>
    <row r="844">
      <c r="A844" s="49"/>
      <c r="B844" s="49"/>
      <c r="C844" s="49"/>
      <c r="D844" s="50"/>
      <c r="E844" s="51"/>
      <c r="F844" s="51"/>
      <c r="G844" s="50"/>
      <c r="H844" s="51"/>
      <c r="M844" s="52"/>
      <c r="N844" s="52"/>
      <c r="O844" s="52"/>
      <c r="Q844" s="49"/>
      <c r="R844" s="52"/>
      <c r="S844" s="52"/>
      <c r="U844" s="49"/>
    </row>
    <row r="845">
      <c r="A845" s="49"/>
      <c r="B845" s="49"/>
      <c r="C845" s="49"/>
      <c r="D845" s="50"/>
      <c r="E845" s="51"/>
      <c r="F845" s="51"/>
      <c r="G845" s="50"/>
      <c r="H845" s="51"/>
      <c r="M845" s="52"/>
      <c r="N845" s="52"/>
      <c r="O845" s="52"/>
      <c r="Q845" s="49"/>
      <c r="R845" s="52"/>
      <c r="S845" s="52"/>
      <c r="U845" s="49"/>
    </row>
    <row r="846">
      <c r="A846" s="49"/>
      <c r="B846" s="49"/>
      <c r="C846" s="49"/>
      <c r="D846" s="50"/>
      <c r="E846" s="51"/>
      <c r="F846" s="51"/>
      <c r="G846" s="50"/>
      <c r="H846" s="51"/>
      <c r="M846" s="52"/>
      <c r="N846" s="52"/>
      <c r="O846" s="52"/>
      <c r="Q846" s="49"/>
      <c r="R846" s="52"/>
      <c r="S846" s="52"/>
      <c r="U846" s="49"/>
    </row>
    <row r="847">
      <c r="A847" s="49"/>
      <c r="B847" s="49"/>
      <c r="C847" s="49"/>
      <c r="D847" s="50"/>
      <c r="E847" s="51"/>
      <c r="F847" s="51"/>
      <c r="G847" s="50"/>
      <c r="H847" s="51"/>
      <c r="M847" s="52"/>
      <c r="N847" s="52"/>
      <c r="O847" s="52"/>
      <c r="Q847" s="49"/>
      <c r="R847" s="52"/>
      <c r="S847" s="52"/>
      <c r="U847" s="49"/>
    </row>
    <row r="848">
      <c r="A848" s="49"/>
      <c r="B848" s="49"/>
      <c r="C848" s="49"/>
      <c r="D848" s="50"/>
      <c r="E848" s="51"/>
      <c r="F848" s="51"/>
      <c r="G848" s="50"/>
      <c r="H848" s="51"/>
      <c r="M848" s="52"/>
      <c r="N848" s="52"/>
      <c r="O848" s="52"/>
      <c r="Q848" s="49"/>
      <c r="R848" s="52"/>
      <c r="S848" s="52"/>
      <c r="U848" s="49"/>
    </row>
    <row r="849">
      <c r="A849" s="49"/>
      <c r="B849" s="49"/>
      <c r="C849" s="49"/>
      <c r="D849" s="50"/>
      <c r="E849" s="51"/>
      <c r="F849" s="51"/>
      <c r="G849" s="50"/>
      <c r="H849" s="51"/>
      <c r="M849" s="52"/>
      <c r="N849" s="52"/>
      <c r="O849" s="52"/>
      <c r="Q849" s="49"/>
      <c r="R849" s="52"/>
      <c r="S849" s="52"/>
      <c r="U849" s="49"/>
    </row>
    <row r="850">
      <c r="A850" s="49"/>
      <c r="B850" s="49"/>
      <c r="C850" s="49"/>
      <c r="D850" s="50"/>
      <c r="E850" s="51"/>
      <c r="F850" s="51"/>
      <c r="G850" s="50"/>
      <c r="H850" s="51"/>
      <c r="M850" s="52"/>
      <c r="N850" s="52"/>
      <c r="O850" s="52"/>
      <c r="Q850" s="49"/>
      <c r="R850" s="52"/>
      <c r="S850" s="52"/>
      <c r="U850" s="49"/>
    </row>
    <row r="851">
      <c r="A851" s="49"/>
      <c r="B851" s="49"/>
      <c r="C851" s="49"/>
      <c r="D851" s="50"/>
      <c r="E851" s="51"/>
      <c r="F851" s="51"/>
      <c r="G851" s="50"/>
      <c r="H851" s="51"/>
      <c r="M851" s="52"/>
      <c r="N851" s="52"/>
      <c r="O851" s="52"/>
      <c r="Q851" s="49"/>
      <c r="R851" s="52"/>
      <c r="S851" s="52"/>
      <c r="U851" s="49"/>
    </row>
    <row r="852">
      <c r="A852" s="49"/>
      <c r="B852" s="49"/>
      <c r="C852" s="49"/>
      <c r="D852" s="50"/>
      <c r="E852" s="51"/>
      <c r="F852" s="51"/>
      <c r="G852" s="50"/>
      <c r="H852" s="51"/>
      <c r="M852" s="52"/>
      <c r="N852" s="52"/>
      <c r="O852" s="52"/>
      <c r="Q852" s="49"/>
      <c r="R852" s="52"/>
      <c r="S852" s="52"/>
      <c r="U852" s="49"/>
    </row>
    <row r="853">
      <c r="A853" s="49"/>
      <c r="B853" s="49"/>
      <c r="C853" s="49"/>
      <c r="D853" s="50"/>
      <c r="E853" s="51"/>
      <c r="F853" s="51"/>
      <c r="G853" s="50"/>
      <c r="H853" s="51"/>
      <c r="M853" s="52"/>
      <c r="N853" s="52"/>
      <c r="O853" s="52"/>
      <c r="Q853" s="49"/>
      <c r="R853" s="52"/>
      <c r="S853" s="52"/>
      <c r="U853" s="49"/>
    </row>
    <row r="854">
      <c r="A854" s="49"/>
      <c r="B854" s="49"/>
      <c r="C854" s="49"/>
      <c r="D854" s="50"/>
      <c r="E854" s="51"/>
      <c r="F854" s="51"/>
      <c r="G854" s="50"/>
      <c r="H854" s="51"/>
      <c r="M854" s="52"/>
      <c r="N854" s="52"/>
      <c r="O854" s="52"/>
      <c r="Q854" s="49"/>
      <c r="R854" s="52"/>
      <c r="S854" s="52"/>
      <c r="U854" s="49"/>
    </row>
    <row r="855">
      <c r="A855" s="49"/>
      <c r="B855" s="49"/>
      <c r="C855" s="49"/>
      <c r="D855" s="50"/>
      <c r="E855" s="51"/>
      <c r="F855" s="51"/>
      <c r="G855" s="50"/>
      <c r="H855" s="51"/>
      <c r="M855" s="52"/>
      <c r="N855" s="52"/>
      <c r="O855" s="52"/>
      <c r="Q855" s="49"/>
      <c r="R855" s="52"/>
      <c r="S855" s="52"/>
      <c r="U855" s="49"/>
    </row>
    <row r="856">
      <c r="A856" s="49"/>
      <c r="B856" s="49"/>
      <c r="C856" s="49"/>
      <c r="D856" s="50"/>
      <c r="E856" s="51"/>
      <c r="F856" s="51"/>
      <c r="G856" s="50"/>
      <c r="H856" s="51"/>
      <c r="M856" s="52"/>
      <c r="N856" s="52"/>
      <c r="O856" s="52"/>
      <c r="Q856" s="49"/>
      <c r="R856" s="52"/>
      <c r="S856" s="52"/>
      <c r="U856" s="49"/>
    </row>
    <row r="857">
      <c r="A857" s="49"/>
      <c r="B857" s="49"/>
      <c r="C857" s="49"/>
      <c r="D857" s="50"/>
      <c r="E857" s="51"/>
      <c r="F857" s="51"/>
      <c r="G857" s="50"/>
      <c r="H857" s="51"/>
      <c r="M857" s="52"/>
      <c r="N857" s="52"/>
      <c r="O857" s="52"/>
      <c r="Q857" s="49"/>
      <c r="R857" s="52"/>
      <c r="S857" s="52"/>
      <c r="U857" s="49"/>
    </row>
    <row r="858">
      <c r="A858" s="49"/>
      <c r="B858" s="49"/>
      <c r="C858" s="49"/>
      <c r="D858" s="50"/>
      <c r="E858" s="51"/>
      <c r="F858" s="51"/>
      <c r="G858" s="50"/>
      <c r="H858" s="51"/>
      <c r="M858" s="52"/>
      <c r="N858" s="52"/>
      <c r="O858" s="52"/>
      <c r="Q858" s="49"/>
      <c r="R858" s="52"/>
      <c r="S858" s="52"/>
      <c r="U858" s="49"/>
    </row>
    <row r="859">
      <c r="A859" s="49"/>
      <c r="B859" s="49"/>
      <c r="C859" s="49"/>
      <c r="D859" s="50"/>
      <c r="E859" s="51"/>
      <c r="F859" s="51"/>
      <c r="G859" s="50"/>
      <c r="H859" s="51"/>
      <c r="M859" s="52"/>
      <c r="N859" s="52"/>
      <c r="O859" s="52"/>
      <c r="Q859" s="49"/>
      <c r="R859" s="52"/>
      <c r="S859" s="52"/>
      <c r="U859" s="49"/>
    </row>
    <row r="860">
      <c r="A860" s="49"/>
      <c r="B860" s="49"/>
      <c r="C860" s="49"/>
      <c r="D860" s="50"/>
      <c r="E860" s="51"/>
      <c r="F860" s="51"/>
      <c r="G860" s="50"/>
      <c r="H860" s="51"/>
      <c r="M860" s="52"/>
      <c r="N860" s="52"/>
      <c r="O860" s="52"/>
      <c r="Q860" s="49"/>
      <c r="R860" s="52"/>
      <c r="S860" s="52"/>
      <c r="U860" s="49"/>
    </row>
    <row r="861">
      <c r="A861" s="49"/>
      <c r="B861" s="49"/>
      <c r="C861" s="49"/>
      <c r="D861" s="50"/>
      <c r="E861" s="51"/>
      <c r="F861" s="51"/>
      <c r="G861" s="50"/>
      <c r="H861" s="51"/>
      <c r="M861" s="52"/>
      <c r="N861" s="52"/>
      <c r="O861" s="52"/>
      <c r="Q861" s="49"/>
      <c r="R861" s="52"/>
      <c r="S861" s="52"/>
      <c r="U861" s="49"/>
    </row>
    <row r="862">
      <c r="A862" s="49"/>
      <c r="B862" s="49"/>
      <c r="C862" s="49"/>
      <c r="D862" s="50"/>
      <c r="E862" s="51"/>
      <c r="F862" s="51"/>
      <c r="G862" s="50"/>
      <c r="H862" s="51"/>
      <c r="M862" s="52"/>
      <c r="N862" s="52"/>
      <c r="O862" s="52"/>
      <c r="Q862" s="49"/>
      <c r="R862" s="52"/>
      <c r="S862" s="52"/>
      <c r="U862" s="49"/>
    </row>
    <row r="863">
      <c r="A863" s="49"/>
      <c r="B863" s="49"/>
      <c r="C863" s="49"/>
      <c r="D863" s="50"/>
      <c r="E863" s="51"/>
      <c r="F863" s="51"/>
      <c r="G863" s="50"/>
      <c r="H863" s="51"/>
      <c r="M863" s="52"/>
      <c r="N863" s="52"/>
      <c r="O863" s="52"/>
      <c r="Q863" s="49"/>
      <c r="R863" s="52"/>
      <c r="S863" s="52"/>
      <c r="U863" s="49"/>
    </row>
    <row r="864">
      <c r="A864" s="49"/>
      <c r="B864" s="49"/>
      <c r="C864" s="49"/>
      <c r="D864" s="50"/>
      <c r="E864" s="51"/>
      <c r="F864" s="51"/>
      <c r="G864" s="50"/>
      <c r="H864" s="51"/>
      <c r="M864" s="52"/>
      <c r="N864" s="52"/>
      <c r="O864" s="52"/>
      <c r="Q864" s="49"/>
      <c r="R864" s="52"/>
      <c r="S864" s="52"/>
      <c r="U864" s="49"/>
    </row>
    <row r="865">
      <c r="A865" s="49"/>
      <c r="B865" s="49"/>
      <c r="C865" s="49"/>
      <c r="D865" s="50"/>
      <c r="E865" s="51"/>
      <c r="F865" s="51"/>
      <c r="G865" s="50"/>
      <c r="H865" s="51"/>
      <c r="M865" s="52"/>
      <c r="N865" s="52"/>
      <c r="O865" s="52"/>
      <c r="Q865" s="49"/>
      <c r="R865" s="52"/>
      <c r="S865" s="52"/>
      <c r="U865" s="49"/>
    </row>
    <row r="866">
      <c r="A866" s="49"/>
      <c r="B866" s="49"/>
      <c r="C866" s="49"/>
      <c r="D866" s="50"/>
      <c r="E866" s="51"/>
      <c r="F866" s="51"/>
      <c r="G866" s="50"/>
      <c r="H866" s="51"/>
      <c r="M866" s="52"/>
      <c r="N866" s="52"/>
      <c r="O866" s="52"/>
      <c r="Q866" s="49"/>
      <c r="R866" s="52"/>
      <c r="S866" s="52"/>
      <c r="U866" s="49"/>
    </row>
    <row r="867">
      <c r="A867" s="49"/>
      <c r="B867" s="49"/>
      <c r="C867" s="49"/>
      <c r="D867" s="50"/>
      <c r="E867" s="51"/>
      <c r="F867" s="51"/>
      <c r="G867" s="50"/>
      <c r="H867" s="51"/>
      <c r="M867" s="52"/>
      <c r="N867" s="52"/>
      <c r="O867" s="52"/>
      <c r="Q867" s="49"/>
      <c r="R867" s="52"/>
      <c r="S867" s="52"/>
      <c r="U867" s="49"/>
    </row>
    <row r="868">
      <c r="A868" s="49"/>
      <c r="B868" s="49"/>
      <c r="C868" s="49"/>
      <c r="D868" s="50"/>
      <c r="E868" s="51"/>
      <c r="F868" s="51"/>
      <c r="G868" s="50"/>
      <c r="H868" s="51"/>
      <c r="M868" s="52"/>
      <c r="N868" s="52"/>
      <c r="O868" s="52"/>
      <c r="Q868" s="49"/>
      <c r="R868" s="52"/>
      <c r="S868" s="52"/>
      <c r="U868" s="49"/>
    </row>
    <row r="869">
      <c r="A869" s="49"/>
      <c r="B869" s="49"/>
      <c r="C869" s="49"/>
      <c r="D869" s="50"/>
      <c r="E869" s="51"/>
      <c r="F869" s="51"/>
      <c r="G869" s="50"/>
      <c r="H869" s="51"/>
      <c r="M869" s="52"/>
      <c r="N869" s="52"/>
      <c r="O869" s="52"/>
      <c r="Q869" s="49"/>
      <c r="R869" s="52"/>
      <c r="S869" s="52"/>
      <c r="U869" s="49"/>
    </row>
    <row r="870">
      <c r="A870" s="49"/>
      <c r="B870" s="49"/>
      <c r="C870" s="49"/>
      <c r="D870" s="50"/>
      <c r="E870" s="51"/>
      <c r="F870" s="51"/>
      <c r="G870" s="50"/>
      <c r="H870" s="51"/>
      <c r="M870" s="52"/>
      <c r="N870" s="52"/>
      <c r="O870" s="52"/>
      <c r="Q870" s="49"/>
      <c r="R870" s="52"/>
      <c r="S870" s="52"/>
      <c r="U870" s="49"/>
    </row>
    <row r="871">
      <c r="A871" s="49"/>
      <c r="B871" s="49"/>
      <c r="C871" s="49"/>
      <c r="D871" s="50"/>
      <c r="E871" s="51"/>
      <c r="F871" s="51"/>
      <c r="G871" s="50"/>
      <c r="H871" s="51"/>
      <c r="M871" s="52"/>
      <c r="N871" s="52"/>
      <c r="O871" s="52"/>
      <c r="Q871" s="49"/>
      <c r="R871" s="52"/>
      <c r="S871" s="52"/>
      <c r="U871" s="49"/>
    </row>
    <row r="872">
      <c r="A872" s="49"/>
      <c r="B872" s="49"/>
      <c r="C872" s="49"/>
      <c r="D872" s="50"/>
      <c r="E872" s="51"/>
      <c r="F872" s="51"/>
      <c r="G872" s="50"/>
      <c r="H872" s="51"/>
      <c r="M872" s="52"/>
      <c r="N872" s="52"/>
      <c r="O872" s="52"/>
      <c r="Q872" s="49"/>
      <c r="R872" s="52"/>
      <c r="S872" s="52"/>
      <c r="U872" s="49"/>
    </row>
    <row r="873">
      <c r="A873" s="49"/>
      <c r="B873" s="49"/>
      <c r="C873" s="49"/>
      <c r="D873" s="50"/>
      <c r="E873" s="51"/>
      <c r="F873" s="51"/>
      <c r="G873" s="50"/>
      <c r="H873" s="51"/>
      <c r="M873" s="52"/>
      <c r="N873" s="52"/>
      <c r="O873" s="52"/>
      <c r="Q873" s="49"/>
      <c r="R873" s="52"/>
      <c r="S873" s="52"/>
      <c r="U873" s="49"/>
    </row>
    <row r="874">
      <c r="A874" s="49"/>
      <c r="B874" s="49"/>
      <c r="C874" s="49"/>
      <c r="D874" s="50"/>
      <c r="E874" s="51"/>
      <c r="F874" s="51"/>
      <c r="G874" s="50"/>
      <c r="H874" s="51"/>
      <c r="M874" s="52"/>
      <c r="N874" s="52"/>
      <c r="O874" s="52"/>
      <c r="Q874" s="49"/>
      <c r="R874" s="52"/>
      <c r="S874" s="52"/>
      <c r="U874" s="49"/>
    </row>
    <row r="875">
      <c r="A875" s="49"/>
      <c r="B875" s="49"/>
      <c r="C875" s="49"/>
      <c r="D875" s="50"/>
      <c r="E875" s="51"/>
      <c r="F875" s="51"/>
      <c r="G875" s="50"/>
      <c r="H875" s="51"/>
      <c r="M875" s="52"/>
      <c r="N875" s="52"/>
      <c r="O875" s="52"/>
      <c r="Q875" s="49"/>
      <c r="R875" s="52"/>
      <c r="S875" s="52"/>
      <c r="U875" s="49"/>
    </row>
    <row r="876">
      <c r="A876" s="49"/>
      <c r="B876" s="49"/>
      <c r="C876" s="49"/>
      <c r="D876" s="50"/>
      <c r="E876" s="51"/>
      <c r="F876" s="51"/>
      <c r="G876" s="50"/>
      <c r="H876" s="51"/>
      <c r="M876" s="52"/>
      <c r="N876" s="52"/>
      <c r="O876" s="52"/>
      <c r="Q876" s="49"/>
      <c r="R876" s="52"/>
      <c r="S876" s="52"/>
      <c r="U876" s="49"/>
    </row>
    <row r="877">
      <c r="A877" s="49"/>
      <c r="B877" s="49"/>
      <c r="C877" s="49"/>
      <c r="D877" s="50"/>
      <c r="E877" s="51"/>
      <c r="F877" s="51"/>
      <c r="G877" s="50"/>
      <c r="H877" s="51"/>
      <c r="M877" s="52"/>
      <c r="N877" s="52"/>
      <c r="O877" s="52"/>
      <c r="Q877" s="49"/>
      <c r="R877" s="52"/>
      <c r="S877" s="52"/>
      <c r="U877" s="49"/>
    </row>
    <row r="878">
      <c r="A878" s="49"/>
      <c r="B878" s="49"/>
      <c r="C878" s="49"/>
      <c r="D878" s="50"/>
      <c r="E878" s="51"/>
      <c r="F878" s="51"/>
      <c r="G878" s="50"/>
      <c r="H878" s="51"/>
      <c r="M878" s="52"/>
      <c r="N878" s="52"/>
      <c r="O878" s="52"/>
      <c r="Q878" s="49"/>
      <c r="R878" s="52"/>
      <c r="S878" s="52"/>
      <c r="U878" s="49"/>
    </row>
    <row r="879">
      <c r="A879" s="49"/>
      <c r="B879" s="49"/>
      <c r="C879" s="49"/>
      <c r="D879" s="50"/>
      <c r="E879" s="51"/>
      <c r="F879" s="51"/>
      <c r="G879" s="50"/>
      <c r="H879" s="51"/>
      <c r="M879" s="52"/>
      <c r="N879" s="52"/>
      <c r="O879" s="52"/>
      <c r="Q879" s="49"/>
      <c r="R879" s="52"/>
      <c r="S879" s="52"/>
      <c r="U879" s="49"/>
    </row>
    <row r="880">
      <c r="A880" s="49"/>
      <c r="B880" s="49"/>
      <c r="C880" s="49"/>
      <c r="D880" s="50"/>
      <c r="E880" s="51"/>
      <c r="F880" s="51"/>
      <c r="G880" s="50"/>
      <c r="H880" s="51"/>
      <c r="M880" s="52"/>
      <c r="N880" s="52"/>
      <c r="O880" s="52"/>
      <c r="Q880" s="49"/>
      <c r="R880" s="52"/>
      <c r="S880" s="52"/>
      <c r="U880" s="49"/>
    </row>
    <row r="881">
      <c r="A881" s="49"/>
      <c r="B881" s="49"/>
      <c r="C881" s="49"/>
      <c r="D881" s="50"/>
      <c r="E881" s="51"/>
      <c r="F881" s="51"/>
      <c r="G881" s="50"/>
      <c r="H881" s="51"/>
      <c r="M881" s="52"/>
      <c r="N881" s="52"/>
      <c r="O881" s="52"/>
      <c r="Q881" s="49"/>
      <c r="R881" s="52"/>
      <c r="S881" s="52"/>
      <c r="U881" s="49"/>
    </row>
    <row r="882">
      <c r="A882" s="49"/>
      <c r="B882" s="49"/>
      <c r="C882" s="49"/>
      <c r="D882" s="50"/>
      <c r="E882" s="51"/>
      <c r="F882" s="51"/>
      <c r="G882" s="50"/>
      <c r="H882" s="51"/>
      <c r="M882" s="52"/>
      <c r="N882" s="52"/>
      <c r="O882" s="52"/>
      <c r="Q882" s="49"/>
      <c r="R882" s="52"/>
      <c r="S882" s="52"/>
      <c r="U882" s="49"/>
    </row>
    <row r="883">
      <c r="A883" s="49"/>
      <c r="B883" s="49"/>
      <c r="C883" s="49"/>
      <c r="D883" s="50"/>
      <c r="E883" s="51"/>
      <c r="F883" s="51"/>
      <c r="G883" s="50"/>
      <c r="H883" s="51"/>
      <c r="M883" s="52"/>
      <c r="N883" s="52"/>
      <c r="O883" s="52"/>
      <c r="Q883" s="49"/>
      <c r="R883" s="52"/>
      <c r="S883" s="52"/>
      <c r="U883" s="49"/>
    </row>
    <row r="884">
      <c r="A884" s="49"/>
      <c r="B884" s="49"/>
      <c r="C884" s="49"/>
      <c r="D884" s="50"/>
      <c r="E884" s="51"/>
      <c r="F884" s="51"/>
      <c r="G884" s="50"/>
      <c r="H884" s="51"/>
      <c r="M884" s="52"/>
      <c r="N884" s="52"/>
      <c r="O884" s="52"/>
      <c r="Q884" s="49"/>
      <c r="R884" s="52"/>
      <c r="S884" s="52"/>
      <c r="U884" s="49"/>
    </row>
    <row r="885">
      <c r="A885" s="49"/>
      <c r="B885" s="49"/>
      <c r="C885" s="49"/>
      <c r="D885" s="50"/>
      <c r="E885" s="51"/>
      <c r="F885" s="51"/>
      <c r="G885" s="50"/>
      <c r="H885" s="51"/>
      <c r="M885" s="52"/>
      <c r="N885" s="52"/>
      <c r="O885" s="52"/>
      <c r="Q885" s="49"/>
      <c r="R885" s="52"/>
      <c r="S885" s="52"/>
      <c r="U885" s="49"/>
    </row>
    <row r="886">
      <c r="A886" s="49"/>
      <c r="B886" s="49"/>
      <c r="C886" s="49"/>
      <c r="D886" s="50"/>
      <c r="E886" s="51"/>
      <c r="F886" s="51"/>
      <c r="G886" s="50"/>
      <c r="H886" s="51"/>
      <c r="M886" s="52"/>
      <c r="N886" s="52"/>
      <c r="O886" s="52"/>
      <c r="Q886" s="49"/>
      <c r="R886" s="52"/>
      <c r="S886" s="52"/>
      <c r="U886" s="49"/>
    </row>
    <row r="887">
      <c r="A887" s="49"/>
      <c r="B887" s="49"/>
      <c r="C887" s="49"/>
      <c r="D887" s="50"/>
      <c r="E887" s="51"/>
      <c r="F887" s="51"/>
      <c r="G887" s="50"/>
      <c r="H887" s="51"/>
      <c r="M887" s="52"/>
      <c r="N887" s="52"/>
      <c r="O887" s="52"/>
      <c r="Q887" s="49"/>
      <c r="R887" s="52"/>
      <c r="S887" s="52"/>
      <c r="U887" s="49"/>
    </row>
    <row r="888">
      <c r="A888" s="49"/>
      <c r="B888" s="49"/>
      <c r="C888" s="49"/>
      <c r="D888" s="50"/>
      <c r="E888" s="51"/>
      <c r="F888" s="51"/>
      <c r="G888" s="50"/>
      <c r="H888" s="51"/>
      <c r="M888" s="52"/>
      <c r="N888" s="52"/>
      <c r="O888" s="52"/>
      <c r="Q888" s="49"/>
      <c r="R888" s="52"/>
      <c r="S888" s="52"/>
      <c r="U888" s="49"/>
    </row>
    <row r="889">
      <c r="A889" s="49"/>
      <c r="B889" s="49"/>
      <c r="C889" s="49"/>
      <c r="D889" s="50"/>
      <c r="E889" s="51"/>
      <c r="F889" s="51"/>
      <c r="G889" s="50"/>
      <c r="H889" s="51"/>
      <c r="M889" s="52"/>
      <c r="N889" s="52"/>
      <c r="O889" s="52"/>
      <c r="Q889" s="49"/>
      <c r="R889" s="52"/>
      <c r="S889" s="52"/>
      <c r="U889" s="49"/>
    </row>
    <row r="890">
      <c r="A890" s="49"/>
      <c r="B890" s="49"/>
      <c r="C890" s="49"/>
      <c r="D890" s="50"/>
      <c r="E890" s="51"/>
      <c r="F890" s="51"/>
      <c r="G890" s="50"/>
      <c r="H890" s="51"/>
      <c r="M890" s="52"/>
      <c r="N890" s="52"/>
      <c r="O890" s="52"/>
      <c r="Q890" s="49"/>
      <c r="R890" s="52"/>
      <c r="S890" s="52"/>
      <c r="U890" s="49"/>
    </row>
    <row r="891">
      <c r="A891" s="49"/>
      <c r="B891" s="49"/>
      <c r="C891" s="49"/>
      <c r="D891" s="50"/>
      <c r="E891" s="51"/>
      <c r="F891" s="51"/>
      <c r="G891" s="50"/>
      <c r="H891" s="51"/>
      <c r="M891" s="52"/>
      <c r="N891" s="52"/>
      <c r="O891" s="52"/>
      <c r="Q891" s="49"/>
      <c r="R891" s="52"/>
      <c r="S891" s="52"/>
      <c r="U891" s="49"/>
    </row>
    <row r="892">
      <c r="A892" s="49"/>
      <c r="B892" s="49"/>
      <c r="C892" s="49"/>
      <c r="D892" s="50"/>
      <c r="E892" s="51"/>
      <c r="F892" s="51"/>
      <c r="G892" s="50"/>
      <c r="H892" s="51"/>
      <c r="M892" s="52"/>
      <c r="N892" s="52"/>
      <c r="O892" s="52"/>
      <c r="Q892" s="49"/>
      <c r="R892" s="52"/>
      <c r="S892" s="52"/>
      <c r="U892" s="49"/>
    </row>
    <row r="893">
      <c r="A893" s="49"/>
      <c r="B893" s="49"/>
      <c r="C893" s="49"/>
      <c r="D893" s="50"/>
      <c r="E893" s="51"/>
      <c r="F893" s="51"/>
      <c r="G893" s="50"/>
      <c r="H893" s="51"/>
      <c r="M893" s="52"/>
      <c r="N893" s="52"/>
      <c r="O893" s="52"/>
      <c r="Q893" s="49"/>
      <c r="R893" s="52"/>
      <c r="S893" s="52"/>
      <c r="U893" s="49"/>
    </row>
    <row r="894">
      <c r="A894" s="49"/>
      <c r="B894" s="49"/>
      <c r="C894" s="49"/>
      <c r="D894" s="50"/>
      <c r="E894" s="51"/>
      <c r="F894" s="51"/>
      <c r="G894" s="50"/>
      <c r="H894" s="51"/>
      <c r="M894" s="52"/>
      <c r="N894" s="52"/>
      <c r="O894" s="52"/>
      <c r="Q894" s="49"/>
      <c r="R894" s="52"/>
      <c r="S894" s="52"/>
      <c r="U894" s="49"/>
    </row>
    <row r="895">
      <c r="A895" s="49"/>
      <c r="B895" s="49"/>
      <c r="C895" s="49"/>
      <c r="D895" s="50"/>
      <c r="E895" s="51"/>
      <c r="F895" s="51"/>
      <c r="G895" s="50"/>
      <c r="H895" s="51"/>
      <c r="M895" s="52"/>
      <c r="N895" s="52"/>
      <c r="O895" s="52"/>
      <c r="Q895" s="49"/>
      <c r="R895" s="52"/>
      <c r="S895" s="52"/>
      <c r="U895" s="49"/>
    </row>
    <row r="896">
      <c r="A896" s="49"/>
      <c r="B896" s="49"/>
      <c r="C896" s="49"/>
      <c r="D896" s="50"/>
      <c r="E896" s="51"/>
      <c r="F896" s="51"/>
      <c r="G896" s="50"/>
      <c r="H896" s="51"/>
      <c r="M896" s="52"/>
      <c r="N896" s="52"/>
      <c r="O896" s="52"/>
      <c r="Q896" s="49"/>
      <c r="R896" s="52"/>
      <c r="S896" s="52"/>
      <c r="U896" s="49"/>
    </row>
    <row r="897">
      <c r="A897" s="49"/>
      <c r="B897" s="49"/>
      <c r="C897" s="49"/>
      <c r="D897" s="50"/>
      <c r="E897" s="51"/>
      <c r="F897" s="51"/>
      <c r="G897" s="50"/>
      <c r="H897" s="51"/>
      <c r="M897" s="52"/>
      <c r="N897" s="52"/>
      <c r="O897" s="52"/>
      <c r="Q897" s="49"/>
      <c r="R897" s="52"/>
      <c r="S897" s="52"/>
      <c r="U897" s="49"/>
    </row>
    <row r="898">
      <c r="A898" s="49"/>
      <c r="B898" s="49"/>
      <c r="C898" s="49"/>
      <c r="D898" s="50"/>
      <c r="E898" s="51"/>
      <c r="F898" s="51"/>
      <c r="G898" s="50"/>
      <c r="H898" s="51"/>
      <c r="M898" s="52"/>
      <c r="N898" s="52"/>
      <c r="O898" s="52"/>
      <c r="Q898" s="49"/>
      <c r="R898" s="52"/>
      <c r="S898" s="52"/>
      <c r="U898" s="49"/>
    </row>
    <row r="899">
      <c r="A899" s="49"/>
      <c r="B899" s="49"/>
      <c r="C899" s="49"/>
      <c r="D899" s="50"/>
      <c r="E899" s="51"/>
      <c r="F899" s="51"/>
      <c r="G899" s="50"/>
      <c r="H899" s="51"/>
      <c r="M899" s="52"/>
      <c r="N899" s="52"/>
      <c r="O899" s="52"/>
      <c r="Q899" s="49"/>
      <c r="R899" s="52"/>
      <c r="S899" s="52"/>
      <c r="U899" s="49"/>
    </row>
    <row r="900">
      <c r="A900" s="49"/>
      <c r="B900" s="49"/>
      <c r="C900" s="49"/>
      <c r="D900" s="50"/>
      <c r="E900" s="51"/>
      <c r="F900" s="51"/>
      <c r="G900" s="50"/>
      <c r="H900" s="51"/>
      <c r="M900" s="52"/>
      <c r="N900" s="52"/>
      <c r="O900" s="52"/>
      <c r="Q900" s="49"/>
      <c r="R900" s="52"/>
      <c r="S900" s="52"/>
      <c r="U900" s="49"/>
    </row>
    <row r="901">
      <c r="A901" s="49"/>
      <c r="B901" s="49"/>
      <c r="C901" s="49"/>
      <c r="D901" s="50"/>
      <c r="E901" s="51"/>
      <c r="F901" s="51"/>
      <c r="G901" s="50"/>
      <c r="H901" s="51"/>
      <c r="M901" s="52"/>
      <c r="N901" s="52"/>
      <c r="O901" s="52"/>
      <c r="Q901" s="49"/>
      <c r="R901" s="52"/>
      <c r="S901" s="52"/>
      <c r="U901" s="49"/>
    </row>
    <row r="902">
      <c r="A902" s="49"/>
      <c r="B902" s="49"/>
      <c r="C902" s="49"/>
      <c r="D902" s="50"/>
      <c r="E902" s="51"/>
      <c r="F902" s="51"/>
      <c r="G902" s="50"/>
      <c r="H902" s="51"/>
      <c r="M902" s="52"/>
      <c r="N902" s="52"/>
      <c r="O902" s="52"/>
      <c r="Q902" s="49"/>
      <c r="R902" s="52"/>
      <c r="S902" s="52"/>
      <c r="U902" s="49"/>
    </row>
    <row r="903">
      <c r="A903" s="49"/>
      <c r="B903" s="49"/>
      <c r="C903" s="49"/>
      <c r="D903" s="50"/>
      <c r="E903" s="51"/>
      <c r="F903" s="51"/>
      <c r="G903" s="50"/>
      <c r="H903" s="51"/>
      <c r="M903" s="52"/>
      <c r="N903" s="52"/>
      <c r="O903" s="52"/>
      <c r="Q903" s="49"/>
      <c r="R903" s="52"/>
      <c r="S903" s="52"/>
      <c r="U903" s="49"/>
    </row>
    <row r="904">
      <c r="A904" s="49"/>
      <c r="B904" s="49"/>
      <c r="C904" s="49"/>
      <c r="D904" s="50"/>
      <c r="E904" s="51"/>
      <c r="F904" s="51"/>
      <c r="G904" s="50"/>
      <c r="H904" s="51"/>
      <c r="M904" s="52"/>
      <c r="N904" s="52"/>
      <c r="O904" s="52"/>
      <c r="Q904" s="49"/>
      <c r="R904" s="52"/>
      <c r="S904" s="52"/>
      <c r="U904" s="49"/>
    </row>
    <row r="905">
      <c r="A905" s="49"/>
      <c r="B905" s="49"/>
      <c r="C905" s="49"/>
      <c r="D905" s="50"/>
      <c r="E905" s="51"/>
      <c r="F905" s="51"/>
      <c r="G905" s="50"/>
      <c r="H905" s="51"/>
      <c r="M905" s="52"/>
      <c r="N905" s="52"/>
      <c r="O905" s="52"/>
      <c r="Q905" s="49"/>
      <c r="R905" s="52"/>
      <c r="S905" s="52"/>
      <c r="U905" s="49"/>
    </row>
    <row r="906">
      <c r="A906" s="49"/>
      <c r="B906" s="49"/>
      <c r="C906" s="49"/>
      <c r="D906" s="50"/>
      <c r="E906" s="51"/>
      <c r="F906" s="51"/>
      <c r="G906" s="50"/>
      <c r="H906" s="51"/>
      <c r="M906" s="52"/>
      <c r="N906" s="52"/>
      <c r="O906" s="52"/>
      <c r="Q906" s="49"/>
      <c r="R906" s="52"/>
      <c r="S906" s="52"/>
      <c r="U906" s="49"/>
    </row>
    <row r="907">
      <c r="A907" s="49"/>
      <c r="B907" s="49"/>
      <c r="C907" s="49"/>
      <c r="D907" s="50"/>
      <c r="E907" s="51"/>
      <c r="F907" s="51"/>
      <c r="G907" s="50"/>
      <c r="H907" s="51"/>
      <c r="M907" s="52"/>
      <c r="N907" s="52"/>
      <c r="O907" s="52"/>
      <c r="Q907" s="49"/>
      <c r="R907" s="52"/>
      <c r="S907" s="52"/>
      <c r="U907" s="49"/>
    </row>
    <row r="908">
      <c r="A908" s="49"/>
      <c r="B908" s="49"/>
      <c r="C908" s="49"/>
      <c r="D908" s="50"/>
      <c r="E908" s="51"/>
      <c r="F908" s="51"/>
      <c r="G908" s="50"/>
      <c r="H908" s="51"/>
      <c r="M908" s="52"/>
      <c r="N908" s="52"/>
      <c r="O908" s="52"/>
      <c r="Q908" s="49"/>
      <c r="R908" s="52"/>
      <c r="S908" s="52"/>
      <c r="U908" s="49"/>
    </row>
    <row r="909">
      <c r="A909" s="49"/>
      <c r="B909" s="49"/>
      <c r="C909" s="49"/>
      <c r="D909" s="50"/>
      <c r="E909" s="51"/>
      <c r="F909" s="51"/>
      <c r="G909" s="50"/>
      <c r="H909" s="51"/>
      <c r="M909" s="52"/>
      <c r="N909" s="52"/>
      <c r="O909" s="52"/>
      <c r="Q909" s="49"/>
      <c r="R909" s="52"/>
      <c r="S909" s="52"/>
      <c r="U909" s="49"/>
    </row>
    <row r="910">
      <c r="A910" s="49"/>
      <c r="B910" s="49"/>
      <c r="C910" s="49"/>
      <c r="D910" s="50"/>
      <c r="E910" s="51"/>
      <c r="F910" s="51"/>
      <c r="G910" s="50"/>
      <c r="H910" s="51"/>
      <c r="M910" s="52"/>
      <c r="N910" s="52"/>
      <c r="O910" s="52"/>
      <c r="Q910" s="49"/>
      <c r="R910" s="52"/>
      <c r="S910" s="52"/>
      <c r="U910" s="49"/>
    </row>
    <row r="911">
      <c r="A911" s="49"/>
      <c r="B911" s="49"/>
      <c r="C911" s="49"/>
      <c r="D911" s="50"/>
      <c r="E911" s="51"/>
      <c r="F911" s="51"/>
      <c r="G911" s="50"/>
      <c r="H911" s="51"/>
      <c r="M911" s="52"/>
      <c r="N911" s="52"/>
      <c r="O911" s="52"/>
      <c r="Q911" s="49"/>
      <c r="R911" s="52"/>
      <c r="S911" s="52"/>
      <c r="U911" s="49"/>
    </row>
    <row r="912">
      <c r="A912" s="49"/>
      <c r="B912" s="49"/>
      <c r="C912" s="49"/>
      <c r="D912" s="50"/>
      <c r="E912" s="51"/>
      <c r="F912" s="51"/>
      <c r="G912" s="50"/>
      <c r="H912" s="51"/>
      <c r="M912" s="52"/>
      <c r="N912" s="52"/>
      <c r="O912" s="52"/>
      <c r="Q912" s="49"/>
      <c r="R912" s="52"/>
      <c r="S912" s="52"/>
      <c r="U912" s="49"/>
    </row>
    <row r="913">
      <c r="A913" s="49"/>
      <c r="B913" s="49"/>
      <c r="C913" s="49"/>
      <c r="D913" s="50"/>
      <c r="E913" s="51"/>
      <c r="F913" s="51"/>
      <c r="G913" s="50"/>
      <c r="H913" s="51"/>
      <c r="M913" s="52"/>
      <c r="N913" s="52"/>
      <c r="O913" s="52"/>
      <c r="Q913" s="49"/>
      <c r="R913" s="52"/>
      <c r="S913" s="52"/>
      <c r="U913" s="49"/>
    </row>
    <row r="914">
      <c r="A914" s="49"/>
      <c r="B914" s="49"/>
      <c r="C914" s="49"/>
      <c r="D914" s="50"/>
      <c r="E914" s="51"/>
      <c r="F914" s="51"/>
      <c r="G914" s="50"/>
      <c r="H914" s="51"/>
      <c r="M914" s="52"/>
      <c r="N914" s="52"/>
      <c r="O914" s="52"/>
      <c r="Q914" s="49"/>
      <c r="R914" s="52"/>
      <c r="S914" s="52"/>
      <c r="U914" s="49"/>
    </row>
    <row r="915">
      <c r="A915" s="49"/>
      <c r="B915" s="49"/>
      <c r="C915" s="49"/>
      <c r="D915" s="50"/>
      <c r="E915" s="51"/>
      <c r="F915" s="51"/>
      <c r="G915" s="50"/>
      <c r="H915" s="51"/>
      <c r="M915" s="52"/>
      <c r="N915" s="52"/>
      <c r="O915" s="52"/>
      <c r="Q915" s="49"/>
      <c r="R915" s="52"/>
      <c r="S915" s="52"/>
      <c r="U915" s="49"/>
    </row>
    <row r="916">
      <c r="A916" s="49"/>
      <c r="B916" s="49"/>
      <c r="C916" s="49"/>
      <c r="D916" s="50"/>
      <c r="E916" s="51"/>
      <c r="F916" s="51"/>
      <c r="G916" s="50"/>
      <c r="H916" s="51"/>
      <c r="M916" s="52"/>
      <c r="N916" s="52"/>
      <c r="O916" s="52"/>
      <c r="Q916" s="49"/>
      <c r="R916" s="52"/>
      <c r="S916" s="52"/>
      <c r="U916" s="49"/>
    </row>
    <row r="917">
      <c r="A917" s="49"/>
      <c r="B917" s="49"/>
      <c r="C917" s="49"/>
      <c r="D917" s="50"/>
      <c r="E917" s="51"/>
      <c r="F917" s="51"/>
      <c r="G917" s="50"/>
      <c r="H917" s="51"/>
      <c r="M917" s="52"/>
      <c r="N917" s="52"/>
      <c r="O917" s="52"/>
      <c r="Q917" s="49"/>
      <c r="R917" s="52"/>
      <c r="S917" s="52"/>
      <c r="U917" s="49"/>
    </row>
    <row r="918">
      <c r="A918" s="49"/>
      <c r="B918" s="49"/>
      <c r="C918" s="49"/>
      <c r="D918" s="50"/>
      <c r="E918" s="51"/>
      <c r="F918" s="51"/>
      <c r="G918" s="50"/>
      <c r="H918" s="51"/>
      <c r="M918" s="52"/>
      <c r="N918" s="52"/>
      <c r="O918" s="52"/>
      <c r="Q918" s="49"/>
      <c r="R918" s="52"/>
      <c r="S918" s="52"/>
      <c r="U918" s="49"/>
    </row>
    <row r="919">
      <c r="A919" s="49"/>
      <c r="B919" s="49"/>
      <c r="C919" s="49"/>
      <c r="D919" s="50"/>
      <c r="E919" s="51"/>
      <c r="F919" s="51"/>
      <c r="G919" s="50"/>
      <c r="H919" s="51"/>
      <c r="M919" s="52"/>
      <c r="N919" s="52"/>
      <c r="O919" s="52"/>
      <c r="Q919" s="49"/>
      <c r="R919" s="52"/>
      <c r="S919" s="52"/>
      <c r="U919" s="49"/>
    </row>
    <row r="920">
      <c r="A920" s="49"/>
      <c r="B920" s="49"/>
      <c r="C920" s="49"/>
      <c r="D920" s="50"/>
      <c r="E920" s="51"/>
      <c r="F920" s="51"/>
      <c r="G920" s="50"/>
      <c r="H920" s="51"/>
      <c r="M920" s="52"/>
      <c r="N920" s="52"/>
      <c r="O920" s="52"/>
      <c r="Q920" s="49"/>
      <c r="R920" s="52"/>
      <c r="S920" s="52"/>
      <c r="U920" s="49"/>
    </row>
    <row r="921">
      <c r="A921" s="49"/>
      <c r="B921" s="49"/>
      <c r="C921" s="49"/>
      <c r="D921" s="50"/>
      <c r="E921" s="51"/>
      <c r="F921" s="51"/>
      <c r="G921" s="50"/>
      <c r="H921" s="51"/>
      <c r="M921" s="52"/>
      <c r="N921" s="52"/>
      <c r="O921" s="52"/>
      <c r="Q921" s="49"/>
      <c r="R921" s="52"/>
      <c r="S921" s="52"/>
      <c r="U921" s="49"/>
    </row>
    <row r="922">
      <c r="A922" s="49"/>
      <c r="B922" s="49"/>
      <c r="C922" s="49"/>
      <c r="D922" s="50"/>
      <c r="E922" s="51"/>
      <c r="F922" s="51"/>
      <c r="G922" s="50"/>
      <c r="H922" s="51"/>
      <c r="M922" s="52"/>
      <c r="N922" s="52"/>
      <c r="O922" s="52"/>
      <c r="Q922" s="49"/>
      <c r="R922" s="52"/>
      <c r="S922" s="52"/>
      <c r="U922" s="49"/>
    </row>
    <row r="923">
      <c r="A923" s="49"/>
      <c r="B923" s="49"/>
      <c r="C923" s="49"/>
      <c r="D923" s="50"/>
      <c r="E923" s="51"/>
      <c r="F923" s="51"/>
      <c r="G923" s="50"/>
      <c r="H923" s="51"/>
      <c r="M923" s="52"/>
      <c r="N923" s="52"/>
      <c r="O923" s="52"/>
      <c r="Q923" s="49"/>
      <c r="R923" s="52"/>
      <c r="S923" s="52"/>
      <c r="U923" s="49"/>
    </row>
    <row r="924">
      <c r="A924" s="49"/>
      <c r="B924" s="49"/>
      <c r="C924" s="49"/>
      <c r="D924" s="50"/>
      <c r="E924" s="51"/>
      <c r="F924" s="51"/>
      <c r="G924" s="50"/>
      <c r="H924" s="51"/>
      <c r="M924" s="52"/>
      <c r="N924" s="52"/>
      <c r="O924" s="52"/>
      <c r="Q924" s="49"/>
      <c r="R924" s="52"/>
      <c r="S924" s="52"/>
      <c r="U924" s="49"/>
    </row>
    <row r="925">
      <c r="A925" s="49"/>
      <c r="B925" s="49"/>
      <c r="C925" s="49"/>
      <c r="D925" s="50"/>
      <c r="E925" s="51"/>
      <c r="F925" s="51"/>
      <c r="G925" s="50"/>
      <c r="H925" s="51"/>
      <c r="M925" s="52"/>
      <c r="N925" s="52"/>
      <c r="O925" s="52"/>
      <c r="Q925" s="49"/>
      <c r="R925" s="52"/>
      <c r="S925" s="52"/>
      <c r="U925" s="49"/>
    </row>
    <row r="926">
      <c r="A926" s="49"/>
      <c r="B926" s="49"/>
      <c r="C926" s="49"/>
      <c r="D926" s="50"/>
      <c r="E926" s="51"/>
      <c r="F926" s="51"/>
      <c r="G926" s="50"/>
      <c r="H926" s="51"/>
      <c r="M926" s="52"/>
      <c r="N926" s="52"/>
      <c r="O926" s="52"/>
      <c r="Q926" s="49"/>
      <c r="R926" s="52"/>
      <c r="S926" s="52"/>
      <c r="U926" s="49"/>
    </row>
    <row r="927">
      <c r="A927" s="49"/>
      <c r="B927" s="49"/>
      <c r="C927" s="49"/>
      <c r="D927" s="50"/>
      <c r="E927" s="51"/>
      <c r="F927" s="51"/>
      <c r="G927" s="50"/>
      <c r="H927" s="51"/>
      <c r="M927" s="52"/>
      <c r="N927" s="52"/>
      <c r="O927" s="52"/>
      <c r="Q927" s="49"/>
      <c r="R927" s="52"/>
      <c r="S927" s="52"/>
      <c r="U927" s="49"/>
    </row>
    <row r="928">
      <c r="A928" s="49"/>
      <c r="B928" s="49"/>
      <c r="C928" s="49"/>
      <c r="D928" s="50"/>
      <c r="E928" s="51"/>
      <c r="F928" s="51"/>
      <c r="G928" s="50"/>
      <c r="H928" s="51"/>
      <c r="M928" s="52"/>
      <c r="N928" s="52"/>
      <c r="O928" s="52"/>
      <c r="Q928" s="49"/>
      <c r="R928" s="52"/>
      <c r="S928" s="52"/>
      <c r="U928" s="49"/>
    </row>
    <row r="929">
      <c r="A929" s="49"/>
      <c r="B929" s="49"/>
      <c r="C929" s="49"/>
      <c r="D929" s="50"/>
      <c r="E929" s="51"/>
      <c r="F929" s="51"/>
      <c r="G929" s="50"/>
      <c r="H929" s="51"/>
      <c r="M929" s="52"/>
      <c r="N929" s="52"/>
      <c r="O929" s="52"/>
      <c r="Q929" s="49"/>
      <c r="R929" s="52"/>
      <c r="S929" s="52"/>
      <c r="U929" s="49"/>
    </row>
    <row r="930">
      <c r="A930" s="49"/>
      <c r="B930" s="49"/>
      <c r="C930" s="49"/>
      <c r="D930" s="50"/>
      <c r="E930" s="51"/>
      <c r="F930" s="51"/>
      <c r="G930" s="50"/>
      <c r="H930" s="51"/>
      <c r="M930" s="52"/>
      <c r="N930" s="52"/>
      <c r="O930" s="52"/>
      <c r="Q930" s="49"/>
      <c r="R930" s="52"/>
      <c r="S930" s="52"/>
      <c r="U930" s="49"/>
    </row>
    <row r="931">
      <c r="A931" s="49"/>
      <c r="B931" s="49"/>
      <c r="C931" s="49"/>
      <c r="D931" s="50"/>
      <c r="E931" s="51"/>
      <c r="F931" s="51"/>
      <c r="G931" s="50"/>
      <c r="H931" s="51"/>
      <c r="M931" s="52"/>
      <c r="N931" s="52"/>
      <c r="O931" s="52"/>
      <c r="Q931" s="49"/>
      <c r="R931" s="52"/>
      <c r="S931" s="52"/>
      <c r="U931" s="49"/>
    </row>
    <row r="932">
      <c r="A932" s="49"/>
      <c r="B932" s="49"/>
      <c r="C932" s="49"/>
      <c r="D932" s="50"/>
      <c r="E932" s="51"/>
      <c r="F932" s="51"/>
      <c r="G932" s="50"/>
      <c r="H932" s="51"/>
      <c r="M932" s="52"/>
      <c r="N932" s="52"/>
      <c r="O932" s="52"/>
      <c r="Q932" s="49"/>
      <c r="R932" s="52"/>
      <c r="S932" s="52"/>
      <c r="U932" s="49"/>
    </row>
    <row r="933">
      <c r="A933" s="49"/>
      <c r="B933" s="49"/>
      <c r="C933" s="49"/>
      <c r="D933" s="50"/>
      <c r="E933" s="51"/>
      <c r="F933" s="51"/>
      <c r="G933" s="50"/>
      <c r="H933" s="51"/>
      <c r="M933" s="52"/>
      <c r="N933" s="52"/>
      <c r="O933" s="52"/>
      <c r="Q933" s="49"/>
      <c r="R933" s="52"/>
      <c r="S933" s="52"/>
      <c r="U933" s="49"/>
    </row>
    <row r="934">
      <c r="A934" s="49"/>
      <c r="B934" s="49"/>
      <c r="C934" s="49"/>
      <c r="D934" s="50"/>
      <c r="E934" s="51"/>
      <c r="F934" s="51"/>
      <c r="G934" s="50"/>
      <c r="H934" s="51"/>
      <c r="M934" s="52"/>
      <c r="N934" s="52"/>
      <c r="O934" s="52"/>
      <c r="Q934" s="49"/>
      <c r="R934" s="52"/>
      <c r="S934" s="52"/>
      <c r="U934" s="49"/>
    </row>
    <row r="935">
      <c r="A935" s="49"/>
      <c r="B935" s="49"/>
      <c r="C935" s="49"/>
      <c r="D935" s="50"/>
      <c r="E935" s="51"/>
      <c r="F935" s="51"/>
      <c r="G935" s="50"/>
      <c r="H935" s="51"/>
      <c r="M935" s="52"/>
      <c r="N935" s="52"/>
      <c r="O935" s="52"/>
      <c r="Q935" s="49"/>
      <c r="R935" s="52"/>
      <c r="S935" s="52"/>
      <c r="U935" s="49"/>
    </row>
    <row r="936">
      <c r="A936" s="49"/>
      <c r="B936" s="49"/>
      <c r="C936" s="49"/>
      <c r="D936" s="50"/>
      <c r="E936" s="51"/>
      <c r="F936" s="51"/>
      <c r="G936" s="50"/>
      <c r="H936" s="51"/>
      <c r="M936" s="52"/>
      <c r="N936" s="52"/>
      <c r="O936" s="52"/>
      <c r="Q936" s="49"/>
      <c r="R936" s="52"/>
      <c r="S936" s="52"/>
      <c r="U936" s="49"/>
    </row>
    <row r="937">
      <c r="A937" s="49"/>
      <c r="B937" s="49"/>
      <c r="C937" s="49"/>
      <c r="D937" s="50"/>
      <c r="E937" s="51"/>
      <c r="F937" s="51"/>
      <c r="G937" s="50"/>
      <c r="H937" s="51"/>
      <c r="M937" s="52"/>
      <c r="N937" s="52"/>
      <c r="O937" s="52"/>
      <c r="Q937" s="49"/>
      <c r="R937" s="52"/>
      <c r="S937" s="52"/>
      <c r="U937" s="49"/>
    </row>
    <row r="938">
      <c r="A938" s="49"/>
      <c r="B938" s="49"/>
      <c r="C938" s="49"/>
      <c r="D938" s="50"/>
      <c r="E938" s="51"/>
      <c r="F938" s="51"/>
      <c r="G938" s="50"/>
      <c r="H938" s="51"/>
      <c r="M938" s="52"/>
      <c r="N938" s="52"/>
      <c r="O938" s="52"/>
      <c r="Q938" s="49"/>
      <c r="R938" s="52"/>
      <c r="S938" s="52"/>
      <c r="U938" s="49"/>
    </row>
    <row r="939">
      <c r="A939" s="49"/>
      <c r="B939" s="49"/>
      <c r="C939" s="49"/>
      <c r="D939" s="50"/>
      <c r="E939" s="51"/>
      <c r="F939" s="51"/>
      <c r="G939" s="50"/>
      <c r="H939" s="51"/>
      <c r="M939" s="52"/>
      <c r="N939" s="52"/>
      <c r="O939" s="52"/>
      <c r="Q939" s="49"/>
      <c r="R939" s="52"/>
      <c r="S939" s="52"/>
      <c r="U939" s="49"/>
    </row>
    <row r="940">
      <c r="A940" s="49"/>
      <c r="B940" s="49"/>
      <c r="C940" s="49"/>
      <c r="D940" s="50"/>
      <c r="E940" s="51"/>
      <c r="F940" s="51"/>
      <c r="G940" s="50"/>
      <c r="H940" s="51"/>
      <c r="M940" s="52"/>
      <c r="N940" s="52"/>
      <c r="O940" s="52"/>
      <c r="Q940" s="49"/>
      <c r="R940" s="52"/>
      <c r="S940" s="52"/>
      <c r="U940" s="49"/>
    </row>
    <row r="941">
      <c r="A941" s="49"/>
      <c r="B941" s="49"/>
      <c r="C941" s="49"/>
      <c r="D941" s="50"/>
      <c r="E941" s="51"/>
      <c r="F941" s="51"/>
      <c r="G941" s="50"/>
      <c r="H941" s="51"/>
      <c r="M941" s="52"/>
      <c r="N941" s="52"/>
      <c r="O941" s="52"/>
      <c r="Q941" s="49"/>
      <c r="R941" s="52"/>
      <c r="S941" s="52"/>
      <c r="U941" s="49"/>
    </row>
    <row r="942">
      <c r="A942" s="49"/>
      <c r="B942" s="49"/>
      <c r="C942" s="49"/>
      <c r="D942" s="50"/>
      <c r="E942" s="51"/>
      <c r="F942" s="51"/>
      <c r="G942" s="50"/>
      <c r="H942" s="51"/>
      <c r="M942" s="52"/>
      <c r="N942" s="52"/>
      <c r="O942" s="52"/>
      <c r="Q942" s="49"/>
      <c r="R942" s="52"/>
      <c r="S942" s="52"/>
      <c r="U942" s="49"/>
    </row>
    <row r="943">
      <c r="A943" s="49"/>
      <c r="B943" s="49"/>
      <c r="C943" s="49"/>
      <c r="D943" s="50"/>
      <c r="E943" s="51"/>
      <c r="F943" s="51"/>
      <c r="G943" s="50"/>
      <c r="H943" s="51"/>
      <c r="M943" s="52"/>
      <c r="N943" s="52"/>
      <c r="O943" s="52"/>
      <c r="Q943" s="49"/>
      <c r="R943" s="52"/>
      <c r="S943" s="52"/>
      <c r="U943" s="49"/>
    </row>
    <row r="944">
      <c r="A944" s="49"/>
      <c r="B944" s="49"/>
      <c r="C944" s="49"/>
      <c r="D944" s="50"/>
      <c r="E944" s="51"/>
      <c r="F944" s="51"/>
      <c r="G944" s="50"/>
      <c r="H944" s="51"/>
      <c r="M944" s="52"/>
      <c r="N944" s="52"/>
      <c r="O944" s="52"/>
      <c r="Q944" s="49"/>
      <c r="R944" s="52"/>
      <c r="S944" s="52"/>
      <c r="U944" s="49"/>
    </row>
    <row r="945">
      <c r="A945" s="49"/>
      <c r="B945" s="49"/>
      <c r="C945" s="49"/>
      <c r="D945" s="50"/>
      <c r="E945" s="51"/>
      <c r="F945" s="51"/>
      <c r="G945" s="50"/>
      <c r="H945" s="51"/>
      <c r="M945" s="52"/>
      <c r="N945" s="52"/>
      <c r="O945" s="52"/>
      <c r="Q945" s="49"/>
      <c r="R945" s="52"/>
      <c r="S945" s="52"/>
      <c r="U945" s="49"/>
    </row>
    <row r="946">
      <c r="A946" s="49"/>
      <c r="B946" s="49"/>
      <c r="C946" s="49"/>
      <c r="D946" s="50"/>
      <c r="E946" s="51"/>
      <c r="F946" s="51"/>
      <c r="G946" s="50"/>
      <c r="H946" s="51"/>
      <c r="M946" s="52"/>
      <c r="N946" s="52"/>
      <c r="O946" s="52"/>
      <c r="Q946" s="49"/>
      <c r="R946" s="52"/>
      <c r="S946" s="52"/>
      <c r="U946" s="49"/>
    </row>
    <row r="947">
      <c r="A947" s="49"/>
      <c r="B947" s="49"/>
      <c r="C947" s="49"/>
      <c r="D947" s="50"/>
      <c r="E947" s="51"/>
      <c r="F947" s="51"/>
      <c r="G947" s="50"/>
      <c r="H947" s="51"/>
      <c r="M947" s="52"/>
      <c r="N947" s="52"/>
      <c r="O947" s="52"/>
      <c r="Q947" s="49"/>
      <c r="R947" s="52"/>
      <c r="S947" s="52"/>
      <c r="U947" s="49"/>
    </row>
    <row r="948">
      <c r="A948" s="49"/>
      <c r="B948" s="49"/>
      <c r="C948" s="49"/>
      <c r="D948" s="50"/>
      <c r="E948" s="51"/>
      <c r="F948" s="51"/>
      <c r="G948" s="50"/>
      <c r="H948" s="51"/>
      <c r="M948" s="52"/>
      <c r="N948" s="52"/>
      <c r="O948" s="52"/>
      <c r="Q948" s="49"/>
      <c r="R948" s="52"/>
      <c r="S948" s="52"/>
      <c r="U948" s="49"/>
    </row>
    <row r="949">
      <c r="A949" s="49"/>
      <c r="B949" s="49"/>
      <c r="C949" s="49"/>
      <c r="D949" s="50"/>
      <c r="E949" s="51"/>
      <c r="F949" s="51"/>
      <c r="G949" s="50"/>
      <c r="H949" s="51"/>
      <c r="M949" s="52"/>
      <c r="N949" s="52"/>
      <c r="O949" s="52"/>
      <c r="Q949" s="49"/>
      <c r="R949" s="52"/>
      <c r="S949" s="52"/>
      <c r="U949" s="49"/>
    </row>
    <row r="950">
      <c r="A950" s="49"/>
      <c r="B950" s="49"/>
      <c r="C950" s="49"/>
      <c r="D950" s="50"/>
      <c r="E950" s="51"/>
      <c r="F950" s="51"/>
      <c r="G950" s="50"/>
      <c r="H950" s="51"/>
      <c r="M950" s="52"/>
      <c r="N950" s="52"/>
      <c r="O950" s="52"/>
      <c r="Q950" s="49"/>
      <c r="R950" s="52"/>
      <c r="S950" s="52"/>
      <c r="U950" s="49"/>
    </row>
    <row r="951">
      <c r="A951" s="49"/>
      <c r="B951" s="49"/>
      <c r="C951" s="49"/>
      <c r="D951" s="50"/>
      <c r="E951" s="51"/>
      <c r="F951" s="51"/>
      <c r="G951" s="50"/>
      <c r="H951" s="51"/>
      <c r="M951" s="52"/>
      <c r="N951" s="52"/>
      <c r="O951" s="52"/>
      <c r="Q951" s="49"/>
      <c r="R951" s="52"/>
      <c r="S951" s="52"/>
      <c r="U951" s="49"/>
    </row>
    <row r="952">
      <c r="A952" s="49"/>
      <c r="B952" s="49"/>
      <c r="C952" s="49"/>
      <c r="D952" s="50"/>
      <c r="E952" s="51"/>
      <c r="F952" s="51"/>
      <c r="G952" s="50"/>
      <c r="H952" s="51"/>
      <c r="M952" s="52"/>
      <c r="N952" s="52"/>
      <c r="O952" s="52"/>
      <c r="Q952" s="49"/>
      <c r="R952" s="52"/>
      <c r="S952" s="52"/>
      <c r="U952" s="49"/>
    </row>
    <row r="953">
      <c r="A953" s="49"/>
      <c r="B953" s="49"/>
      <c r="C953" s="49"/>
      <c r="D953" s="50"/>
      <c r="E953" s="51"/>
      <c r="F953" s="51"/>
      <c r="G953" s="50"/>
      <c r="H953" s="51"/>
      <c r="M953" s="52"/>
      <c r="N953" s="52"/>
      <c r="O953" s="52"/>
      <c r="Q953" s="49"/>
      <c r="R953" s="52"/>
      <c r="S953" s="52"/>
      <c r="U953" s="49"/>
    </row>
    <row r="954">
      <c r="A954" s="49"/>
      <c r="B954" s="49"/>
      <c r="C954" s="49"/>
      <c r="D954" s="50"/>
      <c r="E954" s="51"/>
      <c r="F954" s="51"/>
      <c r="G954" s="50"/>
      <c r="H954" s="51"/>
      <c r="M954" s="52"/>
      <c r="N954" s="52"/>
      <c r="O954" s="52"/>
      <c r="Q954" s="49"/>
      <c r="R954" s="52"/>
      <c r="S954" s="52"/>
      <c r="U954" s="49"/>
    </row>
    <row r="955">
      <c r="A955" s="49"/>
      <c r="B955" s="49"/>
      <c r="C955" s="49"/>
      <c r="D955" s="50"/>
      <c r="E955" s="51"/>
      <c r="F955" s="51"/>
      <c r="G955" s="50"/>
      <c r="H955" s="51"/>
      <c r="M955" s="52"/>
      <c r="N955" s="52"/>
      <c r="O955" s="52"/>
      <c r="Q955" s="49"/>
      <c r="R955" s="52"/>
      <c r="S955" s="52"/>
      <c r="U955" s="49"/>
    </row>
    <row r="956">
      <c r="A956" s="49"/>
      <c r="B956" s="49"/>
      <c r="C956" s="49"/>
      <c r="D956" s="50"/>
      <c r="E956" s="51"/>
      <c r="F956" s="51"/>
      <c r="G956" s="50"/>
      <c r="H956" s="51"/>
      <c r="M956" s="52"/>
      <c r="N956" s="52"/>
      <c r="O956" s="52"/>
      <c r="Q956" s="49"/>
      <c r="R956" s="52"/>
      <c r="S956" s="52"/>
      <c r="U956" s="49"/>
    </row>
    <row r="957">
      <c r="A957" s="49"/>
      <c r="B957" s="49"/>
      <c r="C957" s="49"/>
      <c r="D957" s="50"/>
      <c r="E957" s="51"/>
      <c r="F957" s="51"/>
      <c r="G957" s="50"/>
      <c r="H957" s="51"/>
      <c r="M957" s="52"/>
      <c r="N957" s="52"/>
      <c r="O957" s="52"/>
      <c r="Q957" s="49"/>
      <c r="R957" s="52"/>
      <c r="S957" s="52"/>
      <c r="U957" s="49"/>
    </row>
    <row r="958">
      <c r="A958" s="49"/>
      <c r="B958" s="49"/>
      <c r="C958" s="49"/>
      <c r="D958" s="50"/>
      <c r="E958" s="51"/>
      <c r="F958" s="51"/>
      <c r="G958" s="50"/>
      <c r="H958" s="51"/>
      <c r="M958" s="52"/>
      <c r="N958" s="52"/>
      <c r="O958" s="52"/>
      <c r="Q958" s="49"/>
      <c r="R958" s="52"/>
      <c r="S958" s="52"/>
      <c r="U958" s="49"/>
    </row>
    <row r="959">
      <c r="A959" s="49"/>
      <c r="B959" s="49"/>
      <c r="C959" s="49"/>
      <c r="D959" s="50"/>
      <c r="E959" s="51"/>
      <c r="F959" s="51"/>
      <c r="G959" s="50"/>
      <c r="H959" s="51"/>
      <c r="M959" s="52"/>
      <c r="N959" s="52"/>
      <c r="O959" s="52"/>
      <c r="Q959" s="49"/>
      <c r="R959" s="52"/>
      <c r="S959" s="52"/>
      <c r="U959" s="49"/>
    </row>
    <row r="960">
      <c r="A960" s="49"/>
      <c r="B960" s="49"/>
      <c r="C960" s="49"/>
      <c r="D960" s="50"/>
      <c r="E960" s="51"/>
      <c r="F960" s="51"/>
      <c r="G960" s="50"/>
      <c r="H960" s="51"/>
      <c r="M960" s="52"/>
      <c r="N960" s="52"/>
      <c r="O960" s="52"/>
      <c r="Q960" s="49"/>
      <c r="R960" s="52"/>
      <c r="S960" s="52"/>
      <c r="U960" s="49"/>
    </row>
    <row r="961">
      <c r="A961" s="49"/>
      <c r="B961" s="49"/>
      <c r="C961" s="49"/>
      <c r="D961" s="50"/>
      <c r="E961" s="51"/>
      <c r="F961" s="51"/>
      <c r="G961" s="50"/>
      <c r="H961" s="51"/>
      <c r="M961" s="52"/>
      <c r="N961" s="52"/>
      <c r="O961" s="52"/>
      <c r="Q961" s="49"/>
      <c r="R961" s="52"/>
      <c r="S961" s="52"/>
      <c r="U961" s="49"/>
    </row>
    <row r="962">
      <c r="A962" s="49"/>
      <c r="B962" s="49"/>
      <c r="C962" s="49"/>
      <c r="D962" s="50"/>
      <c r="E962" s="51"/>
      <c r="F962" s="51"/>
      <c r="G962" s="50"/>
      <c r="H962" s="51"/>
      <c r="M962" s="52"/>
      <c r="N962" s="52"/>
      <c r="O962" s="52"/>
      <c r="Q962" s="49"/>
      <c r="R962" s="52"/>
      <c r="S962" s="52"/>
      <c r="U962" s="49"/>
    </row>
    <row r="963">
      <c r="A963" s="49"/>
      <c r="B963" s="49"/>
      <c r="C963" s="49"/>
      <c r="D963" s="50"/>
      <c r="E963" s="51"/>
      <c r="F963" s="51"/>
      <c r="G963" s="50"/>
      <c r="H963" s="51"/>
      <c r="M963" s="52"/>
      <c r="N963" s="52"/>
      <c r="O963" s="52"/>
      <c r="Q963" s="49"/>
      <c r="R963" s="52"/>
      <c r="S963" s="52"/>
      <c r="U963" s="49"/>
    </row>
    <row r="964">
      <c r="A964" s="49"/>
      <c r="B964" s="49"/>
      <c r="C964" s="49"/>
      <c r="D964" s="50"/>
      <c r="E964" s="51"/>
      <c r="F964" s="51"/>
      <c r="G964" s="50"/>
      <c r="H964" s="51"/>
      <c r="M964" s="52"/>
      <c r="N964" s="52"/>
      <c r="O964" s="52"/>
      <c r="Q964" s="49"/>
      <c r="R964" s="52"/>
      <c r="S964" s="52"/>
      <c r="U964" s="49"/>
    </row>
    <row r="965">
      <c r="A965" s="49"/>
      <c r="B965" s="49"/>
      <c r="C965" s="49"/>
      <c r="D965" s="50"/>
      <c r="E965" s="51"/>
      <c r="F965" s="51"/>
      <c r="G965" s="50"/>
      <c r="H965" s="51"/>
      <c r="M965" s="52"/>
      <c r="N965" s="52"/>
      <c r="O965" s="52"/>
      <c r="Q965" s="49"/>
      <c r="R965" s="52"/>
      <c r="S965" s="52"/>
      <c r="U965" s="49"/>
    </row>
    <row r="966">
      <c r="A966" s="49"/>
      <c r="B966" s="49"/>
      <c r="C966" s="49"/>
      <c r="D966" s="50"/>
      <c r="E966" s="51"/>
      <c r="F966" s="51"/>
      <c r="G966" s="50"/>
      <c r="H966" s="51"/>
      <c r="M966" s="52"/>
      <c r="N966" s="52"/>
      <c r="O966" s="52"/>
      <c r="Q966" s="49"/>
      <c r="R966" s="52"/>
      <c r="S966" s="52"/>
      <c r="U966" s="49"/>
    </row>
    <row r="967">
      <c r="A967" s="49"/>
      <c r="B967" s="49"/>
      <c r="C967" s="49"/>
      <c r="D967" s="50"/>
      <c r="E967" s="51"/>
      <c r="F967" s="51"/>
      <c r="G967" s="50"/>
      <c r="H967" s="51"/>
      <c r="M967" s="52"/>
      <c r="N967" s="52"/>
      <c r="O967" s="52"/>
      <c r="Q967" s="49"/>
      <c r="R967" s="52"/>
      <c r="S967" s="52"/>
      <c r="U967" s="49"/>
    </row>
    <row r="968">
      <c r="A968" s="49"/>
      <c r="B968" s="49"/>
      <c r="C968" s="49"/>
      <c r="D968" s="50"/>
      <c r="E968" s="51"/>
      <c r="F968" s="51"/>
      <c r="G968" s="50"/>
      <c r="H968" s="51"/>
      <c r="M968" s="52"/>
      <c r="N968" s="52"/>
      <c r="O968" s="52"/>
      <c r="Q968" s="49"/>
      <c r="R968" s="52"/>
      <c r="S968" s="52"/>
      <c r="U968" s="49"/>
    </row>
    <row r="969">
      <c r="A969" s="49"/>
      <c r="B969" s="49"/>
      <c r="C969" s="49"/>
      <c r="D969" s="50"/>
      <c r="E969" s="51"/>
      <c r="F969" s="51"/>
      <c r="G969" s="50"/>
      <c r="H969" s="51"/>
      <c r="M969" s="52"/>
      <c r="N969" s="52"/>
      <c r="O969" s="52"/>
      <c r="Q969" s="49"/>
      <c r="R969" s="52"/>
      <c r="S969" s="52"/>
      <c r="U969" s="49"/>
    </row>
    <row r="970">
      <c r="A970" s="49"/>
      <c r="B970" s="49"/>
      <c r="C970" s="49"/>
      <c r="D970" s="50"/>
      <c r="E970" s="51"/>
      <c r="F970" s="51"/>
      <c r="G970" s="50"/>
      <c r="H970" s="51"/>
      <c r="M970" s="52"/>
      <c r="N970" s="52"/>
      <c r="O970" s="52"/>
      <c r="Q970" s="49"/>
      <c r="R970" s="52"/>
      <c r="S970" s="52"/>
      <c r="U970" s="49"/>
    </row>
    <row r="971">
      <c r="A971" s="49"/>
      <c r="B971" s="49"/>
      <c r="C971" s="49"/>
      <c r="D971" s="50"/>
      <c r="E971" s="51"/>
      <c r="F971" s="51"/>
      <c r="G971" s="50"/>
      <c r="H971" s="51"/>
      <c r="M971" s="52"/>
      <c r="N971" s="52"/>
      <c r="O971" s="52"/>
      <c r="Q971" s="49"/>
      <c r="R971" s="52"/>
      <c r="S971" s="52"/>
      <c r="U971" s="49"/>
    </row>
    <row r="972">
      <c r="A972" s="49"/>
      <c r="B972" s="49"/>
      <c r="C972" s="49"/>
      <c r="D972" s="50"/>
      <c r="E972" s="51"/>
      <c r="F972" s="51"/>
      <c r="G972" s="50"/>
      <c r="H972" s="51"/>
      <c r="M972" s="52"/>
      <c r="N972" s="52"/>
      <c r="O972" s="52"/>
      <c r="Q972" s="49"/>
      <c r="R972" s="52"/>
      <c r="S972" s="52"/>
      <c r="U972" s="49"/>
    </row>
    <row r="973">
      <c r="A973" s="49"/>
      <c r="B973" s="49"/>
      <c r="C973" s="49"/>
      <c r="D973" s="50"/>
      <c r="E973" s="51"/>
      <c r="F973" s="51"/>
      <c r="G973" s="50"/>
      <c r="H973" s="51"/>
      <c r="M973" s="52"/>
      <c r="N973" s="52"/>
      <c r="O973" s="52"/>
      <c r="Q973" s="49"/>
      <c r="R973" s="52"/>
      <c r="S973" s="52"/>
      <c r="U973" s="49"/>
    </row>
    <row r="974">
      <c r="A974" s="49"/>
      <c r="B974" s="49"/>
      <c r="C974" s="49"/>
      <c r="D974" s="50"/>
      <c r="E974" s="51"/>
      <c r="F974" s="51"/>
      <c r="G974" s="50"/>
      <c r="H974" s="51"/>
      <c r="M974" s="52"/>
      <c r="N974" s="52"/>
      <c r="O974" s="52"/>
      <c r="Q974" s="49"/>
      <c r="R974" s="52"/>
      <c r="S974" s="52"/>
      <c r="U974" s="49"/>
    </row>
    <row r="975">
      <c r="A975" s="49"/>
      <c r="B975" s="49"/>
      <c r="C975" s="49"/>
      <c r="D975" s="50"/>
      <c r="E975" s="51"/>
      <c r="F975" s="51"/>
      <c r="G975" s="50"/>
      <c r="H975" s="51"/>
      <c r="M975" s="52"/>
      <c r="N975" s="52"/>
      <c r="O975" s="52"/>
      <c r="Q975" s="49"/>
      <c r="R975" s="52"/>
      <c r="S975" s="52"/>
      <c r="U975" s="49"/>
    </row>
    <row r="976">
      <c r="A976" s="49"/>
      <c r="B976" s="49"/>
      <c r="C976" s="49"/>
      <c r="D976" s="50"/>
      <c r="E976" s="51"/>
      <c r="F976" s="51"/>
      <c r="G976" s="50"/>
      <c r="H976" s="51"/>
      <c r="M976" s="52"/>
      <c r="N976" s="52"/>
      <c r="O976" s="52"/>
      <c r="Q976" s="49"/>
      <c r="R976" s="52"/>
      <c r="S976" s="52"/>
      <c r="U976" s="49"/>
    </row>
    <row r="977">
      <c r="A977" s="49"/>
      <c r="B977" s="49"/>
      <c r="C977" s="49"/>
      <c r="D977" s="50"/>
      <c r="E977" s="51"/>
      <c r="F977" s="51"/>
      <c r="G977" s="50"/>
      <c r="H977" s="51"/>
      <c r="M977" s="52"/>
      <c r="N977" s="52"/>
      <c r="O977" s="52"/>
      <c r="Q977" s="49"/>
      <c r="R977" s="52"/>
      <c r="S977" s="52"/>
      <c r="U977" s="49"/>
    </row>
    <row r="978">
      <c r="A978" s="49"/>
      <c r="B978" s="49"/>
      <c r="C978" s="49"/>
      <c r="D978" s="50"/>
      <c r="E978" s="51"/>
      <c r="F978" s="51"/>
      <c r="G978" s="50"/>
      <c r="H978" s="51"/>
      <c r="M978" s="52"/>
      <c r="N978" s="52"/>
      <c r="O978" s="52"/>
      <c r="Q978" s="49"/>
      <c r="R978" s="52"/>
      <c r="S978" s="52"/>
      <c r="U978" s="49"/>
    </row>
    <row r="979">
      <c r="A979" s="49"/>
      <c r="B979" s="49"/>
      <c r="C979" s="49"/>
      <c r="D979" s="50"/>
      <c r="E979" s="51"/>
      <c r="F979" s="51"/>
      <c r="G979" s="50"/>
      <c r="H979" s="51"/>
      <c r="M979" s="52"/>
      <c r="N979" s="52"/>
      <c r="O979" s="52"/>
      <c r="Q979" s="49"/>
      <c r="R979" s="52"/>
      <c r="S979" s="52"/>
      <c r="U979" s="49"/>
    </row>
    <row r="980">
      <c r="A980" s="49"/>
      <c r="B980" s="49"/>
      <c r="C980" s="49"/>
      <c r="D980" s="50"/>
      <c r="E980" s="51"/>
      <c r="F980" s="51"/>
      <c r="G980" s="50"/>
      <c r="H980" s="51"/>
      <c r="M980" s="52"/>
      <c r="N980" s="52"/>
      <c r="O980" s="52"/>
      <c r="Q980" s="49"/>
      <c r="R980" s="52"/>
      <c r="S980" s="52"/>
      <c r="U980" s="49"/>
    </row>
    <row r="981">
      <c r="A981" s="49"/>
      <c r="B981" s="49"/>
      <c r="C981" s="49"/>
      <c r="D981" s="50"/>
      <c r="E981" s="51"/>
      <c r="F981" s="51"/>
      <c r="G981" s="50"/>
      <c r="H981" s="51"/>
      <c r="M981" s="52"/>
      <c r="N981" s="52"/>
      <c r="O981" s="52"/>
      <c r="Q981" s="49"/>
      <c r="R981" s="52"/>
      <c r="S981" s="52"/>
      <c r="U981" s="49"/>
    </row>
    <row r="982">
      <c r="A982" s="49"/>
      <c r="B982" s="49"/>
      <c r="C982" s="49"/>
      <c r="D982" s="50"/>
      <c r="E982" s="51"/>
      <c r="F982" s="51"/>
      <c r="G982" s="50"/>
      <c r="H982" s="51"/>
      <c r="M982" s="52"/>
      <c r="N982" s="52"/>
      <c r="O982" s="52"/>
      <c r="Q982" s="49"/>
      <c r="R982" s="52"/>
      <c r="S982" s="52"/>
      <c r="U982" s="49"/>
    </row>
    <row r="983">
      <c r="A983" s="49"/>
      <c r="B983" s="49"/>
      <c r="C983" s="49"/>
      <c r="D983" s="50"/>
      <c r="E983" s="51"/>
      <c r="F983" s="51"/>
      <c r="G983" s="50"/>
      <c r="H983" s="51"/>
      <c r="M983" s="52"/>
      <c r="N983" s="52"/>
      <c r="O983" s="52"/>
      <c r="Q983" s="49"/>
      <c r="R983" s="52"/>
      <c r="S983" s="52"/>
      <c r="U983" s="49"/>
    </row>
    <row r="984">
      <c r="A984" s="49"/>
      <c r="B984" s="49"/>
      <c r="C984" s="49"/>
      <c r="D984" s="50"/>
      <c r="E984" s="51"/>
      <c r="F984" s="51"/>
      <c r="G984" s="50"/>
      <c r="H984" s="51"/>
      <c r="M984" s="52"/>
      <c r="N984" s="52"/>
      <c r="O984" s="52"/>
      <c r="Q984" s="49"/>
      <c r="R984" s="52"/>
      <c r="S984" s="52"/>
      <c r="U984" s="49"/>
    </row>
    <row r="985">
      <c r="A985" s="49"/>
      <c r="B985" s="49"/>
      <c r="C985" s="49"/>
      <c r="D985" s="50"/>
      <c r="E985" s="51"/>
      <c r="F985" s="51"/>
      <c r="G985" s="50"/>
      <c r="H985" s="51"/>
      <c r="M985" s="52"/>
      <c r="N985" s="52"/>
      <c r="O985" s="52"/>
      <c r="Q985" s="49"/>
      <c r="R985" s="52"/>
      <c r="S985" s="52"/>
      <c r="U985" s="49"/>
    </row>
    <row r="986">
      <c r="A986" s="49"/>
      <c r="B986" s="49"/>
      <c r="C986" s="49"/>
      <c r="D986" s="50"/>
      <c r="E986" s="51"/>
      <c r="F986" s="51"/>
      <c r="G986" s="50"/>
      <c r="H986" s="51"/>
      <c r="M986" s="52"/>
      <c r="N986" s="52"/>
      <c r="O986" s="52"/>
      <c r="Q986" s="49"/>
      <c r="R986" s="52"/>
      <c r="S986" s="52"/>
      <c r="U986" s="49"/>
    </row>
    <row r="987">
      <c r="A987" s="49"/>
      <c r="B987" s="49"/>
      <c r="C987" s="49"/>
      <c r="D987" s="50"/>
      <c r="E987" s="51"/>
      <c r="F987" s="51"/>
      <c r="G987" s="50"/>
      <c r="H987" s="51"/>
      <c r="M987" s="52"/>
      <c r="N987" s="52"/>
      <c r="O987" s="52"/>
      <c r="Q987" s="49"/>
      <c r="R987" s="52"/>
      <c r="S987" s="52"/>
      <c r="U987" s="49"/>
    </row>
    <row r="988">
      <c r="A988" s="49"/>
      <c r="B988" s="49"/>
      <c r="C988" s="49"/>
      <c r="D988" s="50"/>
      <c r="E988" s="51"/>
      <c r="F988" s="51"/>
      <c r="G988" s="50"/>
      <c r="H988" s="51"/>
      <c r="M988" s="52"/>
      <c r="N988" s="52"/>
      <c r="O988" s="52"/>
      <c r="Q988" s="49"/>
      <c r="R988" s="52"/>
      <c r="S988" s="52"/>
      <c r="U988" s="49"/>
    </row>
    <row r="989">
      <c r="A989" s="49"/>
      <c r="B989" s="49"/>
      <c r="C989" s="49"/>
      <c r="D989" s="50"/>
      <c r="E989" s="51"/>
      <c r="F989" s="51"/>
      <c r="G989" s="50"/>
      <c r="H989" s="51"/>
      <c r="M989" s="52"/>
      <c r="N989" s="52"/>
      <c r="O989" s="52"/>
      <c r="Q989" s="49"/>
      <c r="R989" s="52"/>
      <c r="S989" s="52"/>
      <c r="U989" s="49"/>
    </row>
    <row r="990">
      <c r="A990" s="49"/>
      <c r="B990" s="49"/>
      <c r="C990" s="49"/>
      <c r="D990" s="50"/>
      <c r="E990" s="51"/>
      <c r="F990" s="51"/>
      <c r="G990" s="50"/>
      <c r="H990" s="51"/>
      <c r="M990" s="52"/>
      <c r="N990" s="52"/>
      <c r="O990" s="52"/>
      <c r="Q990" s="49"/>
      <c r="R990" s="52"/>
      <c r="S990" s="52"/>
      <c r="U990" s="49"/>
    </row>
    <row r="991">
      <c r="A991" s="49"/>
      <c r="B991" s="49"/>
      <c r="C991" s="49"/>
      <c r="D991" s="50"/>
      <c r="E991" s="51"/>
      <c r="F991" s="51"/>
      <c r="G991" s="50"/>
      <c r="H991" s="51"/>
      <c r="M991" s="52"/>
      <c r="N991" s="52"/>
      <c r="O991" s="52"/>
      <c r="Q991" s="49"/>
      <c r="R991" s="52"/>
      <c r="S991" s="52"/>
      <c r="U991" s="49"/>
    </row>
    <row r="992">
      <c r="A992" s="49"/>
      <c r="B992" s="49"/>
      <c r="C992" s="49"/>
      <c r="D992" s="50"/>
      <c r="E992" s="51"/>
      <c r="F992" s="51"/>
      <c r="G992" s="50"/>
      <c r="H992" s="51"/>
      <c r="M992" s="52"/>
      <c r="N992" s="52"/>
      <c r="O992" s="52"/>
      <c r="Q992" s="49"/>
      <c r="R992" s="52"/>
      <c r="S992" s="52"/>
      <c r="U992" s="49"/>
    </row>
    <row r="993">
      <c r="A993" s="49"/>
      <c r="B993" s="49"/>
      <c r="C993" s="49"/>
      <c r="D993" s="50"/>
      <c r="E993" s="51"/>
      <c r="F993" s="51"/>
      <c r="G993" s="50"/>
      <c r="H993" s="51"/>
      <c r="M993" s="52"/>
      <c r="N993" s="52"/>
      <c r="O993" s="52"/>
      <c r="Q993" s="49"/>
      <c r="R993" s="52"/>
      <c r="S993" s="52"/>
      <c r="U993" s="49"/>
    </row>
    <row r="994">
      <c r="A994" s="49"/>
      <c r="B994" s="49"/>
      <c r="C994" s="49"/>
      <c r="D994" s="50"/>
      <c r="E994" s="51"/>
      <c r="F994" s="51"/>
      <c r="G994" s="50"/>
      <c r="H994" s="51"/>
      <c r="M994" s="52"/>
      <c r="N994" s="52"/>
      <c r="O994" s="52"/>
      <c r="Q994" s="49"/>
      <c r="R994" s="52"/>
      <c r="S994" s="52"/>
      <c r="U994" s="49"/>
    </row>
    <row r="995">
      <c r="A995" s="49"/>
      <c r="B995" s="49"/>
      <c r="C995" s="49"/>
      <c r="D995" s="50"/>
      <c r="E995" s="51"/>
      <c r="F995" s="51"/>
      <c r="G995" s="50"/>
      <c r="H995" s="51"/>
      <c r="M995" s="52"/>
      <c r="N995" s="52"/>
      <c r="O995" s="52"/>
      <c r="Q995" s="49"/>
      <c r="R995" s="52"/>
      <c r="S995" s="52"/>
      <c r="U995" s="49"/>
    </row>
    <row r="996">
      <c r="A996" s="49"/>
      <c r="B996" s="49"/>
      <c r="C996" s="49"/>
      <c r="D996" s="50"/>
      <c r="E996" s="51"/>
      <c r="F996" s="51"/>
      <c r="G996" s="50"/>
      <c r="H996" s="51"/>
      <c r="M996" s="52"/>
      <c r="N996" s="52"/>
      <c r="O996" s="52"/>
      <c r="Q996" s="49"/>
      <c r="R996" s="52"/>
      <c r="S996" s="52"/>
      <c r="U996" s="49"/>
    </row>
    <row r="997">
      <c r="A997" s="49"/>
      <c r="B997" s="49"/>
      <c r="C997" s="49"/>
      <c r="D997" s="50"/>
      <c r="E997" s="51"/>
      <c r="F997" s="51"/>
      <c r="G997" s="50"/>
      <c r="H997" s="51"/>
      <c r="M997" s="52"/>
      <c r="N997" s="52"/>
      <c r="O997" s="52"/>
      <c r="Q997" s="49"/>
      <c r="R997" s="52"/>
      <c r="S997" s="52"/>
      <c r="U997" s="49"/>
    </row>
    <row r="998">
      <c r="A998" s="49"/>
      <c r="B998" s="49"/>
      <c r="C998" s="49"/>
      <c r="D998" s="50"/>
      <c r="E998" s="51"/>
      <c r="F998" s="51"/>
      <c r="G998" s="50"/>
      <c r="H998" s="51"/>
      <c r="M998" s="52"/>
      <c r="N998" s="52"/>
      <c r="O998" s="52"/>
      <c r="Q998" s="49"/>
      <c r="R998" s="52"/>
      <c r="S998" s="52"/>
      <c r="U998" s="49"/>
    </row>
    <row r="999">
      <c r="A999" s="49"/>
      <c r="B999" s="49"/>
      <c r="C999" s="49"/>
      <c r="D999" s="50"/>
      <c r="E999" s="51"/>
      <c r="F999" s="51"/>
      <c r="G999" s="50"/>
      <c r="H999" s="51"/>
      <c r="M999" s="52"/>
      <c r="N999" s="52"/>
      <c r="O999" s="52"/>
      <c r="Q999" s="49"/>
      <c r="R999" s="52"/>
      <c r="S999" s="52"/>
      <c r="U999" s="49"/>
    </row>
    <row r="1000">
      <c r="A1000" s="49"/>
      <c r="B1000" s="49"/>
      <c r="C1000" s="49"/>
      <c r="D1000" s="50"/>
      <c r="E1000" s="51"/>
      <c r="F1000" s="51"/>
      <c r="G1000" s="50"/>
      <c r="H1000" s="51"/>
      <c r="M1000" s="52"/>
      <c r="N1000" s="52"/>
      <c r="O1000" s="52"/>
      <c r="Q1000" s="49"/>
      <c r="R1000" s="52"/>
      <c r="S1000" s="52"/>
      <c r="U1000" s="49"/>
    </row>
    <row r="1001">
      <c r="A1001" s="49"/>
      <c r="B1001" s="49"/>
      <c r="C1001" s="49"/>
      <c r="D1001" s="50"/>
      <c r="E1001" s="51"/>
      <c r="F1001" s="51"/>
      <c r="G1001" s="50"/>
      <c r="H1001" s="51"/>
      <c r="M1001" s="52"/>
      <c r="N1001" s="52"/>
      <c r="O1001" s="52"/>
      <c r="Q1001" s="49"/>
      <c r="R1001" s="52"/>
      <c r="S1001" s="52"/>
      <c r="U1001" s="49"/>
    </row>
    <row r="1002">
      <c r="A1002" s="49"/>
      <c r="B1002" s="49"/>
      <c r="C1002" s="49"/>
      <c r="D1002" s="50"/>
      <c r="E1002" s="51"/>
      <c r="F1002" s="51"/>
      <c r="G1002" s="50"/>
      <c r="H1002" s="51"/>
      <c r="M1002" s="52"/>
      <c r="N1002" s="52"/>
      <c r="O1002" s="52"/>
      <c r="Q1002" s="49"/>
      <c r="R1002" s="52"/>
      <c r="S1002" s="52"/>
      <c r="U1002" s="49"/>
    </row>
    <row r="1003">
      <c r="A1003" s="49"/>
      <c r="B1003" s="49"/>
      <c r="C1003" s="49"/>
      <c r="D1003" s="50"/>
      <c r="E1003" s="51"/>
      <c r="F1003" s="51"/>
      <c r="G1003" s="50"/>
      <c r="H1003" s="51"/>
      <c r="M1003" s="52"/>
      <c r="N1003" s="52"/>
      <c r="O1003" s="52"/>
      <c r="Q1003" s="49"/>
      <c r="R1003" s="52"/>
      <c r="S1003" s="52"/>
      <c r="U1003" s="49"/>
    </row>
    <row r="1004">
      <c r="A1004" s="49"/>
      <c r="B1004" s="49"/>
      <c r="C1004" s="49"/>
      <c r="D1004" s="50"/>
      <c r="E1004" s="51"/>
      <c r="F1004" s="51"/>
      <c r="G1004" s="50"/>
      <c r="H1004" s="51"/>
      <c r="M1004" s="52"/>
      <c r="N1004" s="52"/>
      <c r="O1004" s="52"/>
      <c r="Q1004" s="49"/>
      <c r="R1004" s="52"/>
      <c r="S1004" s="52"/>
      <c r="U1004" s="49"/>
    </row>
  </sheetData>
  <customSheetViews>
    <customSheetView guid="{6BCCCCA9-42C9-4387-BFA7-7583B38022B3}" filter="1" showAutoFilter="1">
      <autoFilter ref="$A$2:$AG$39">
        <filterColumn colId="16">
          <filters>
            <filter val="Natif"/>
          </filters>
        </filterColumn>
      </autoFilter>
    </customSheetView>
  </customSheetViews>
  <mergeCells count="3">
    <mergeCell ref="C1:K1"/>
    <mergeCell ref="L1:R1"/>
    <mergeCell ref="S1:V1"/>
  </mergeCells>
  <dataValidations>
    <dataValidation type="list" allowBlank="1" showErrorMessage="1" sqref="Q3:Q39">
      <formula1>'Data backlog'!$A$2:$A$5</formula1>
    </dataValidation>
  </dataValidations>
  <hyperlinks>
    <hyperlink r:id="rId1" ref="A6"/>
    <hyperlink r:id="rId2" ref="A23"/>
    <hyperlink r:id="rId3" ref="A29"/>
    <hyperlink r:id="rId4" ref="A32"/>
    <hyperlink r:id="rId5" ref="A33"/>
    <hyperlink r:id="rId6" ref="A35"/>
    <hyperlink r:id="rId7" ref="A36"/>
  </hyperlinks>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4.75"/>
    <col customWidth="1" min="3" max="3" width="17.88"/>
    <col customWidth="1" min="4" max="4" width="43.25"/>
    <col customWidth="1" min="5" max="5" width="43.38"/>
    <col customWidth="1" min="6" max="6" width="58.25"/>
    <col customWidth="1" min="7" max="9" width="17.63"/>
    <col customWidth="1" min="10" max="10" width="58.63"/>
    <col customWidth="1" min="11" max="11" width="36.0"/>
    <col customWidth="1" min="14" max="14" width="38.38"/>
    <col customWidth="1" hidden="1" min="16" max="16" width="70.88"/>
    <col customWidth="1" min="17" max="17" width="92.88"/>
    <col customWidth="1" min="19" max="19" width="22.88"/>
    <col customWidth="1" min="20" max="20" width="60.75"/>
    <col customWidth="1" min="21" max="21" width="60.88"/>
    <col customWidth="1" min="23" max="23" width="22.0"/>
  </cols>
  <sheetData>
    <row r="1">
      <c r="A1" s="46"/>
      <c r="B1" s="2"/>
      <c r="C1" s="3" t="s">
        <v>0</v>
      </c>
      <c r="D1" s="3"/>
      <c r="E1" s="3"/>
      <c r="F1" s="3"/>
      <c r="G1" s="7"/>
      <c r="H1" s="7"/>
      <c r="I1" s="7"/>
      <c r="J1" s="3"/>
      <c r="K1" s="3"/>
      <c r="L1" s="3"/>
      <c r="M1" s="3"/>
      <c r="N1" s="57"/>
      <c r="O1" s="6" t="s">
        <v>1</v>
      </c>
      <c r="P1" s="6"/>
      <c r="Q1" s="6"/>
      <c r="R1" s="6"/>
      <c r="S1" s="6"/>
      <c r="T1" s="58"/>
      <c r="U1" s="7" t="s">
        <v>2</v>
      </c>
      <c r="V1" s="7"/>
      <c r="W1" s="7"/>
      <c r="X1" s="8"/>
      <c r="Y1" s="8"/>
      <c r="Z1" s="8"/>
      <c r="AA1" s="8"/>
      <c r="AB1" s="8"/>
      <c r="AC1" s="8"/>
      <c r="AD1" s="8"/>
      <c r="AE1" s="8"/>
      <c r="AF1" s="8"/>
      <c r="AG1" s="8"/>
      <c r="AH1" s="8"/>
    </row>
    <row r="2">
      <c r="A2" s="9" t="s">
        <v>3</v>
      </c>
      <c r="B2" s="10" t="s">
        <v>4</v>
      </c>
      <c r="C2" s="10" t="s">
        <v>5</v>
      </c>
      <c r="D2" s="59" t="s">
        <v>6</v>
      </c>
      <c r="E2" s="12" t="s">
        <v>7</v>
      </c>
      <c r="F2" s="13" t="s">
        <v>8</v>
      </c>
      <c r="G2" s="18"/>
      <c r="H2" s="18" t="s">
        <v>24</v>
      </c>
      <c r="I2" s="60" t="s">
        <v>305</v>
      </c>
      <c r="J2" s="12" t="s">
        <v>9</v>
      </c>
      <c r="K2" s="14" t="s">
        <v>10</v>
      </c>
      <c r="L2" s="15" t="s">
        <v>11</v>
      </c>
      <c r="M2" s="15" t="s">
        <v>12</v>
      </c>
      <c r="N2" s="15" t="s">
        <v>13</v>
      </c>
      <c r="O2" s="16" t="s">
        <v>14</v>
      </c>
      <c r="P2" s="17" t="s">
        <v>16</v>
      </c>
      <c r="Q2" s="17" t="s">
        <v>17</v>
      </c>
      <c r="R2" s="16" t="s">
        <v>18</v>
      </c>
      <c r="S2" s="16" t="s">
        <v>19</v>
      </c>
      <c r="T2" s="16" t="s">
        <v>20</v>
      </c>
      <c r="U2" s="18" t="s">
        <v>21</v>
      </c>
      <c r="V2" s="18" t="s">
        <v>22</v>
      </c>
      <c r="W2" s="18" t="s">
        <v>23</v>
      </c>
      <c r="X2" s="8"/>
      <c r="Y2" s="8"/>
      <c r="Z2" s="8"/>
      <c r="AA2" s="8"/>
      <c r="AB2" s="8"/>
      <c r="AC2" s="8"/>
      <c r="AD2" s="8"/>
      <c r="AE2" s="8"/>
      <c r="AF2" s="8"/>
      <c r="AG2" s="8"/>
      <c r="AH2" s="8"/>
    </row>
    <row r="3">
      <c r="A3" s="61" t="s">
        <v>306</v>
      </c>
      <c r="B3" s="61"/>
      <c r="C3" s="62"/>
      <c r="D3" s="63"/>
      <c r="E3" s="64"/>
      <c r="F3" s="64"/>
      <c r="G3" s="65"/>
      <c r="H3" s="65"/>
      <c r="I3" s="65"/>
      <c r="J3" s="64"/>
      <c r="K3" s="66"/>
      <c r="L3" s="67"/>
      <c r="M3" s="67"/>
      <c r="N3" s="68"/>
      <c r="O3" s="69"/>
      <c r="P3" s="70"/>
      <c r="Q3" s="70"/>
      <c r="R3" s="67"/>
      <c r="S3" s="65"/>
      <c r="T3" s="70"/>
      <c r="U3" s="70"/>
      <c r="V3" s="67"/>
      <c r="W3" s="65"/>
      <c r="X3" s="71"/>
      <c r="Y3" s="71"/>
      <c r="Z3" s="71"/>
      <c r="AA3" s="71"/>
      <c r="AB3" s="71"/>
      <c r="AC3" s="71"/>
      <c r="AD3" s="71"/>
      <c r="AE3" s="71"/>
      <c r="AF3" s="71"/>
      <c r="AG3" s="71"/>
      <c r="AH3" s="71"/>
    </row>
    <row r="4">
      <c r="A4" s="72" t="s">
        <v>307</v>
      </c>
      <c r="B4" s="73" t="s">
        <v>59</v>
      </c>
      <c r="C4" s="74" t="s">
        <v>308</v>
      </c>
      <c r="D4" s="75" t="s">
        <v>309</v>
      </c>
      <c r="E4" s="75" t="s">
        <v>310</v>
      </c>
      <c r="F4" s="75" t="s">
        <v>311</v>
      </c>
      <c r="G4" s="76"/>
      <c r="H4" s="76" t="s">
        <v>312</v>
      </c>
      <c r="I4" s="76" t="s">
        <v>313</v>
      </c>
      <c r="J4" s="75" t="s">
        <v>314</v>
      </c>
      <c r="K4" s="77"/>
      <c r="L4" s="78"/>
      <c r="M4" s="78"/>
      <c r="N4" s="79" t="s">
        <v>315</v>
      </c>
      <c r="O4" s="80" t="s">
        <v>308</v>
      </c>
      <c r="P4" s="81"/>
      <c r="Q4" s="82" t="s">
        <v>316</v>
      </c>
      <c r="R4" s="78"/>
      <c r="S4" s="76" t="s">
        <v>34</v>
      </c>
      <c r="T4" s="79"/>
      <c r="U4" s="79"/>
      <c r="V4" s="78"/>
      <c r="W4" s="76">
        <v>1.25</v>
      </c>
    </row>
    <row r="5">
      <c r="A5" s="72" t="s">
        <v>317</v>
      </c>
      <c r="B5" s="21" t="s">
        <v>25</v>
      </c>
      <c r="C5" s="83" t="s">
        <v>308</v>
      </c>
      <c r="D5" s="22" t="s">
        <v>318</v>
      </c>
      <c r="E5" s="22" t="s">
        <v>195</v>
      </c>
      <c r="F5" s="84" t="s">
        <v>196</v>
      </c>
      <c r="G5" s="26"/>
      <c r="H5" s="26" t="s">
        <v>319</v>
      </c>
      <c r="I5" s="76" t="s">
        <v>306</v>
      </c>
      <c r="J5" s="22" t="s">
        <v>197</v>
      </c>
      <c r="K5" s="22"/>
      <c r="L5" s="32" t="s">
        <v>55</v>
      </c>
      <c r="M5" s="24"/>
      <c r="N5" s="25" t="s">
        <v>320</v>
      </c>
      <c r="O5" s="85" t="s">
        <v>321</v>
      </c>
      <c r="P5" s="86" t="s">
        <v>322</v>
      </c>
      <c r="Q5" s="87" t="s">
        <v>323</v>
      </c>
      <c r="R5" s="24"/>
      <c r="S5" s="26" t="s">
        <v>34</v>
      </c>
      <c r="T5" s="30"/>
      <c r="U5" s="30"/>
      <c r="V5" s="24"/>
      <c r="W5" s="26">
        <v>0.375</v>
      </c>
    </row>
    <row r="6">
      <c r="A6" s="72" t="s">
        <v>324</v>
      </c>
      <c r="B6" s="73" t="s">
        <v>59</v>
      </c>
      <c r="C6" s="88" t="s">
        <v>308</v>
      </c>
      <c r="D6" s="22" t="s">
        <v>309</v>
      </c>
      <c r="E6" s="28" t="s">
        <v>325</v>
      </c>
      <c r="F6" s="28" t="s">
        <v>326</v>
      </c>
      <c r="G6" s="76"/>
      <c r="H6" s="76" t="s">
        <v>319</v>
      </c>
      <c r="I6" s="76" t="s">
        <v>306</v>
      </c>
      <c r="J6" s="28"/>
      <c r="K6" s="77"/>
      <c r="L6" s="78"/>
      <c r="M6" s="78"/>
      <c r="N6" s="79" t="s">
        <v>320</v>
      </c>
      <c r="O6" s="80" t="s">
        <v>308</v>
      </c>
      <c r="P6" s="81"/>
      <c r="Q6" s="81" t="s">
        <v>327</v>
      </c>
      <c r="R6" s="78"/>
      <c r="S6" s="76" t="s">
        <v>34</v>
      </c>
      <c r="T6" s="79"/>
      <c r="U6" s="79"/>
      <c r="V6" s="78"/>
      <c r="W6" s="76">
        <v>0.125</v>
      </c>
    </row>
    <row r="7">
      <c r="A7" s="89" t="s">
        <v>328</v>
      </c>
      <c r="B7" s="73" t="s">
        <v>59</v>
      </c>
      <c r="C7" s="88" t="s">
        <v>308</v>
      </c>
      <c r="D7" s="75" t="s">
        <v>329</v>
      </c>
      <c r="E7" s="75" t="s">
        <v>330</v>
      </c>
      <c r="F7" s="75" t="s">
        <v>331</v>
      </c>
      <c r="G7" s="76"/>
      <c r="H7" s="76" t="s">
        <v>319</v>
      </c>
      <c r="I7" s="76" t="s">
        <v>306</v>
      </c>
      <c r="J7" s="75" t="s">
        <v>332</v>
      </c>
      <c r="K7" s="77"/>
      <c r="L7" s="78"/>
      <c r="M7" s="78"/>
      <c r="N7" s="79" t="s">
        <v>315</v>
      </c>
      <c r="O7" s="80" t="s">
        <v>308</v>
      </c>
      <c r="P7" s="81"/>
      <c r="Q7" s="82" t="s">
        <v>333</v>
      </c>
      <c r="R7" s="78"/>
      <c r="S7" s="76" t="s">
        <v>34</v>
      </c>
      <c r="T7" s="79"/>
      <c r="U7" s="79"/>
      <c r="V7" s="78"/>
      <c r="W7" s="76">
        <v>0.25</v>
      </c>
    </row>
    <row r="8">
      <c r="A8" s="72"/>
      <c r="B8" s="73" t="s">
        <v>59</v>
      </c>
      <c r="C8" s="88" t="s">
        <v>308</v>
      </c>
      <c r="D8" s="75" t="s">
        <v>329</v>
      </c>
      <c r="E8" s="75" t="s">
        <v>334</v>
      </c>
      <c r="F8" s="75" t="s">
        <v>335</v>
      </c>
      <c r="G8" s="76"/>
      <c r="H8" s="76" t="s">
        <v>319</v>
      </c>
      <c r="I8" s="76" t="s">
        <v>306</v>
      </c>
      <c r="J8" s="75" t="s">
        <v>336</v>
      </c>
      <c r="K8" s="77"/>
      <c r="L8" s="78"/>
      <c r="M8" s="78"/>
      <c r="N8" s="79" t="s">
        <v>315</v>
      </c>
      <c r="O8" s="80" t="s">
        <v>308</v>
      </c>
      <c r="P8" s="81"/>
      <c r="Q8" s="90" t="s">
        <v>337</v>
      </c>
      <c r="R8" s="78"/>
      <c r="S8" s="76" t="s">
        <v>34</v>
      </c>
      <c r="T8" s="79"/>
      <c r="U8" s="79"/>
      <c r="V8" s="78"/>
      <c r="W8" s="76"/>
    </row>
    <row r="9">
      <c r="A9" s="91" t="s">
        <v>338</v>
      </c>
      <c r="B9" s="73" t="s">
        <v>59</v>
      </c>
      <c r="C9" s="88" t="s">
        <v>308</v>
      </c>
      <c r="D9" s="75" t="s">
        <v>329</v>
      </c>
      <c r="E9" s="75" t="s">
        <v>339</v>
      </c>
      <c r="F9" s="75" t="s">
        <v>340</v>
      </c>
      <c r="G9" s="76"/>
      <c r="H9" s="76" t="s">
        <v>319</v>
      </c>
      <c r="I9" s="76" t="s">
        <v>306</v>
      </c>
      <c r="J9" s="75"/>
      <c r="K9" s="77"/>
      <c r="L9" s="78"/>
      <c r="M9" s="78"/>
      <c r="N9" s="79" t="s">
        <v>315</v>
      </c>
      <c r="O9" s="80" t="s">
        <v>308</v>
      </c>
      <c r="P9" s="81"/>
      <c r="Q9" s="81" t="s">
        <v>341</v>
      </c>
      <c r="R9" s="78"/>
      <c r="S9" s="76" t="s">
        <v>34</v>
      </c>
      <c r="T9" s="79"/>
      <c r="U9" s="79"/>
      <c r="V9" s="78"/>
      <c r="W9" s="76"/>
    </row>
    <row r="10">
      <c r="A10" s="72"/>
      <c r="B10" s="73" t="s">
        <v>59</v>
      </c>
      <c r="C10" s="88" t="s">
        <v>342</v>
      </c>
      <c r="D10" s="22" t="s">
        <v>343</v>
      </c>
      <c r="E10" s="28" t="s">
        <v>344</v>
      </c>
      <c r="F10" s="92" t="s">
        <v>345</v>
      </c>
      <c r="G10" s="76"/>
      <c r="H10" s="76" t="s">
        <v>319</v>
      </c>
      <c r="I10" s="76" t="s">
        <v>306</v>
      </c>
      <c r="J10" s="28"/>
      <c r="K10" s="77"/>
      <c r="L10" s="78"/>
      <c r="M10" s="78"/>
      <c r="N10" s="79" t="s">
        <v>315</v>
      </c>
      <c r="O10" s="80" t="s">
        <v>346</v>
      </c>
      <c r="P10" s="81"/>
      <c r="Q10" s="82" t="s">
        <v>347</v>
      </c>
      <c r="R10" s="78"/>
      <c r="S10" s="76" t="s">
        <v>34</v>
      </c>
      <c r="T10" s="79"/>
      <c r="U10" s="79"/>
      <c r="V10" s="78"/>
      <c r="W10" s="76">
        <v>0.125</v>
      </c>
    </row>
    <row r="11">
      <c r="A11" s="72" t="s">
        <v>348</v>
      </c>
      <c r="B11" s="20" t="s">
        <v>59</v>
      </c>
      <c r="C11" s="88" t="s">
        <v>349</v>
      </c>
      <c r="D11" s="22" t="s">
        <v>350</v>
      </c>
      <c r="E11" s="28" t="s">
        <v>351</v>
      </c>
      <c r="F11" s="28" t="s">
        <v>352</v>
      </c>
      <c r="G11" s="76"/>
      <c r="H11" s="76" t="s">
        <v>319</v>
      </c>
      <c r="I11" s="76" t="s">
        <v>306</v>
      </c>
      <c r="J11" s="28" t="s">
        <v>353</v>
      </c>
      <c r="K11" s="77"/>
      <c r="L11" s="78"/>
      <c r="M11" s="78"/>
      <c r="N11" s="79" t="s">
        <v>315</v>
      </c>
      <c r="O11" s="80" t="s">
        <v>354</v>
      </c>
      <c r="P11" s="81"/>
      <c r="Q11" s="81" t="s">
        <v>355</v>
      </c>
      <c r="R11" s="78"/>
      <c r="S11" s="76" t="s">
        <v>247</v>
      </c>
      <c r="T11" s="93"/>
      <c r="U11" s="79"/>
      <c r="V11" s="78"/>
      <c r="W11" s="76">
        <v>0.125</v>
      </c>
    </row>
    <row r="12">
      <c r="A12" s="94" t="s">
        <v>356</v>
      </c>
      <c r="B12" s="20" t="s">
        <v>59</v>
      </c>
      <c r="C12" s="95" t="s">
        <v>308</v>
      </c>
      <c r="D12" s="22" t="s">
        <v>357</v>
      </c>
      <c r="E12" s="22" t="s">
        <v>114</v>
      </c>
      <c r="F12" s="40" t="s">
        <v>115</v>
      </c>
      <c r="G12" s="55"/>
      <c r="H12" s="76" t="s">
        <v>319</v>
      </c>
      <c r="I12" s="76" t="s">
        <v>306</v>
      </c>
      <c r="J12" s="22" t="s">
        <v>116</v>
      </c>
      <c r="K12" s="23"/>
      <c r="L12" s="96" t="s">
        <v>55</v>
      </c>
      <c r="M12" s="35"/>
      <c r="N12" s="33" t="s">
        <v>315</v>
      </c>
      <c r="O12" s="97" t="s">
        <v>308</v>
      </c>
      <c r="P12" s="33" t="s">
        <v>358</v>
      </c>
      <c r="Q12" s="33" t="s">
        <v>359</v>
      </c>
      <c r="R12" s="35"/>
      <c r="S12" s="34" t="s">
        <v>34</v>
      </c>
      <c r="T12" s="33" t="s">
        <v>120</v>
      </c>
      <c r="U12" s="38"/>
      <c r="V12" s="35"/>
      <c r="W12" s="34">
        <v>0.25</v>
      </c>
      <c r="X12" s="39"/>
      <c r="Y12" s="39"/>
      <c r="Z12" s="39"/>
      <c r="AA12" s="39"/>
      <c r="AB12" s="39"/>
      <c r="AC12" s="39"/>
      <c r="AD12" s="39"/>
      <c r="AE12" s="39"/>
      <c r="AF12" s="39"/>
      <c r="AG12" s="39"/>
      <c r="AH12" s="39"/>
    </row>
    <row r="13">
      <c r="A13" s="94" t="s">
        <v>239</v>
      </c>
      <c r="B13" s="21" t="s">
        <v>59</v>
      </c>
      <c r="C13" s="98" t="s">
        <v>349</v>
      </c>
      <c r="D13" s="22" t="s">
        <v>360</v>
      </c>
      <c r="E13" s="22" t="s">
        <v>241</v>
      </c>
      <c r="F13" s="22" t="s">
        <v>242</v>
      </c>
      <c r="G13" s="99"/>
      <c r="H13" s="99" t="s">
        <v>319</v>
      </c>
      <c r="I13" s="76" t="s">
        <v>306</v>
      </c>
      <c r="J13" s="22" t="s">
        <v>243</v>
      </c>
      <c r="K13" s="22" t="s">
        <v>72</v>
      </c>
      <c r="L13" s="96" t="s">
        <v>55</v>
      </c>
      <c r="M13" s="35"/>
      <c r="N13" s="33" t="s">
        <v>315</v>
      </c>
      <c r="O13" s="97" t="s">
        <v>354</v>
      </c>
      <c r="P13" s="33" t="s">
        <v>361</v>
      </c>
      <c r="Q13" s="33" t="s">
        <v>362</v>
      </c>
      <c r="R13" s="35"/>
      <c r="S13" s="34" t="s">
        <v>247</v>
      </c>
      <c r="T13" s="33"/>
      <c r="U13" s="38"/>
      <c r="V13" s="35"/>
      <c r="W13" s="34">
        <v>0.125</v>
      </c>
      <c r="X13" s="39"/>
      <c r="Y13" s="39"/>
      <c r="Z13" s="39"/>
      <c r="AA13" s="39"/>
      <c r="AB13" s="39"/>
      <c r="AC13" s="39"/>
      <c r="AD13" s="39"/>
      <c r="AE13" s="39"/>
      <c r="AF13" s="39"/>
      <c r="AG13" s="39"/>
      <c r="AH13" s="39"/>
    </row>
    <row r="14">
      <c r="A14" s="72" t="s">
        <v>173</v>
      </c>
      <c r="B14" s="20" t="s">
        <v>59</v>
      </c>
      <c r="C14" s="88" t="s">
        <v>308</v>
      </c>
      <c r="D14" s="22" t="s">
        <v>357</v>
      </c>
      <c r="E14" s="22" t="s">
        <v>174</v>
      </c>
      <c r="F14" s="22" t="s">
        <v>175</v>
      </c>
      <c r="G14" s="76"/>
      <c r="H14" s="76" t="s">
        <v>319</v>
      </c>
      <c r="I14" s="76" t="s">
        <v>306</v>
      </c>
      <c r="J14" s="22" t="s">
        <v>176</v>
      </c>
      <c r="K14" s="23"/>
      <c r="L14" s="24"/>
      <c r="M14" s="24"/>
      <c r="N14" s="25" t="s">
        <v>320</v>
      </c>
      <c r="O14" s="85" t="s">
        <v>308</v>
      </c>
      <c r="P14" s="100" t="s">
        <v>363</v>
      </c>
      <c r="Q14" s="100" t="s">
        <v>364</v>
      </c>
      <c r="R14" s="24"/>
      <c r="S14" s="26" t="s">
        <v>34</v>
      </c>
      <c r="T14" s="30"/>
      <c r="U14" s="30"/>
      <c r="V14" s="24"/>
      <c r="W14" s="26">
        <v>0.125</v>
      </c>
    </row>
    <row r="15">
      <c r="A15" s="101" t="s">
        <v>365</v>
      </c>
      <c r="B15" s="20" t="s">
        <v>59</v>
      </c>
      <c r="C15" s="88" t="s">
        <v>366</v>
      </c>
      <c r="D15" s="22" t="s">
        <v>367</v>
      </c>
      <c r="E15" s="22" t="s">
        <v>285</v>
      </c>
      <c r="F15" s="22" t="s">
        <v>286</v>
      </c>
      <c r="G15" s="76"/>
      <c r="H15" s="76" t="s">
        <v>319</v>
      </c>
      <c r="I15" s="76" t="s">
        <v>306</v>
      </c>
      <c r="J15" s="22"/>
      <c r="K15" s="23"/>
      <c r="L15" s="24"/>
      <c r="M15" s="24"/>
      <c r="N15" s="25" t="s">
        <v>320</v>
      </c>
      <c r="O15" s="85" t="s">
        <v>308</v>
      </c>
      <c r="P15" s="100" t="s">
        <v>368</v>
      </c>
      <c r="Q15" s="100" t="s">
        <v>369</v>
      </c>
      <c r="R15" s="24"/>
      <c r="S15" s="26" t="s">
        <v>34</v>
      </c>
      <c r="T15" s="30"/>
      <c r="U15" s="30"/>
      <c r="V15" s="24"/>
      <c r="W15" s="26">
        <v>0.125</v>
      </c>
    </row>
    <row r="16">
      <c r="A16" s="101" t="s">
        <v>370</v>
      </c>
      <c r="B16" s="26" t="s">
        <v>25</v>
      </c>
      <c r="C16" s="88" t="s">
        <v>371</v>
      </c>
      <c r="D16" s="47" t="s">
        <v>372</v>
      </c>
      <c r="E16" s="47" t="s">
        <v>292</v>
      </c>
      <c r="F16" s="47" t="s">
        <v>293</v>
      </c>
      <c r="G16" s="76"/>
      <c r="H16" s="76" t="s">
        <v>319</v>
      </c>
      <c r="I16" s="76" t="s">
        <v>306</v>
      </c>
      <c r="J16" s="47" t="s">
        <v>294</v>
      </c>
      <c r="K16" s="48"/>
      <c r="L16" s="24"/>
      <c r="M16" s="24"/>
      <c r="N16" s="25" t="s">
        <v>320</v>
      </c>
      <c r="O16" s="80" t="s">
        <v>308</v>
      </c>
      <c r="P16" s="100" t="s">
        <v>373</v>
      </c>
      <c r="Q16" s="100" t="s">
        <v>374</v>
      </c>
      <c r="R16" s="24"/>
      <c r="S16" s="26" t="s">
        <v>34</v>
      </c>
      <c r="T16" s="30"/>
      <c r="U16" s="30"/>
      <c r="V16" s="24"/>
      <c r="W16" s="26">
        <v>0.25</v>
      </c>
    </row>
    <row r="17">
      <c r="A17" s="72" t="s">
        <v>375</v>
      </c>
      <c r="B17" s="20" t="s">
        <v>59</v>
      </c>
      <c r="C17" s="88" t="s">
        <v>308</v>
      </c>
      <c r="D17" s="22" t="s">
        <v>376</v>
      </c>
      <c r="E17" s="22" t="s">
        <v>377</v>
      </c>
      <c r="F17" s="22" t="s">
        <v>378</v>
      </c>
      <c r="G17" s="76"/>
      <c r="H17" s="76" t="s">
        <v>319</v>
      </c>
      <c r="I17" s="76" t="s">
        <v>306</v>
      </c>
      <c r="J17" s="22" t="s">
        <v>379</v>
      </c>
      <c r="K17" s="23"/>
      <c r="L17" s="24"/>
      <c r="M17" s="24"/>
      <c r="N17" s="25" t="s">
        <v>320</v>
      </c>
      <c r="O17" s="80" t="s">
        <v>308</v>
      </c>
      <c r="P17" s="102"/>
      <c r="Q17" s="100" t="s">
        <v>380</v>
      </c>
      <c r="R17" s="24"/>
      <c r="S17" s="26" t="s">
        <v>247</v>
      </c>
      <c r="T17" s="25"/>
      <c r="U17" s="30"/>
      <c r="V17" s="24"/>
      <c r="W17" s="26">
        <v>0.25</v>
      </c>
    </row>
    <row r="18">
      <c r="A18" s="72" t="s">
        <v>248</v>
      </c>
      <c r="B18" s="21" t="s">
        <v>59</v>
      </c>
      <c r="C18" s="88" t="s">
        <v>381</v>
      </c>
      <c r="D18" s="22" t="s">
        <v>382</v>
      </c>
      <c r="E18" s="22" t="s">
        <v>250</v>
      </c>
      <c r="F18" s="22" t="s">
        <v>251</v>
      </c>
      <c r="G18" s="76"/>
      <c r="H18" s="76" t="s">
        <v>319</v>
      </c>
      <c r="I18" s="76" t="s">
        <v>306</v>
      </c>
      <c r="J18" s="22" t="s">
        <v>383</v>
      </c>
      <c r="K18" s="23"/>
      <c r="L18" s="32" t="s">
        <v>55</v>
      </c>
      <c r="M18" s="24"/>
      <c r="N18" s="25" t="s">
        <v>384</v>
      </c>
      <c r="O18" s="85" t="s">
        <v>354</v>
      </c>
      <c r="P18" s="100" t="s">
        <v>385</v>
      </c>
      <c r="Q18" s="100" t="s">
        <v>386</v>
      </c>
      <c r="R18" s="24"/>
      <c r="S18" s="26" t="s">
        <v>34</v>
      </c>
      <c r="T18" s="30"/>
      <c r="U18" s="30"/>
      <c r="V18" s="24"/>
      <c r="W18" s="26">
        <v>0.5</v>
      </c>
    </row>
    <row r="19">
      <c r="A19" s="19"/>
      <c r="B19" s="26" t="s">
        <v>59</v>
      </c>
      <c r="C19" s="88" t="s">
        <v>308</v>
      </c>
      <c r="D19" s="47" t="s">
        <v>376</v>
      </c>
      <c r="E19" s="47" t="s">
        <v>387</v>
      </c>
      <c r="F19" s="47" t="s">
        <v>388</v>
      </c>
      <c r="G19" s="76"/>
      <c r="H19" s="76" t="s">
        <v>319</v>
      </c>
      <c r="I19" s="76" t="s">
        <v>306</v>
      </c>
      <c r="J19" s="47" t="s">
        <v>389</v>
      </c>
      <c r="K19" s="48"/>
      <c r="L19" s="24"/>
      <c r="M19" s="24"/>
      <c r="N19" s="25" t="s">
        <v>320</v>
      </c>
      <c r="O19" s="85" t="s">
        <v>308</v>
      </c>
      <c r="P19" s="30"/>
      <c r="Q19" s="100" t="s">
        <v>390</v>
      </c>
      <c r="R19" s="24"/>
      <c r="S19" s="26" t="s">
        <v>128</v>
      </c>
      <c r="T19" s="30"/>
      <c r="U19" s="30"/>
      <c r="V19" s="32"/>
      <c r="W19" s="103"/>
    </row>
    <row r="20">
      <c r="A20" s="72" t="s">
        <v>264</v>
      </c>
      <c r="B20" s="21" t="s">
        <v>59</v>
      </c>
      <c r="C20" s="83" t="s">
        <v>366</v>
      </c>
      <c r="D20" s="22" t="s">
        <v>391</v>
      </c>
      <c r="E20" s="22" t="s">
        <v>266</v>
      </c>
      <c r="F20" s="22" t="s">
        <v>267</v>
      </c>
      <c r="G20" s="76"/>
      <c r="H20" s="76" t="s">
        <v>319</v>
      </c>
      <c r="I20" s="76" t="s">
        <v>306</v>
      </c>
      <c r="J20" s="22" t="s">
        <v>268</v>
      </c>
      <c r="K20" s="23"/>
      <c r="L20" s="24"/>
      <c r="M20" s="24"/>
      <c r="N20" s="25" t="s">
        <v>320</v>
      </c>
      <c r="O20" s="85" t="s">
        <v>308</v>
      </c>
      <c r="P20" s="100" t="s">
        <v>392</v>
      </c>
      <c r="Q20" s="100" t="s">
        <v>393</v>
      </c>
      <c r="R20" s="24"/>
      <c r="S20" s="26" t="s">
        <v>34</v>
      </c>
      <c r="T20" s="30"/>
      <c r="U20" s="30"/>
      <c r="V20" s="24"/>
      <c r="W20" s="26">
        <v>1.0</v>
      </c>
    </row>
    <row r="21">
      <c r="A21" s="72" t="s">
        <v>272</v>
      </c>
      <c r="B21" s="26" t="s">
        <v>25</v>
      </c>
      <c r="C21" s="88" t="s">
        <v>381</v>
      </c>
      <c r="D21" s="47" t="s">
        <v>367</v>
      </c>
      <c r="E21" s="40" t="s">
        <v>273</v>
      </c>
      <c r="F21" s="47" t="s">
        <v>274</v>
      </c>
      <c r="G21" s="76"/>
      <c r="H21" s="76" t="s">
        <v>319</v>
      </c>
      <c r="I21" s="76" t="s">
        <v>306</v>
      </c>
      <c r="J21" s="47" t="s">
        <v>275</v>
      </c>
      <c r="K21" s="48"/>
      <c r="L21" s="24"/>
      <c r="M21" s="24"/>
      <c r="N21" s="25" t="s">
        <v>315</v>
      </c>
      <c r="O21" s="85" t="s">
        <v>321</v>
      </c>
      <c r="P21" s="100" t="s">
        <v>394</v>
      </c>
      <c r="Q21" s="100" t="s">
        <v>395</v>
      </c>
      <c r="R21" s="24"/>
      <c r="S21" s="26" t="s">
        <v>34</v>
      </c>
      <c r="T21" s="25" t="s">
        <v>279</v>
      </c>
      <c r="U21" s="30"/>
      <c r="V21" s="24"/>
      <c r="W21" s="26">
        <v>0.25</v>
      </c>
    </row>
    <row r="22">
      <c r="A22" s="104" t="s">
        <v>396</v>
      </c>
      <c r="B22" s="20" t="s">
        <v>59</v>
      </c>
      <c r="C22" s="88" t="s">
        <v>397</v>
      </c>
      <c r="D22" s="47" t="s">
        <v>367</v>
      </c>
      <c r="E22" s="22" t="s">
        <v>136</v>
      </c>
      <c r="F22" s="22" t="s">
        <v>137</v>
      </c>
      <c r="G22" s="76"/>
      <c r="H22" s="76" t="s">
        <v>319</v>
      </c>
      <c r="I22" s="76" t="s">
        <v>306</v>
      </c>
      <c r="J22" s="22" t="s">
        <v>398</v>
      </c>
      <c r="K22" s="23"/>
      <c r="L22" s="24"/>
      <c r="M22" s="24"/>
      <c r="N22" s="25" t="s">
        <v>315</v>
      </c>
      <c r="O22" s="85" t="s">
        <v>399</v>
      </c>
      <c r="P22" s="102" t="s">
        <v>400</v>
      </c>
      <c r="Q22" s="100" t="s">
        <v>401</v>
      </c>
      <c r="R22" s="24"/>
      <c r="S22" s="26" t="s">
        <v>34</v>
      </c>
      <c r="T22" s="25" t="s">
        <v>142</v>
      </c>
      <c r="U22" s="30"/>
      <c r="V22" s="24"/>
      <c r="W22" s="26">
        <v>0.125</v>
      </c>
    </row>
    <row r="23">
      <c r="A23" s="101" t="s">
        <v>402</v>
      </c>
      <c r="B23" s="20" t="s">
        <v>25</v>
      </c>
      <c r="C23" s="88" t="s">
        <v>381</v>
      </c>
      <c r="D23" s="22" t="s">
        <v>403</v>
      </c>
      <c r="E23" s="22" t="s">
        <v>404</v>
      </c>
      <c r="F23" s="22" t="s">
        <v>405</v>
      </c>
      <c r="G23" s="76"/>
      <c r="H23" s="76" t="s">
        <v>319</v>
      </c>
      <c r="I23" s="76" t="s">
        <v>306</v>
      </c>
      <c r="J23" s="22" t="s">
        <v>406</v>
      </c>
      <c r="K23" s="23"/>
      <c r="L23" s="24"/>
      <c r="M23" s="24"/>
      <c r="N23" s="25" t="s">
        <v>320</v>
      </c>
      <c r="O23" s="85" t="s">
        <v>321</v>
      </c>
      <c r="P23" s="86" t="s">
        <v>407</v>
      </c>
      <c r="Q23" s="86" t="s">
        <v>408</v>
      </c>
      <c r="R23" s="24"/>
      <c r="S23" s="26" t="s">
        <v>34</v>
      </c>
      <c r="T23" s="25" t="s">
        <v>409</v>
      </c>
      <c r="U23" s="30"/>
      <c r="V23" s="24"/>
      <c r="W23" s="26">
        <v>0.5</v>
      </c>
    </row>
    <row r="24">
      <c r="A24" s="31" t="s">
        <v>51</v>
      </c>
      <c r="B24" s="21" t="s">
        <v>25</v>
      </c>
      <c r="C24" s="83" t="s">
        <v>371</v>
      </c>
      <c r="D24" s="22" t="s">
        <v>372</v>
      </c>
      <c r="E24" s="22" t="s">
        <v>52</v>
      </c>
      <c r="F24" s="22" t="s">
        <v>53</v>
      </c>
      <c r="G24" s="76"/>
      <c r="H24" s="76" t="s">
        <v>319</v>
      </c>
      <c r="I24" s="76" t="s">
        <v>306</v>
      </c>
      <c r="J24" s="22" t="s">
        <v>410</v>
      </c>
      <c r="K24" s="23"/>
      <c r="L24" s="32" t="s">
        <v>55</v>
      </c>
      <c r="M24" s="24"/>
      <c r="N24" s="25" t="s">
        <v>320</v>
      </c>
      <c r="O24" s="85" t="s">
        <v>321</v>
      </c>
      <c r="P24" s="100" t="s">
        <v>411</v>
      </c>
      <c r="Q24" s="100" t="s">
        <v>412</v>
      </c>
      <c r="R24" s="24"/>
      <c r="S24" s="26" t="s">
        <v>34</v>
      </c>
      <c r="T24" s="25" t="s">
        <v>413</v>
      </c>
      <c r="U24" s="30"/>
      <c r="V24" s="24"/>
      <c r="W24" s="26">
        <v>0.125</v>
      </c>
    </row>
    <row r="25">
      <c r="A25" s="61" t="s">
        <v>313</v>
      </c>
      <c r="B25" s="61"/>
      <c r="C25" s="62"/>
      <c r="D25" s="63"/>
      <c r="E25" s="64"/>
      <c r="F25" s="64"/>
      <c r="G25" s="65"/>
      <c r="H25" s="65"/>
      <c r="I25" s="65"/>
      <c r="J25" s="64"/>
      <c r="K25" s="66"/>
      <c r="L25" s="67"/>
      <c r="M25" s="67"/>
      <c r="N25" s="68"/>
      <c r="O25" s="69"/>
      <c r="P25" s="70"/>
      <c r="Q25" s="70"/>
      <c r="R25" s="67"/>
      <c r="S25" s="65"/>
      <c r="T25" s="70"/>
      <c r="U25" s="70"/>
      <c r="V25" s="67"/>
      <c r="W25" s="65"/>
      <c r="X25" s="71"/>
      <c r="Y25" s="71"/>
      <c r="Z25" s="71"/>
      <c r="AA25" s="71"/>
      <c r="AB25" s="71"/>
      <c r="AC25" s="71"/>
      <c r="AD25" s="71"/>
      <c r="AE25" s="71"/>
      <c r="AF25" s="71"/>
      <c r="AG25" s="71"/>
      <c r="AH25" s="71"/>
    </row>
    <row r="26">
      <c r="A26" s="72" t="s">
        <v>414</v>
      </c>
      <c r="B26" s="20" t="s">
        <v>25</v>
      </c>
      <c r="C26" s="22" t="s">
        <v>415</v>
      </c>
      <c r="D26" s="22" t="s">
        <v>372</v>
      </c>
      <c r="E26" s="22" t="s">
        <v>45</v>
      </c>
      <c r="F26" s="22" t="s">
        <v>46</v>
      </c>
      <c r="G26" s="76"/>
      <c r="H26" s="76" t="s">
        <v>312</v>
      </c>
      <c r="I26" s="76" t="s">
        <v>313</v>
      </c>
      <c r="J26" s="29" t="s">
        <v>47</v>
      </c>
      <c r="K26" s="23"/>
      <c r="L26" s="24"/>
      <c r="M26" s="24"/>
      <c r="N26" s="30"/>
      <c r="O26" s="105"/>
      <c r="P26" s="100" t="s">
        <v>416</v>
      </c>
      <c r="Q26" s="100" t="s">
        <v>417</v>
      </c>
      <c r="R26" s="24"/>
      <c r="S26" s="26" t="s">
        <v>34</v>
      </c>
      <c r="T26" s="25"/>
      <c r="U26" s="30"/>
      <c r="V26" s="24"/>
      <c r="W26" s="26">
        <v>0.25</v>
      </c>
    </row>
    <row r="27">
      <c r="A27" s="31" t="s">
        <v>418</v>
      </c>
      <c r="B27" s="20" t="s">
        <v>59</v>
      </c>
      <c r="C27" s="74" t="s">
        <v>308</v>
      </c>
      <c r="D27" s="22" t="s">
        <v>419</v>
      </c>
      <c r="E27" s="22" t="s">
        <v>420</v>
      </c>
      <c r="F27" s="22" t="s">
        <v>421</v>
      </c>
      <c r="G27" s="76"/>
      <c r="H27" s="76" t="s">
        <v>312</v>
      </c>
      <c r="I27" s="76" t="s">
        <v>313</v>
      </c>
      <c r="J27" s="22"/>
      <c r="K27" s="38"/>
      <c r="L27" s="24"/>
      <c r="M27" s="24"/>
      <c r="N27" s="30"/>
      <c r="O27" s="105"/>
      <c r="P27" s="106"/>
      <c r="Q27" s="107" t="s">
        <v>422</v>
      </c>
      <c r="R27" s="24"/>
      <c r="S27" s="26" t="s">
        <v>34</v>
      </c>
      <c r="T27" s="25"/>
      <c r="U27" s="30"/>
      <c r="V27" s="24"/>
      <c r="W27" s="26">
        <v>0.25</v>
      </c>
    </row>
    <row r="28">
      <c r="A28" s="31" t="s">
        <v>423</v>
      </c>
      <c r="B28" s="20" t="s">
        <v>59</v>
      </c>
      <c r="C28" s="22" t="s">
        <v>424</v>
      </c>
      <c r="D28" s="22" t="s">
        <v>425</v>
      </c>
      <c r="E28" s="22" t="s">
        <v>426</v>
      </c>
      <c r="F28" s="22" t="s">
        <v>427</v>
      </c>
      <c r="G28" s="76"/>
      <c r="H28" s="76" t="s">
        <v>312</v>
      </c>
      <c r="I28" s="76" t="s">
        <v>313</v>
      </c>
      <c r="J28" s="22"/>
      <c r="K28" s="38"/>
      <c r="L28" s="35"/>
      <c r="M28" s="35"/>
      <c r="N28" s="38"/>
      <c r="O28" s="108"/>
      <c r="P28" s="107" t="s">
        <v>428</v>
      </c>
      <c r="Q28" s="107" t="s">
        <v>429</v>
      </c>
      <c r="R28" s="35"/>
      <c r="S28" s="34" t="s">
        <v>34</v>
      </c>
      <c r="T28" s="33"/>
      <c r="U28" s="38"/>
      <c r="V28" s="35"/>
      <c r="W28" s="34">
        <v>0.125</v>
      </c>
      <c r="X28" s="39"/>
      <c r="Y28" s="39"/>
      <c r="Z28" s="39"/>
      <c r="AA28" s="39"/>
      <c r="AB28" s="39"/>
      <c r="AC28" s="39"/>
      <c r="AD28" s="39"/>
      <c r="AE28" s="39"/>
      <c r="AF28" s="39"/>
      <c r="AG28" s="39"/>
      <c r="AH28" s="39"/>
    </row>
    <row r="29">
      <c r="A29" s="31" t="s">
        <v>430</v>
      </c>
      <c r="B29" s="20" t="s">
        <v>59</v>
      </c>
      <c r="C29" s="22" t="s">
        <v>431</v>
      </c>
      <c r="D29" s="22" t="s">
        <v>432</v>
      </c>
      <c r="E29" s="22" t="s">
        <v>433</v>
      </c>
      <c r="F29" s="28" t="s">
        <v>434</v>
      </c>
      <c r="G29" s="76"/>
      <c r="H29" s="76" t="s">
        <v>312</v>
      </c>
      <c r="I29" s="76" t="s">
        <v>313</v>
      </c>
      <c r="J29" s="84"/>
      <c r="K29" s="33"/>
      <c r="L29" s="26"/>
      <c r="M29" s="24"/>
      <c r="N29" s="30"/>
      <c r="O29" s="105"/>
      <c r="P29" s="107"/>
      <c r="Q29" s="107" t="s">
        <v>435</v>
      </c>
      <c r="R29" s="24"/>
      <c r="S29" s="26" t="s">
        <v>34</v>
      </c>
      <c r="T29" s="27"/>
      <c r="U29" s="30"/>
      <c r="V29" s="24"/>
      <c r="W29" s="26">
        <v>0.125</v>
      </c>
      <c r="X29" s="45" t="s">
        <v>436</v>
      </c>
    </row>
    <row r="30">
      <c r="A30" s="31" t="s">
        <v>437</v>
      </c>
      <c r="B30" s="20" t="s">
        <v>59</v>
      </c>
      <c r="C30" s="22" t="s">
        <v>308</v>
      </c>
      <c r="D30" s="22" t="s">
        <v>432</v>
      </c>
      <c r="E30" s="22" t="s">
        <v>438</v>
      </c>
      <c r="F30" s="28" t="s">
        <v>439</v>
      </c>
      <c r="G30" s="76"/>
      <c r="H30" s="76" t="s">
        <v>312</v>
      </c>
      <c r="I30" s="76" t="s">
        <v>313</v>
      </c>
      <c r="J30" s="22" t="s">
        <v>440</v>
      </c>
      <c r="K30" s="33"/>
      <c r="L30" s="26"/>
      <c r="M30" s="24"/>
      <c r="N30" s="30"/>
      <c r="O30" s="105"/>
      <c r="P30" s="107"/>
      <c r="Q30" s="107" t="s">
        <v>441</v>
      </c>
      <c r="R30" s="32"/>
      <c r="S30" s="26" t="s">
        <v>34</v>
      </c>
      <c r="T30" s="109"/>
      <c r="U30" s="30"/>
      <c r="V30" s="24"/>
      <c r="W30" s="26">
        <v>0.25</v>
      </c>
    </row>
    <row r="31">
      <c r="A31" s="31" t="s">
        <v>442</v>
      </c>
      <c r="B31" s="20" t="s">
        <v>25</v>
      </c>
      <c r="C31" s="22" t="s">
        <v>415</v>
      </c>
      <c r="D31" s="22" t="s">
        <v>443</v>
      </c>
      <c r="E31" s="22" t="s">
        <v>444</v>
      </c>
      <c r="F31" s="84" t="s">
        <v>445</v>
      </c>
      <c r="G31" s="76"/>
      <c r="H31" s="76" t="s">
        <v>312</v>
      </c>
      <c r="I31" s="76" t="s">
        <v>313</v>
      </c>
      <c r="J31" s="22"/>
      <c r="K31" s="33"/>
      <c r="L31" s="26"/>
      <c r="M31" s="24"/>
      <c r="N31" s="30"/>
      <c r="O31" s="105"/>
      <c r="P31" s="107"/>
      <c r="Q31" s="107" t="s">
        <v>446</v>
      </c>
      <c r="R31" s="32"/>
      <c r="S31" s="26" t="s">
        <v>34</v>
      </c>
      <c r="T31" s="109"/>
      <c r="U31" s="30"/>
      <c r="V31" s="24"/>
      <c r="W31" s="26">
        <v>0.25</v>
      </c>
      <c r="X31" s="45" t="s">
        <v>436</v>
      </c>
    </row>
    <row r="32">
      <c r="A32" s="31" t="s">
        <v>447</v>
      </c>
      <c r="B32" s="20" t="s">
        <v>25</v>
      </c>
      <c r="C32" s="22" t="s">
        <v>415</v>
      </c>
      <c r="D32" s="22" t="s">
        <v>443</v>
      </c>
      <c r="E32" s="22" t="s">
        <v>448</v>
      </c>
      <c r="F32" s="28" t="s">
        <v>449</v>
      </c>
      <c r="G32" s="76"/>
      <c r="H32" s="76" t="s">
        <v>312</v>
      </c>
      <c r="I32" s="76" t="s">
        <v>313</v>
      </c>
      <c r="J32" s="22"/>
      <c r="K32" s="33"/>
      <c r="L32" s="26"/>
      <c r="M32" s="24"/>
      <c r="N32" s="30"/>
      <c r="O32" s="105"/>
      <c r="P32" s="107"/>
      <c r="Q32" s="107" t="s">
        <v>450</v>
      </c>
      <c r="R32" s="32"/>
      <c r="S32" s="26" t="s">
        <v>34</v>
      </c>
      <c r="T32" s="109"/>
      <c r="U32" s="30"/>
      <c r="V32" s="24"/>
      <c r="W32" s="26"/>
    </row>
    <row r="33">
      <c r="A33" s="31" t="s">
        <v>451</v>
      </c>
      <c r="B33" s="20" t="s">
        <v>59</v>
      </c>
      <c r="C33" s="22" t="s">
        <v>399</v>
      </c>
      <c r="D33" s="22" t="s">
        <v>452</v>
      </c>
      <c r="E33" s="22" t="s">
        <v>453</v>
      </c>
      <c r="F33" s="28" t="s">
        <v>454</v>
      </c>
      <c r="G33" s="76"/>
      <c r="H33" s="76" t="s">
        <v>455</v>
      </c>
      <c r="I33" s="76" t="s">
        <v>313</v>
      </c>
      <c r="J33" s="22" t="s">
        <v>456</v>
      </c>
      <c r="K33" s="33"/>
      <c r="L33" s="26"/>
      <c r="M33" s="24"/>
      <c r="N33" s="30"/>
      <c r="O33" s="105"/>
      <c r="P33" s="107"/>
      <c r="Q33" s="107" t="s">
        <v>457</v>
      </c>
      <c r="R33" s="32"/>
      <c r="S33" s="26" t="s">
        <v>247</v>
      </c>
      <c r="T33" s="109" t="s">
        <v>458</v>
      </c>
      <c r="U33" s="30"/>
      <c r="V33" s="24"/>
      <c r="W33" s="26">
        <v>0.25</v>
      </c>
    </row>
    <row r="34">
      <c r="A34" s="19"/>
      <c r="B34" s="20" t="s">
        <v>59</v>
      </c>
      <c r="C34" s="22" t="s">
        <v>399</v>
      </c>
      <c r="D34" s="22" t="s">
        <v>459</v>
      </c>
      <c r="E34" s="22" t="s">
        <v>460</v>
      </c>
      <c r="F34" s="22" t="s">
        <v>461</v>
      </c>
      <c r="G34" s="76"/>
      <c r="H34" s="76" t="s">
        <v>312</v>
      </c>
      <c r="I34" s="76" t="s">
        <v>313</v>
      </c>
      <c r="J34" s="84" t="s">
        <v>462</v>
      </c>
      <c r="K34" s="33"/>
      <c r="L34" s="26"/>
      <c r="M34" s="24"/>
      <c r="N34" s="30"/>
      <c r="O34" s="105"/>
      <c r="P34" s="107"/>
      <c r="Q34" s="107" t="s">
        <v>463</v>
      </c>
      <c r="R34" s="24"/>
      <c r="S34" s="26" t="s">
        <v>128</v>
      </c>
      <c r="T34" s="27"/>
      <c r="U34" s="30"/>
      <c r="V34" s="24"/>
      <c r="W34" s="26"/>
    </row>
    <row r="35">
      <c r="A35" s="72"/>
      <c r="B35" s="20" t="s">
        <v>59</v>
      </c>
      <c r="C35" s="22" t="s">
        <v>431</v>
      </c>
      <c r="D35" s="22" t="s">
        <v>464</v>
      </c>
      <c r="E35" s="28" t="s">
        <v>465</v>
      </c>
      <c r="F35" s="28" t="s">
        <v>466</v>
      </c>
      <c r="G35" s="76"/>
      <c r="H35" s="76"/>
      <c r="I35" s="76" t="s">
        <v>313</v>
      </c>
      <c r="J35" s="28"/>
      <c r="K35" s="77"/>
      <c r="L35" s="78"/>
      <c r="M35" s="78"/>
      <c r="N35" s="110"/>
      <c r="O35" s="80"/>
      <c r="P35" s="81"/>
      <c r="Q35" s="81" t="s">
        <v>467</v>
      </c>
      <c r="R35" s="78"/>
      <c r="S35" s="76" t="s">
        <v>128</v>
      </c>
      <c r="T35" s="79"/>
      <c r="U35" s="79"/>
      <c r="V35" s="78"/>
      <c r="W35" s="76"/>
    </row>
    <row r="36">
      <c r="A36" s="72" t="s">
        <v>468</v>
      </c>
      <c r="B36" s="20" t="s">
        <v>59</v>
      </c>
      <c r="C36" s="22" t="s">
        <v>346</v>
      </c>
      <c r="D36" s="22" t="s">
        <v>469</v>
      </c>
      <c r="E36" s="28" t="s">
        <v>470</v>
      </c>
      <c r="F36" s="28" t="s">
        <v>471</v>
      </c>
      <c r="G36" s="76"/>
      <c r="H36" s="76" t="s">
        <v>312</v>
      </c>
      <c r="I36" s="76" t="s">
        <v>313</v>
      </c>
      <c r="J36" s="28" t="s">
        <v>472</v>
      </c>
      <c r="K36" s="77"/>
      <c r="L36" s="78"/>
      <c r="M36" s="78"/>
      <c r="N36" s="110"/>
      <c r="O36" s="80" t="s">
        <v>346</v>
      </c>
      <c r="P36" s="81"/>
      <c r="Q36" s="81" t="s">
        <v>473</v>
      </c>
      <c r="R36" s="78"/>
      <c r="S36" s="76" t="s">
        <v>34</v>
      </c>
      <c r="T36" s="79" t="s">
        <v>474</v>
      </c>
      <c r="U36" s="79"/>
      <c r="V36" s="78"/>
      <c r="W36" s="76">
        <v>0.25</v>
      </c>
    </row>
    <row r="37">
      <c r="A37" s="31" t="s">
        <v>475</v>
      </c>
      <c r="B37" s="20" t="s">
        <v>59</v>
      </c>
      <c r="C37" s="22" t="s">
        <v>308</v>
      </c>
      <c r="D37" s="22" t="s">
        <v>367</v>
      </c>
      <c r="E37" s="28" t="s">
        <v>476</v>
      </c>
      <c r="F37" s="28" t="s">
        <v>477</v>
      </c>
      <c r="G37" s="76"/>
      <c r="H37" s="76" t="s">
        <v>312</v>
      </c>
      <c r="I37" s="76" t="s">
        <v>313</v>
      </c>
      <c r="J37" s="28" t="s">
        <v>478</v>
      </c>
      <c r="K37" s="77"/>
      <c r="L37" s="78"/>
      <c r="M37" s="78"/>
      <c r="N37" s="110"/>
      <c r="O37" s="111"/>
      <c r="P37" s="81"/>
      <c r="Q37" s="81" t="s">
        <v>479</v>
      </c>
      <c r="R37" s="78"/>
      <c r="S37" s="76" t="s">
        <v>34</v>
      </c>
      <c r="T37" s="79" t="s">
        <v>480</v>
      </c>
      <c r="U37" s="79"/>
      <c r="V37" s="78"/>
      <c r="W37" s="76">
        <v>0.375</v>
      </c>
    </row>
    <row r="38">
      <c r="A38" s="72" t="s">
        <v>481</v>
      </c>
      <c r="B38" s="20" t="s">
        <v>25</v>
      </c>
      <c r="C38" s="22" t="s">
        <v>415</v>
      </c>
      <c r="D38" s="22" t="s">
        <v>482</v>
      </c>
      <c r="E38" s="22" t="s">
        <v>483</v>
      </c>
      <c r="F38" s="28" t="s">
        <v>484</v>
      </c>
      <c r="G38" s="76"/>
      <c r="H38" s="76" t="s">
        <v>312</v>
      </c>
      <c r="I38" s="76" t="s">
        <v>313</v>
      </c>
      <c r="J38" s="28" t="s">
        <v>485</v>
      </c>
      <c r="K38" s="23"/>
      <c r="L38" s="24"/>
      <c r="M38" s="24"/>
      <c r="N38" s="30"/>
      <c r="O38" s="105"/>
      <c r="P38" s="81"/>
      <c r="Q38" s="81" t="s">
        <v>486</v>
      </c>
      <c r="R38" s="24"/>
      <c r="S38" s="26" t="s">
        <v>34</v>
      </c>
      <c r="T38" s="25"/>
      <c r="U38" s="25"/>
      <c r="V38" s="24"/>
      <c r="W38" s="26">
        <v>2.0</v>
      </c>
    </row>
    <row r="39">
      <c r="A39" s="31" t="s">
        <v>487</v>
      </c>
      <c r="B39" s="21" t="s">
        <v>25</v>
      </c>
      <c r="C39" s="22" t="s">
        <v>415</v>
      </c>
      <c r="D39" s="22" t="s">
        <v>376</v>
      </c>
      <c r="E39" s="22" t="s">
        <v>202</v>
      </c>
      <c r="F39" s="25" t="s">
        <v>203</v>
      </c>
      <c r="G39" s="26"/>
      <c r="H39" s="26" t="s">
        <v>312</v>
      </c>
      <c r="I39" s="76" t="s">
        <v>313</v>
      </c>
      <c r="J39" s="22" t="s">
        <v>204</v>
      </c>
      <c r="K39" s="22"/>
      <c r="L39" s="32"/>
      <c r="M39" s="24"/>
      <c r="N39" s="30"/>
      <c r="O39" s="105"/>
      <c r="P39" s="112" t="s">
        <v>488</v>
      </c>
      <c r="Q39" s="112" t="s">
        <v>489</v>
      </c>
      <c r="R39" s="24"/>
      <c r="S39" s="26" t="s">
        <v>34</v>
      </c>
      <c r="T39" s="30"/>
      <c r="U39" s="30"/>
      <c r="V39" s="24"/>
      <c r="W39" s="26">
        <v>0.5</v>
      </c>
    </row>
    <row r="40">
      <c r="A40" s="19"/>
      <c r="B40" s="20" t="s">
        <v>59</v>
      </c>
      <c r="C40" s="22" t="s">
        <v>346</v>
      </c>
      <c r="D40" s="22" t="s">
        <v>490</v>
      </c>
      <c r="E40" s="22" t="s">
        <v>122</v>
      </c>
      <c r="F40" s="22" t="s">
        <v>123</v>
      </c>
      <c r="G40" s="76"/>
      <c r="H40" s="76" t="s">
        <v>455</v>
      </c>
      <c r="I40" s="76" t="s">
        <v>313</v>
      </c>
      <c r="J40" s="22" t="s">
        <v>124</v>
      </c>
      <c r="K40" s="23"/>
      <c r="L40" s="24"/>
      <c r="M40" s="24"/>
      <c r="N40" s="30"/>
      <c r="O40" s="105"/>
      <c r="P40" s="100" t="s">
        <v>491</v>
      </c>
      <c r="Q40" s="100" t="s">
        <v>492</v>
      </c>
      <c r="R40" s="24"/>
      <c r="S40" s="26" t="s">
        <v>128</v>
      </c>
      <c r="T40" s="25" t="s">
        <v>129</v>
      </c>
      <c r="U40" s="30"/>
      <c r="V40" s="24"/>
      <c r="W40" s="19"/>
    </row>
    <row r="41">
      <c r="A41" s="19"/>
      <c r="B41" s="20" t="s">
        <v>59</v>
      </c>
      <c r="C41" s="22" t="s">
        <v>493</v>
      </c>
      <c r="D41" s="22" t="s">
        <v>490</v>
      </c>
      <c r="E41" s="22" t="s">
        <v>130</v>
      </c>
      <c r="F41" s="22" t="s">
        <v>131</v>
      </c>
      <c r="G41" s="76"/>
      <c r="H41" s="76" t="s">
        <v>455</v>
      </c>
      <c r="I41" s="76" t="s">
        <v>313</v>
      </c>
      <c r="J41" s="22" t="s">
        <v>132</v>
      </c>
      <c r="K41" s="23"/>
      <c r="L41" s="24"/>
      <c r="M41" s="24"/>
      <c r="N41" s="30"/>
      <c r="O41" s="105"/>
      <c r="P41" s="100" t="s">
        <v>494</v>
      </c>
      <c r="Q41" s="100" t="s">
        <v>495</v>
      </c>
      <c r="R41" s="24"/>
      <c r="S41" s="26" t="s">
        <v>128</v>
      </c>
      <c r="T41" s="25"/>
      <c r="U41" s="30"/>
      <c r="V41" s="24"/>
      <c r="W41" s="19"/>
    </row>
    <row r="42">
      <c r="A42" s="19"/>
      <c r="B42" s="20" t="s">
        <v>59</v>
      </c>
      <c r="C42" s="22" t="s">
        <v>399</v>
      </c>
      <c r="D42" s="22" t="s">
        <v>367</v>
      </c>
      <c r="E42" s="22" t="s">
        <v>148</v>
      </c>
      <c r="F42" s="22" t="s">
        <v>149</v>
      </c>
      <c r="G42" s="76"/>
      <c r="H42" s="76" t="s">
        <v>455</v>
      </c>
      <c r="I42" s="76" t="s">
        <v>313</v>
      </c>
      <c r="J42" s="22" t="s">
        <v>150</v>
      </c>
      <c r="K42" s="23"/>
      <c r="L42" s="24"/>
      <c r="M42" s="24"/>
      <c r="N42" s="30"/>
      <c r="O42" s="105"/>
      <c r="P42" s="25" t="s">
        <v>496</v>
      </c>
      <c r="Q42" s="25" t="s">
        <v>497</v>
      </c>
      <c r="R42" s="24"/>
      <c r="S42" s="26" t="s">
        <v>128</v>
      </c>
      <c r="T42" s="30"/>
      <c r="U42" s="30"/>
      <c r="V42" s="24"/>
      <c r="W42" s="19"/>
    </row>
    <row r="43">
      <c r="A43" s="19"/>
      <c r="B43" s="20" t="s">
        <v>59</v>
      </c>
      <c r="C43" s="22" t="s">
        <v>399</v>
      </c>
      <c r="D43" s="22" t="s">
        <v>367</v>
      </c>
      <c r="E43" s="22" t="s">
        <v>154</v>
      </c>
      <c r="F43" s="22" t="s">
        <v>498</v>
      </c>
      <c r="G43" s="76"/>
      <c r="H43" s="76" t="s">
        <v>455</v>
      </c>
      <c r="I43" s="76" t="s">
        <v>313</v>
      </c>
      <c r="J43" s="22" t="s">
        <v>156</v>
      </c>
      <c r="K43" s="23"/>
      <c r="L43" s="24"/>
      <c r="M43" s="24"/>
      <c r="N43" s="30"/>
      <c r="O43" s="105"/>
      <c r="P43" s="102" t="s">
        <v>499</v>
      </c>
      <c r="Q43" s="100" t="s">
        <v>500</v>
      </c>
      <c r="R43" s="24"/>
      <c r="S43" s="26" t="s">
        <v>128</v>
      </c>
      <c r="T43" s="30"/>
      <c r="U43" s="30"/>
      <c r="V43" s="24"/>
      <c r="W43" s="19"/>
    </row>
    <row r="44">
      <c r="A44" s="19"/>
      <c r="B44" s="20" t="s">
        <v>59</v>
      </c>
      <c r="C44" s="22" t="s">
        <v>399</v>
      </c>
      <c r="D44" s="22" t="s">
        <v>367</v>
      </c>
      <c r="E44" s="22" t="s">
        <v>167</v>
      </c>
      <c r="F44" s="22" t="s">
        <v>168</v>
      </c>
      <c r="G44" s="76"/>
      <c r="H44" s="76" t="s">
        <v>455</v>
      </c>
      <c r="I44" s="76" t="s">
        <v>313</v>
      </c>
      <c r="J44" s="22" t="s">
        <v>169</v>
      </c>
      <c r="K44" s="23"/>
      <c r="L44" s="24"/>
      <c r="M44" s="24"/>
      <c r="N44" s="30"/>
      <c r="O44" s="105"/>
      <c r="P44" s="100" t="s">
        <v>501</v>
      </c>
      <c r="Q44" s="100" t="s">
        <v>502</v>
      </c>
      <c r="R44" s="24"/>
      <c r="S44" s="26" t="s">
        <v>128</v>
      </c>
      <c r="T44" s="25"/>
      <c r="U44" s="30"/>
      <c r="V44" s="24"/>
      <c r="W44" s="19"/>
    </row>
    <row r="45">
      <c r="A45" s="31" t="s">
        <v>215</v>
      </c>
      <c r="B45" s="20" t="s">
        <v>25</v>
      </c>
      <c r="C45" s="22" t="s">
        <v>415</v>
      </c>
      <c r="D45" s="22" t="s">
        <v>503</v>
      </c>
      <c r="E45" s="22" t="s">
        <v>217</v>
      </c>
      <c r="F45" s="22" t="s">
        <v>218</v>
      </c>
      <c r="G45" s="113"/>
      <c r="H45" s="113"/>
      <c r="I45" s="76" t="s">
        <v>313</v>
      </c>
      <c r="J45" s="22" t="s">
        <v>219</v>
      </c>
      <c r="K45" s="23"/>
      <c r="L45" s="32"/>
      <c r="M45" s="24"/>
      <c r="N45" s="30"/>
      <c r="O45" s="105"/>
      <c r="P45" s="112" t="s">
        <v>504</v>
      </c>
      <c r="Q45" s="112" t="s">
        <v>221</v>
      </c>
      <c r="R45" s="24"/>
      <c r="S45" s="26" t="s">
        <v>34</v>
      </c>
      <c r="T45" s="44" t="s">
        <v>221</v>
      </c>
      <c r="U45" s="30"/>
      <c r="V45" s="24"/>
      <c r="W45" s="26"/>
    </row>
    <row r="46">
      <c r="A46" s="19"/>
      <c r="B46" s="21" t="s">
        <v>59</v>
      </c>
      <c r="C46" s="22" t="s">
        <v>505</v>
      </c>
      <c r="D46" s="22" t="s">
        <v>506</v>
      </c>
      <c r="E46" s="22" t="s">
        <v>230</v>
      </c>
      <c r="F46" s="22" t="s">
        <v>507</v>
      </c>
      <c r="G46" s="76"/>
      <c r="H46" s="76" t="s">
        <v>455</v>
      </c>
      <c r="I46" s="76" t="s">
        <v>313</v>
      </c>
      <c r="J46" s="23" t="s">
        <v>232</v>
      </c>
      <c r="K46" s="23" t="s">
        <v>233</v>
      </c>
      <c r="L46" s="24"/>
      <c r="M46" s="24"/>
      <c r="N46" s="30"/>
      <c r="O46" s="105"/>
      <c r="P46" s="100" t="s">
        <v>508</v>
      </c>
      <c r="Q46" s="100" t="s">
        <v>509</v>
      </c>
      <c r="R46" s="24"/>
      <c r="S46" s="26" t="s">
        <v>237</v>
      </c>
      <c r="T46" s="25" t="s">
        <v>238</v>
      </c>
      <c r="U46" s="30"/>
      <c r="V46" s="24"/>
      <c r="W46" s="19"/>
    </row>
    <row r="47">
      <c r="A47" s="114" t="s">
        <v>510</v>
      </c>
      <c r="B47" s="115"/>
      <c r="C47" s="116"/>
      <c r="D47" s="117"/>
      <c r="E47" s="118"/>
      <c r="F47" s="118"/>
      <c r="G47" s="119"/>
      <c r="H47" s="119"/>
      <c r="I47" s="119"/>
      <c r="J47" s="116"/>
      <c r="K47" s="116"/>
      <c r="L47" s="120"/>
      <c r="M47" s="120"/>
      <c r="N47" s="116"/>
      <c r="O47" s="121"/>
      <c r="P47" s="115"/>
      <c r="Q47" s="118"/>
      <c r="R47" s="120"/>
      <c r="S47" s="114"/>
      <c r="T47" s="115"/>
      <c r="U47" s="115"/>
      <c r="V47" s="122"/>
      <c r="W47" s="123"/>
      <c r="X47" s="124"/>
      <c r="Y47" s="124"/>
      <c r="Z47" s="124"/>
      <c r="AA47" s="124"/>
      <c r="AB47" s="124"/>
      <c r="AC47" s="124"/>
      <c r="AD47" s="124"/>
      <c r="AE47" s="124"/>
      <c r="AF47" s="124"/>
      <c r="AG47" s="124"/>
      <c r="AH47" s="124"/>
    </row>
    <row r="48">
      <c r="A48" s="31" t="s">
        <v>511</v>
      </c>
      <c r="B48" s="125" t="s">
        <v>59</v>
      </c>
      <c r="C48" s="126" t="s">
        <v>354</v>
      </c>
      <c r="D48" s="75" t="s">
        <v>350</v>
      </c>
      <c r="E48" s="75" t="s">
        <v>512</v>
      </c>
      <c r="F48" s="127" t="s">
        <v>513</v>
      </c>
      <c r="G48" s="76"/>
      <c r="H48" s="76" t="s">
        <v>312</v>
      </c>
      <c r="I48" s="76" t="s">
        <v>313</v>
      </c>
      <c r="J48" s="127" t="s">
        <v>514</v>
      </c>
      <c r="K48" s="127"/>
      <c r="L48" s="128"/>
      <c r="M48" s="128"/>
      <c r="N48" s="126"/>
      <c r="O48" s="129" t="s">
        <v>354</v>
      </c>
      <c r="P48" s="125"/>
      <c r="Q48" s="130" t="s">
        <v>515</v>
      </c>
      <c r="R48" s="128"/>
      <c r="S48" s="26" t="s">
        <v>34</v>
      </c>
      <c r="T48" s="131"/>
      <c r="U48" s="131"/>
      <c r="V48" s="128"/>
      <c r="W48" s="132">
        <v>0.125</v>
      </c>
      <c r="X48" s="8"/>
      <c r="Y48" s="8"/>
      <c r="Z48" s="8"/>
      <c r="AA48" s="8"/>
      <c r="AB48" s="8"/>
      <c r="AC48" s="8"/>
      <c r="AD48" s="8"/>
      <c r="AE48" s="8"/>
      <c r="AF48" s="8"/>
      <c r="AG48" s="8"/>
      <c r="AH48" s="8"/>
    </row>
    <row r="49">
      <c r="A49" s="61" t="s">
        <v>516</v>
      </c>
      <c r="B49" s="61"/>
      <c r="C49" s="62"/>
      <c r="D49" s="63"/>
      <c r="E49" s="64"/>
      <c r="F49" s="64"/>
      <c r="G49" s="65"/>
      <c r="H49" s="65"/>
      <c r="I49" s="65"/>
      <c r="J49" s="64"/>
      <c r="K49" s="66"/>
      <c r="L49" s="67"/>
      <c r="M49" s="67"/>
      <c r="N49" s="68"/>
      <c r="O49" s="69"/>
      <c r="P49" s="70"/>
      <c r="Q49" s="70"/>
      <c r="R49" s="67"/>
      <c r="S49" s="65"/>
      <c r="T49" s="70"/>
      <c r="U49" s="70"/>
      <c r="V49" s="67"/>
      <c r="W49" s="65"/>
      <c r="X49" s="71"/>
      <c r="Y49" s="71"/>
      <c r="Z49" s="71"/>
      <c r="AA49" s="71"/>
      <c r="AB49" s="71"/>
      <c r="AC49" s="71"/>
      <c r="AD49" s="71"/>
      <c r="AE49" s="71"/>
      <c r="AF49" s="71"/>
      <c r="AG49" s="71"/>
      <c r="AH49" s="71"/>
    </row>
    <row r="50">
      <c r="A50" s="133"/>
      <c r="B50" s="134" t="s">
        <v>59</v>
      </c>
      <c r="C50" s="135" t="s">
        <v>505</v>
      </c>
      <c r="D50" s="135" t="s">
        <v>257</v>
      </c>
      <c r="E50" s="135" t="s">
        <v>258</v>
      </c>
      <c r="F50" s="135" t="s">
        <v>259</v>
      </c>
      <c r="G50" s="136"/>
      <c r="H50" s="136" t="s">
        <v>455</v>
      </c>
      <c r="I50" s="136" t="s">
        <v>516</v>
      </c>
      <c r="J50" s="137"/>
      <c r="K50" s="138"/>
      <c r="L50" s="139"/>
      <c r="M50" s="139"/>
      <c r="N50" s="138"/>
      <c r="O50" s="140"/>
      <c r="P50" s="135" t="s">
        <v>517</v>
      </c>
      <c r="Q50" s="135" t="s">
        <v>518</v>
      </c>
      <c r="R50" s="139"/>
      <c r="S50" s="141" t="s">
        <v>34</v>
      </c>
      <c r="T50" s="141" t="s">
        <v>263</v>
      </c>
      <c r="U50" s="138"/>
      <c r="V50" s="139"/>
      <c r="W50" s="141">
        <v>0.375</v>
      </c>
      <c r="X50" s="142"/>
      <c r="Y50" s="142"/>
      <c r="Z50" s="142"/>
      <c r="AA50" s="142"/>
      <c r="AB50" s="142"/>
      <c r="AC50" s="142"/>
      <c r="AD50" s="142"/>
      <c r="AE50" s="142"/>
      <c r="AF50" s="142"/>
      <c r="AG50" s="142"/>
      <c r="AH50" s="142"/>
    </row>
    <row r="51">
      <c r="A51" s="49"/>
      <c r="B51" s="49"/>
      <c r="C51" s="52"/>
      <c r="D51" s="51"/>
      <c r="E51" s="51"/>
      <c r="F51" s="51"/>
      <c r="G51" s="52"/>
      <c r="H51" s="52"/>
      <c r="I51" s="52"/>
      <c r="J51" s="51"/>
      <c r="K51" s="51"/>
      <c r="N51" s="52"/>
      <c r="O51" s="143"/>
      <c r="P51" s="52"/>
      <c r="Q51" s="52"/>
      <c r="S51" s="49"/>
      <c r="T51" s="52"/>
      <c r="U51" s="52"/>
      <c r="V51" s="54" t="s">
        <v>519</v>
      </c>
      <c r="W51" s="43">
        <f>SUM(W4:W48)</f>
        <v>10.625</v>
      </c>
    </row>
    <row r="52">
      <c r="A52" s="114" t="s">
        <v>520</v>
      </c>
      <c r="B52" s="115"/>
      <c r="C52" s="116"/>
      <c r="D52" s="117"/>
      <c r="E52" s="118"/>
      <c r="F52" s="118"/>
      <c r="G52" s="119"/>
      <c r="H52" s="119"/>
      <c r="I52" s="119"/>
      <c r="J52" s="116"/>
      <c r="K52" s="116"/>
      <c r="L52" s="120"/>
      <c r="M52" s="120"/>
      <c r="N52" s="116"/>
      <c r="O52" s="121"/>
      <c r="P52" s="115"/>
      <c r="Q52" s="118"/>
      <c r="R52" s="120"/>
      <c r="S52" s="114"/>
      <c r="T52" s="115"/>
      <c r="U52" s="115"/>
      <c r="V52" s="122"/>
      <c r="W52" s="123"/>
      <c r="X52" s="124"/>
      <c r="Y52" s="124"/>
      <c r="Z52" s="124"/>
      <c r="AA52" s="124"/>
      <c r="AB52" s="124"/>
      <c r="AC52" s="124"/>
      <c r="AD52" s="124"/>
      <c r="AE52" s="124"/>
      <c r="AF52" s="124"/>
      <c r="AG52" s="124"/>
      <c r="AH52" s="124"/>
    </row>
    <row r="53">
      <c r="A53" s="144" t="s">
        <v>521</v>
      </c>
      <c r="B53" s="125" t="s">
        <v>59</v>
      </c>
      <c r="C53" s="127" t="s">
        <v>308</v>
      </c>
      <c r="D53" s="127" t="s">
        <v>309</v>
      </c>
      <c r="E53" s="127" t="s">
        <v>522</v>
      </c>
      <c r="F53" s="127" t="s">
        <v>523</v>
      </c>
      <c r="G53" s="131" t="s">
        <v>524</v>
      </c>
      <c r="H53" s="131" t="s">
        <v>525</v>
      </c>
      <c r="I53" s="131" t="s">
        <v>313</v>
      </c>
      <c r="J53" s="125"/>
      <c r="K53" s="127"/>
      <c r="L53" s="131"/>
      <c r="M53" s="128"/>
      <c r="N53" s="131"/>
      <c r="O53" s="131"/>
      <c r="P53" s="145"/>
      <c r="Q53" s="146" t="s">
        <v>526</v>
      </c>
      <c r="R53" s="128"/>
      <c r="S53" s="131" t="s">
        <v>34</v>
      </c>
      <c r="T53" s="125"/>
      <c r="U53" s="131"/>
      <c r="V53" s="128"/>
      <c r="W53" s="147">
        <v>1.0</v>
      </c>
      <c r="X53" s="8"/>
      <c r="Y53" s="8"/>
      <c r="Z53" s="8"/>
      <c r="AA53" s="8"/>
      <c r="AB53" s="8"/>
      <c r="AC53" s="8"/>
      <c r="AD53" s="8"/>
      <c r="AE53" s="8"/>
      <c r="AF53" s="8"/>
      <c r="AG53" s="8"/>
      <c r="AH53" s="8"/>
    </row>
    <row r="54">
      <c r="A54" s="148" t="s">
        <v>527</v>
      </c>
      <c r="B54" s="125" t="s">
        <v>59</v>
      </c>
      <c r="C54" s="127" t="s">
        <v>308</v>
      </c>
      <c r="D54" s="127" t="s">
        <v>528</v>
      </c>
      <c r="E54" s="127" t="s">
        <v>78</v>
      </c>
      <c r="F54" s="127" t="s">
        <v>79</v>
      </c>
      <c r="G54" s="131"/>
      <c r="H54" s="131" t="s">
        <v>529</v>
      </c>
      <c r="I54" s="131" t="s">
        <v>313</v>
      </c>
      <c r="J54" s="127" t="s">
        <v>530</v>
      </c>
      <c r="K54" s="127"/>
      <c r="L54" s="128"/>
      <c r="M54" s="128"/>
      <c r="N54" s="131"/>
      <c r="O54" s="131"/>
      <c r="P54" s="149" t="s">
        <v>531</v>
      </c>
      <c r="Q54" s="150" t="s">
        <v>532</v>
      </c>
      <c r="R54" s="128"/>
      <c r="S54" s="131" t="s">
        <v>34</v>
      </c>
      <c r="T54" s="126" t="s">
        <v>533</v>
      </c>
      <c r="U54" s="131"/>
      <c r="V54" s="128"/>
      <c r="W54" s="147">
        <v>1.25</v>
      </c>
      <c r="X54" s="8" t="s">
        <v>436</v>
      </c>
      <c r="Y54" s="8"/>
      <c r="Z54" s="8"/>
      <c r="AA54" s="8"/>
      <c r="AB54" s="8"/>
      <c r="AC54" s="8"/>
      <c r="AD54" s="8"/>
      <c r="AE54" s="8"/>
      <c r="AF54" s="8"/>
      <c r="AG54" s="8"/>
      <c r="AH54" s="8"/>
    </row>
    <row r="55">
      <c r="A55" s="148" t="s">
        <v>534</v>
      </c>
      <c r="B55" s="125" t="s">
        <v>59</v>
      </c>
      <c r="C55" s="127" t="s">
        <v>308</v>
      </c>
      <c r="D55" s="127" t="s">
        <v>528</v>
      </c>
      <c r="E55" s="127" t="s">
        <v>535</v>
      </c>
      <c r="F55" s="127" t="s">
        <v>536</v>
      </c>
      <c r="G55" s="131"/>
      <c r="H55" s="131" t="s">
        <v>529</v>
      </c>
      <c r="I55" s="131" t="s">
        <v>313</v>
      </c>
      <c r="J55" s="127" t="s">
        <v>537</v>
      </c>
      <c r="K55" s="127"/>
      <c r="L55" s="131"/>
      <c r="M55" s="128"/>
      <c r="N55" s="131"/>
      <c r="O55" s="131"/>
      <c r="P55" s="145"/>
      <c r="Q55" s="146" t="s">
        <v>538</v>
      </c>
      <c r="R55" s="128"/>
      <c r="S55" s="131" t="s">
        <v>34</v>
      </c>
      <c r="T55" s="151" t="s">
        <v>539</v>
      </c>
      <c r="U55" s="131"/>
      <c r="V55" s="128"/>
      <c r="W55" s="147">
        <v>0.375</v>
      </c>
      <c r="X55" s="8"/>
      <c r="Y55" s="8"/>
      <c r="Z55" s="8"/>
      <c r="AA55" s="8"/>
      <c r="AB55" s="8"/>
      <c r="AC55" s="8"/>
      <c r="AD55" s="8"/>
      <c r="AE55" s="8"/>
      <c r="AF55" s="8"/>
      <c r="AG55" s="8"/>
      <c r="AH55" s="8"/>
    </row>
    <row r="56">
      <c r="A56" s="148" t="s">
        <v>540</v>
      </c>
      <c r="B56" s="125" t="s">
        <v>25</v>
      </c>
      <c r="C56" s="127" t="s">
        <v>415</v>
      </c>
      <c r="D56" s="127" t="s">
        <v>528</v>
      </c>
      <c r="E56" s="127" t="s">
        <v>541</v>
      </c>
      <c r="F56" s="127" t="s">
        <v>70</v>
      </c>
      <c r="G56" s="131"/>
      <c r="H56" s="131" t="s">
        <v>529</v>
      </c>
      <c r="I56" s="131" t="s">
        <v>313</v>
      </c>
      <c r="J56" s="127" t="s">
        <v>71</v>
      </c>
      <c r="K56" s="127"/>
      <c r="L56" s="131" t="s">
        <v>72</v>
      </c>
      <c r="M56" s="128"/>
      <c r="N56" s="131"/>
      <c r="O56" s="131"/>
      <c r="P56" s="149" t="s">
        <v>542</v>
      </c>
      <c r="Q56" s="146" t="s">
        <v>543</v>
      </c>
      <c r="R56" s="128"/>
      <c r="S56" s="131" t="s">
        <v>34</v>
      </c>
      <c r="T56" s="152" t="s">
        <v>544</v>
      </c>
      <c r="U56" s="131"/>
      <c r="V56" s="128"/>
      <c r="W56" s="147">
        <v>1.0</v>
      </c>
      <c r="X56" s="8"/>
      <c r="Y56" s="8"/>
      <c r="Z56" s="8"/>
      <c r="AA56" s="8"/>
      <c r="AB56" s="8"/>
      <c r="AC56" s="8"/>
      <c r="AD56" s="8"/>
      <c r="AE56" s="8"/>
      <c r="AF56" s="8"/>
      <c r="AG56" s="8"/>
      <c r="AH56" s="8"/>
    </row>
    <row r="57">
      <c r="A57" s="148" t="s">
        <v>545</v>
      </c>
      <c r="B57" s="125" t="s">
        <v>25</v>
      </c>
      <c r="C57" s="127" t="s">
        <v>308</v>
      </c>
      <c r="D57" s="127" t="s">
        <v>419</v>
      </c>
      <c r="E57" s="127" t="s">
        <v>91</v>
      </c>
      <c r="F57" s="127" t="s">
        <v>92</v>
      </c>
      <c r="G57" s="131"/>
      <c r="H57" s="131" t="s">
        <v>529</v>
      </c>
      <c r="I57" s="131" t="s">
        <v>313</v>
      </c>
      <c r="J57" s="75" t="s">
        <v>546</v>
      </c>
      <c r="K57" s="127"/>
      <c r="L57" s="128"/>
      <c r="M57" s="128"/>
      <c r="N57" s="131"/>
      <c r="O57" s="131"/>
      <c r="P57" s="149" t="s">
        <v>547</v>
      </c>
      <c r="Q57" s="150" t="s">
        <v>548</v>
      </c>
      <c r="R57" s="128"/>
      <c r="S57" s="131" t="s">
        <v>34</v>
      </c>
      <c r="T57" s="126" t="s">
        <v>549</v>
      </c>
      <c r="U57" s="126" t="s">
        <v>98</v>
      </c>
      <c r="V57" s="128"/>
      <c r="W57" s="147">
        <v>3.0</v>
      </c>
      <c r="X57" s="8"/>
      <c r="Y57" s="8"/>
      <c r="Z57" s="8"/>
      <c r="AA57" s="8"/>
      <c r="AB57" s="8"/>
      <c r="AC57" s="8"/>
      <c r="AD57" s="8"/>
      <c r="AE57" s="8"/>
      <c r="AF57" s="8"/>
      <c r="AG57" s="8"/>
      <c r="AH57" s="8"/>
    </row>
    <row r="58">
      <c r="A58" s="148" t="s">
        <v>550</v>
      </c>
      <c r="B58" s="125" t="s">
        <v>59</v>
      </c>
      <c r="C58" s="127" t="s">
        <v>308</v>
      </c>
      <c r="D58" s="127" t="s">
        <v>419</v>
      </c>
      <c r="E58" s="127" t="s">
        <v>551</v>
      </c>
      <c r="F58" s="127" t="s">
        <v>552</v>
      </c>
      <c r="G58" s="131"/>
      <c r="H58" s="131" t="s">
        <v>529</v>
      </c>
      <c r="I58" s="131" t="s">
        <v>313</v>
      </c>
      <c r="J58" s="127" t="s">
        <v>553</v>
      </c>
      <c r="K58" s="127"/>
      <c r="L58" s="128"/>
      <c r="M58" s="128"/>
      <c r="N58" s="131"/>
      <c r="O58" s="131"/>
      <c r="P58" s="149" t="s">
        <v>554</v>
      </c>
      <c r="Q58" s="146" t="s">
        <v>555</v>
      </c>
      <c r="R58" s="128"/>
      <c r="S58" s="131" t="s">
        <v>34</v>
      </c>
      <c r="T58" s="131"/>
      <c r="U58" s="131"/>
      <c r="V58" s="128"/>
      <c r="W58" s="147">
        <v>0.25</v>
      </c>
      <c r="X58" s="8"/>
      <c r="Y58" s="8"/>
      <c r="Z58" s="8"/>
      <c r="AA58" s="8"/>
      <c r="AB58" s="8"/>
      <c r="AC58" s="8"/>
      <c r="AD58" s="8"/>
      <c r="AE58" s="8"/>
      <c r="AF58" s="8"/>
      <c r="AG58" s="8"/>
      <c r="AH58" s="8"/>
    </row>
    <row r="59">
      <c r="A59" s="148" t="s">
        <v>556</v>
      </c>
      <c r="B59" s="125" t="s">
        <v>25</v>
      </c>
      <c r="C59" s="127" t="s">
        <v>308</v>
      </c>
      <c r="D59" s="127" t="s">
        <v>419</v>
      </c>
      <c r="E59" s="127" t="s">
        <v>222</v>
      </c>
      <c r="F59" s="127" t="s">
        <v>223</v>
      </c>
      <c r="G59" s="131"/>
      <c r="H59" s="131" t="s">
        <v>529</v>
      </c>
      <c r="I59" s="131" t="s">
        <v>313</v>
      </c>
      <c r="J59" s="127" t="s">
        <v>224</v>
      </c>
      <c r="K59" s="127"/>
      <c r="L59" s="128" t="s">
        <v>55</v>
      </c>
      <c r="M59" s="128"/>
      <c r="N59" s="131"/>
      <c r="O59" s="131"/>
      <c r="P59" s="146" t="s">
        <v>557</v>
      </c>
      <c r="Q59" s="146" t="s">
        <v>558</v>
      </c>
      <c r="R59" s="128"/>
      <c r="S59" s="131" t="s">
        <v>34</v>
      </c>
      <c r="T59" s="131"/>
      <c r="U59" s="131"/>
      <c r="V59" s="128"/>
      <c r="W59" s="147">
        <v>0.5</v>
      </c>
      <c r="X59" s="8"/>
      <c r="Y59" s="8"/>
      <c r="Z59" s="8"/>
      <c r="AA59" s="8"/>
      <c r="AB59" s="8"/>
      <c r="AC59" s="8"/>
      <c r="AD59" s="8"/>
      <c r="AE59" s="8"/>
      <c r="AF59" s="8"/>
      <c r="AG59" s="8"/>
      <c r="AH59" s="8"/>
    </row>
    <row r="60">
      <c r="A60" s="148" t="s">
        <v>559</v>
      </c>
      <c r="B60" s="125" t="s">
        <v>25</v>
      </c>
      <c r="C60" s="127" t="s">
        <v>415</v>
      </c>
      <c r="D60" s="127" t="s">
        <v>560</v>
      </c>
      <c r="E60" s="127" t="s">
        <v>106</v>
      </c>
      <c r="F60" s="127" t="s">
        <v>107</v>
      </c>
      <c r="G60" s="131"/>
      <c r="H60" s="131" t="s">
        <v>529</v>
      </c>
      <c r="I60" s="131" t="s">
        <v>313</v>
      </c>
      <c r="J60" s="127" t="s">
        <v>108</v>
      </c>
      <c r="K60" s="127"/>
      <c r="L60" s="128"/>
      <c r="M60" s="128"/>
      <c r="N60" s="131"/>
      <c r="O60" s="131"/>
      <c r="P60" s="130" t="s">
        <v>561</v>
      </c>
      <c r="Q60" s="146" t="s">
        <v>562</v>
      </c>
      <c r="R60" s="128"/>
      <c r="S60" s="131" t="s">
        <v>34</v>
      </c>
      <c r="T60" s="126" t="s">
        <v>563</v>
      </c>
      <c r="U60" s="126" t="s">
        <v>112</v>
      </c>
      <c r="V60" s="128"/>
      <c r="W60" s="147">
        <v>1.0</v>
      </c>
      <c r="X60" s="8"/>
      <c r="Y60" s="8"/>
      <c r="Z60" s="8"/>
      <c r="AA60" s="8"/>
      <c r="AB60" s="8"/>
      <c r="AC60" s="8"/>
      <c r="AD60" s="8"/>
      <c r="AE60" s="8"/>
      <c r="AF60" s="8"/>
      <c r="AG60" s="8"/>
      <c r="AH60" s="8"/>
    </row>
    <row r="61">
      <c r="A61" s="148" t="s">
        <v>564</v>
      </c>
      <c r="B61" s="125" t="s">
        <v>59</v>
      </c>
      <c r="C61" s="127" t="s">
        <v>308</v>
      </c>
      <c r="D61" s="127" t="s">
        <v>560</v>
      </c>
      <c r="E61" s="127" t="s">
        <v>565</v>
      </c>
      <c r="F61" s="127" t="s">
        <v>566</v>
      </c>
      <c r="G61" s="131"/>
      <c r="H61" s="131" t="s">
        <v>529</v>
      </c>
      <c r="I61" s="131" t="s">
        <v>313</v>
      </c>
      <c r="J61" s="127" t="s">
        <v>567</v>
      </c>
      <c r="K61" s="127"/>
      <c r="L61" s="128"/>
      <c r="M61" s="128"/>
      <c r="N61" s="131"/>
      <c r="O61" s="131"/>
      <c r="P61" s="145"/>
      <c r="Q61" s="146" t="s">
        <v>568</v>
      </c>
      <c r="R61" s="128"/>
      <c r="S61" s="131" t="s">
        <v>34</v>
      </c>
      <c r="T61" s="131"/>
      <c r="U61" s="131"/>
      <c r="V61" s="128"/>
      <c r="W61" s="147">
        <v>0.125</v>
      </c>
      <c r="X61" s="8"/>
      <c r="Y61" s="8"/>
      <c r="Z61" s="8"/>
      <c r="AA61" s="8"/>
      <c r="AB61" s="8"/>
      <c r="AC61" s="8"/>
      <c r="AD61" s="8"/>
      <c r="AE61" s="8"/>
      <c r="AF61" s="8"/>
      <c r="AG61" s="8"/>
      <c r="AH61" s="8"/>
    </row>
    <row r="62">
      <c r="A62" s="148" t="s">
        <v>569</v>
      </c>
      <c r="B62" s="125" t="s">
        <v>59</v>
      </c>
      <c r="C62" s="127" t="s">
        <v>308</v>
      </c>
      <c r="D62" s="127" t="s">
        <v>560</v>
      </c>
      <c r="E62" s="127" t="s">
        <v>570</v>
      </c>
      <c r="F62" s="127" t="s">
        <v>571</v>
      </c>
      <c r="G62" s="131"/>
      <c r="H62" s="131" t="s">
        <v>529</v>
      </c>
      <c r="I62" s="131" t="s">
        <v>313</v>
      </c>
      <c r="J62" s="127" t="s">
        <v>572</v>
      </c>
      <c r="K62" s="127"/>
      <c r="L62" s="128"/>
      <c r="M62" s="128"/>
      <c r="N62" s="131"/>
      <c r="O62" s="131"/>
      <c r="P62" s="145"/>
      <c r="Q62" s="146" t="s">
        <v>573</v>
      </c>
      <c r="R62" s="128"/>
      <c r="S62" s="131" t="s">
        <v>34</v>
      </c>
      <c r="T62" s="131"/>
      <c r="U62" s="131"/>
      <c r="V62" s="128"/>
      <c r="W62" s="147">
        <v>1.0</v>
      </c>
      <c r="X62" s="8"/>
      <c r="Y62" s="8"/>
      <c r="Z62" s="8"/>
      <c r="AA62" s="8"/>
      <c r="AB62" s="8"/>
      <c r="AC62" s="8"/>
      <c r="AD62" s="8"/>
      <c r="AE62" s="8"/>
      <c r="AF62" s="8"/>
      <c r="AG62" s="8"/>
      <c r="AH62" s="8"/>
    </row>
    <row r="63">
      <c r="A63" s="153"/>
      <c r="B63" s="125" t="s">
        <v>59</v>
      </c>
      <c r="C63" s="127" t="s">
        <v>308</v>
      </c>
      <c r="D63" s="127" t="s">
        <v>560</v>
      </c>
      <c r="E63" s="127" t="s">
        <v>574</v>
      </c>
      <c r="F63" s="127" t="s">
        <v>575</v>
      </c>
      <c r="G63" s="131"/>
      <c r="H63" s="131" t="s">
        <v>529</v>
      </c>
      <c r="I63" s="131" t="s">
        <v>313</v>
      </c>
      <c r="J63" s="127" t="s">
        <v>576</v>
      </c>
      <c r="K63" s="127"/>
      <c r="L63" s="128"/>
      <c r="M63" s="128"/>
      <c r="N63" s="131"/>
      <c r="O63" s="131"/>
      <c r="P63" s="145"/>
      <c r="Q63" s="146" t="s">
        <v>577</v>
      </c>
      <c r="R63" s="128"/>
      <c r="S63" s="131" t="s">
        <v>128</v>
      </c>
      <c r="T63" s="126" t="s">
        <v>578</v>
      </c>
      <c r="U63" s="131"/>
      <c r="V63" s="128"/>
      <c r="W63" s="131"/>
      <c r="X63" s="8"/>
      <c r="Y63" s="8"/>
      <c r="Z63" s="8"/>
      <c r="AA63" s="8"/>
      <c r="AB63" s="8"/>
      <c r="AC63" s="8"/>
      <c r="AD63" s="8"/>
      <c r="AE63" s="8"/>
      <c r="AF63" s="8"/>
      <c r="AG63" s="8"/>
      <c r="AH63" s="8"/>
    </row>
    <row r="64">
      <c r="A64" s="153"/>
      <c r="B64" s="125" t="s">
        <v>59</v>
      </c>
      <c r="C64" s="127" t="s">
        <v>308</v>
      </c>
      <c r="D64" s="127" t="s">
        <v>329</v>
      </c>
      <c r="E64" s="127" t="s">
        <v>579</v>
      </c>
      <c r="F64" s="127" t="s">
        <v>580</v>
      </c>
      <c r="G64" s="131"/>
      <c r="H64" s="131" t="s">
        <v>529</v>
      </c>
      <c r="I64" s="131" t="s">
        <v>313</v>
      </c>
      <c r="J64" s="127" t="s">
        <v>581</v>
      </c>
      <c r="K64" s="127"/>
      <c r="L64" s="128"/>
      <c r="M64" s="128"/>
      <c r="N64" s="131"/>
      <c r="O64" s="131"/>
      <c r="P64" s="145"/>
      <c r="Q64" s="146" t="s">
        <v>582</v>
      </c>
      <c r="R64" s="128"/>
      <c r="S64" s="131" t="s">
        <v>128</v>
      </c>
      <c r="T64" s="126" t="s">
        <v>583</v>
      </c>
      <c r="U64" s="131"/>
      <c r="V64" s="128"/>
      <c r="W64" s="131"/>
      <c r="X64" s="8"/>
      <c r="Y64" s="8"/>
      <c r="Z64" s="8"/>
      <c r="AA64" s="8"/>
      <c r="AB64" s="8"/>
      <c r="AC64" s="8"/>
      <c r="AD64" s="8"/>
      <c r="AE64" s="8"/>
      <c r="AF64" s="8"/>
      <c r="AG64" s="8"/>
      <c r="AH64" s="8"/>
    </row>
    <row r="65">
      <c r="A65" s="148" t="s">
        <v>584</v>
      </c>
      <c r="B65" s="125" t="s">
        <v>59</v>
      </c>
      <c r="C65" s="127" t="s">
        <v>346</v>
      </c>
      <c r="D65" s="127" t="s">
        <v>560</v>
      </c>
      <c r="E65" s="127" t="s">
        <v>585</v>
      </c>
      <c r="F65" s="127" t="s">
        <v>586</v>
      </c>
      <c r="G65" s="131"/>
      <c r="H65" s="131" t="s">
        <v>529</v>
      </c>
      <c r="I65" s="131" t="s">
        <v>313</v>
      </c>
      <c r="J65" s="125"/>
      <c r="K65" s="127"/>
      <c r="L65" s="128"/>
      <c r="M65" s="128"/>
      <c r="N65" s="131"/>
      <c r="O65" s="131"/>
      <c r="P65" s="145"/>
      <c r="Q65" s="146" t="s">
        <v>587</v>
      </c>
      <c r="R65" s="128"/>
      <c r="S65" s="131" t="s">
        <v>34</v>
      </c>
      <c r="T65" s="131"/>
      <c r="U65" s="131"/>
      <c r="V65" s="128"/>
      <c r="W65" s="147">
        <v>0.25</v>
      </c>
      <c r="X65" s="8"/>
      <c r="Y65" s="8"/>
      <c r="Z65" s="8"/>
      <c r="AA65" s="8"/>
      <c r="AB65" s="8"/>
      <c r="AC65" s="8"/>
      <c r="AD65" s="8"/>
      <c r="AE65" s="8"/>
      <c r="AF65" s="8"/>
      <c r="AG65" s="8"/>
      <c r="AH65" s="8"/>
    </row>
    <row r="66">
      <c r="A66" s="148" t="s">
        <v>588</v>
      </c>
      <c r="B66" s="125" t="s">
        <v>59</v>
      </c>
      <c r="C66" s="127" t="s">
        <v>505</v>
      </c>
      <c r="D66" s="127" t="s">
        <v>452</v>
      </c>
      <c r="E66" s="127"/>
      <c r="F66" s="127" t="s">
        <v>589</v>
      </c>
      <c r="G66" s="131"/>
      <c r="H66" s="131" t="s">
        <v>525</v>
      </c>
      <c r="I66" s="131" t="s">
        <v>313</v>
      </c>
      <c r="J66" s="125"/>
      <c r="K66" s="127"/>
      <c r="L66" s="128"/>
      <c r="M66" s="128"/>
      <c r="N66" s="131"/>
      <c r="O66" s="131"/>
      <c r="P66" s="145"/>
      <c r="Q66" s="146" t="s">
        <v>590</v>
      </c>
      <c r="R66" s="128"/>
      <c r="S66" s="131" t="s">
        <v>34</v>
      </c>
      <c r="T66" s="131"/>
      <c r="U66" s="131"/>
      <c r="V66" s="128"/>
      <c r="W66" s="147">
        <v>0.5</v>
      </c>
      <c r="X66" s="8"/>
      <c r="Y66" s="8"/>
      <c r="Z66" s="8"/>
      <c r="AA66" s="8"/>
      <c r="AB66" s="8"/>
      <c r="AC66" s="8"/>
      <c r="AD66" s="8"/>
      <c r="AE66" s="8"/>
      <c r="AF66" s="8"/>
      <c r="AG66" s="8"/>
      <c r="AH66" s="8"/>
    </row>
    <row r="67">
      <c r="A67" s="148" t="s">
        <v>591</v>
      </c>
      <c r="B67" s="125" t="s">
        <v>25</v>
      </c>
      <c r="C67" s="127" t="s">
        <v>415</v>
      </c>
      <c r="D67" s="127" t="s">
        <v>372</v>
      </c>
      <c r="E67" s="127" t="s">
        <v>28</v>
      </c>
      <c r="F67" s="127" t="s">
        <v>29</v>
      </c>
      <c r="G67" s="131"/>
      <c r="H67" s="131" t="s">
        <v>529</v>
      </c>
      <c r="I67" s="131" t="s">
        <v>313</v>
      </c>
      <c r="J67" s="127" t="s">
        <v>30</v>
      </c>
      <c r="K67" s="127"/>
      <c r="L67" s="128"/>
      <c r="M67" s="128"/>
      <c r="N67" s="131"/>
      <c r="O67" s="131"/>
      <c r="P67" s="146" t="s">
        <v>592</v>
      </c>
      <c r="Q67" s="150" t="s">
        <v>593</v>
      </c>
      <c r="R67" s="128"/>
      <c r="S67" s="131" t="s">
        <v>34</v>
      </c>
      <c r="T67" s="152" t="s">
        <v>594</v>
      </c>
      <c r="U67" s="126" t="s">
        <v>36</v>
      </c>
      <c r="V67" s="128"/>
      <c r="W67" s="147">
        <v>0.75</v>
      </c>
      <c r="X67" s="8"/>
      <c r="Y67" s="8"/>
      <c r="Z67" s="8"/>
      <c r="AA67" s="8"/>
      <c r="AB67" s="8"/>
      <c r="AC67" s="8"/>
      <c r="AD67" s="8"/>
      <c r="AE67" s="8"/>
      <c r="AF67" s="8"/>
      <c r="AG67" s="8"/>
      <c r="AH67" s="8"/>
    </row>
    <row r="68">
      <c r="A68" s="31" t="s">
        <v>595</v>
      </c>
      <c r="B68" s="20" t="s">
        <v>25</v>
      </c>
      <c r="C68" s="22" t="s">
        <v>415</v>
      </c>
      <c r="D68" s="22" t="s">
        <v>596</v>
      </c>
      <c r="E68" s="28" t="s">
        <v>597</v>
      </c>
      <c r="F68" s="28" t="s">
        <v>598</v>
      </c>
      <c r="G68" s="76"/>
      <c r="H68" s="76" t="s">
        <v>529</v>
      </c>
      <c r="I68" s="76" t="s">
        <v>313</v>
      </c>
      <c r="J68" s="28"/>
      <c r="K68" s="77"/>
      <c r="L68" s="78"/>
      <c r="M68" s="78"/>
      <c r="N68" s="110"/>
      <c r="O68" s="111"/>
      <c r="P68" s="81"/>
      <c r="Q68" s="154" t="s">
        <v>599</v>
      </c>
      <c r="R68" s="78"/>
      <c r="S68" s="76" t="s">
        <v>34</v>
      </c>
      <c r="T68" s="93"/>
      <c r="U68" s="79"/>
      <c r="V68" s="78"/>
      <c r="W68" s="76">
        <v>0.75</v>
      </c>
    </row>
    <row r="69">
      <c r="A69" s="155" t="s">
        <v>600</v>
      </c>
      <c r="B69" s="125" t="s">
        <v>59</v>
      </c>
      <c r="C69" s="127" t="s">
        <v>601</v>
      </c>
      <c r="D69" s="127" t="s">
        <v>602</v>
      </c>
      <c r="E69" s="127" t="s">
        <v>603</v>
      </c>
      <c r="F69" s="127" t="s">
        <v>604</v>
      </c>
      <c r="G69" s="131"/>
      <c r="H69" s="131" t="s">
        <v>529</v>
      </c>
      <c r="I69" s="131" t="s">
        <v>313</v>
      </c>
      <c r="J69" s="125"/>
      <c r="K69" s="127"/>
      <c r="L69" s="128"/>
      <c r="M69" s="128"/>
      <c r="N69" s="131"/>
      <c r="O69" s="131"/>
      <c r="P69" s="145"/>
      <c r="Q69" s="156" t="s">
        <v>605</v>
      </c>
      <c r="R69" s="128"/>
      <c r="S69" s="131" t="s">
        <v>34</v>
      </c>
      <c r="T69" s="131"/>
      <c r="U69" s="131"/>
      <c r="V69" s="128"/>
      <c r="W69" s="147">
        <v>1.0</v>
      </c>
      <c r="X69" s="8"/>
      <c r="Y69" s="8"/>
      <c r="Z69" s="8"/>
      <c r="AA69" s="8"/>
      <c r="AB69" s="8"/>
      <c r="AC69" s="8"/>
      <c r="AD69" s="8"/>
      <c r="AE69" s="8"/>
      <c r="AF69" s="8"/>
      <c r="AG69" s="8"/>
      <c r="AH69" s="8"/>
    </row>
    <row r="70">
      <c r="A70" s="157" t="s">
        <v>606</v>
      </c>
      <c r="B70" s="125" t="s">
        <v>59</v>
      </c>
      <c r="C70" s="126" t="s">
        <v>399</v>
      </c>
      <c r="D70" s="127" t="s">
        <v>367</v>
      </c>
      <c r="E70" s="127" t="s">
        <v>607</v>
      </c>
      <c r="F70" s="127" t="s">
        <v>608</v>
      </c>
      <c r="G70" s="131"/>
      <c r="H70" s="131" t="s">
        <v>525</v>
      </c>
      <c r="I70" s="131" t="s">
        <v>313</v>
      </c>
      <c r="J70" s="127" t="s">
        <v>609</v>
      </c>
      <c r="K70" s="127"/>
      <c r="L70" s="128"/>
      <c r="M70" s="128"/>
      <c r="N70" s="131"/>
      <c r="O70" s="158" t="s">
        <v>399</v>
      </c>
      <c r="P70" s="125"/>
      <c r="Q70" s="130" t="s">
        <v>610</v>
      </c>
      <c r="R70" s="128"/>
      <c r="S70" s="131" t="s">
        <v>34</v>
      </c>
      <c r="T70" s="131"/>
      <c r="U70" s="131"/>
      <c r="V70" s="128"/>
      <c r="W70" s="147">
        <v>0.25</v>
      </c>
      <c r="X70" s="8"/>
      <c r="Y70" s="8"/>
      <c r="Z70" s="8"/>
      <c r="AA70" s="8"/>
      <c r="AB70" s="8"/>
      <c r="AC70" s="8"/>
      <c r="AD70" s="8"/>
      <c r="AE70" s="8"/>
      <c r="AF70" s="8"/>
      <c r="AG70" s="8"/>
      <c r="AH70" s="8"/>
    </row>
    <row r="71">
      <c r="A71" s="157" t="s">
        <v>611</v>
      </c>
      <c r="B71" s="125" t="s">
        <v>59</v>
      </c>
      <c r="C71" s="126" t="s">
        <v>308</v>
      </c>
      <c r="D71" s="127" t="s">
        <v>357</v>
      </c>
      <c r="E71" s="127" t="s">
        <v>612</v>
      </c>
      <c r="F71" s="127" t="s">
        <v>613</v>
      </c>
      <c r="G71" s="131"/>
      <c r="H71" s="131" t="s">
        <v>525</v>
      </c>
      <c r="I71" s="131" t="s">
        <v>313</v>
      </c>
      <c r="J71" s="126" t="s">
        <v>614</v>
      </c>
      <c r="K71" s="127"/>
      <c r="L71" s="128"/>
      <c r="M71" s="128"/>
      <c r="N71" s="131"/>
      <c r="O71" s="158" t="s">
        <v>308</v>
      </c>
      <c r="P71" s="125"/>
      <c r="Q71" s="159" t="s">
        <v>615</v>
      </c>
      <c r="R71" s="128"/>
      <c r="S71" s="131" t="s">
        <v>34</v>
      </c>
      <c r="T71" s="131"/>
      <c r="U71" s="131"/>
      <c r="V71" s="128"/>
      <c r="W71" s="147">
        <v>0.375</v>
      </c>
      <c r="X71" s="8"/>
      <c r="Y71" s="8"/>
      <c r="Z71" s="8"/>
      <c r="AA71" s="8"/>
      <c r="AB71" s="8"/>
      <c r="AC71" s="8"/>
      <c r="AD71" s="8"/>
      <c r="AE71" s="8"/>
      <c r="AF71" s="8"/>
      <c r="AG71" s="8"/>
      <c r="AH71" s="8"/>
    </row>
    <row r="72">
      <c r="A72" s="31" t="s">
        <v>616</v>
      </c>
      <c r="B72" s="125" t="s">
        <v>59</v>
      </c>
      <c r="C72" s="126" t="s">
        <v>308</v>
      </c>
      <c r="D72" s="75" t="s">
        <v>357</v>
      </c>
      <c r="E72" s="75" t="s">
        <v>617</v>
      </c>
      <c r="F72" s="127" t="s">
        <v>618</v>
      </c>
      <c r="G72" s="76"/>
      <c r="H72" s="76" t="s">
        <v>529</v>
      </c>
      <c r="I72" s="76" t="s">
        <v>313</v>
      </c>
      <c r="J72" s="125"/>
      <c r="K72" s="127"/>
      <c r="L72" s="128"/>
      <c r="M72" s="128"/>
      <c r="N72" s="160"/>
      <c r="O72" s="161" t="s">
        <v>308</v>
      </c>
      <c r="P72" s="125"/>
      <c r="Q72" s="162" t="s">
        <v>619</v>
      </c>
      <c r="R72" s="128"/>
      <c r="S72" s="26" t="s">
        <v>34</v>
      </c>
      <c r="T72" s="131"/>
      <c r="U72" s="131"/>
      <c r="V72" s="163"/>
      <c r="W72" s="132">
        <v>0.25</v>
      </c>
      <c r="X72" s="164"/>
      <c r="Y72" s="8"/>
      <c r="Z72" s="8"/>
      <c r="AA72" s="8"/>
      <c r="AB72" s="8"/>
      <c r="AC72" s="8"/>
      <c r="AD72" s="8"/>
      <c r="AE72" s="8"/>
      <c r="AF72" s="8"/>
      <c r="AG72" s="8"/>
      <c r="AH72" s="8"/>
    </row>
    <row r="73">
      <c r="A73" s="148" t="s">
        <v>620</v>
      </c>
      <c r="B73" s="131" t="s">
        <v>59</v>
      </c>
      <c r="C73" s="126" t="s">
        <v>399</v>
      </c>
      <c r="D73" s="126" t="s">
        <v>367</v>
      </c>
      <c r="E73" s="126" t="s">
        <v>621</v>
      </c>
      <c r="F73" s="126" t="s">
        <v>622</v>
      </c>
      <c r="G73" s="131"/>
      <c r="H73" s="131" t="s">
        <v>525</v>
      </c>
      <c r="I73" s="131" t="s">
        <v>313</v>
      </c>
      <c r="J73" s="126" t="s">
        <v>623</v>
      </c>
      <c r="K73" s="126"/>
      <c r="L73" s="128"/>
      <c r="M73" s="128"/>
      <c r="N73" s="131"/>
      <c r="O73" s="129" t="s">
        <v>399</v>
      </c>
      <c r="P73" s="131"/>
      <c r="Q73" s="152" t="s">
        <v>624</v>
      </c>
      <c r="R73" s="128"/>
      <c r="S73" s="131" t="s">
        <v>34</v>
      </c>
      <c r="T73" s="131"/>
      <c r="U73" s="131"/>
      <c r="V73" s="128"/>
      <c r="W73" s="147">
        <v>0.25</v>
      </c>
      <c r="X73" s="8"/>
      <c r="Y73" s="8"/>
      <c r="Z73" s="8"/>
      <c r="AA73" s="8"/>
      <c r="AB73" s="8"/>
      <c r="AC73" s="8"/>
      <c r="AD73" s="8"/>
      <c r="AE73" s="8"/>
      <c r="AF73" s="8"/>
      <c r="AG73" s="8"/>
      <c r="AH73" s="8"/>
    </row>
    <row r="74">
      <c r="A74" s="31" t="s">
        <v>625</v>
      </c>
      <c r="B74" s="26" t="s">
        <v>59</v>
      </c>
      <c r="C74" s="25" t="s">
        <v>308</v>
      </c>
      <c r="D74" s="47" t="s">
        <v>626</v>
      </c>
      <c r="E74" s="47" t="s">
        <v>627</v>
      </c>
      <c r="F74" s="47" t="s">
        <v>628</v>
      </c>
      <c r="G74" s="76"/>
      <c r="H74" s="76" t="s">
        <v>529</v>
      </c>
      <c r="I74" s="76" t="s">
        <v>313</v>
      </c>
      <c r="J74" s="47" t="s">
        <v>629</v>
      </c>
      <c r="K74" s="48"/>
      <c r="L74" s="24"/>
      <c r="M74" s="24"/>
      <c r="N74" s="30"/>
      <c r="O74" s="85" t="s">
        <v>308</v>
      </c>
      <c r="P74" s="30"/>
      <c r="Q74" s="25" t="s">
        <v>630</v>
      </c>
      <c r="R74" s="24"/>
      <c r="S74" s="26" t="s">
        <v>34</v>
      </c>
      <c r="T74" s="30"/>
      <c r="U74" s="30"/>
      <c r="V74" s="165"/>
      <c r="W74" s="25">
        <v>0.25</v>
      </c>
    </row>
    <row r="75">
      <c r="A75" s="166" t="s">
        <v>631</v>
      </c>
      <c r="B75" s="167" t="s">
        <v>59</v>
      </c>
      <c r="C75" s="168" t="s">
        <v>431</v>
      </c>
      <c r="D75" s="168" t="s">
        <v>432</v>
      </c>
      <c r="E75" s="168" t="s">
        <v>632</v>
      </c>
      <c r="F75" s="168" t="s">
        <v>633</v>
      </c>
      <c r="G75" s="167" t="s">
        <v>634</v>
      </c>
      <c r="H75" s="131" t="s">
        <v>529</v>
      </c>
      <c r="I75" s="167" t="s">
        <v>313</v>
      </c>
      <c r="J75" s="167"/>
      <c r="K75" s="168"/>
      <c r="L75" s="169"/>
      <c r="M75" s="169"/>
      <c r="N75" s="167"/>
      <c r="O75" s="170" t="s">
        <v>431</v>
      </c>
      <c r="P75" s="167"/>
      <c r="Q75" s="171" t="s">
        <v>635</v>
      </c>
      <c r="R75" s="169"/>
      <c r="S75" s="131" t="s">
        <v>34</v>
      </c>
      <c r="T75" s="167"/>
      <c r="U75" s="167"/>
      <c r="V75" s="169"/>
      <c r="W75" s="172">
        <v>0.25</v>
      </c>
      <c r="X75" s="173"/>
      <c r="Y75" s="173"/>
      <c r="Z75" s="173"/>
      <c r="AA75" s="173"/>
      <c r="AB75" s="173"/>
      <c r="AC75" s="173"/>
      <c r="AD75" s="173"/>
      <c r="AE75" s="173"/>
      <c r="AF75" s="173"/>
      <c r="AG75" s="173"/>
      <c r="AH75" s="173"/>
    </row>
    <row r="76">
      <c r="A76" s="148" t="s">
        <v>636</v>
      </c>
      <c r="B76" s="126" t="s">
        <v>59</v>
      </c>
      <c r="C76" s="126" t="s">
        <v>399</v>
      </c>
      <c r="D76" s="126" t="s">
        <v>367</v>
      </c>
      <c r="E76" s="126" t="s">
        <v>637</v>
      </c>
      <c r="F76" s="126" t="s">
        <v>638</v>
      </c>
      <c r="G76" s="131"/>
      <c r="H76" s="131" t="s">
        <v>525</v>
      </c>
      <c r="I76" s="131" t="s">
        <v>313</v>
      </c>
      <c r="J76" s="126" t="s">
        <v>639</v>
      </c>
      <c r="K76" s="126"/>
      <c r="L76" s="128"/>
      <c r="M76" s="128"/>
      <c r="N76" s="131"/>
      <c r="O76" s="129" t="s">
        <v>399</v>
      </c>
      <c r="P76" s="131"/>
      <c r="Q76" s="152" t="s">
        <v>640</v>
      </c>
      <c r="R76" s="128"/>
      <c r="S76" s="131" t="s">
        <v>34</v>
      </c>
      <c r="T76" s="131"/>
      <c r="U76" s="131"/>
      <c r="V76" s="128"/>
      <c r="W76" s="174">
        <v>0.25</v>
      </c>
      <c r="X76" s="8"/>
      <c r="Y76" s="8"/>
      <c r="Z76" s="8"/>
      <c r="AA76" s="8"/>
      <c r="AB76" s="8"/>
      <c r="AC76" s="8"/>
      <c r="AD76" s="8"/>
      <c r="AE76" s="8"/>
      <c r="AF76" s="8"/>
      <c r="AG76" s="8"/>
      <c r="AH76" s="8"/>
    </row>
    <row r="77">
      <c r="A77" s="148" t="s">
        <v>641</v>
      </c>
      <c r="B77" s="126" t="s">
        <v>59</v>
      </c>
      <c r="C77" s="131"/>
      <c r="D77" s="126"/>
      <c r="E77" s="126"/>
      <c r="F77" s="126" t="s">
        <v>642</v>
      </c>
      <c r="G77" s="131"/>
      <c r="H77" s="131" t="s">
        <v>525</v>
      </c>
      <c r="I77" s="131" t="s">
        <v>313</v>
      </c>
      <c r="J77" s="131"/>
      <c r="K77" s="126"/>
      <c r="L77" s="128"/>
      <c r="M77" s="128"/>
      <c r="N77" s="131"/>
      <c r="O77" s="131"/>
      <c r="P77" s="131"/>
      <c r="Q77" s="126" t="s">
        <v>643</v>
      </c>
      <c r="R77" s="128"/>
      <c r="S77" s="131"/>
      <c r="T77" s="131"/>
      <c r="U77" s="131"/>
      <c r="V77" s="128"/>
      <c r="W77" s="174">
        <v>0.25</v>
      </c>
      <c r="X77" s="8"/>
      <c r="Y77" s="8"/>
      <c r="Z77" s="8"/>
      <c r="AA77" s="8"/>
      <c r="AB77" s="8"/>
      <c r="AC77" s="8"/>
      <c r="AD77" s="8"/>
      <c r="AE77" s="8"/>
      <c r="AF77" s="8"/>
      <c r="AG77" s="8"/>
      <c r="AH77" s="8"/>
    </row>
    <row r="78">
      <c r="A78" s="72" t="s">
        <v>644</v>
      </c>
      <c r="B78" s="20" t="s">
        <v>25</v>
      </c>
      <c r="C78" s="22" t="s">
        <v>415</v>
      </c>
      <c r="D78" s="22" t="s">
        <v>372</v>
      </c>
      <c r="E78" s="22" t="s">
        <v>37</v>
      </c>
      <c r="F78" s="28" t="s">
        <v>38</v>
      </c>
      <c r="G78" s="76"/>
      <c r="H78" s="76" t="s">
        <v>529</v>
      </c>
      <c r="I78" s="76" t="s">
        <v>516</v>
      </c>
      <c r="J78" s="22" t="s">
        <v>39</v>
      </c>
      <c r="K78" s="23"/>
      <c r="L78" s="24"/>
      <c r="M78" s="24"/>
      <c r="N78" s="30"/>
      <c r="O78" s="105"/>
      <c r="P78" s="100" t="s">
        <v>645</v>
      </c>
      <c r="Q78" s="100" t="s">
        <v>646</v>
      </c>
      <c r="R78" s="24"/>
      <c r="S78" s="26" t="s">
        <v>34</v>
      </c>
      <c r="T78" s="25" t="s">
        <v>43</v>
      </c>
      <c r="U78" s="25" t="s">
        <v>44</v>
      </c>
      <c r="V78" s="24"/>
      <c r="W78" s="26">
        <v>0.5</v>
      </c>
    </row>
    <row r="79">
      <c r="A79" s="19"/>
      <c r="B79" s="26" t="s">
        <v>59</v>
      </c>
      <c r="C79" s="25" t="s">
        <v>505</v>
      </c>
      <c r="D79" s="22" t="s">
        <v>367</v>
      </c>
      <c r="E79" s="47" t="s">
        <v>280</v>
      </c>
      <c r="F79" s="47" t="s">
        <v>281</v>
      </c>
      <c r="G79" s="76"/>
      <c r="H79" s="76" t="s">
        <v>525</v>
      </c>
      <c r="I79" s="76" t="s">
        <v>516</v>
      </c>
      <c r="J79" s="48"/>
      <c r="K79" s="48"/>
      <c r="L79" s="24"/>
      <c r="M79" s="24"/>
      <c r="N79" s="30"/>
      <c r="O79" s="105"/>
      <c r="P79" s="100" t="s">
        <v>647</v>
      </c>
      <c r="Q79" s="100" t="s">
        <v>648</v>
      </c>
      <c r="R79" s="24"/>
      <c r="S79" s="26" t="s">
        <v>34</v>
      </c>
      <c r="T79" s="30"/>
      <c r="U79" s="30"/>
      <c r="V79" s="24"/>
      <c r="W79" s="26">
        <v>0.5</v>
      </c>
    </row>
    <row r="80">
      <c r="A80" s="19"/>
      <c r="B80" s="21" t="s">
        <v>25</v>
      </c>
      <c r="C80" s="22" t="s">
        <v>415</v>
      </c>
      <c r="D80" s="22" t="s">
        <v>403</v>
      </c>
      <c r="E80" s="22" t="s">
        <v>181</v>
      </c>
      <c r="F80" s="22" t="s">
        <v>182</v>
      </c>
      <c r="G80" s="76"/>
      <c r="H80" s="76" t="s">
        <v>525</v>
      </c>
      <c r="I80" s="76" t="s">
        <v>516</v>
      </c>
      <c r="J80" s="22" t="s">
        <v>183</v>
      </c>
      <c r="K80" s="23"/>
      <c r="L80" s="24"/>
      <c r="M80" s="24"/>
      <c r="N80" s="30"/>
      <c r="O80" s="105"/>
      <c r="P80" s="100" t="s">
        <v>649</v>
      </c>
      <c r="Q80" s="100" t="s">
        <v>650</v>
      </c>
      <c r="R80" s="24"/>
      <c r="S80" s="26" t="s">
        <v>34</v>
      </c>
      <c r="T80" s="25" t="s">
        <v>187</v>
      </c>
      <c r="U80" s="30"/>
      <c r="V80" s="24"/>
      <c r="W80" s="26">
        <v>0.75</v>
      </c>
    </row>
    <row r="81">
      <c r="A81" s="19"/>
      <c r="B81" s="20"/>
      <c r="C81" s="22"/>
      <c r="D81" s="22"/>
      <c r="E81" s="22" t="s">
        <v>651</v>
      </c>
      <c r="F81" s="22" t="s">
        <v>652</v>
      </c>
      <c r="G81" s="76"/>
      <c r="H81" s="76" t="s">
        <v>525</v>
      </c>
      <c r="I81" s="76" t="s">
        <v>516</v>
      </c>
      <c r="J81" s="22" t="s">
        <v>653</v>
      </c>
      <c r="K81" s="23"/>
      <c r="L81" s="24"/>
      <c r="M81" s="24"/>
      <c r="N81" s="30"/>
      <c r="O81" s="105"/>
      <c r="P81" s="100"/>
      <c r="Q81" s="100" t="s">
        <v>654</v>
      </c>
      <c r="R81" s="24"/>
      <c r="S81" s="26" t="s">
        <v>34</v>
      </c>
      <c r="T81" s="25"/>
      <c r="U81" s="30"/>
      <c r="V81" s="24"/>
      <c r="W81" s="26">
        <v>1.0</v>
      </c>
    </row>
    <row r="82">
      <c r="A82" s="19"/>
      <c r="B82" s="20" t="s">
        <v>25</v>
      </c>
      <c r="C82" s="22" t="s">
        <v>415</v>
      </c>
      <c r="D82" s="22" t="s">
        <v>160</v>
      </c>
      <c r="E82" s="22" t="s">
        <v>161</v>
      </c>
      <c r="F82" s="22" t="s">
        <v>162</v>
      </c>
      <c r="G82" s="76"/>
      <c r="H82" s="76" t="s">
        <v>525</v>
      </c>
      <c r="I82" s="76" t="s">
        <v>516</v>
      </c>
      <c r="J82" s="22" t="s">
        <v>163</v>
      </c>
      <c r="K82" s="23"/>
      <c r="L82" s="24"/>
      <c r="M82" s="24"/>
      <c r="N82" s="30"/>
      <c r="O82" s="105"/>
      <c r="P82" s="100" t="s">
        <v>655</v>
      </c>
      <c r="Q82" s="100" t="s">
        <v>656</v>
      </c>
      <c r="R82" s="24"/>
      <c r="S82" s="26" t="s">
        <v>34</v>
      </c>
      <c r="T82" s="25" t="s">
        <v>657</v>
      </c>
      <c r="U82" s="30"/>
      <c r="V82" s="24"/>
      <c r="W82" s="26">
        <v>0.5</v>
      </c>
    </row>
    <row r="83">
      <c r="A83" s="19"/>
      <c r="B83" s="20" t="s">
        <v>25</v>
      </c>
      <c r="C83" s="22" t="s">
        <v>415</v>
      </c>
      <c r="D83" s="22" t="s">
        <v>658</v>
      </c>
      <c r="E83" s="22" t="s">
        <v>209</v>
      </c>
      <c r="F83" s="22" t="s">
        <v>210</v>
      </c>
      <c r="G83" s="76"/>
      <c r="H83" s="76" t="s">
        <v>525</v>
      </c>
      <c r="I83" s="76"/>
      <c r="J83" s="23" t="s">
        <v>211</v>
      </c>
      <c r="K83" s="23"/>
      <c r="L83" s="32" t="s">
        <v>55</v>
      </c>
      <c r="M83" s="24"/>
      <c r="N83" s="30"/>
      <c r="O83" s="105"/>
      <c r="P83" s="87" t="s">
        <v>659</v>
      </c>
      <c r="Q83" s="87" t="s">
        <v>660</v>
      </c>
      <c r="R83" s="32" t="s">
        <v>661</v>
      </c>
      <c r="S83" s="26" t="s">
        <v>34</v>
      </c>
      <c r="T83" s="25"/>
      <c r="U83" s="30"/>
      <c r="V83" s="24"/>
      <c r="W83" s="26">
        <v>0.25</v>
      </c>
    </row>
    <row r="84">
      <c r="A84" s="19"/>
      <c r="B84" s="20" t="s">
        <v>59</v>
      </c>
      <c r="C84" s="22" t="s">
        <v>662</v>
      </c>
      <c r="D84" s="22" t="s">
        <v>367</v>
      </c>
      <c r="E84" s="22" t="s">
        <v>62</v>
      </c>
      <c r="F84" s="29" t="s">
        <v>63</v>
      </c>
      <c r="G84" s="76"/>
      <c r="H84" s="76" t="s">
        <v>525</v>
      </c>
      <c r="I84" s="76"/>
      <c r="J84" s="22" t="s">
        <v>64</v>
      </c>
      <c r="K84" s="23"/>
      <c r="L84" s="24"/>
      <c r="M84" s="24"/>
      <c r="N84" s="30"/>
      <c r="O84" s="105"/>
      <c r="P84" s="100" t="s">
        <v>663</v>
      </c>
      <c r="Q84" s="100" t="s">
        <v>664</v>
      </c>
      <c r="R84" s="32" t="s">
        <v>661</v>
      </c>
      <c r="S84" s="26" t="s">
        <v>34</v>
      </c>
      <c r="T84" s="25"/>
      <c r="U84" s="30"/>
      <c r="V84" s="24"/>
      <c r="W84" s="26">
        <v>0.25</v>
      </c>
    </row>
    <row r="85">
      <c r="A85" s="19"/>
      <c r="B85" s="20" t="s">
        <v>25</v>
      </c>
      <c r="C85" s="22" t="s">
        <v>415</v>
      </c>
      <c r="D85" s="22" t="s">
        <v>665</v>
      </c>
      <c r="E85" s="22" t="s">
        <v>666</v>
      </c>
      <c r="F85" s="28" t="s">
        <v>667</v>
      </c>
      <c r="G85" s="76"/>
      <c r="H85" s="76" t="s">
        <v>525</v>
      </c>
      <c r="I85" s="76"/>
      <c r="J85" s="22"/>
      <c r="K85" s="23"/>
      <c r="L85" s="24"/>
      <c r="M85" s="24"/>
      <c r="N85" s="30"/>
      <c r="O85" s="105"/>
      <c r="P85" s="100"/>
      <c r="Q85" s="100" t="s">
        <v>668</v>
      </c>
      <c r="R85" s="32"/>
      <c r="S85" s="26" t="s">
        <v>34</v>
      </c>
      <c r="T85" s="25"/>
      <c r="U85" s="30"/>
      <c r="V85" s="24"/>
      <c r="W85" s="26">
        <v>0.75</v>
      </c>
    </row>
    <row r="86">
      <c r="A86" s="19"/>
      <c r="B86" s="20" t="s">
        <v>59</v>
      </c>
      <c r="C86" s="22" t="s">
        <v>601</v>
      </c>
      <c r="D86" s="22" t="s">
        <v>669</v>
      </c>
      <c r="E86" s="22" t="s">
        <v>670</v>
      </c>
      <c r="F86" s="28" t="s">
        <v>671</v>
      </c>
      <c r="G86" s="76"/>
      <c r="H86" s="76" t="s">
        <v>525</v>
      </c>
      <c r="I86" s="76"/>
      <c r="J86" s="22"/>
      <c r="K86" s="22" t="s">
        <v>672</v>
      </c>
      <c r="L86" s="24"/>
      <c r="M86" s="24"/>
      <c r="N86" s="25" t="s">
        <v>673</v>
      </c>
      <c r="O86" s="105"/>
      <c r="P86" s="100"/>
      <c r="Q86" s="100" t="s">
        <v>674</v>
      </c>
      <c r="R86" s="32"/>
      <c r="S86" s="26" t="s">
        <v>34</v>
      </c>
      <c r="T86" s="25"/>
      <c r="U86" s="30"/>
      <c r="V86" s="24"/>
      <c r="W86" s="26"/>
    </row>
    <row r="87">
      <c r="A87" s="19"/>
      <c r="B87" s="20" t="s">
        <v>25</v>
      </c>
      <c r="C87" s="22" t="s">
        <v>415</v>
      </c>
      <c r="D87" s="22" t="s">
        <v>482</v>
      </c>
      <c r="E87" s="22" t="s">
        <v>675</v>
      </c>
      <c r="F87" s="28" t="s">
        <v>676</v>
      </c>
      <c r="G87" s="76"/>
      <c r="H87" s="76" t="s">
        <v>525</v>
      </c>
      <c r="I87" s="76"/>
      <c r="J87" s="22"/>
      <c r="K87" s="23"/>
      <c r="L87" s="24"/>
      <c r="M87" s="24"/>
      <c r="N87" s="25" t="s">
        <v>677</v>
      </c>
      <c r="O87" s="105"/>
      <c r="P87" s="100"/>
      <c r="Q87" s="100" t="s">
        <v>678</v>
      </c>
      <c r="R87" s="32"/>
      <c r="S87" s="26" t="s">
        <v>34</v>
      </c>
      <c r="T87" s="25"/>
      <c r="U87" s="30"/>
      <c r="V87" s="24"/>
      <c r="W87" s="26">
        <v>1.5</v>
      </c>
    </row>
    <row r="88">
      <c r="A88" s="19"/>
      <c r="B88" s="20" t="s">
        <v>59</v>
      </c>
      <c r="C88" s="22" t="s">
        <v>399</v>
      </c>
      <c r="D88" s="22" t="s">
        <v>452</v>
      </c>
      <c r="E88" s="22" t="s">
        <v>679</v>
      </c>
      <c r="F88" s="28" t="s">
        <v>680</v>
      </c>
      <c r="G88" s="76"/>
      <c r="H88" s="76" t="s">
        <v>525</v>
      </c>
      <c r="I88" s="76"/>
      <c r="J88" s="22"/>
      <c r="K88" s="23"/>
      <c r="L88" s="24"/>
      <c r="M88" s="24"/>
      <c r="N88" s="30"/>
      <c r="O88" s="105"/>
      <c r="P88" s="100"/>
      <c r="Q88" s="100" t="s">
        <v>681</v>
      </c>
      <c r="R88" s="32"/>
      <c r="S88" s="26" t="s">
        <v>34</v>
      </c>
      <c r="T88" s="25"/>
      <c r="U88" s="30"/>
      <c r="V88" s="24"/>
      <c r="W88" s="26">
        <v>1.0</v>
      </c>
    </row>
    <row r="89">
      <c r="A89" s="19"/>
      <c r="B89" s="20" t="s">
        <v>59</v>
      </c>
      <c r="C89" s="22" t="s">
        <v>682</v>
      </c>
      <c r="D89" s="22" t="s">
        <v>343</v>
      </c>
      <c r="E89" s="22" t="s">
        <v>683</v>
      </c>
      <c r="F89" s="28" t="s">
        <v>684</v>
      </c>
      <c r="G89" s="76"/>
      <c r="H89" s="76" t="s">
        <v>525</v>
      </c>
      <c r="I89" s="76"/>
      <c r="J89" s="22"/>
      <c r="K89" s="25"/>
      <c r="L89" s="24"/>
      <c r="M89" s="24"/>
      <c r="N89" s="30"/>
      <c r="O89" s="105"/>
      <c r="P89" s="100"/>
      <c r="Q89" s="100" t="s">
        <v>685</v>
      </c>
      <c r="R89" s="32"/>
      <c r="S89" s="26" t="s">
        <v>34</v>
      </c>
      <c r="T89" s="25"/>
      <c r="U89" s="30"/>
      <c r="V89" s="24"/>
      <c r="W89" s="26">
        <v>0.5</v>
      </c>
    </row>
    <row r="90">
      <c r="A90" s="19"/>
      <c r="B90" s="20" t="s">
        <v>59</v>
      </c>
      <c r="C90" s="22" t="s">
        <v>308</v>
      </c>
      <c r="D90" s="22" t="s">
        <v>343</v>
      </c>
      <c r="E90" s="22" t="s">
        <v>686</v>
      </c>
      <c r="F90" s="28" t="s">
        <v>687</v>
      </c>
      <c r="G90" s="76"/>
      <c r="H90" s="76" t="s">
        <v>525</v>
      </c>
      <c r="I90" s="76"/>
      <c r="J90" s="22"/>
      <c r="K90" s="25"/>
      <c r="L90" s="24"/>
      <c r="M90" s="24"/>
      <c r="N90" s="30"/>
      <c r="O90" s="105"/>
      <c r="P90" s="100"/>
      <c r="Q90" s="100" t="s">
        <v>688</v>
      </c>
      <c r="R90" s="32"/>
      <c r="S90" s="26" t="s">
        <v>34</v>
      </c>
      <c r="T90" s="25"/>
      <c r="U90" s="30"/>
      <c r="V90" s="24"/>
      <c r="W90" s="26">
        <v>0.75</v>
      </c>
    </row>
    <row r="91">
      <c r="A91" s="19"/>
      <c r="B91" s="20" t="s">
        <v>25</v>
      </c>
      <c r="C91" s="22" t="s">
        <v>415</v>
      </c>
      <c r="D91" s="22" t="s">
        <v>309</v>
      </c>
      <c r="E91" s="22" t="s">
        <v>689</v>
      </c>
      <c r="F91" s="28" t="s">
        <v>690</v>
      </c>
      <c r="G91" s="76"/>
      <c r="H91" s="76" t="s">
        <v>525</v>
      </c>
      <c r="I91" s="76"/>
      <c r="J91" s="22"/>
      <c r="K91" s="19"/>
      <c r="L91" s="24"/>
      <c r="M91" s="24"/>
      <c r="N91" s="30"/>
      <c r="O91" s="105"/>
      <c r="P91" s="100"/>
      <c r="Q91" s="100" t="s">
        <v>691</v>
      </c>
      <c r="R91" s="32"/>
      <c r="S91" s="26" t="s">
        <v>34</v>
      </c>
      <c r="T91" s="25"/>
      <c r="U91" s="30"/>
      <c r="V91" s="24"/>
      <c r="W91" s="26">
        <v>0.5</v>
      </c>
    </row>
    <row r="92">
      <c r="A92" s="19"/>
      <c r="B92" s="20" t="s">
        <v>25</v>
      </c>
      <c r="C92" s="22" t="s">
        <v>415</v>
      </c>
      <c r="D92" s="22" t="s">
        <v>692</v>
      </c>
      <c r="E92" s="22" t="s">
        <v>693</v>
      </c>
      <c r="F92" s="28" t="s">
        <v>694</v>
      </c>
      <c r="G92" s="76"/>
      <c r="H92" s="76" t="s">
        <v>525</v>
      </c>
      <c r="I92" s="76"/>
      <c r="J92" s="22"/>
      <c r="K92" s="84" t="s">
        <v>695</v>
      </c>
      <c r="L92" s="24"/>
      <c r="M92" s="24"/>
      <c r="N92" s="25" t="s">
        <v>696</v>
      </c>
      <c r="O92" s="105"/>
      <c r="P92" s="100"/>
      <c r="Q92" s="100" t="s">
        <v>697</v>
      </c>
      <c r="R92" s="32"/>
      <c r="S92" s="26" t="s">
        <v>34</v>
      </c>
      <c r="T92" s="25"/>
      <c r="U92" s="30"/>
      <c r="V92" s="24"/>
      <c r="W92" s="26"/>
    </row>
    <row r="93">
      <c r="A93" s="19"/>
      <c r="B93" s="20" t="s">
        <v>25</v>
      </c>
      <c r="C93" s="22" t="s">
        <v>415</v>
      </c>
      <c r="D93" s="22" t="s">
        <v>692</v>
      </c>
      <c r="E93" s="22" t="s">
        <v>698</v>
      </c>
      <c r="F93" s="28" t="s">
        <v>699</v>
      </c>
      <c r="G93" s="76"/>
      <c r="H93" s="76" t="s">
        <v>525</v>
      </c>
      <c r="I93" s="76"/>
      <c r="J93" s="22"/>
      <c r="K93" s="84"/>
      <c r="L93" s="24"/>
      <c r="M93" s="24"/>
      <c r="N93" s="25"/>
      <c r="O93" s="105"/>
      <c r="P93" s="100"/>
      <c r="Q93" s="100" t="s">
        <v>700</v>
      </c>
      <c r="R93" s="32"/>
      <c r="S93" s="26" t="s">
        <v>34</v>
      </c>
      <c r="T93" s="25"/>
      <c r="U93" s="30"/>
      <c r="V93" s="24"/>
      <c r="W93" s="26"/>
    </row>
    <row r="94">
      <c r="A94" s="19"/>
      <c r="B94" s="20" t="s">
        <v>59</v>
      </c>
      <c r="C94" s="22" t="s">
        <v>601</v>
      </c>
      <c r="D94" s="22" t="s">
        <v>701</v>
      </c>
      <c r="E94" s="22" t="s">
        <v>702</v>
      </c>
      <c r="F94" s="28" t="s">
        <v>703</v>
      </c>
      <c r="G94" s="76"/>
      <c r="H94" s="76" t="s">
        <v>525</v>
      </c>
      <c r="I94" s="76"/>
      <c r="J94" s="22"/>
      <c r="K94" s="22" t="s">
        <v>704</v>
      </c>
      <c r="L94" s="24"/>
      <c r="M94" s="24"/>
      <c r="N94" s="30"/>
      <c r="O94" s="105"/>
      <c r="P94" s="100"/>
      <c r="Q94" s="100" t="s">
        <v>705</v>
      </c>
      <c r="R94" s="32"/>
      <c r="S94" s="26" t="s">
        <v>34</v>
      </c>
      <c r="T94" s="25"/>
      <c r="U94" s="30"/>
      <c r="V94" s="24"/>
      <c r="W94" s="26"/>
    </row>
    <row r="95">
      <c r="A95" s="19"/>
      <c r="B95" s="20" t="s">
        <v>59</v>
      </c>
      <c r="C95" s="22" t="s">
        <v>415</v>
      </c>
      <c r="D95" s="22" t="s">
        <v>626</v>
      </c>
      <c r="E95" s="22" t="s">
        <v>706</v>
      </c>
      <c r="F95" s="28" t="s">
        <v>707</v>
      </c>
      <c r="G95" s="76"/>
      <c r="H95" s="76" t="s">
        <v>525</v>
      </c>
      <c r="I95" s="76"/>
      <c r="J95" s="22"/>
      <c r="K95" s="22"/>
      <c r="L95" s="24"/>
      <c r="M95" s="24"/>
      <c r="N95" s="25" t="s">
        <v>708</v>
      </c>
      <c r="O95" s="105"/>
      <c r="P95" s="100"/>
      <c r="Q95" s="100" t="s">
        <v>709</v>
      </c>
      <c r="R95" s="32"/>
      <c r="S95" s="26" t="s">
        <v>34</v>
      </c>
      <c r="T95" s="25"/>
      <c r="U95" s="30"/>
      <c r="V95" s="24"/>
      <c r="W95" s="26"/>
    </row>
    <row r="96">
      <c r="A96" s="19"/>
      <c r="B96" s="20" t="s">
        <v>25</v>
      </c>
      <c r="C96" s="22" t="s">
        <v>415</v>
      </c>
      <c r="D96" s="22" t="s">
        <v>665</v>
      </c>
      <c r="E96" s="22" t="s">
        <v>710</v>
      </c>
      <c r="F96" s="28" t="s">
        <v>711</v>
      </c>
      <c r="G96" s="76"/>
      <c r="H96" s="76" t="s">
        <v>525</v>
      </c>
      <c r="I96" s="76"/>
      <c r="J96" s="22"/>
      <c r="K96" s="23"/>
      <c r="L96" s="24"/>
      <c r="M96" s="24"/>
      <c r="N96" s="30"/>
      <c r="O96" s="105"/>
      <c r="P96" s="100"/>
      <c r="Q96" s="100" t="s">
        <v>712</v>
      </c>
      <c r="R96" s="32"/>
      <c r="S96" s="26" t="s">
        <v>34</v>
      </c>
      <c r="T96" s="25"/>
      <c r="U96" s="30"/>
      <c r="V96" s="24"/>
      <c r="W96" s="26">
        <v>1.0</v>
      </c>
    </row>
    <row r="97">
      <c r="A97" s="8"/>
      <c r="B97" s="8"/>
      <c r="C97" s="8"/>
      <c r="D97" s="175"/>
      <c r="E97" s="175"/>
      <c r="F97" s="51"/>
      <c r="G97" s="8"/>
      <c r="H97" s="8"/>
      <c r="I97" s="8"/>
      <c r="J97" s="8"/>
      <c r="K97" s="51"/>
      <c r="L97" s="8"/>
      <c r="M97" s="8"/>
      <c r="N97" s="8"/>
      <c r="O97" s="8"/>
      <c r="P97" s="8"/>
      <c r="Q97" s="175"/>
      <c r="R97" s="8"/>
      <c r="S97" s="8"/>
      <c r="T97" s="8"/>
      <c r="U97" s="8"/>
      <c r="V97" s="8"/>
      <c r="W97" s="8"/>
      <c r="X97" s="8"/>
      <c r="Y97" s="8"/>
      <c r="Z97" s="8"/>
      <c r="AA97" s="8"/>
      <c r="AB97" s="8"/>
      <c r="AC97" s="8"/>
      <c r="AD97" s="8"/>
      <c r="AE97" s="8"/>
      <c r="AF97" s="8"/>
      <c r="AG97" s="8"/>
      <c r="AH97" s="8"/>
    </row>
    <row r="98">
      <c r="A98" s="8"/>
      <c r="B98" s="8"/>
      <c r="C98" s="8"/>
      <c r="D98" s="175"/>
      <c r="E98" s="175"/>
      <c r="F98" s="51"/>
      <c r="G98" s="8"/>
      <c r="H98" s="8"/>
      <c r="I98" s="8"/>
      <c r="J98" s="8"/>
      <c r="K98" s="51"/>
      <c r="L98" s="8"/>
      <c r="M98" s="8"/>
      <c r="N98" s="8"/>
      <c r="O98" s="8"/>
      <c r="P98" s="8"/>
      <c r="Q98" s="175"/>
      <c r="R98" s="8"/>
      <c r="S98" s="8"/>
      <c r="T98" s="8"/>
      <c r="U98" s="8"/>
      <c r="V98" s="8"/>
      <c r="W98" s="8"/>
      <c r="X98" s="8"/>
      <c r="Y98" s="8"/>
      <c r="Z98" s="8"/>
      <c r="AA98" s="8"/>
      <c r="AB98" s="8"/>
      <c r="AC98" s="8"/>
      <c r="AD98" s="8"/>
      <c r="AE98" s="8"/>
      <c r="AF98" s="8"/>
      <c r="AG98" s="8"/>
      <c r="AH98" s="8"/>
    </row>
    <row r="99">
      <c r="A99" s="8"/>
      <c r="B99" s="8"/>
      <c r="C99" s="8"/>
      <c r="D99" s="175"/>
      <c r="E99" s="175"/>
      <c r="F99" s="51"/>
      <c r="G99" s="8"/>
      <c r="H99" s="8"/>
      <c r="I99" s="8"/>
      <c r="J99" s="8"/>
      <c r="K99" s="51"/>
      <c r="L99" s="8"/>
      <c r="M99" s="8"/>
      <c r="N99" s="8"/>
      <c r="O99" s="8"/>
      <c r="P99" s="8"/>
      <c r="Q99" s="175"/>
      <c r="R99" s="8"/>
      <c r="S99" s="8"/>
      <c r="T99" s="8"/>
      <c r="U99" s="8"/>
      <c r="V99" s="8"/>
      <c r="W99" s="8"/>
      <c r="X99" s="8"/>
      <c r="Y99" s="8"/>
      <c r="Z99" s="8"/>
      <c r="AA99" s="8"/>
      <c r="AB99" s="8"/>
      <c r="AC99" s="8"/>
      <c r="AD99" s="8"/>
      <c r="AE99" s="8"/>
      <c r="AF99" s="8"/>
      <c r="AG99" s="8"/>
      <c r="AH99" s="8"/>
    </row>
    <row r="100">
      <c r="A100" s="8"/>
      <c r="B100" s="8"/>
      <c r="C100" s="8"/>
      <c r="D100" s="175"/>
      <c r="E100" s="175"/>
      <c r="F100" s="51"/>
      <c r="G100" s="8"/>
      <c r="H100" s="8"/>
      <c r="I100" s="8"/>
      <c r="J100" s="8"/>
      <c r="K100" s="51"/>
      <c r="L100" s="8"/>
      <c r="M100" s="8"/>
      <c r="N100" s="8"/>
      <c r="O100" s="8"/>
      <c r="P100" s="8"/>
      <c r="Q100" s="175"/>
      <c r="R100" s="8"/>
      <c r="S100" s="8"/>
      <c r="T100" s="8"/>
      <c r="U100" s="8"/>
      <c r="V100" s="8"/>
      <c r="W100" s="8"/>
      <c r="X100" s="8"/>
      <c r="Y100" s="8"/>
      <c r="Z100" s="8"/>
      <c r="AA100" s="8"/>
      <c r="AB100" s="8"/>
      <c r="AC100" s="8"/>
      <c r="AD100" s="8"/>
      <c r="AE100" s="8"/>
      <c r="AF100" s="8"/>
      <c r="AG100" s="8"/>
      <c r="AH100" s="8"/>
    </row>
    <row r="101">
      <c r="A101" s="8"/>
      <c r="B101" s="8"/>
      <c r="C101" s="8"/>
      <c r="D101" s="175"/>
      <c r="E101" s="175"/>
      <c r="F101" s="51"/>
      <c r="G101" s="8"/>
      <c r="H101" s="8"/>
      <c r="I101" s="8"/>
      <c r="J101" s="8"/>
      <c r="K101" s="51"/>
      <c r="L101" s="8"/>
      <c r="M101" s="8"/>
      <c r="N101" s="8"/>
      <c r="O101" s="8"/>
      <c r="P101" s="8"/>
      <c r="Q101" s="175"/>
      <c r="R101" s="8"/>
      <c r="S101" s="8"/>
      <c r="T101" s="8"/>
      <c r="U101" s="8"/>
      <c r="V101" s="8"/>
      <c r="W101" s="8"/>
      <c r="X101" s="8"/>
      <c r="Y101" s="8"/>
      <c r="Z101" s="8"/>
      <c r="AA101" s="8"/>
      <c r="AB101" s="8"/>
      <c r="AC101" s="8"/>
      <c r="AD101" s="8"/>
      <c r="AE101" s="8"/>
      <c r="AF101" s="8"/>
      <c r="AG101" s="8"/>
      <c r="AH101" s="8"/>
    </row>
    <row r="102">
      <c r="A102" s="8"/>
      <c r="B102" s="8"/>
      <c r="C102" s="8"/>
      <c r="D102" s="175"/>
      <c r="E102" s="175"/>
      <c r="F102" s="51"/>
      <c r="G102" s="8"/>
      <c r="H102" s="8"/>
      <c r="I102" s="8"/>
      <c r="J102" s="8"/>
      <c r="K102" s="51"/>
      <c r="L102" s="8"/>
      <c r="M102" s="8"/>
      <c r="N102" s="8"/>
      <c r="O102" s="8"/>
      <c r="P102" s="8"/>
      <c r="Q102" s="175"/>
      <c r="R102" s="8"/>
      <c r="S102" s="8"/>
      <c r="T102" s="8"/>
      <c r="U102" s="8"/>
      <c r="V102" s="8"/>
      <c r="W102" s="8"/>
      <c r="X102" s="8"/>
      <c r="Y102" s="8"/>
      <c r="Z102" s="8"/>
      <c r="AA102" s="8"/>
      <c r="AB102" s="8"/>
      <c r="AC102" s="8"/>
      <c r="AD102" s="8"/>
      <c r="AE102" s="8"/>
      <c r="AF102" s="8"/>
      <c r="AG102" s="8"/>
      <c r="AH102" s="8"/>
    </row>
    <row r="103">
      <c r="A103" s="8"/>
      <c r="B103" s="8"/>
      <c r="C103" s="8"/>
      <c r="D103" s="175"/>
      <c r="E103" s="175"/>
      <c r="F103" s="51"/>
      <c r="G103" s="8"/>
      <c r="H103" s="8"/>
      <c r="I103" s="8"/>
      <c r="J103" s="8"/>
      <c r="K103" s="51"/>
      <c r="L103" s="8"/>
      <c r="M103" s="8"/>
      <c r="N103" s="8"/>
      <c r="O103" s="8"/>
      <c r="P103" s="8"/>
      <c r="Q103" s="175"/>
      <c r="R103" s="8"/>
      <c r="S103" s="8"/>
      <c r="T103" s="8"/>
      <c r="U103" s="8"/>
      <c r="V103" s="8"/>
      <c r="W103" s="8"/>
      <c r="X103" s="8"/>
      <c r="Y103" s="8"/>
      <c r="Z103" s="8"/>
      <c r="AA103" s="8"/>
      <c r="AB103" s="8"/>
      <c r="AC103" s="8"/>
      <c r="AD103" s="8"/>
      <c r="AE103" s="8"/>
      <c r="AF103" s="8"/>
      <c r="AG103" s="8"/>
      <c r="AH103" s="8"/>
    </row>
    <row r="104">
      <c r="A104" s="8"/>
      <c r="B104" s="8"/>
      <c r="C104" s="8"/>
      <c r="D104" s="175"/>
      <c r="E104" s="175"/>
      <c r="F104" s="51"/>
      <c r="G104" s="8"/>
      <c r="H104" s="8"/>
      <c r="I104" s="8"/>
      <c r="J104" s="8"/>
      <c r="K104" s="51"/>
      <c r="L104" s="8"/>
      <c r="M104" s="8"/>
      <c r="N104" s="8"/>
      <c r="O104" s="8"/>
      <c r="P104" s="8"/>
      <c r="Q104" s="175"/>
      <c r="R104" s="8"/>
      <c r="S104" s="8"/>
      <c r="T104" s="8"/>
      <c r="U104" s="8"/>
      <c r="V104" s="8"/>
      <c r="W104" s="8"/>
      <c r="X104" s="8"/>
      <c r="Y104" s="8"/>
      <c r="Z104" s="8"/>
      <c r="AA104" s="8"/>
      <c r="AB104" s="8"/>
      <c r="AC104" s="8"/>
      <c r="AD104" s="8"/>
      <c r="AE104" s="8"/>
      <c r="AF104" s="8"/>
      <c r="AG104" s="8"/>
      <c r="AH104" s="8"/>
    </row>
    <row r="105">
      <c r="A105" s="8"/>
      <c r="B105" s="8"/>
      <c r="C105" s="8"/>
      <c r="D105" s="175"/>
      <c r="E105" s="175"/>
      <c r="F105" s="51"/>
      <c r="G105" s="8"/>
      <c r="H105" s="8"/>
      <c r="I105" s="8"/>
      <c r="J105" s="8"/>
      <c r="K105" s="51"/>
      <c r="L105" s="8"/>
      <c r="M105" s="8"/>
      <c r="N105" s="8"/>
      <c r="O105" s="8"/>
      <c r="P105" s="8"/>
      <c r="Q105" s="175"/>
      <c r="R105" s="8"/>
      <c r="S105" s="8"/>
      <c r="T105" s="8"/>
      <c r="U105" s="8"/>
      <c r="V105" s="8"/>
      <c r="W105" s="8"/>
      <c r="X105" s="8"/>
      <c r="Y105" s="8"/>
      <c r="Z105" s="8"/>
      <c r="AA105" s="8"/>
      <c r="AB105" s="8"/>
      <c r="AC105" s="8"/>
      <c r="AD105" s="8"/>
      <c r="AE105" s="8"/>
      <c r="AF105" s="8"/>
      <c r="AG105" s="8"/>
      <c r="AH105" s="8"/>
    </row>
    <row r="106">
      <c r="A106" s="8"/>
      <c r="B106" s="8"/>
      <c r="C106" s="8"/>
      <c r="D106" s="175"/>
      <c r="E106" s="175"/>
      <c r="F106" s="51"/>
      <c r="G106" s="8"/>
      <c r="H106" s="8"/>
      <c r="I106" s="8"/>
      <c r="J106" s="8"/>
      <c r="K106" s="51"/>
      <c r="L106" s="8"/>
      <c r="M106" s="8"/>
      <c r="N106" s="8"/>
      <c r="O106" s="8"/>
      <c r="P106" s="8"/>
      <c r="Q106" s="175"/>
      <c r="R106" s="8"/>
      <c r="S106" s="8"/>
      <c r="T106" s="8"/>
      <c r="U106" s="8"/>
      <c r="V106" s="8"/>
      <c r="W106" s="8"/>
      <c r="X106" s="8"/>
      <c r="Y106" s="8"/>
      <c r="Z106" s="8"/>
      <c r="AA106" s="8"/>
      <c r="AB106" s="8"/>
      <c r="AC106" s="8"/>
      <c r="AD106" s="8"/>
      <c r="AE106" s="8"/>
      <c r="AF106" s="8"/>
      <c r="AG106" s="8"/>
      <c r="AH106" s="8"/>
    </row>
    <row r="107">
      <c r="A107" s="8"/>
      <c r="B107" s="8"/>
      <c r="C107" s="8"/>
      <c r="D107" s="175"/>
      <c r="E107" s="175"/>
      <c r="F107" s="51"/>
      <c r="G107" s="8"/>
      <c r="H107" s="8"/>
      <c r="I107" s="8"/>
      <c r="J107" s="8"/>
      <c r="K107" s="51"/>
      <c r="L107" s="8"/>
      <c r="M107" s="8"/>
      <c r="N107" s="8"/>
      <c r="O107" s="8"/>
      <c r="P107" s="8"/>
      <c r="Q107" s="175"/>
      <c r="R107" s="8"/>
      <c r="S107" s="8"/>
      <c r="T107" s="8"/>
      <c r="U107" s="8"/>
      <c r="V107" s="8"/>
      <c r="W107" s="8"/>
      <c r="X107" s="8"/>
      <c r="Y107" s="8"/>
      <c r="Z107" s="8"/>
      <c r="AA107" s="8"/>
      <c r="AB107" s="8"/>
      <c r="AC107" s="8"/>
      <c r="AD107" s="8"/>
      <c r="AE107" s="8"/>
      <c r="AF107" s="8"/>
      <c r="AG107" s="8"/>
      <c r="AH107" s="8"/>
    </row>
    <row r="108">
      <c r="A108" s="8"/>
      <c r="B108" s="8"/>
      <c r="C108" s="8"/>
      <c r="D108" s="175"/>
      <c r="E108" s="175"/>
      <c r="F108" s="51"/>
      <c r="G108" s="8"/>
      <c r="H108" s="8"/>
      <c r="I108" s="8"/>
      <c r="J108" s="8"/>
      <c r="K108" s="51"/>
      <c r="L108" s="8"/>
      <c r="M108" s="8"/>
      <c r="N108" s="8"/>
      <c r="O108" s="8"/>
      <c r="P108" s="8"/>
      <c r="Q108" s="175"/>
      <c r="R108" s="8"/>
      <c r="S108" s="8"/>
      <c r="T108" s="8"/>
      <c r="U108" s="8"/>
      <c r="V108" s="8"/>
      <c r="W108" s="8"/>
      <c r="X108" s="8"/>
      <c r="Y108" s="8"/>
      <c r="Z108" s="8"/>
      <c r="AA108" s="8"/>
      <c r="AB108" s="8"/>
      <c r="AC108" s="8"/>
      <c r="AD108" s="8"/>
      <c r="AE108" s="8"/>
      <c r="AF108" s="8"/>
      <c r="AG108" s="8"/>
      <c r="AH108" s="8"/>
    </row>
    <row r="109">
      <c r="A109" s="8"/>
      <c r="B109" s="8"/>
      <c r="C109" s="8"/>
      <c r="D109" s="175"/>
      <c r="E109" s="175"/>
      <c r="F109" s="51"/>
      <c r="G109" s="8"/>
      <c r="H109" s="8"/>
      <c r="I109" s="8"/>
      <c r="J109" s="8"/>
      <c r="K109" s="51"/>
      <c r="L109" s="8"/>
      <c r="M109" s="8"/>
      <c r="N109" s="8"/>
      <c r="O109" s="8"/>
      <c r="P109" s="8"/>
      <c r="Q109" s="175"/>
      <c r="R109" s="8"/>
      <c r="S109" s="8"/>
      <c r="T109" s="8"/>
      <c r="U109" s="8"/>
      <c r="V109" s="8"/>
      <c r="W109" s="8"/>
      <c r="X109" s="8"/>
      <c r="Y109" s="8"/>
      <c r="Z109" s="8"/>
      <c r="AA109" s="8"/>
      <c r="AB109" s="8"/>
      <c r="AC109" s="8"/>
      <c r="AD109" s="8"/>
      <c r="AE109" s="8"/>
      <c r="AF109" s="8"/>
      <c r="AG109" s="8"/>
      <c r="AH109" s="8"/>
    </row>
    <row r="110">
      <c r="A110" s="8"/>
      <c r="B110" s="8"/>
      <c r="C110" s="8"/>
      <c r="D110" s="175"/>
      <c r="E110" s="175"/>
      <c r="F110" s="51"/>
      <c r="G110" s="8"/>
      <c r="H110" s="8"/>
      <c r="I110" s="8"/>
      <c r="J110" s="8"/>
      <c r="K110" s="51"/>
      <c r="L110" s="8"/>
      <c r="M110" s="8"/>
      <c r="N110" s="8"/>
      <c r="O110" s="8"/>
      <c r="P110" s="8"/>
      <c r="Q110" s="175"/>
      <c r="R110" s="8"/>
      <c r="S110" s="8"/>
      <c r="T110" s="8"/>
      <c r="U110" s="8"/>
      <c r="V110" s="8"/>
      <c r="W110" s="8"/>
      <c r="X110" s="8"/>
      <c r="Y110" s="8"/>
      <c r="Z110" s="8"/>
      <c r="AA110" s="8"/>
      <c r="AB110" s="8"/>
      <c r="AC110" s="8"/>
      <c r="AD110" s="8"/>
      <c r="AE110" s="8"/>
      <c r="AF110" s="8"/>
      <c r="AG110" s="8"/>
      <c r="AH110" s="8"/>
    </row>
    <row r="111">
      <c r="A111" s="8"/>
      <c r="B111" s="8"/>
      <c r="C111" s="8"/>
      <c r="D111" s="175"/>
      <c r="E111" s="175"/>
      <c r="F111" s="51"/>
      <c r="G111" s="8"/>
      <c r="H111" s="8"/>
      <c r="I111" s="8"/>
      <c r="J111" s="8"/>
      <c r="K111" s="51"/>
      <c r="L111" s="8"/>
      <c r="M111" s="8"/>
      <c r="N111" s="8"/>
      <c r="O111" s="8"/>
      <c r="P111" s="8"/>
      <c r="Q111" s="175"/>
      <c r="R111" s="8"/>
      <c r="S111" s="8"/>
      <c r="T111" s="8"/>
      <c r="U111" s="8"/>
      <c r="V111" s="8"/>
      <c r="W111" s="8"/>
      <c r="X111" s="8"/>
      <c r="Y111" s="8"/>
      <c r="Z111" s="8"/>
      <c r="AA111" s="8"/>
      <c r="AB111" s="8"/>
      <c r="AC111" s="8"/>
      <c r="AD111" s="8"/>
      <c r="AE111" s="8"/>
      <c r="AF111" s="8"/>
      <c r="AG111" s="8"/>
      <c r="AH111" s="8"/>
    </row>
    <row r="112">
      <c r="A112" s="8"/>
      <c r="B112" s="8"/>
      <c r="C112" s="8"/>
      <c r="D112" s="175"/>
      <c r="E112" s="175"/>
      <c r="F112" s="51"/>
      <c r="G112" s="8"/>
      <c r="H112" s="8"/>
      <c r="I112" s="8"/>
      <c r="J112" s="8"/>
      <c r="K112" s="51"/>
      <c r="L112" s="8"/>
      <c r="M112" s="8"/>
      <c r="N112" s="8"/>
      <c r="O112" s="8"/>
      <c r="P112" s="8"/>
      <c r="Q112" s="175"/>
      <c r="R112" s="8"/>
      <c r="S112" s="8"/>
      <c r="T112" s="8"/>
      <c r="U112" s="8"/>
      <c r="V112" s="8"/>
      <c r="W112" s="8"/>
      <c r="X112" s="8"/>
      <c r="Y112" s="8"/>
      <c r="Z112" s="8"/>
      <c r="AA112" s="8"/>
      <c r="AB112" s="8"/>
      <c r="AC112" s="8"/>
      <c r="AD112" s="8"/>
      <c r="AE112" s="8"/>
      <c r="AF112" s="8"/>
      <c r="AG112" s="8"/>
      <c r="AH112" s="8"/>
    </row>
    <row r="113">
      <c r="A113" s="8"/>
      <c r="B113" s="8"/>
      <c r="C113" s="8"/>
      <c r="D113" s="175"/>
      <c r="E113" s="175"/>
      <c r="F113" s="51"/>
      <c r="G113" s="8"/>
      <c r="H113" s="8"/>
      <c r="I113" s="8"/>
      <c r="J113" s="8"/>
      <c r="K113" s="51"/>
      <c r="L113" s="8"/>
      <c r="M113" s="8"/>
      <c r="N113" s="8"/>
      <c r="O113" s="8"/>
      <c r="P113" s="8"/>
      <c r="Q113" s="175"/>
      <c r="R113" s="8"/>
      <c r="S113" s="8"/>
      <c r="T113" s="8"/>
      <c r="U113" s="8"/>
      <c r="V113" s="8"/>
      <c r="W113" s="8"/>
      <c r="X113" s="8"/>
      <c r="Y113" s="8"/>
      <c r="Z113" s="8"/>
      <c r="AA113" s="8"/>
      <c r="AB113" s="8"/>
      <c r="AC113" s="8"/>
      <c r="AD113" s="8"/>
      <c r="AE113" s="8"/>
      <c r="AF113" s="8"/>
      <c r="AG113" s="8"/>
      <c r="AH113" s="8"/>
    </row>
    <row r="114">
      <c r="A114" s="8"/>
      <c r="B114" s="8"/>
      <c r="C114" s="8"/>
      <c r="D114" s="175"/>
      <c r="E114" s="175"/>
      <c r="F114" s="51"/>
      <c r="G114" s="8"/>
      <c r="H114" s="8"/>
      <c r="I114" s="8"/>
      <c r="J114" s="8"/>
      <c r="K114" s="51"/>
      <c r="L114" s="8"/>
      <c r="M114" s="8"/>
      <c r="N114" s="8"/>
      <c r="O114" s="8"/>
      <c r="P114" s="8"/>
      <c r="Q114" s="175"/>
      <c r="R114" s="8"/>
      <c r="S114" s="8"/>
      <c r="T114" s="8"/>
      <c r="U114" s="8"/>
      <c r="V114" s="8"/>
      <c r="W114" s="8"/>
      <c r="X114" s="8"/>
      <c r="Y114" s="8"/>
      <c r="Z114" s="8"/>
      <c r="AA114" s="8"/>
      <c r="AB114" s="8"/>
      <c r="AC114" s="8"/>
      <c r="AD114" s="8"/>
      <c r="AE114" s="8"/>
      <c r="AF114" s="8"/>
      <c r="AG114" s="8"/>
      <c r="AH114" s="8"/>
    </row>
    <row r="115">
      <c r="A115" s="8"/>
      <c r="B115" s="8"/>
      <c r="C115" s="8"/>
      <c r="D115" s="175"/>
      <c r="E115" s="175"/>
      <c r="F115" s="51"/>
      <c r="G115" s="8"/>
      <c r="H115" s="8"/>
      <c r="I115" s="8"/>
      <c r="J115" s="8"/>
      <c r="K115" s="51"/>
      <c r="L115" s="8"/>
      <c r="M115" s="8"/>
      <c r="N115" s="8"/>
      <c r="O115" s="8"/>
      <c r="P115" s="8"/>
      <c r="Q115" s="175"/>
      <c r="R115" s="8"/>
      <c r="S115" s="8"/>
      <c r="T115" s="8"/>
      <c r="U115" s="8"/>
      <c r="V115" s="8"/>
      <c r="W115" s="8"/>
      <c r="X115" s="8"/>
      <c r="Y115" s="8"/>
      <c r="Z115" s="8"/>
      <c r="AA115" s="8"/>
      <c r="AB115" s="8"/>
      <c r="AC115" s="8"/>
      <c r="AD115" s="8"/>
      <c r="AE115" s="8"/>
      <c r="AF115" s="8"/>
      <c r="AG115" s="8"/>
      <c r="AH115" s="8"/>
    </row>
    <row r="116">
      <c r="A116" s="8"/>
      <c r="B116" s="8"/>
      <c r="C116" s="8"/>
      <c r="D116" s="175"/>
      <c r="E116" s="175"/>
      <c r="F116" s="51"/>
      <c r="G116" s="8"/>
      <c r="H116" s="8"/>
      <c r="I116" s="8"/>
      <c r="J116" s="8"/>
      <c r="K116" s="51"/>
      <c r="L116" s="8"/>
      <c r="M116" s="8"/>
      <c r="N116" s="8"/>
      <c r="O116" s="8"/>
      <c r="P116" s="8"/>
      <c r="Q116" s="175"/>
      <c r="R116" s="8"/>
      <c r="S116" s="8"/>
      <c r="T116" s="8"/>
      <c r="U116" s="8"/>
      <c r="V116" s="8"/>
      <c r="W116" s="8"/>
      <c r="X116" s="8"/>
      <c r="Y116" s="8"/>
      <c r="Z116" s="8"/>
      <c r="AA116" s="8"/>
      <c r="AB116" s="8"/>
      <c r="AC116" s="8"/>
      <c r="AD116" s="8"/>
      <c r="AE116" s="8"/>
      <c r="AF116" s="8"/>
      <c r="AG116" s="8"/>
      <c r="AH116" s="8"/>
    </row>
    <row r="117">
      <c r="A117" s="8"/>
      <c r="B117" s="8"/>
      <c r="C117" s="8"/>
      <c r="D117" s="175"/>
      <c r="E117" s="175"/>
      <c r="F117" s="51"/>
      <c r="G117" s="8"/>
      <c r="H117" s="8"/>
      <c r="I117" s="8"/>
      <c r="J117" s="8"/>
      <c r="K117" s="51"/>
      <c r="L117" s="8"/>
      <c r="M117" s="8"/>
      <c r="N117" s="8"/>
      <c r="O117" s="8"/>
      <c r="P117" s="8"/>
      <c r="Q117" s="175"/>
      <c r="R117" s="8"/>
      <c r="S117" s="8"/>
      <c r="T117" s="8"/>
      <c r="U117" s="8"/>
      <c r="V117" s="8"/>
      <c r="W117" s="8"/>
      <c r="X117" s="8"/>
      <c r="Y117" s="8"/>
      <c r="Z117" s="8"/>
      <c r="AA117" s="8"/>
      <c r="AB117" s="8"/>
      <c r="AC117" s="8"/>
      <c r="AD117" s="8"/>
      <c r="AE117" s="8"/>
      <c r="AF117" s="8"/>
      <c r="AG117" s="8"/>
      <c r="AH117" s="8"/>
    </row>
    <row r="118">
      <c r="A118" s="8"/>
      <c r="B118" s="8"/>
      <c r="C118" s="8"/>
      <c r="D118" s="175"/>
      <c r="E118" s="175"/>
      <c r="F118" s="51"/>
      <c r="G118" s="8"/>
      <c r="H118" s="8"/>
      <c r="I118" s="8"/>
      <c r="J118" s="8"/>
      <c r="K118" s="51"/>
      <c r="L118" s="8"/>
      <c r="M118" s="8"/>
      <c r="N118" s="8"/>
      <c r="O118" s="8"/>
      <c r="P118" s="8"/>
      <c r="Q118" s="175"/>
      <c r="R118" s="8"/>
      <c r="S118" s="8"/>
      <c r="T118" s="8"/>
      <c r="U118" s="8"/>
      <c r="V118" s="8"/>
      <c r="W118" s="8"/>
      <c r="X118" s="8"/>
      <c r="Y118" s="8"/>
      <c r="Z118" s="8"/>
      <c r="AA118" s="8"/>
      <c r="AB118" s="8"/>
      <c r="AC118" s="8"/>
      <c r="AD118" s="8"/>
      <c r="AE118" s="8"/>
      <c r="AF118" s="8"/>
      <c r="AG118" s="8"/>
      <c r="AH118" s="8"/>
    </row>
    <row r="119">
      <c r="A119" s="8"/>
      <c r="B119" s="8"/>
      <c r="C119" s="8"/>
      <c r="D119" s="175"/>
      <c r="E119" s="175"/>
      <c r="F119" s="51"/>
      <c r="G119" s="8"/>
      <c r="H119" s="8"/>
      <c r="I119" s="8"/>
      <c r="J119" s="8"/>
      <c r="K119" s="51"/>
      <c r="L119" s="8"/>
      <c r="M119" s="8"/>
      <c r="N119" s="8"/>
      <c r="O119" s="8"/>
      <c r="P119" s="8"/>
      <c r="Q119" s="175"/>
      <c r="R119" s="8"/>
      <c r="S119" s="8"/>
      <c r="T119" s="8"/>
      <c r="U119" s="8"/>
      <c r="V119" s="8"/>
      <c r="W119" s="8"/>
      <c r="X119" s="8"/>
      <c r="Y119" s="8"/>
      <c r="Z119" s="8"/>
      <c r="AA119" s="8"/>
      <c r="AB119" s="8"/>
      <c r="AC119" s="8"/>
      <c r="AD119" s="8"/>
      <c r="AE119" s="8"/>
      <c r="AF119" s="8"/>
      <c r="AG119" s="8"/>
      <c r="AH119" s="8"/>
    </row>
    <row r="120">
      <c r="A120" s="8"/>
      <c r="B120" s="8"/>
      <c r="C120" s="8"/>
      <c r="D120" s="175"/>
      <c r="E120" s="175"/>
      <c r="F120" s="51"/>
      <c r="G120" s="8"/>
      <c r="H120" s="8"/>
      <c r="I120" s="8"/>
      <c r="J120" s="8"/>
      <c r="K120" s="51"/>
      <c r="L120" s="8"/>
      <c r="M120" s="8"/>
      <c r="N120" s="8"/>
      <c r="O120" s="8"/>
      <c r="P120" s="8"/>
      <c r="Q120" s="175"/>
      <c r="R120" s="8"/>
      <c r="S120" s="8"/>
      <c r="T120" s="8"/>
      <c r="U120" s="8"/>
      <c r="V120" s="8"/>
      <c r="W120" s="8"/>
      <c r="X120" s="8"/>
      <c r="Y120" s="8"/>
      <c r="Z120" s="8"/>
      <c r="AA120" s="8"/>
      <c r="AB120" s="8"/>
      <c r="AC120" s="8"/>
      <c r="AD120" s="8"/>
      <c r="AE120" s="8"/>
      <c r="AF120" s="8"/>
      <c r="AG120" s="8"/>
      <c r="AH120" s="8"/>
    </row>
    <row r="121">
      <c r="A121" s="8"/>
      <c r="B121" s="8"/>
      <c r="C121" s="8"/>
      <c r="D121" s="175"/>
      <c r="E121" s="175"/>
      <c r="F121" s="51"/>
      <c r="G121" s="8"/>
      <c r="H121" s="8"/>
      <c r="I121" s="8"/>
      <c r="J121" s="8"/>
      <c r="K121" s="51"/>
      <c r="L121" s="8"/>
      <c r="M121" s="8"/>
      <c r="N121" s="8"/>
      <c r="O121" s="8"/>
      <c r="P121" s="8"/>
      <c r="Q121" s="175"/>
      <c r="R121" s="8"/>
      <c r="S121" s="8"/>
      <c r="T121" s="8"/>
      <c r="U121" s="8"/>
      <c r="V121" s="8"/>
      <c r="W121" s="8"/>
      <c r="X121" s="8"/>
      <c r="Y121" s="8"/>
      <c r="Z121" s="8"/>
      <c r="AA121" s="8"/>
      <c r="AB121" s="8"/>
      <c r="AC121" s="8"/>
      <c r="AD121" s="8"/>
      <c r="AE121" s="8"/>
      <c r="AF121" s="8"/>
      <c r="AG121" s="8"/>
      <c r="AH121" s="8"/>
    </row>
    <row r="122">
      <c r="A122" s="8"/>
      <c r="B122" s="8"/>
      <c r="C122" s="8"/>
      <c r="D122" s="175"/>
      <c r="E122" s="175"/>
      <c r="F122" s="51"/>
      <c r="G122" s="8"/>
      <c r="H122" s="8"/>
      <c r="I122" s="8"/>
      <c r="J122" s="8"/>
      <c r="K122" s="51"/>
      <c r="L122" s="8"/>
      <c r="M122" s="8"/>
      <c r="N122" s="8"/>
      <c r="O122" s="8"/>
      <c r="P122" s="8"/>
      <c r="Q122" s="175"/>
      <c r="R122" s="8"/>
      <c r="S122" s="8"/>
      <c r="T122" s="8"/>
      <c r="U122" s="8"/>
      <c r="V122" s="8"/>
      <c r="W122" s="8"/>
      <c r="X122" s="8"/>
      <c r="Y122" s="8"/>
      <c r="Z122" s="8"/>
      <c r="AA122" s="8"/>
      <c r="AB122" s="8"/>
      <c r="AC122" s="8"/>
      <c r="AD122" s="8"/>
      <c r="AE122" s="8"/>
      <c r="AF122" s="8"/>
      <c r="AG122" s="8"/>
      <c r="AH122" s="8"/>
    </row>
    <row r="123">
      <c r="A123" s="8"/>
      <c r="B123" s="8"/>
      <c r="C123" s="8"/>
      <c r="D123" s="175"/>
      <c r="E123" s="175"/>
      <c r="F123" s="51"/>
      <c r="G123" s="8"/>
      <c r="H123" s="8"/>
      <c r="I123" s="8"/>
      <c r="J123" s="8"/>
      <c r="K123" s="51"/>
      <c r="L123" s="8"/>
      <c r="M123" s="8"/>
      <c r="N123" s="8"/>
      <c r="O123" s="8"/>
      <c r="P123" s="8"/>
      <c r="Q123" s="175"/>
      <c r="R123" s="8"/>
      <c r="S123" s="8"/>
      <c r="T123" s="8"/>
      <c r="U123" s="8"/>
      <c r="V123" s="8"/>
      <c r="W123" s="8"/>
      <c r="X123" s="8"/>
      <c r="Y123" s="8"/>
      <c r="Z123" s="8"/>
      <c r="AA123" s="8"/>
      <c r="AB123" s="8"/>
      <c r="AC123" s="8"/>
      <c r="AD123" s="8"/>
      <c r="AE123" s="8"/>
      <c r="AF123" s="8"/>
      <c r="AG123" s="8"/>
      <c r="AH123" s="8"/>
    </row>
    <row r="124">
      <c r="A124" s="8"/>
      <c r="B124" s="8"/>
      <c r="C124" s="8"/>
      <c r="D124" s="175"/>
      <c r="E124" s="175"/>
      <c r="F124" s="51"/>
      <c r="G124" s="8"/>
      <c r="H124" s="8"/>
      <c r="I124" s="8"/>
      <c r="J124" s="8"/>
      <c r="K124" s="51"/>
      <c r="L124" s="8"/>
      <c r="M124" s="8"/>
      <c r="N124" s="8"/>
      <c r="O124" s="8"/>
      <c r="P124" s="8"/>
      <c r="Q124" s="175"/>
      <c r="R124" s="8"/>
      <c r="S124" s="8"/>
      <c r="T124" s="8"/>
      <c r="U124" s="8"/>
      <c r="V124" s="8"/>
      <c r="W124" s="8"/>
      <c r="X124" s="8"/>
      <c r="Y124" s="8"/>
      <c r="Z124" s="8"/>
      <c r="AA124" s="8"/>
      <c r="AB124" s="8"/>
      <c r="AC124" s="8"/>
      <c r="AD124" s="8"/>
      <c r="AE124" s="8"/>
      <c r="AF124" s="8"/>
      <c r="AG124" s="8"/>
      <c r="AH124" s="8"/>
    </row>
    <row r="125">
      <c r="A125" s="8"/>
      <c r="B125" s="8"/>
      <c r="C125" s="8"/>
      <c r="D125" s="175"/>
      <c r="E125" s="175"/>
      <c r="F125" s="51"/>
      <c r="G125" s="8"/>
      <c r="H125" s="8"/>
      <c r="I125" s="8"/>
      <c r="J125" s="8"/>
      <c r="K125" s="51"/>
      <c r="L125" s="8"/>
      <c r="M125" s="8"/>
      <c r="N125" s="8"/>
      <c r="O125" s="8"/>
      <c r="P125" s="8"/>
      <c r="Q125" s="175"/>
      <c r="R125" s="8"/>
      <c r="S125" s="8"/>
      <c r="T125" s="8"/>
      <c r="U125" s="8"/>
      <c r="V125" s="8"/>
      <c r="W125" s="8"/>
      <c r="X125" s="8"/>
      <c r="Y125" s="8"/>
      <c r="Z125" s="8"/>
      <c r="AA125" s="8"/>
      <c r="AB125" s="8"/>
      <c r="AC125" s="8"/>
      <c r="AD125" s="8"/>
      <c r="AE125" s="8"/>
      <c r="AF125" s="8"/>
      <c r="AG125" s="8"/>
      <c r="AH125" s="8"/>
    </row>
    <row r="126">
      <c r="A126" s="8"/>
      <c r="B126" s="8"/>
      <c r="C126" s="8"/>
      <c r="D126" s="175"/>
      <c r="E126" s="175"/>
      <c r="F126" s="51"/>
      <c r="G126" s="8"/>
      <c r="H126" s="8"/>
      <c r="I126" s="8"/>
      <c r="J126" s="8"/>
      <c r="K126" s="51"/>
      <c r="L126" s="8"/>
      <c r="M126" s="8"/>
      <c r="N126" s="8"/>
      <c r="O126" s="8"/>
      <c r="P126" s="8"/>
      <c r="Q126" s="175"/>
      <c r="R126" s="8"/>
      <c r="S126" s="8"/>
      <c r="T126" s="8"/>
      <c r="U126" s="8"/>
      <c r="V126" s="8"/>
      <c r="W126" s="8"/>
      <c r="X126" s="8"/>
      <c r="Y126" s="8"/>
      <c r="Z126" s="8"/>
      <c r="AA126" s="8"/>
      <c r="AB126" s="8"/>
      <c r="AC126" s="8"/>
      <c r="AD126" s="8"/>
      <c r="AE126" s="8"/>
      <c r="AF126" s="8"/>
      <c r="AG126" s="8"/>
      <c r="AH126" s="8"/>
    </row>
    <row r="127">
      <c r="A127" s="8"/>
      <c r="B127" s="8"/>
      <c r="C127" s="8"/>
      <c r="D127" s="175"/>
      <c r="E127" s="175"/>
      <c r="F127" s="51"/>
      <c r="G127" s="8"/>
      <c r="H127" s="8"/>
      <c r="I127" s="8"/>
      <c r="J127" s="8"/>
      <c r="K127" s="51"/>
      <c r="L127" s="8"/>
      <c r="M127" s="8"/>
      <c r="N127" s="8"/>
      <c r="O127" s="8"/>
      <c r="P127" s="8"/>
      <c r="Q127" s="175"/>
      <c r="R127" s="8"/>
      <c r="S127" s="8"/>
      <c r="T127" s="8"/>
      <c r="U127" s="8"/>
      <c r="V127" s="8"/>
      <c r="W127" s="8"/>
      <c r="X127" s="8"/>
      <c r="Y127" s="8"/>
      <c r="Z127" s="8"/>
      <c r="AA127" s="8"/>
      <c r="AB127" s="8"/>
      <c r="AC127" s="8"/>
      <c r="AD127" s="8"/>
      <c r="AE127" s="8"/>
      <c r="AF127" s="8"/>
      <c r="AG127" s="8"/>
      <c r="AH127" s="8"/>
    </row>
    <row r="128">
      <c r="A128" s="8"/>
      <c r="B128" s="8"/>
      <c r="C128" s="8"/>
      <c r="D128" s="175"/>
      <c r="E128" s="175"/>
      <c r="F128" s="51"/>
      <c r="G128" s="8"/>
      <c r="H128" s="8"/>
      <c r="I128" s="8"/>
      <c r="J128" s="8"/>
      <c r="K128" s="51"/>
      <c r="L128" s="8"/>
      <c r="M128" s="8"/>
      <c r="N128" s="8"/>
      <c r="O128" s="8"/>
      <c r="P128" s="8"/>
      <c r="Q128" s="175"/>
      <c r="R128" s="8"/>
      <c r="S128" s="8"/>
      <c r="T128" s="8"/>
      <c r="U128" s="8"/>
      <c r="V128" s="8"/>
      <c r="W128" s="8"/>
      <c r="X128" s="8"/>
      <c r="Y128" s="8"/>
      <c r="Z128" s="8"/>
      <c r="AA128" s="8"/>
      <c r="AB128" s="8"/>
      <c r="AC128" s="8"/>
      <c r="AD128" s="8"/>
      <c r="AE128" s="8"/>
      <c r="AF128" s="8"/>
      <c r="AG128" s="8"/>
      <c r="AH128" s="8"/>
    </row>
    <row r="129">
      <c r="A129" s="8"/>
      <c r="B129" s="8"/>
      <c r="C129" s="8"/>
      <c r="D129" s="175"/>
      <c r="E129" s="175"/>
      <c r="F129" s="51"/>
      <c r="G129" s="8"/>
      <c r="H129" s="8"/>
      <c r="I129" s="8"/>
      <c r="J129" s="8"/>
      <c r="K129" s="51"/>
      <c r="L129" s="8"/>
      <c r="M129" s="8"/>
      <c r="N129" s="8"/>
      <c r="O129" s="8"/>
      <c r="P129" s="8"/>
      <c r="Q129" s="175"/>
      <c r="R129" s="8"/>
      <c r="S129" s="8"/>
      <c r="T129" s="8"/>
      <c r="U129" s="8"/>
      <c r="V129" s="8"/>
      <c r="W129" s="8"/>
      <c r="X129" s="8"/>
      <c r="Y129" s="8"/>
      <c r="Z129" s="8"/>
      <c r="AA129" s="8"/>
      <c r="AB129" s="8"/>
      <c r="AC129" s="8"/>
      <c r="AD129" s="8"/>
      <c r="AE129" s="8"/>
      <c r="AF129" s="8"/>
      <c r="AG129" s="8"/>
      <c r="AH129" s="8"/>
    </row>
    <row r="130">
      <c r="A130" s="8"/>
      <c r="B130" s="8"/>
      <c r="C130" s="8"/>
      <c r="D130" s="175"/>
      <c r="E130" s="175"/>
      <c r="F130" s="51"/>
      <c r="G130" s="8"/>
      <c r="H130" s="8"/>
      <c r="I130" s="8"/>
      <c r="J130" s="8"/>
      <c r="K130" s="51"/>
      <c r="L130" s="8"/>
      <c r="M130" s="8"/>
      <c r="N130" s="8"/>
      <c r="O130" s="8"/>
      <c r="P130" s="8"/>
      <c r="Q130" s="175"/>
      <c r="R130" s="8"/>
      <c r="S130" s="8"/>
      <c r="T130" s="8"/>
      <c r="U130" s="8"/>
      <c r="V130" s="8"/>
      <c r="W130" s="8"/>
      <c r="X130" s="8"/>
      <c r="Y130" s="8"/>
      <c r="Z130" s="8"/>
      <c r="AA130" s="8"/>
      <c r="AB130" s="8"/>
      <c r="AC130" s="8"/>
      <c r="AD130" s="8"/>
      <c r="AE130" s="8"/>
      <c r="AF130" s="8"/>
      <c r="AG130" s="8"/>
      <c r="AH130" s="8"/>
    </row>
    <row r="131">
      <c r="A131" s="8"/>
      <c r="B131" s="8"/>
      <c r="C131" s="8"/>
      <c r="D131" s="175"/>
      <c r="E131" s="175"/>
      <c r="F131" s="51"/>
      <c r="G131" s="8"/>
      <c r="H131" s="8"/>
      <c r="I131" s="8"/>
      <c r="J131" s="8"/>
      <c r="K131" s="51"/>
      <c r="L131" s="8"/>
      <c r="M131" s="8"/>
      <c r="N131" s="8"/>
      <c r="O131" s="8"/>
      <c r="P131" s="8"/>
      <c r="Q131" s="175"/>
      <c r="R131" s="8"/>
      <c r="S131" s="8"/>
      <c r="T131" s="8"/>
      <c r="U131" s="8"/>
      <c r="V131" s="8"/>
      <c r="W131" s="8"/>
      <c r="X131" s="8"/>
      <c r="Y131" s="8"/>
      <c r="Z131" s="8"/>
      <c r="AA131" s="8"/>
      <c r="AB131" s="8"/>
      <c r="AC131" s="8"/>
      <c r="AD131" s="8"/>
      <c r="AE131" s="8"/>
      <c r="AF131" s="8"/>
      <c r="AG131" s="8"/>
      <c r="AH131" s="8"/>
    </row>
    <row r="132">
      <c r="A132" s="8"/>
      <c r="B132" s="8"/>
      <c r="C132" s="8"/>
      <c r="D132" s="175"/>
      <c r="E132" s="175"/>
      <c r="F132" s="51"/>
      <c r="G132" s="8"/>
      <c r="H132" s="8"/>
      <c r="I132" s="8"/>
      <c r="J132" s="8"/>
      <c r="K132" s="51"/>
      <c r="L132" s="8"/>
      <c r="M132" s="8"/>
      <c r="N132" s="8"/>
      <c r="O132" s="8"/>
      <c r="P132" s="8"/>
      <c r="Q132" s="175"/>
      <c r="R132" s="8"/>
      <c r="S132" s="8"/>
      <c r="T132" s="8"/>
      <c r="U132" s="8"/>
      <c r="V132" s="8"/>
      <c r="W132" s="8"/>
      <c r="X132" s="8"/>
      <c r="Y132" s="8"/>
      <c r="Z132" s="8"/>
      <c r="AA132" s="8"/>
      <c r="AB132" s="8"/>
      <c r="AC132" s="8"/>
      <c r="AD132" s="8"/>
      <c r="AE132" s="8"/>
      <c r="AF132" s="8"/>
      <c r="AG132" s="8"/>
      <c r="AH132" s="8"/>
    </row>
    <row r="133">
      <c r="A133" s="8"/>
      <c r="B133" s="8"/>
      <c r="C133" s="8"/>
      <c r="D133" s="175"/>
      <c r="E133" s="175"/>
      <c r="F133" s="51"/>
      <c r="G133" s="8"/>
      <c r="H133" s="8"/>
      <c r="I133" s="8"/>
      <c r="J133" s="8"/>
      <c r="K133" s="51"/>
      <c r="L133" s="8"/>
      <c r="M133" s="8"/>
      <c r="N133" s="8"/>
      <c r="O133" s="8"/>
      <c r="P133" s="8"/>
      <c r="Q133" s="175"/>
      <c r="R133" s="8"/>
      <c r="S133" s="8"/>
      <c r="T133" s="8"/>
      <c r="U133" s="8"/>
      <c r="V133" s="8"/>
      <c r="W133" s="8"/>
      <c r="X133" s="8"/>
      <c r="Y133" s="8"/>
      <c r="Z133" s="8"/>
      <c r="AA133" s="8"/>
      <c r="AB133" s="8"/>
      <c r="AC133" s="8"/>
      <c r="AD133" s="8"/>
      <c r="AE133" s="8"/>
      <c r="AF133" s="8"/>
      <c r="AG133" s="8"/>
      <c r="AH133" s="8"/>
    </row>
    <row r="134">
      <c r="A134" s="8"/>
      <c r="B134" s="8"/>
      <c r="C134" s="8"/>
      <c r="D134" s="175"/>
      <c r="E134" s="175"/>
      <c r="F134" s="51"/>
      <c r="G134" s="8"/>
      <c r="H134" s="8"/>
      <c r="I134" s="8"/>
      <c r="J134" s="8"/>
      <c r="K134" s="51"/>
      <c r="L134" s="8"/>
      <c r="M134" s="8"/>
      <c r="N134" s="8"/>
      <c r="O134" s="8"/>
      <c r="P134" s="8"/>
      <c r="Q134" s="175"/>
      <c r="R134" s="8"/>
      <c r="S134" s="8"/>
      <c r="T134" s="8"/>
      <c r="U134" s="8"/>
      <c r="V134" s="8"/>
      <c r="W134" s="8"/>
      <c r="X134" s="8"/>
      <c r="Y134" s="8"/>
      <c r="Z134" s="8"/>
      <c r="AA134" s="8"/>
      <c r="AB134" s="8"/>
      <c r="AC134" s="8"/>
      <c r="AD134" s="8"/>
      <c r="AE134" s="8"/>
      <c r="AF134" s="8"/>
      <c r="AG134" s="8"/>
      <c r="AH134" s="8"/>
    </row>
    <row r="135">
      <c r="A135" s="8"/>
      <c r="B135" s="8"/>
      <c r="C135" s="8"/>
      <c r="D135" s="175"/>
      <c r="E135" s="175"/>
      <c r="F135" s="51"/>
      <c r="G135" s="8"/>
      <c r="H135" s="8"/>
      <c r="I135" s="8"/>
      <c r="J135" s="8"/>
      <c r="K135" s="51"/>
      <c r="L135" s="8"/>
      <c r="M135" s="8"/>
      <c r="N135" s="8"/>
      <c r="O135" s="8"/>
      <c r="P135" s="8"/>
      <c r="Q135" s="175"/>
      <c r="R135" s="8"/>
      <c r="S135" s="8"/>
      <c r="T135" s="8"/>
      <c r="U135" s="8"/>
      <c r="V135" s="8"/>
      <c r="W135" s="8"/>
      <c r="X135" s="8"/>
      <c r="Y135" s="8"/>
      <c r="Z135" s="8"/>
      <c r="AA135" s="8"/>
      <c r="AB135" s="8"/>
      <c r="AC135" s="8"/>
      <c r="AD135" s="8"/>
      <c r="AE135" s="8"/>
      <c r="AF135" s="8"/>
      <c r="AG135" s="8"/>
      <c r="AH135" s="8"/>
    </row>
    <row r="136">
      <c r="A136" s="8"/>
      <c r="B136" s="8"/>
      <c r="C136" s="8"/>
      <c r="D136" s="175"/>
      <c r="E136" s="175"/>
      <c r="F136" s="51"/>
      <c r="G136" s="8"/>
      <c r="H136" s="8"/>
      <c r="I136" s="8"/>
      <c r="J136" s="8"/>
      <c r="K136" s="51"/>
      <c r="L136" s="8"/>
      <c r="M136" s="8"/>
      <c r="N136" s="8"/>
      <c r="O136" s="8"/>
      <c r="P136" s="8"/>
      <c r="Q136" s="175"/>
      <c r="R136" s="8"/>
      <c r="S136" s="8"/>
      <c r="T136" s="8"/>
      <c r="U136" s="8"/>
      <c r="V136" s="8"/>
      <c r="W136" s="8"/>
      <c r="X136" s="8"/>
      <c r="Y136" s="8"/>
      <c r="Z136" s="8"/>
      <c r="AA136" s="8"/>
      <c r="AB136" s="8"/>
      <c r="AC136" s="8"/>
      <c r="AD136" s="8"/>
      <c r="AE136" s="8"/>
      <c r="AF136" s="8"/>
      <c r="AG136" s="8"/>
      <c r="AH136" s="8"/>
    </row>
    <row r="137">
      <c r="A137" s="8"/>
      <c r="B137" s="8"/>
      <c r="C137" s="8"/>
      <c r="D137" s="175"/>
      <c r="E137" s="175"/>
      <c r="F137" s="51"/>
      <c r="G137" s="8"/>
      <c r="H137" s="8"/>
      <c r="I137" s="8"/>
      <c r="J137" s="8"/>
      <c r="K137" s="51"/>
      <c r="L137" s="8"/>
      <c r="M137" s="8"/>
      <c r="N137" s="8"/>
      <c r="O137" s="8"/>
      <c r="P137" s="8"/>
      <c r="Q137" s="175"/>
      <c r="R137" s="8"/>
      <c r="S137" s="8"/>
      <c r="T137" s="8"/>
      <c r="U137" s="8"/>
      <c r="V137" s="8"/>
      <c r="W137" s="8"/>
      <c r="X137" s="8"/>
      <c r="Y137" s="8"/>
      <c r="Z137" s="8"/>
      <c r="AA137" s="8"/>
      <c r="AB137" s="8"/>
      <c r="AC137" s="8"/>
      <c r="AD137" s="8"/>
      <c r="AE137" s="8"/>
      <c r="AF137" s="8"/>
      <c r="AG137" s="8"/>
      <c r="AH137" s="8"/>
    </row>
    <row r="138">
      <c r="A138" s="8"/>
      <c r="B138" s="8"/>
      <c r="C138" s="8"/>
      <c r="D138" s="175"/>
      <c r="E138" s="175"/>
      <c r="F138" s="51"/>
      <c r="G138" s="8"/>
      <c r="H138" s="8"/>
      <c r="I138" s="8"/>
      <c r="J138" s="8"/>
      <c r="K138" s="51"/>
      <c r="L138" s="8"/>
      <c r="M138" s="8"/>
      <c r="N138" s="8"/>
      <c r="O138" s="8"/>
      <c r="P138" s="8"/>
      <c r="Q138" s="175"/>
      <c r="R138" s="8"/>
      <c r="S138" s="8"/>
      <c r="T138" s="8"/>
      <c r="U138" s="8"/>
      <c r="V138" s="8"/>
      <c r="W138" s="8"/>
      <c r="X138" s="8"/>
      <c r="Y138" s="8"/>
      <c r="Z138" s="8"/>
      <c r="AA138" s="8"/>
      <c r="AB138" s="8"/>
      <c r="AC138" s="8"/>
      <c r="AD138" s="8"/>
      <c r="AE138" s="8"/>
      <c r="AF138" s="8"/>
      <c r="AG138" s="8"/>
      <c r="AH138" s="8"/>
    </row>
    <row r="139">
      <c r="A139" s="8"/>
      <c r="B139" s="8"/>
      <c r="C139" s="8"/>
      <c r="D139" s="175"/>
      <c r="E139" s="175"/>
      <c r="F139" s="51"/>
      <c r="G139" s="8"/>
      <c r="H139" s="8"/>
      <c r="I139" s="8"/>
      <c r="J139" s="8"/>
      <c r="K139" s="51"/>
      <c r="L139" s="8"/>
      <c r="M139" s="8"/>
      <c r="N139" s="8"/>
      <c r="O139" s="8"/>
      <c r="P139" s="8"/>
      <c r="Q139" s="175"/>
      <c r="R139" s="8"/>
      <c r="S139" s="8"/>
      <c r="T139" s="8"/>
      <c r="U139" s="8"/>
      <c r="V139" s="8"/>
      <c r="W139" s="8"/>
      <c r="X139" s="8"/>
      <c r="Y139" s="8"/>
      <c r="Z139" s="8"/>
      <c r="AA139" s="8"/>
      <c r="AB139" s="8"/>
      <c r="AC139" s="8"/>
      <c r="AD139" s="8"/>
      <c r="AE139" s="8"/>
      <c r="AF139" s="8"/>
      <c r="AG139" s="8"/>
      <c r="AH139" s="8"/>
    </row>
    <row r="140">
      <c r="A140" s="8"/>
      <c r="B140" s="8"/>
      <c r="C140" s="8"/>
      <c r="D140" s="175"/>
      <c r="E140" s="175"/>
      <c r="F140" s="51"/>
      <c r="G140" s="8"/>
      <c r="H140" s="8"/>
      <c r="I140" s="8"/>
      <c r="J140" s="8"/>
      <c r="K140" s="51"/>
      <c r="L140" s="8"/>
      <c r="M140" s="8"/>
      <c r="N140" s="8"/>
      <c r="O140" s="8"/>
      <c r="P140" s="8"/>
      <c r="Q140" s="175"/>
      <c r="R140" s="8"/>
      <c r="S140" s="8"/>
      <c r="T140" s="8"/>
      <c r="U140" s="8"/>
      <c r="V140" s="8"/>
      <c r="W140" s="8"/>
      <c r="X140" s="8"/>
      <c r="Y140" s="8"/>
      <c r="Z140" s="8"/>
      <c r="AA140" s="8"/>
      <c r="AB140" s="8"/>
      <c r="AC140" s="8"/>
      <c r="AD140" s="8"/>
      <c r="AE140" s="8"/>
      <c r="AF140" s="8"/>
      <c r="AG140" s="8"/>
      <c r="AH140" s="8"/>
    </row>
    <row r="141">
      <c r="A141" s="8"/>
      <c r="B141" s="8"/>
      <c r="C141" s="8"/>
      <c r="D141" s="175"/>
      <c r="E141" s="175"/>
      <c r="F141" s="51"/>
      <c r="G141" s="8"/>
      <c r="H141" s="8"/>
      <c r="I141" s="8"/>
      <c r="J141" s="8"/>
      <c r="K141" s="51"/>
      <c r="L141" s="8"/>
      <c r="M141" s="8"/>
      <c r="N141" s="8"/>
      <c r="O141" s="8"/>
      <c r="P141" s="8"/>
      <c r="Q141" s="175"/>
      <c r="R141" s="8"/>
      <c r="S141" s="8"/>
      <c r="T141" s="8"/>
      <c r="U141" s="8"/>
      <c r="V141" s="8"/>
      <c r="W141" s="8"/>
      <c r="X141" s="8"/>
      <c r="Y141" s="8"/>
      <c r="Z141" s="8"/>
      <c r="AA141" s="8"/>
      <c r="AB141" s="8"/>
      <c r="AC141" s="8"/>
      <c r="AD141" s="8"/>
      <c r="AE141" s="8"/>
      <c r="AF141" s="8"/>
      <c r="AG141" s="8"/>
      <c r="AH141" s="8"/>
    </row>
    <row r="142">
      <c r="A142" s="8"/>
      <c r="B142" s="8"/>
      <c r="C142" s="8"/>
      <c r="D142" s="175"/>
      <c r="E142" s="175"/>
      <c r="F142" s="51"/>
      <c r="G142" s="8"/>
      <c r="H142" s="8"/>
      <c r="I142" s="8"/>
      <c r="J142" s="8"/>
      <c r="K142" s="51"/>
      <c r="L142" s="8"/>
      <c r="M142" s="8"/>
      <c r="N142" s="8"/>
      <c r="O142" s="8"/>
      <c r="P142" s="8"/>
      <c r="Q142" s="175"/>
      <c r="R142" s="8"/>
      <c r="S142" s="8"/>
      <c r="T142" s="8"/>
      <c r="U142" s="8"/>
      <c r="V142" s="8"/>
      <c r="W142" s="8"/>
      <c r="X142" s="8"/>
      <c r="Y142" s="8"/>
      <c r="Z142" s="8"/>
      <c r="AA142" s="8"/>
      <c r="AB142" s="8"/>
      <c r="AC142" s="8"/>
      <c r="AD142" s="8"/>
      <c r="AE142" s="8"/>
      <c r="AF142" s="8"/>
      <c r="AG142" s="8"/>
      <c r="AH142" s="8"/>
    </row>
    <row r="143">
      <c r="A143" s="8"/>
      <c r="B143" s="8"/>
      <c r="C143" s="8"/>
      <c r="D143" s="175"/>
      <c r="E143" s="175"/>
      <c r="F143" s="51"/>
      <c r="G143" s="8"/>
      <c r="H143" s="8"/>
      <c r="I143" s="8"/>
      <c r="J143" s="8"/>
      <c r="K143" s="51"/>
      <c r="L143" s="8"/>
      <c r="M143" s="8"/>
      <c r="N143" s="8"/>
      <c r="O143" s="8"/>
      <c r="P143" s="8"/>
      <c r="Q143" s="175"/>
      <c r="R143" s="8"/>
      <c r="S143" s="8"/>
      <c r="T143" s="8"/>
      <c r="U143" s="8"/>
      <c r="V143" s="8"/>
      <c r="W143" s="8"/>
      <c r="X143" s="8"/>
      <c r="Y143" s="8"/>
      <c r="Z143" s="8"/>
      <c r="AA143" s="8"/>
      <c r="AB143" s="8"/>
      <c r="AC143" s="8"/>
      <c r="AD143" s="8"/>
      <c r="AE143" s="8"/>
      <c r="AF143" s="8"/>
      <c r="AG143" s="8"/>
      <c r="AH143" s="8"/>
    </row>
    <row r="144">
      <c r="A144" s="8"/>
      <c r="B144" s="8"/>
      <c r="C144" s="8"/>
      <c r="D144" s="175"/>
      <c r="E144" s="175"/>
      <c r="F144" s="51"/>
      <c r="G144" s="8"/>
      <c r="H144" s="8"/>
      <c r="I144" s="8"/>
      <c r="J144" s="8"/>
      <c r="K144" s="51"/>
      <c r="L144" s="8"/>
      <c r="M144" s="8"/>
      <c r="N144" s="8"/>
      <c r="O144" s="8"/>
      <c r="P144" s="8"/>
      <c r="Q144" s="175"/>
      <c r="R144" s="8"/>
      <c r="S144" s="8"/>
      <c r="T144" s="8"/>
      <c r="U144" s="8"/>
      <c r="V144" s="8"/>
      <c r="W144" s="8"/>
      <c r="X144" s="8"/>
      <c r="Y144" s="8"/>
      <c r="Z144" s="8"/>
      <c r="AA144" s="8"/>
      <c r="AB144" s="8"/>
      <c r="AC144" s="8"/>
      <c r="AD144" s="8"/>
      <c r="AE144" s="8"/>
      <c r="AF144" s="8"/>
      <c r="AG144" s="8"/>
      <c r="AH144" s="8"/>
    </row>
    <row r="145">
      <c r="A145" s="8"/>
      <c r="B145" s="8"/>
      <c r="C145" s="8"/>
      <c r="D145" s="175"/>
      <c r="E145" s="175"/>
      <c r="F145" s="51"/>
      <c r="G145" s="8"/>
      <c r="H145" s="8"/>
      <c r="I145" s="8"/>
      <c r="J145" s="8"/>
      <c r="K145" s="51"/>
      <c r="L145" s="8"/>
      <c r="M145" s="8"/>
      <c r="N145" s="8"/>
      <c r="O145" s="8"/>
      <c r="P145" s="8"/>
      <c r="Q145" s="175"/>
      <c r="R145" s="8"/>
      <c r="S145" s="8"/>
      <c r="T145" s="8"/>
      <c r="U145" s="8"/>
      <c r="V145" s="8"/>
      <c r="W145" s="8"/>
      <c r="X145" s="8"/>
      <c r="Y145" s="8"/>
      <c r="Z145" s="8"/>
      <c r="AA145" s="8"/>
      <c r="AB145" s="8"/>
      <c r="AC145" s="8"/>
      <c r="AD145" s="8"/>
      <c r="AE145" s="8"/>
      <c r="AF145" s="8"/>
      <c r="AG145" s="8"/>
      <c r="AH145" s="8"/>
    </row>
    <row r="146">
      <c r="A146" s="8"/>
      <c r="B146" s="8"/>
      <c r="C146" s="8"/>
      <c r="D146" s="175"/>
      <c r="E146" s="175"/>
      <c r="F146" s="51"/>
      <c r="G146" s="8"/>
      <c r="H146" s="8"/>
      <c r="I146" s="8"/>
      <c r="J146" s="8"/>
      <c r="K146" s="51"/>
      <c r="L146" s="8"/>
      <c r="M146" s="8"/>
      <c r="N146" s="8"/>
      <c r="O146" s="8"/>
      <c r="P146" s="8"/>
      <c r="Q146" s="175"/>
      <c r="R146" s="8"/>
      <c r="S146" s="8"/>
      <c r="T146" s="8"/>
      <c r="U146" s="8"/>
      <c r="V146" s="8"/>
      <c r="W146" s="8"/>
      <c r="X146" s="8"/>
      <c r="Y146" s="8"/>
      <c r="Z146" s="8"/>
      <c r="AA146" s="8"/>
      <c r="AB146" s="8"/>
      <c r="AC146" s="8"/>
      <c r="AD146" s="8"/>
      <c r="AE146" s="8"/>
      <c r="AF146" s="8"/>
      <c r="AG146" s="8"/>
      <c r="AH146" s="8"/>
    </row>
    <row r="147">
      <c r="A147" s="8"/>
      <c r="B147" s="8"/>
      <c r="C147" s="8"/>
      <c r="D147" s="175"/>
      <c r="E147" s="175"/>
      <c r="F147" s="51"/>
      <c r="G147" s="8"/>
      <c r="H147" s="8"/>
      <c r="I147" s="8"/>
      <c r="J147" s="8"/>
      <c r="K147" s="51"/>
      <c r="L147" s="8"/>
      <c r="M147" s="8"/>
      <c r="N147" s="8"/>
      <c r="O147" s="8"/>
      <c r="P147" s="8"/>
      <c r="Q147" s="175"/>
      <c r="R147" s="8"/>
      <c r="S147" s="8"/>
      <c r="T147" s="8"/>
      <c r="U147" s="8"/>
      <c r="V147" s="8"/>
      <c r="W147" s="8"/>
      <c r="X147" s="8"/>
      <c r="Y147" s="8"/>
      <c r="Z147" s="8"/>
      <c r="AA147" s="8"/>
      <c r="AB147" s="8"/>
      <c r="AC147" s="8"/>
      <c r="AD147" s="8"/>
      <c r="AE147" s="8"/>
      <c r="AF147" s="8"/>
      <c r="AG147" s="8"/>
      <c r="AH147" s="8"/>
    </row>
    <row r="148">
      <c r="A148" s="8"/>
      <c r="B148" s="8"/>
      <c r="C148" s="8"/>
      <c r="D148" s="175"/>
      <c r="E148" s="175"/>
      <c r="F148" s="51"/>
      <c r="G148" s="8"/>
      <c r="H148" s="8"/>
      <c r="I148" s="8"/>
      <c r="J148" s="8"/>
      <c r="K148" s="51"/>
      <c r="L148" s="8"/>
      <c r="M148" s="8"/>
      <c r="N148" s="8"/>
      <c r="O148" s="8"/>
      <c r="P148" s="8"/>
      <c r="Q148" s="175"/>
      <c r="R148" s="8"/>
      <c r="S148" s="8"/>
      <c r="T148" s="8"/>
      <c r="U148" s="8"/>
      <c r="V148" s="8"/>
      <c r="W148" s="8"/>
      <c r="X148" s="8"/>
      <c r="Y148" s="8"/>
      <c r="Z148" s="8"/>
      <c r="AA148" s="8"/>
      <c r="AB148" s="8"/>
      <c r="AC148" s="8"/>
      <c r="AD148" s="8"/>
      <c r="AE148" s="8"/>
      <c r="AF148" s="8"/>
      <c r="AG148" s="8"/>
      <c r="AH148" s="8"/>
    </row>
    <row r="149">
      <c r="A149" s="8"/>
      <c r="B149" s="8"/>
      <c r="C149" s="8"/>
      <c r="D149" s="175"/>
      <c r="E149" s="175"/>
      <c r="F149" s="51"/>
      <c r="G149" s="8"/>
      <c r="H149" s="8"/>
      <c r="I149" s="8"/>
      <c r="J149" s="8"/>
      <c r="K149" s="51"/>
      <c r="L149" s="8"/>
      <c r="M149" s="8"/>
      <c r="N149" s="8"/>
      <c r="O149" s="8"/>
      <c r="P149" s="8"/>
      <c r="Q149" s="175"/>
      <c r="R149" s="8"/>
      <c r="S149" s="8"/>
      <c r="T149" s="8"/>
      <c r="U149" s="8"/>
      <c r="V149" s="8"/>
      <c r="W149" s="8"/>
      <c r="X149" s="8"/>
      <c r="Y149" s="8"/>
      <c r="Z149" s="8"/>
      <c r="AA149" s="8"/>
      <c r="AB149" s="8"/>
      <c r="AC149" s="8"/>
      <c r="AD149" s="8"/>
      <c r="AE149" s="8"/>
      <c r="AF149" s="8"/>
      <c r="AG149" s="8"/>
      <c r="AH149" s="8"/>
    </row>
    <row r="150">
      <c r="A150" s="8"/>
      <c r="B150" s="8"/>
      <c r="C150" s="8"/>
      <c r="D150" s="175"/>
      <c r="E150" s="175"/>
      <c r="F150" s="51"/>
      <c r="G150" s="8"/>
      <c r="H150" s="8"/>
      <c r="I150" s="8"/>
      <c r="J150" s="8"/>
      <c r="K150" s="51"/>
      <c r="L150" s="8"/>
      <c r="M150" s="8"/>
      <c r="N150" s="8"/>
      <c r="O150" s="8"/>
      <c r="P150" s="8"/>
      <c r="Q150" s="175"/>
      <c r="R150" s="8"/>
      <c r="S150" s="8"/>
      <c r="T150" s="8"/>
      <c r="U150" s="8"/>
      <c r="V150" s="8"/>
      <c r="W150" s="8"/>
      <c r="X150" s="8"/>
      <c r="Y150" s="8"/>
      <c r="Z150" s="8"/>
      <c r="AA150" s="8"/>
      <c r="AB150" s="8"/>
      <c r="AC150" s="8"/>
      <c r="AD150" s="8"/>
      <c r="AE150" s="8"/>
      <c r="AF150" s="8"/>
      <c r="AG150" s="8"/>
      <c r="AH150" s="8"/>
    </row>
    <row r="151">
      <c r="A151" s="8"/>
      <c r="B151" s="8"/>
      <c r="C151" s="8"/>
      <c r="D151" s="175"/>
      <c r="E151" s="175"/>
      <c r="F151" s="51"/>
      <c r="G151" s="8"/>
      <c r="H151" s="8"/>
      <c r="I151" s="8"/>
      <c r="J151" s="8"/>
      <c r="K151" s="51"/>
      <c r="L151" s="8"/>
      <c r="M151" s="8"/>
      <c r="N151" s="8"/>
      <c r="O151" s="8"/>
      <c r="P151" s="8"/>
      <c r="Q151" s="175"/>
      <c r="R151" s="8"/>
      <c r="S151" s="8"/>
      <c r="T151" s="8"/>
      <c r="U151" s="8"/>
      <c r="V151" s="8"/>
      <c r="W151" s="8"/>
      <c r="X151" s="8"/>
      <c r="Y151" s="8"/>
      <c r="Z151" s="8"/>
      <c r="AA151" s="8"/>
      <c r="AB151" s="8"/>
      <c r="AC151" s="8"/>
      <c r="AD151" s="8"/>
      <c r="AE151" s="8"/>
      <c r="AF151" s="8"/>
      <c r="AG151" s="8"/>
      <c r="AH151" s="8"/>
    </row>
    <row r="152">
      <c r="A152" s="8"/>
      <c r="B152" s="8"/>
      <c r="C152" s="8"/>
      <c r="D152" s="175"/>
      <c r="E152" s="175"/>
      <c r="F152" s="51"/>
      <c r="G152" s="8"/>
      <c r="H152" s="8"/>
      <c r="I152" s="8"/>
      <c r="J152" s="8"/>
      <c r="K152" s="51"/>
      <c r="L152" s="8"/>
      <c r="M152" s="8"/>
      <c r="N152" s="8"/>
      <c r="O152" s="8"/>
      <c r="P152" s="8"/>
      <c r="Q152" s="175"/>
      <c r="R152" s="8"/>
      <c r="S152" s="8"/>
      <c r="T152" s="8"/>
      <c r="U152" s="8"/>
      <c r="V152" s="8"/>
      <c r="W152" s="8"/>
      <c r="X152" s="8"/>
      <c r="Y152" s="8"/>
      <c r="Z152" s="8"/>
      <c r="AA152" s="8"/>
      <c r="AB152" s="8"/>
      <c r="AC152" s="8"/>
      <c r="AD152" s="8"/>
      <c r="AE152" s="8"/>
      <c r="AF152" s="8"/>
      <c r="AG152" s="8"/>
      <c r="AH152" s="8"/>
    </row>
    <row r="153">
      <c r="A153" s="8"/>
      <c r="B153" s="8"/>
      <c r="C153" s="8"/>
      <c r="D153" s="175"/>
      <c r="E153" s="175"/>
      <c r="F153" s="51"/>
      <c r="G153" s="8"/>
      <c r="H153" s="8"/>
      <c r="I153" s="8"/>
      <c r="J153" s="8"/>
      <c r="K153" s="51"/>
      <c r="L153" s="8"/>
      <c r="M153" s="8"/>
      <c r="N153" s="8"/>
      <c r="O153" s="8"/>
      <c r="P153" s="8"/>
      <c r="Q153" s="175"/>
      <c r="R153" s="8"/>
      <c r="S153" s="8"/>
      <c r="T153" s="8"/>
      <c r="U153" s="8"/>
      <c r="V153" s="8"/>
      <c r="W153" s="8"/>
      <c r="X153" s="8"/>
      <c r="Y153" s="8"/>
      <c r="Z153" s="8"/>
      <c r="AA153" s="8"/>
      <c r="AB153" s="8"/>
      <c r="AC153" s="8"/>
      <c r="AD153" s="8"/>
      <c r="AE153" s="8"/>
      <c r="AF153" s="8"/>
      <c r="AG153" s="8"/>
      <c r="AH153" s="8"/>
    </row>
    <row r="154">
      <c r="A154" s="8"/>
      <c r="B154" s="8"/>
      <c r="C154" s="8"/>
      <c r="D154" s="175"/>
      <c r="E154" s="175"/>
      <c r="F154" s="51"/>
      <c r="G154" s="8"/>
      <c r="H154" s="8"/>
      <c r="I154" s="8"/>
      <c r="J154" s="8"/>
      <c r="K154" s="51"/>
      <c r="L154" s="8"/>
      <c r="M154" s="8"/>
      <c r="N154" s="8"/>
      <c r="O154" s="8"/>
      <c r="P154" s="8"/>
      <c r="Q154" s="175"/>
      <c r="R154" s="8"/>
      <c r="S154" s="8"/>
      <c r="T154" s="8"/>
      <c r="U154" s="8"/>
      <c r="V154" s="8"/>
      <c r="W154" s="8"/>
      <c r="X154" s="8"/>
      <c r="Y154" s="8"/>
      <c r="Z154" s="8"/>
      <c r="AA154" s="8"/>
      <c r="AB154" s="8"/>
      <c r="AC154" s="8"/>
      <c r="AD154" s="8"/>
      <c r="AE154" s="8"/>
      <c r="AF154" s="8"/>
      <c r="AG154" s="8"/>
      <c r="AH154" s="8"/>
    </row>
    <row r="155">
      <c r="A155" s="8"/>
      <c r="B155" s="8"/>
      <c r="C155" s="8"/>
      <c r="D155" s="175"/>
      <c r="E155" s="175"/>
      <c r="F155" s="51"/>
      <c r="G155" s="8"/>
      <c r="H155" s="8"/>
      <c r="I155" s="8"/>
      <c r="J155" s="8"/>
      <c r="K155" s="51"/>
      <c r="L155" s="8"/>
      <c r="M155" s="8"/>
      <c r="N155" s="8"/>
      <c r="O155" s="8"/>
      <c r="P155" s="8"/>
      <c r="Q155" s="175"/>
      <c r="R155" s="8"/>
      <c r="S155" s="8"/>
      <c r="T155" s="8"/>
      <c r="U155" s="8"/>
      <c r="V155" s="8"/>
      <c r="W155" s="8"/>
      <c r="X155" s="8"/>
      <c r="Y155" s="8"/>
      <c r="Z155" s="8"/>
      <c r="AA155" s="8"/>
      <c r="AB155" s="8"/>
      <c r="AC155" s="8"/>
      <c r="AD155" s="8"/>
      <c r="AE155" s="8"/>
      <c r="AF155" s="8"/>
      <c r="AG155" s="8"/>
      <c r="AH155" s="8"/>
    </row>
    <row r="156">
      <c r="A156" s="8"/>
      <c r="B156" s="8"/>
      <c r="C156" s="8"/>
      <c r="D156" s="175"/>
      <c r="E156" s="175"/>
      <c r="F156" s="51"/>
      <c r="G156" s="8"/>
      <c r="H156" s="8"/>
      <c r="I156" s="8"/>
      <c r="J156" s="8"/>
      <c r="K156" s="51"/>
      <c r="L156" s="8"/>
      <c r="M156" s="8"/>
      <c r="N156" s="8"/>
      <c r="O156" s="8"/>
      <c r="P156" s="8"/>
      <c r="Q156" s="175"/>
      <c r="R156" s="8"/>
      <c r="S156" s="8"/>
      <c r="T156" s="8"/>
      <c r="U156" s="8"/>
      <c r="V156" s="8"/>
      <c r="W156" s="8"/>
      <c r="X156" s="8"/>
      <c r="Y156" s="8"/>
      <c r="Z156" s="8"/>
      <c r="AA156" s="8"/>
      <c r="AB156" s="8"/>
      <c r="AC156" s="8"/>
      <c r="AD156" s="8"/>
      <c r="AE156" s="8"/>
      <c r="AF156" s="8"/>
      <c r="AG156" s="8"/>
      <c r="AH156" s="8"/>
    </row>
    <row r="157">
      <c r="A157" s="8"/>
      <c r="B157" s="8"/>
      <c r="C157" s="8"/>
      <c r="D157" s="175"/>
      <c r="E157" s="175"/>
      <c r="F157" s="51"/>
      <c r="G157" s="8"/>
      <c r="H157" s="8"/>
      <c r="I157" s="8"/>
      <c r="J157" s="8"/>
      <c r="K157" s="51"/>
      <c r="L157" s="8"/>
      <c r="M157" s="8"/>
      <c r="N157" s="8"/>
      <c r="O157" s="8"/>
      <c r="P157" s="8"/>
      <c r="Q157" s="175"/>
      <c r="R157" s="8"/>
      <c r="S157" s="8"/>
      <c r="T157" s="8"/>
      <c r="U157" s="8"/>
      <c r="V157" s="8"/>
      <c r="W157" s="8"/>
      <c r="X157" s="8"/>
      <c r="Y157" s="8"/>
      <c r="Z157" s="8"/>
      <c r="AA157" s="8"/>
      <c r="AB157" s="8"/>
      <c r="AC157" s="8"/>
      <c r="AD157" s="8"/>
      <c r="AE157" s="8"/>
      <c r="AF157" s="8"/>
      <c r="AG157" s="8"/>
      <c r="AH157" s="8"/>
    </row>
    <row r="158">
      <c r="A158" s="8"/>
      <c r="B158" s="8"/>
      <c r="C158" s="8"/>
      <c r="D158" s="175"/>
      <c r="E158" s="175"/>
      <c r="F158" s="51"/>
      <c r="G158" s="8"/>
      <c r="H158" s="8"/>
      <c r="I158" s="8"/>
      <c r="J158" s="8"/>
      <c r="K158" s="51"/>
      <c r="L158" s="8"/>
      <c r="M158" s="8"/>
      <c r="N158" s="8"/>
      <c r="O158" s="8"/>
      <c r="P158" s="8"/>
      <c r="Q158" s="175"/>
      <c r="R158" s="8"/>
      <c r="S158" s="8"/>
      <c r="T158" s="8"/>
      <c r="U158" s="8"/>
      <c r="V158" s="8"/>
      <c r="W158" s="8"/>
      <c r="X158" s="8"/>
      <c r="Y158" s="8"/>
      <c r="Z158" s="8"/>
      <c r="AA158" s="8"/>
      <c r="AB158" s="8"/>
      <c r="AC158" s="8"/>
      <c r="AD158" s="8"/>
      <c r="AE158" s="8"/>
      <c r="AF158" s="8"/>
      <c r="AG158" s="8"/>
      <c r="AH158" s="8"/>
    </row>
    <row r="159">
      <c r="A159" s="8"/>
      <c r="B159" s="8"/>
      <c r="C159" s="8"/>
      <c r="D159" s="175"/>
      <c r="E159" s="175"/>
      <c r="F159" s="51"/>
      <c r="G159" s="8"/>
      <c r="H159" s="8"/>
      <c r="I159" s="8"/>
      <c r="J159" s="8"/>
      <c r="K159" s="51"/>
      <c r="L159" s="8"/>
      <c r="M159" s="8"/>
      <c r="N159" s="8"/>
      <c r="O159" s="8"/>
      <c r="P159" s="8"/>
      <c r="Q159" s="175"/>
      <c r="R159" s="8"/>
      <c r="S159" s="8"/>
      <c r="T159" s="8"/>
      <c r="U159" s="8"/>
      <c r="V159" s="8"/>
      <c r="W159" s="8"/>
      <c r="X159" s="8"/>
      <c r="Y159" s="8"/>
      <c r="Z159" s="8"/>
      <c r="AA159" s="8"/>
      <c r="AB159" s="8"/>
      <c r="AC159" s="8"/>
      <c r="AD159" s="8"/>
      <c r="AE159" s="8"/>
      <c r="AF159" s="8"/>
      <c r="AG159" s="8"/>
      <c r="AH159" s="8"/>
    </row>
    <row r="160">
      <c r="A160" s="8"/>
      <c r="B160" s="8"/>
      <c r="C160" s="8"/>
      <c r="D160" s="175"/>
      <c r="E160" s="175"/>
      <c r="F160" s="51"/>
      <c r="G160" s="8"/>
      <c r="H160" s="8"/>
      <c r="I160" s="8"/>
      <c r="J160" s="8"/>
      <c r="K160" s="51"/>
      <c r="L160" s="8"/>
      <c r="M160" s="8"/>
      <c r="N160" s="8"/>
      <c r="O160" s="8"/>
      <c r="P160" s="8"/>
      <c r="Q160" s="175"/>
      <c r="R160" s="8"/>
      <c r="S160" s="8"/>
      <c r="T160" s="8"/>
      <c r="U160" s="8"/>
      <c r="V160" s="8"/>
      <c r="W160" s="8"/>
      <c r="X160" s="8"/>
      <c r="Y160" s="8"/>
      <c r="Z160" s="8"/>
      <c r="AA160" s="8"/>
      <c r="AB160" s="8"/>
      <c r="AC160" s="8"/>
      <c r="AD160" s="8"/>
      <c r="AE160" s="8"/>
      <c r="AF160" s="8"/>
      <c r="AG160" s="8"/>
      <c r="AH160" s="8"/>
    </row>
    <row r="161">
      <c r="A161" s="8"/>
      <c r="B161" s="8"/>
      <c r="C161" s="8"/>
      <c r="D161" s="175"/>
      <c r="E161" s="175"/>
      <c r="F161" s="51"/>
      <c r="G161" s="8"/>
      <c r="H161" s="8"/>
      <c r="I161" s="8"/>
      <c r="J161" s="8"/>
      <c r="K161" s="51"/>
      <c r="L161" s="8"/>
      <c r="M161" s="8"/>
      <c r="N161" s="8"/>
      <c r="O161" s="8"/>
      <c r="P161" s="8"/>
      <c r="Q161" s="175"/>
      <c r="R161" s="8"/>
      <c r="S161" s="8"/>
      <c r="T161" s="8"/>
      <c r="U161" s="8"/>
      <c r="V161" s="8"/>
      <c r="W161" s="8"/>
      <c r="X161" s="8"/>
      <c r="Y161" s="8"/>
      <c r="Z161" s="8"/>
      <c r="AA161" s="8"/>
      <c r="AB161" s="8"/>
      <c r="AC161" s="8"/>
      <c r="AD161" s="8"/>
      <c r="AE161" s="8"/>
      <c r="AF161" s="8"/>
      <c r="AG161" s="8"/>
      <c r="AH161" s="8"/>
    </row>
    <row r="162">
      <c r="A162" s="8"/>
      <c r="B162" s="8"/>
      <c r="C162" s="8"/>
      <c r="D162" s="175"/>
      <c r="E162" s="175"/>
      <c r="F162" s="51"/>
      <c r="G162" s="8"/>
      <c r="H162" s="8"/>
      <c r="I162" s="8"/>
      <c r="J162" s="8"/>
      <c r="K162" s="51"/>
      <c r="L162" s="8"/>
      <c r="M162" s="8"/>
      <c r="N162" s="8"/>
      <c r="O162" s="8"/>
      <c r="P162" s="8"/>
      <c r="Q162" s="175"/>
      <c r="R162" s="8"/>
      <c r="S162" s="8"/>
      <c r="T162" s="8"/>
      <c r="U162" s="8"/>
      <c r="V162" s="8"/>
      <c r="W162" s="8"/>
      <c r="X162" s="8"/>
      <c r="Y162" s="8"/>
      <c r="Z162" s="8"/>
      <c r="AA162" s="8"/>
      <c r="AB162" s="8"/>
      <c r="AC162" s="8"/>
      <c r="AD162" s="8"/>
      <c r="AE162" s="8"/>
      <c r="AF162" s="8"/>
      <c r="AG162" s="8"/>
      <c r="AH162" s="8"/>
    </row>
    <row r="163">
      <c r="A163" s="8"/>
      <c r="B163" s="8"/>
      <c r="C163" s="8"/>
      <c r="D163" s="175"/>
      <c r="E163" s="175"/>
      <c r="F163" s="51"/>
      <c r="G163" s="8"/>
      <c r="H163" s="8"/>
      <c r="I163" s="8"/>
      <c r="J163" s="8"/>
      <c r="K163" s="51"/>
      <c r="L163" s="8"/>
      <c r="M163" s="8"/>
      <c r="N163" s="8"/>
      <c r="O163" s="8"/>
      <c r="P163" s="8"/>
      <c r="Q163" s="175"/>
      <c r="R163" s="8"/>
      <c r="S163" s="8"/>
      <c r="T163" s="8"/>
      <c r="U163" s="8"/>
      <c r="V163" s="8"/>
      <c r="W163" s="8"/>
      <c r="X163" s="8"/>
      <c r="Y163" s="8"/>
      <c r="Z163" s="8"/>
      <c r="AA163" s="8"/>
      <c r="AB163" s="8"/>
      <c r="AC163" s="8"/>
      <c r="AD163" s="8"/>
      <c r="AE163" s="8"/>
      <c r="AF163" s="8"/>
      <c r="AG163" s="8"/>
      <c r="AH163" s="8"/>
    </row>
    <row r="164">
      <c r="A164" s="8"/>
      <c r="B164" s="8"/>
      <c r="C164" s="8"/>
      <c r="D164" s="175"/>
      <c r="E164" s="175"/>
      <c r="F164" s="51"/>
      <c r="G164" s="8"/>
      <c r="H164" s="8"/>
      <c r="I164" s="8"/>
      <c r="J164" s="8"/>
      <c r="K164" s="51"/>
      <c r="L164" s="8"/>
      <c r="M164" s="8"/>
      <c r="N164" s="8"/>
      <c r="O164" s="8"/>
      <c r="P164" s="8"/>
      <c r="Q164" s="175"/>
      <c r="R164" s="8"/>
      <c r="S164" s="8"/>
      <c r="T164" s="8"/>
      <c r="U164" s="8"/>
      <c r="V164" s="8"/>
      <c r="W164" s="8"/>
      <c r="X164" s="8"/>
      <c r="Y164" s="8"/>
      <c r="Z164" s="8"/>
      <c r="AA164" s="8"/>
      <c r="AB164" s="8"/>
      <c r="AC164" s="8"/>
      <c r="AD164" s="8"/>
      <c r="AE164" s="8"/>
      <c r="AF164" s="8"/>
      <c r="AG164" s="8"/>
      <c r="AH164" s="8"/>
    </row>
    <row r="165">
      <c r="A165" s="8"/>
      <c r="B165" s="8"/>
      <c r="C165" s="8"/>
      <c r="D165" s="175"/>
      <c r="E165" s="175"/>
      <c r="F165" s="51"/>
      <c r="G165" s="8"/>
      <c r="H165" s="8"/>
      <c r="I165" s="8"/>
      <c r="J165" s="8"/>
      <c r="K165" s="51"/>
      <c r="L165" s="8"/>
      <c r="M165" s="8"/>
      <c r="N165" s="8"/>
      <c r="O165" s="8"/>
      <c r="P165" s="8"/>
      <c r="Q165" s="175"/>
      <c r="R165" s="8"/>
      <c r="S165" s="8"/>
      <c r="T165" s="8"/>
      <c r="U165" s="8"/>
      <c r="V165" s="8"/>
      <c r="W165" s="8"/>
      <c r="X165" s="8"/>
      <c r="Y165" s="8"/>
      <c r="Z165" s="8"/>
      <c r="AA165" s="8"/>
      <c r="AB165" s="8"/>
      <c r="AC165" s="8"/>
      <c r="AD165" s="8"/>
      <c r="AE165" s="8"/>
      <c r="AF165" s="8"/>
      <c r="AG165" s="8"/>
      <c r="AH165" s="8"/>
    </row>
    <row r="166">
      <c r="A166" s="8"/>
      <c r="B166" s="8"/>
      <c r="C166" s="8"/>
      <c r="D166" s="175"/>
      <c r="E166" s="175"/>
      <c r="F166" s="51"/>
      <c r="G166" s="8"/>
      <c r="H166" s="8"/>
      <c r="I166" s="8"/>
      <c r="J166" s="8"/>
      <c r="K166" s="51"/>
      <c r="L166" s="8"/>
      <c r="M166" s="8"/>
      <c r="N166" s="8"/>
      <c r="O166" s="8"/>
      <c r="P166" s="8"/>
      <c r="Q166" s="175"/>
      <c r="R166" s="8"/>
      <c r="S166" s="8"/>
      <c r="T166" s="8"/>
      <c r="U166" s="8"/>
      <c r="V166" s="8"/>
      <c r="W166" s="8"/>
      <c r="X166" s="8"/>
      <c r="Y166" s="8"/>
      <c r="Z166" s="8"/>
      <c r="AA166" s="8"/>
      <c r="AB166" s="8"/>
      <c r="AC166" s="8"/>
      <c r="AD166" s="8"/>
      <c r="AE166" s="8"/>
      <c r="AF166" s="8"/>
      <c r="AG166" s="8"/>
      <c r="AH166" s="8"/>
    </row>
    <row r="167">
      <c r="A167" s="8"/>
      <c r="B167" s="8"/>
      <c r="C167" s="8"/>
      <c r="D167" s="175"/>
      <c r="E167" s="175"/>
      <c r="F167" s="51"/>
      <c r="G167" s="8"/>
      <c r="H167" s="8"/>
      <c r="I167" s="8"/>
      <c r="J167" s="8"/>
      <c r="K167" s="51"/>
      <c r="L167" s="8"/>
      <c r="M167" s="8"/>
      <c r="N167" s="8"/>
      <c r="O167" s="8"/>
      <c r="P167" s="8"/>
      <c r="Q167" s="175"/>
      <c r="R167" s="8"/>
      <c r="S167" s="8"/>
      <c r="T167" s="8"/>
      <c r="U167" s="8"/>
      <c r="V167" s="8"/>
      <c r="W167" s="8"/>
      <c r="X167" s="8"/>
      <c r="Y167" s="8"/>
      <c r="Z167" s="8"/>
      <c r="AA167" s="8"/>
      <c r="AB167" s="8"/>
      <c r="AC167" s="8"/>
      <c r="AD167" s="8"/>
      <c r="AE167" s="8"/>
      <c r="AF167" s="8"/>
      <c r="AG167" s="8"/>
      <c r="AH167" s="8"/>
    </row>
    <row r="168">
      <c r="A168" s="8"/>
      <c r="B168" s="8"/>
      <c r="C168" s="8"/>
      <c r="D168" s="175"/>
      <c r="E168" s="175"/>
      <c r="F168" s="51"/>
      <c r="G168" s="8"/>
      <c r="H168" s="8"/>
      <c r="I168" s="8"/>
      <c r="J168" s="8"/>
      <c r="K168" s="51"/>
      <c r="L168" s="8"/>
      <c r="M168" s="8"/>
      <c r="N168" s="8"/>
      <c r="O168" s="8"/>
      <c r="P168" s="8"/>
      <c r="Q168" s="175"/>
      <c r="R168" s="8"/>
      <c r="S168" s="8"/>
      <c r="T168" s="8"/>
      <c r="U168" s="8"/>
      <c r="V168" s="8"/>
      <c r="W168" s="8"/>
      <c r="X168" s="8"/>
      <c r="Y168" s="8"/>
      <c r="Z168" s="8"/>
      <c r="AA168" s="8"/>
      <c r="AB168" s="8"/>
      <c r="AC168" s="8"/>
      <c r="AD168" s="8"/>
      <c r="AE168" s="8"/>
      <c r="AF168" s="8"/>
      <c r="AG168" s="8"/>
      <c r="AH168" s="8"/>
    </row>
    <row r="169">
      <c r="A169" s="8"/>
      <c r="B169" s="8"/>
      <c r="C169" s="8"/>
      <c r="D169" s="175"/>
      <c r="E169" s="175"/>
      <c r="F169" s="51"/>
      <c r="G169" s="8"/>
      <c r="H169" s="8"/>
      <c r="I169" s="8"/>
      <c r="J169" s="8"/>
      <c r="K169" s="51"/>
      <c r="L169" s="8"/>
      <c r="M169" s="8"/>
      <c r="N169" s="8"/>
      <c r="O169" s="8"/>
      <c r="P169" s="8"/>
      <c r="Q169" s="175"/>
      <c r="R169" s="8"/>
      <c r="S169" s="8"/>
      <c r="T169" s="8"/>
      <c r="U169" s="8"/>
      <c r="V169" s="8"/>
      <c r="W169" s="8"/>
      <c r="X169" s="8"/>
      <c r="Y169" s="8"/>
      <c r="Z169" s="8"/>
      <c r="AA169" s="8"/>
      <c r="AB169" s="8"/>
      <c r="AC169" s="8"/>
      <c r="AD169" s="8"/>
      <c r="AE169" s="8"/>
      <c r="AF169" s="8"/>
      <c r="AG169" s="8"/>
      <c r="AH169" s="8"/>
    </row>
    <row r="170">
      <c r="A170" s="8"/>
      <c r="B170" s="8"/>
      <c r="C170" s="8"/>
      <c r="D170" s="175"/>
      <c r="E170" s="175"/>
      <c r="F170" s="51"/>
      <c r="G170" s="8"/>
      <c r="H170" s="8"/>
      <c r="I170" s="8"/>
      <c r="J170" s="8"/>
      <c r="K170" s="51"/>
      <c r="L170" s="8"/>
      <c r="M170" s="8"/>
      <c r="N170" s="8"/>
      <c r="O170" s="8"/>
      <c r="P170" s="8"/>
      <c r="Q170" s="175"/>
      <c r="R170" s="8"/>
      <c r="S170" s="8"/>
      <c r="T170" s="8"/>
      <c r="U170" s="8"/>
      <c r="V170" s="8"/>
      <c r="W170" s="8"/>
      <c r="X170" s="8"/>
      <c r="Y170" s="8"/>
      <c r="Z170" s="8"/>
      <c r="AA170" s="8"/>
      <c r="AB170" s="8"/>
      <c r="AC170" s="8"/>
      <c r="AD170" s="8"/>
      <c r="AE170" s="8"/>
      <c r="AF170" s="8"/>
      <c r="AG170" s="8"/>
      <c r="AH170" s="8"/>
    </row>
    <row r="171">
      <c r="A171" s="8"/>
      <c r="B171" s="8"/>
      <c r="C171" s="8"/>
      <c r="D171" s="175"/>
      <c r="E171" s="175"/>
      <c r="F171" s="51"/>
      <c r="G171" s="8"/>
      <c r="H171" s="8"/>
      <c r="I171" s="8"/>
      <c r="J171" s="8"/>
      <c r="K171" s="51"/>
      <c r="L171" s="8"/>
      <c r="M171" s="8"/>
      <c r="N171" s="8"/>
      <c r="O171" s="8"/>
      <c r="P171" s="8"/>
      <c r="Q171" s="175"/>
      <c r="R171" s="8"/>
      <c r="S171" s="8"/>
      <c r="T171" s="8"/>
      <c r="U171" s="8"/>
      <c r="V171" s="8"/>
      <c r="W171" s="8"/>
      <c r="X171" s="8"/>
      <c r="Y171" s="8"/>
      <c r="Z171" s="8"/>
      <c r="AA171" s="8"/>
      <c r="AB171" s="8"/>
      <c r="AC171" s="8"/>
      <c r="AD171" s="8"/>
      <c r="AE171" s="8"/>
      <c r="AF171" s="8"/>
      <c r="AG171" s="8"/>
      <c r="AH171" s="8"/>
    </row>
    <row r="172">
      <c r="A172" s="8"/>
      <c r="B172" s="8"/>
      <c r="C172" s="8"/>
      <c r="D172" s="175"/>
      <c r="E172" s="175"/>
      <c r="F172" s="51"/>
      <c r="G172" s="8"/>
      <c r="H172" s="8"/>
      <c r="I172" s="8"/>
      <c r="J172" s="8"/>
      <c r="K172" s="51"/>
      <c r="L172" s="8"/>
      <c r="M172" s="8"/>
      <c r="N172" s="8"/>
      <c r="O172" s="8"/>
      <c r="P172" s="8"/>
      <c r="Q172" s="175"/>
      <c r="R172" s="8"/>
      <c r="S172" s="8"/>
      <c r="T172" s="8"/>
      <c r="U172" s="8"/>
      <c r="V172" s="8"/>
      <c r="W172" s="8"/>
      <c r="X172" s="8"/>
      <c r="Y172" s="8"/>
      <c r="Z172" s="8"/>
      <c r="AA172" s="8"/>
      <c r="AB172" s="8"/>
      <c r="AC172" s="8"/>
      <c r="AD172" s="8"/>
      <c r="AE172" s="8"/>
      <c r="AF172" s="8"/>
      <c r="AG172" s="8"/>
      <c r="AH172" s="8"/>
    </row>
    <row r="173">
      <c r="A173" s="8"/>
      <c r="B173" s="8"/>
      <c r="C173" s="8"/>
      <c r="D173" s="175"/>
      <c r="E173" s="175"/>
      <c r="F173" s="51"/>
      <c r="G173" s="8"/>
      <c r="H173" s="8"/>
      <c r="I173" s="8"/>
      <c r="J173" s="8"/>
      <c r="K173" s="51"/>
      <c r="L173" s="8"/>
      <c r="M173" s="8"/>
      <c r="N173" s="8"/>
      <c r="O173" s="8"/>
      <c r="P173" s="8"/>
      <c r="Q173" s="175"/>
      <c r="R173" s="8"/>
      <c r="S173" s="8"/>
      <c r="T173" s="8"/>
      <c r="U173" s="8"/>
      <c r="V173" s="8"/>
      <c r="W173" s="8"/>
      <c r="X173" s="8"/>
      <c r="Y173" s="8"/>
      <c r="Z173" s="8"/>
      <c r="AA173" s="8"/>
      <c r="AB173" s="8"/>
      <c r="AC173" s="8"/>
      <c r="AD173" s="8"/>
      <c r="AE173" s="8"/>
      <c r="AF173" s="8"/>
      <c r="AG173" s="8"/>
      <c r="AH173" s="8"/>
    </row>
    <row r="174">
      <c r="A174" s="8"/>
      <c r="B174" s="8"/>
      <c r="C174" s="8"/>
      <c r="D174" s="175"/>
      <c r="E174" s="175"/>
      <c r="F174" s="51"/>
      <c r="G174" s="8"/>
      <c r="H174" s="8"/>
      <c r="I174" s="8"/>
      <c r="J174" s="8"/>
      <c r="K174" s="51"/>
      <c r="L174" s="8"/>
      <c r="M174" s="8"/>
      <c r="N174" s="8"/>
      <c r="O174" s="8"/>
      <c r="P174" s="8"/>
      <c r="Q174" s="175"/>
      <c r="R174" s="8"/>
      <c r="S174" s="8"/>
      <c r="T174" s="8"/>
      <c r="U174" s="8"/>
      <c r="V174" s="8"/>
      <c r="W174" s="8"/>
      <c r="X174" s="8"/>
      <c r="Y174" s="8"/>
      <c r="Z174" s="8"/>
      <c r="AA174" s="8"/>
      <c r="AB174" s="8"/>
      <c r="AC174" s="8"/>
      <c r="AD174" s="8"/>
      <c r="AE174" s="8"/>
      <c r="AF174" s="8"/>
      <c r="AG174" s="8"/>
      <c r="AH174" s="8"/>
    </row>
    <row r="175">
      <c r="A175" s="8"/>
      <c r="B175" s="8"/>
      <c r="C175" s="8"/>
      <c r="D175" s="175"/>
      <c r="E175" s="175"/>
      <c r="F175" s="51"/>
      <c r="G175" s="8"/>
      <c r="H175" s="8"/>
      <c r="I175" s="8"/>
      <c r="J175" s="8"/>
      <c r="K175" s="51"/>
      <c r="L175" s="8"/>
      <c r="M175" s="8"/>
      <c r="N175" s="8"/>
      <c r="O175" s="8"/>
      <c r="P175" s="8"/>
      <c r="Q175" s="175"/>
      <c r="R175" s="8"/>
      <c r="S175" s="8"/>
      <c r="T175" s="8"/>
      <c r="U175" s="8"/>
      <c r="V175" s="8"/>
      <c r="W175" s="8"/>
      <c r="X175" s="8"/>
      <c r="Y175" s="8"/>
      <c r="Z175" s="8"/>
      <c r="AA175" s="8"/>
      <c r="AB175" s="8"/>
      <c r="AC175" s="8"/>
      <c r="AD175" s="8"/>
      <c r="AE175" s="8"/>
      <c r="AF175" s="8"/>
      <c r="AG175" s="8"/>
      <c r="AH175" s="8"/>
    </row>
    <row r="176">
      <c r="A176" s="8"/>
      <c r="B176" s="8"/>
      <c r="C176" s="8"/>
      <c r="D176" s="175"/>
      <c r="E176" s="175"/>
      <c r="F176" s="51"/>
      <c r="G176" s="8"/>
      <c r="H176" s="8"/>
      <c r="I176" s="8"/>
      <c r="J176" s="8"/>
      <c r="K176" s="51"/>
      <c r="L176" s="8"/>
      <c r="M176" s="8"/>
      <c r="N176" s="8"/>
      <c r="O176" s="8"/>
      <c r="P176" s="8"/>
      <c r="Q176" s="175"/>
      <c r="R176" s="8"/>
      <c r="S176" s="8"/>
      <c r="T176" s="8"/>
      <c r="U176" s="8"/>
      <c r="V176" s="8"/>
      <c r="W176" s="8"/>
      <c r="X176" s="8"/>
      <c r="Y176" s="8"/>
      <c r="Z176" s="8"/>
      <c r="AA176" s="8"/>
      <c r="AB176" s="8"/>
      <c r="AC176" s="8"/>
      <c r="AD176" s="8"/>
      <c r="AE176" s="8"/>
      <c r="AF176" s="8"/>
      <c r="AG176" s="8"/>
      <c r="AH176" s="8"/>
    </row>
    <row r="177">
      <c r="A177" s="8"/>
      <c r="B177" s="8"/>
      <c r="C177" s="8"/>
      <c r="D177" s="175"/>
      <c r="E177" s="175"/>
      <c r="F177" s="51"/>
      <c r="G177" s="8"/>
      <c r="H177" s="8"/>
      <c r="I177" s="8"/>
      <c r="J177" s="8"/>
      <c r="K177" s="51"/>
      <c r="L177" s="8"/>
      <c r="M177" s="8"/>
      <c r="N177" s="8"/>
      <c r="O177" s="8"/>
      <c r="P177" s="8"/>
      <c r="Q177" s="175"/>
      <c r="R177" s="8"/>
      <c r="S177" s="8"/>
      <c r="T177" s="8"/>
      <c r="U177" s="8"/>
      <c r="V177" s="8"/>
      <c r="W177" s="8"/>
      <c r="X177" s="8"/>
      <c r="Y177" s="8"/>
      <c r="Z177" s="8"/>
      <c r="AA177" s="8"/>
      <c r="AB177" s="8"/>
      <c r="AC177" s="8"/>
      <c r="AD177" s="8"/>
      <c r="AE177" s="8"/>
      <c r="AF177" s="8"/>
      <c r="AG177" s="8"/>
      <c r="AH177" s="8"/>
    </row>
    <row r="178">
      <c r="A178" s="8"/>
      <c r="B178" s="8"/>
      <c r="C178" s="8"/>
      <c r="D178" s="175"/>
      <c r="E178" s="175"/>
      <c r="F178" s="51"/>
      <c r="G178" s="8"/>
      <c r="H178" s="8"/>
      <c r="I178" s="8"/>
      <c r="J178" s="8"/>
      <c r="K178" s="51"/>
      <c r="L178" s="8"/>
      <c r="M178" s="8"/>
      <c r="N178" s="8"/>
      <c r="O178" s="8"/>
      <c r="P178" s="8"/>
      <c r="Q178" s="175"/>
      <c r="R178" s="8"/>
      <c r="S178" s="8"/>
      <c r="T178" s="8"/>
      <c r="U178" s="8"/>
      <c r="V178" s="8"/>
      <c r="W178" s="8"/>
      <c r="X178" s="8"/>
      <c r="Y178" s="8"/>
      <c r="Z178" s="8"/>
      <c r="AA178" s="8"/>
      <c r="AB178" s="8"/>
      <c r="AC178" s="8"/>
      <c r="AD178" s="8"/>
      <c r="AE178" s="8"/>
      <c r="AF178" s="8"/>
      <c r="AG178" s="8"/>
      <c r="AH178" s="8"/>
    </row>
    <row r="179">
      <c r="A179" s="8"/>
      <c r="B179" s="8"/>
      <c r="C179" s="8"/>
      <c r="D179" s="175"/>
      <c r="E179" s="175"/>
      <c r="F179" s="51"/>
      <c r="G179" s="8"/>
      <c r="H179" s="8"/>
      <c r="I179" s="8"/>
      <c r="J179" s="8"/>
      <c r="K179" s="51"/>
      <c r="L179" s="8"/>
      <c r="M179" s="8"/>
      <c r="N179" s="8"/>
      <c r="O179" s="8"/>
      <c r="P179" s="8"/>
      <c r="Q179" s="175"/>
      <c r="R179" s="8"/>
      <c r="S179" s="8"/>
      <c r="T179" s="8"/>
      <c r="U179" s="8"/>
      <c r="V179" s="8"/>
      <c r="W179" s="8"/>
      <c r="X179" s="8"/>
      <c r="Y179" s="8"/>
      <c r="Z179" s="8"/>
      <c r="AA179" s="8"/>
      <c r="AB179" s="8"/>
      <c r="AC179" s="8"/>
      <c r="AD179" s="8"/>
      <c r="AE179" s="8"/>
      <c r="AF179" s="8"/>
      <c r="AG179" s="8"/>
      <c r="AH179" s="8"/>
    </row>
    <row r="180">
      <c r="A180" s="8"/>
      <c r="B180" s="8"/>
      <c r="C180" s="8"/>
      <c r="D180" s="175"/>
      <c r="E180" s="175"/>
      <c r="F180" s="51"/>
      <c r="G180" s="8"/>
      <c r="H180" s="8"/>
      <c r="I180" s="8"/>
      <c r="J180" s="8"/>
      <c r="K180" s="51"/>
      <c r="L180" s="8"/>
      <c r="M180" s="8"/>
      <c r="N180" s="8"/>
      <c r="O180" s="8"/>
      <c r="P180" s="8"/>
      <c r="Q180" s="175"/>
      <c r="R180" s="8"/>
      <c r="S180" s="8"/>
      <c r="T180" s="8"/>
      <c r="U180" s="8"/>
      <c r="V180" s="8"/>
      <c r="W180" s="8"/>
      <c r="X180" s="8"/>
      <c r="Y180" s="8"/>
      <c r="Z180" s="8"/>
      <c r="AA180" s="8"/>
      <c r="AB180" s="8"/>
      <c r="AC180" s="8"/>
      <c r="AD180" s="8"/>
      <c r="AE180" s="8"/>
      <c r="AF180" s="8"/>
      <c r="AG180" s="8"/>
      <c r="AH180" s="8"/>
    </row>
    <row r="181">
      <c r="A181" s="8"/>
      <c r="B181" s="8"/>
      <c r="C181" s="8"/>
      <c r="D181" s="175"/>
      <c r="E181" s="175"/>
      <c r="F181" s="51"/>
      <c r="G181" s="8"/>
      <c r="H181" s="8"/>
      <c r="I181" s="8"/>
      <c r="J181" s="8"/>
      <c r="K181" s="51"/>
      <c r="L181" s="8"/>
      <c r="M181" s="8"/>
      <c r="N181" s="8"/>
      <c r="O181" s="8"/>
      <c r="P181" s="8"/>
      <c r="Q181" s="175"/>
      <c r="R181" s="8"/>
      <c r="S181" s="8"/>
      <c r="T181" s="8"/>
      <c r="U181" s="8"/>
      <c r="V181" s="8"/>
      <c r="W181" s="8"/>
      <c r="X181" s="8"/>
      <c r="Y181" s="8"/>
      <c r="Z181" s="8"/>
      <c r="AA181" s="8"/>
      <c r="AB181" s="8"/>
      <c r="AC181" s="8"/>
      <c r="AD181" s="8"/>
      <c r="AE181" s="8"/>
      <c r="AF181" s="8"/>
      <c r="AG181" s="8"/>
      <c r="AH181" s="8"/>
    </row>
    <row r="182">
      <c r="A182" s="8"/>
      <c r="B182" s="8"/>
      <c r="C182" s="8"/>
      <c r="D182" s="175"/>
      <c r="E182" s="175"/>
      <c r="F182" s="51"/>
      <c r="G182" s="8"/>
      <c r="H182" s="8"/>
      <c r="I182" s="8"/>
      <c r="J182" s="8"/>
      <c r="K182" s="51"/>
      <c r="L182" s="8"/>
      <c r="M182" s="8"/>
      <c r="N182" s="8"/>
      <c r="O182" s="8"/>
      <c r="P182" s="8"/>
      <c r="Q182" s="175"/>
      <c r="R182" s="8"/>
      <c r="S182" s="8"/>
      <c r="T182" s="8"/>
      <c r="U182" s="8"/>
      <c r="V182" s="8"/>
      <c r="W182" s="8"/>
      <c r="X182" s="8"/>
      <c r="Y182" s="8"/>
      <c r="Z182" s="8"/>
      <c r="AA182" s="8"/>
      <c r="AB182" s="8"/>
      <c r="AC182" s="8"/>
      <c r="AD182" s="8"/>
      <c r="AE182" s="8"/>
      <c r="AF182" s="8"/>
      <c r="AG182" s="8"/>
      <c r="AH182" s="8"/>
    </row>
    <row r="183">
      <c r="A183" s="8"/>
      <c r="B183" s="8"/>
      <c r="C183" s="8"/>
      <c r="D183" s="175"/>
      <c r="E183" s="175"/>
      <c r="F183" s="51"/>
      <c r="G183" s="8"/>
      <c r="H183" s="8"/>
      <c r="I183" s="8"/>
      <c r="J183" s="8"/>
      <c r="K183" s="51"/>
      <c r="L183" s="8"/>
      <c r="M183" s="8"/>
      <c r="N183" s="8"/>
      <c r="O183" s="8"/>
      <c r="P183" s="8"/>
      <c r="Q183" s="175"/>
      <c r="R183" s="8"/>
      <c r="S183" s="8"/>
      <c r="T183" s="8"/>
      <c r="U183" s="8"/>
      <c r="V183" s="8"/>
      <c r="W183" s="8"/>
      <c r="X183" s="8"/>
      <c r="Y183" s="8"/>
      <c r="Z183" s="8"/>
      <c r="AA183" s="8"/>
      <c r="AB183" s="8"/>
      <c r="AC183" s="8"/>
      <c r="AD183" s="8"/>
      <c r="AE183" s="8"/>
      <c r="AF183" s="8"/>
      <c r="AG183" s="8"/>
      <c r="AH183" s="8"/>
    </row>
    <row r="184">
      <c r="A184" s="8"/>
      <c r="B184" s="8"/>
      <c r="C184" s="8"/>
      <c r="D184" s="175"/>
      <c r="E184" s="175"/>
      <c r="F184" s="51"/>
      <c r="G184" s="8"/>
      <c r="H184" s="8"/>
      <c r="I184" s="8"/>
      <c r="J184" s="8"/>
      <c r="K184" s="51"/>
      <c r="L184" s="8"/>
      <c r="M184" s="8"/>
      <c r="N184" s="8"/>
      <c r="O184" s="8"/>
      <c r="P184" s="8"/>
      <c r="Q184" s="175"/>
      <c r="R184" s="8"/>
      <c r="S184" s="8"/>
      <c r="T184" s="8"/>
      <c r="U184" s="8"/>
      <c r="V184" s="8"/>
      <c r="W184" s="8"/>
      <c r="X184" s="8"/>
      <c r="Y184" s="8"/>
      <c r="Z184" s="8"/>
      <c r="AA184" s="8"/>
      <c r="AB184" s="8"/>
      <c r="AC184" s="8"/>
      <c r="AD184" s="8"/>
      <c r="AE184" s="8"/>
      <c r="AF184" s="8"/>
      <c r="AG184" s="8"/>
      <c r="AH184" s="8"/>
    </row>
    <row r="185">
      <c r="A185" s="8"/>
      <c r="B185" s="8"/>
      <c r="C185" s="8"/>
      <c r="D185" s="175"/>
      <c r="E185" s="175"/>
      <c r="F185" s="51"/>
      <c r="G185" s="8"/>
      <c r="H185" s="8"/>
      <c r="I185" s="8"/>
      <c r="J185" s="8"/>
      <c r="K185" s="51"/>
      <c r="L185" s="8"/>
      <c r="M185" s="8"/>
      <c r="N185" s="8"/>
      <c r="O185" s="8"/>
      <c r="P185" s="8"/>
      <c r="Q185" s="175"/>
      <c r="R185" s="8"/>
      <c r="S185" s="8"/>
      <c r="T185" s="8"/>
      <c r="U185" s="8"/>
      <c r="V185" s="8"/>
      <c r="W185" s="8"/>
      <c r="X185" s="8"/>
      <c r="Y185" s="8"/>
      <c r="Z185" s="8"/>
      <c r="AA185" s="8"/>
      <c r="AB185" s="8"/>
      <c r="AC185" s="8"/>
      <c r="AD185" s="8"/>
      <c r="AE185" s="8"/>
      <c r="AF185" s="8"/>
      <c r="AG185" s="8"/>
      <c r="AH185" s="8"/>
    </row>
    <row r="186">
      <c r="A186" s="8"/>
      <c r="B186" s="8"/>
      <c r="C186" s="8"/>
      <c r="D186" s="175"/>
      <c r="E186" s="175"/>
      <c r="F186" s="51"/>
      <c r="G186" s="8"/>
      <c r="H186" s="8"/>
      <c r="I186" s="8"/>
      <c r="J186" s="8"/>
      <c r="K186" s="51"/>
      <c r="L186" s="8"/>
      <c r="M186" s="8"/>
      <c r="N186" s="8"/>
      <c r="O186" s="8"/>
      <c r="P186" s="8"/>
      <c r="Q186" s="175"/>
      <c r="R186" s="8"/>
      <c r="S186" s="8"/>
      <c r="T186" s="8"/>
      <c r="U186" s="8"/>
      <c r="V186" s="8"/>
      <c r="W186" s="8"/>
      <c r="X186" s="8"/>
      <c r="Y186" s="8"/>
      <c r="Z186" s="8"/>
      <c r="AA186" s="8"/>
      <c r="AB186" s="8"/>
      <c r="AC186" s="8"/>
      <c r="AD186" s="8"/>
      <c r="AE186" s="8"/>
      <c r="AF186" s="8"/>
      <c r="AG186" s="8"/>
      <c r="AH186" s="8"/>
    </row>
    <row r="187">
      <c r="A187" s="8"/>
      <c r="B187" s="8"/>
      <c r="C187" s="8"/>
      <c r="D187" s="175"/>
      <c r="E187" s="175"/>
      <c r="F187" s="51"/>
      <c r="G187" s="8"/>
      <c r="H187" s="8"/>
      <c r="I187" s="8"/>
      <c r="J187" s="8"/>
      <c r="K187" s="51"/>
      <c r="L187" s="8"/>
      <c r="M187" s="8"/>
      <c r="N187" s="8"/>
      <c r="O187" s="8"/>
      <c r="P187" s="8"/>
      <c r="Q187" s="175"/>
      <c r="R187" s="8"/>
      <c r="S187" s="8"/>
      <c r="T187" s="8"/>
      <c r="U187" s="8"/>
      <c r="V187" s="8"/>
      <c r="W187" s="8"/>
      <c r="X187" s="8"/>
      <c r="Y187" s="8"/>
      <c r="Z187" s="8"/>
      <c r="AA187" s="8"/>
      <c r="AB187" s="8"/>
      <c r="AC187" s="8"/>
      <c r="AD187" s="8"/>
      <c r="AE187" s="8"/>
      <c r="AF187" s="8"/>
      <c r="AG187" s="8"/>
      <c r="AH187" s="8"/>
    </row>
    <row r="188">
      <c r="A188" s="8"/>
      <c r="B188" s="8"/>
      <c r="C188" s="8"/>
      <c r="D188" s="175"/>
      <c r="E188" s="175"/>
      <c r="F188" s="51"/>
      <c r="G188" s="8"/>
      <c r="H188" s="8"/>
      <c r="I188" s="8"/>
      <c r="J188" s="8"/>
      <c r="K188" s="51"/>
      <c r="L188" s="8"/>
      <c r="M188" s="8"/>
      <c r="N188" s="8"/>
      <c r="O188" s="8"/>
      <c r="P188" s="8"/>
      <c r="Q188" s="175"/>
      <c r="R188" s="8"/>
      <c r="S188" s="8"/>
      <c r="T188" s="8"/>
      <c r="U188" s="8"/>
      <c r="V188" s="8"/>
      <c r="W188" s="8"/>
      <c r="X188" s="8"/>
      <c r="Y188" s="8"/>
      <c r="Z188" s="8"/>
      <c r="AA188" s="8"/>
      <c r="AB188" s="8"/>
      <c r="AC188" s="8"/>
      <c r="AD188" s="8"/>
      <c r="AE188" s="8"/>
      <c r="AF188" s="8"/>
      <c r="AG188" s="8"/>
      <c r="AH188" s="8"/>
    </row>
    <row r="189">
      <c r="A189" s="8"/>
      <c r="B189" s="8"/>
      <c r="C189" s="8"/>
      <c r="D189" s="175"/>
      <c r="E189" s="175"/>
      <c r="F189" s="51"/>
      <c r="G189" s="8"/>
      <c r="H189" s="8"/>
      <c r="I189" s="8"/>
      <c r="J189" s="8"/>
      <c r="K189" s="51"/>
      <c r="L189" s="8"/>
      <c r="M189" s="8"/>
      <c r="N189" s="8"/>
      <c r="O189" s="8"/>
      <c r="P189" s="8"/>
      <c r="Q189" s="175"/>
      <c r="R189" s="8"/>
      <c r="S189" s="8"/>
      <c r="T189" s="8"/>
      <c r="U189" s="8"/>
      <c r="V189" s="8"/>
      <c r="W189" s="8"/>
      <c r="X189" s="8"/>
      <c r="Y189" s="8"/>
      <c r="Z189" s="8"/>
      <c r="AA189" s="8"/>
      <c r="AB189" s="8"/>
      <c r="AC189" s="8"/>
      <c r="AD189" s="8"/>
      <c r="AE189" s="8"/>
      <c r="AF189" s="8"/>
      <c r="AG189" s="8"/>
      <c r="AH189" s="8"/>
    </row>
    <row r="190">
      <c r="A190" s="8"/>
      <c r="B190" s="8"/>
      <c r="C190" s="8"/>
      <c r="D190" s="175"/>
      <c r="E190" s="175"/>
      <c r="F190" s="51"/>
      <c r="G190" s="8"/>
      <c r="H190" s="8"/>
      <c r="I190" s="8"/>
      <c r="J190" s="8"/>
      <c r="K190" s="51"/>
      <c r="L190" s="8"/>
      <c r="M190" s="8"/>
      <c r="N190" s="8"/>
      <c r="O190" s="8"/>
      <c r="P190" s="8"/>
      <c r="Q190" s="175"/>
      <c r="R190" s="8"/>
      <c r="S190" s="8"/>
      <c r="T190" s="8"/>
      <c r="U190" s="8"/>
      <c r="V190" s="8"/>
      <c r="W190" s="8"/>
      <c r="X190" s="8"/>
      <c r="Y190" s="8"/>
      <c r="Z190" s="8"/>
      <c r="AA190" s="8"/>
      <c r="AB190" s="8"/>
      <c r="AC190" s="8"/>
      <c r="AD190" s="8"/>
      <c r="AE190" s="8"/>
      <c r="AF190" s="8"/>
      <c r="AG190" s="8"/>
      <c r="AH190" s="8"/>
    </row>
    <row r="191">
      <c r="A191" s="8"/>
      <c r="B191" s="8"/>
      <c r="C191" s="8"/>
      <c r="D191" s="175"/>
      <c r="E191" s="175"/>
      <c r="F191" s="51"/>
      <c r="G191" s="8"/>
      <c r="H191" s="8"/>
      <c r="I191" s="8"/>
      <c r="J191" s="8"/>
      <c r="K191" s="51"/>
      <c r="L191" s="8"/>
      <c r="M191" s="8"/>
      <c r="N191" s="8"/>
      <c r="O191" s="8"/>
      <c r="P191" s="8"/>
      <c r="Q191" s="175"/>
      <c r="R191" s="8"/>
      <c r="S191" s="8"/>
      <c r="T191" s="8"/>
      <c r="U191" s="8"/>
      <c r="V191" s="8"/>
      <c r="W191" s="8"/>
      <c r="X191" s="8"/>
      <c r="Y191" s="8"/>
      <c r="Z191" s="8"/>
      <c r="AA191" s="8"/>
      <c r="AB191" s="8"/>
      <c r="AC191" s="8"/>
      <c r="AD191" s="8"/>
      <c r="AE191" s="8"/>
      <c r="AF191" s="8"/>
      <c r="AG191" s="8"/>
      <c r="AH191" s="8"/>
    </row>
    <row r="192">
      <c r="A192" s="8"/>
      <c r="B192" s="8"/>
      <c r="C192" s="8"/>
      <c r="D192" s="175"/>
      <c r="E192" s="175"/>
      <c r="F192" s="51"/>
      <c r="G192" s="8"/>
      <c r="H192" s="8"/>
      <c r="I192" s="8"/>
      <c r="J192" s="8"/>
      <c r="K192" s="51"/>
      <c r="L192" s="8"/>
      <c r="M192" s="8"/>
      <c r="N192" s="8"/>
      <c r="O192" s="8"/>
      <c r="P192" s="8"/>
      <c r="Q192" s="175"/>
      <c r="R192" s="8"/>
      <c r="S192" s="8"/>
      <c r="T192" s="8"/>
      <c r="U192" s="8"/>
      <c r="V192" s="8"/>
      <c r="W192" s="8"/>
      <c r="X192" s="8"/>
      <c r="Y192" s="8"/>
      <c r="Z192" s="8"/>
      <c r="AA192" s="8"/>
      <c r="AB192" s="8"/>
      <c r="AC192" s="8"/>
      <c r="AD192" s="8"/>
      <c r="AE192" s="8"/>
      <c r="AF192" s="8"/>
      <c r="AG192" s="8"/>
      <c r="AH192" s="8"/>
    </row>
    <row r="193">
      <c r="A193" s="8"/>
      <c r="B193" s="8"/>
      <c r="C193" s="8"/>
      <c r="D193" s="175"/>
      <c r="E193" s="175"/>
      <c r="F193" s="51"/>
      <c r="G193" s="8"/>
      <c r="H193" s="8"/>
      <c r="I193" s="8"/>
      <c r="J193" s="8"/>
      <c r="K193" s="51"/>
      <c r="L193" s="8"/>
      <c r="M193" s="8"/>
      <c r="N193" s="8"/>
      <c r="O193" s="8"/>
      <c r="P193" s="8"/>
      <c r="Q193" s="175"/>
      <c r="R193" s="8"/>
      <c r="S193" s="8"/>
      <c r="T193" s="8"/>
      <c r="U193" s="8"/>
      <c r="V193" s="8"/>
      <c r="W193" s="8"/>
      <c r="X193" s="8"/>
      <c r="Y193" s="8"/>
      <c r="Z193" s="8"/>
      <c r="AA193" s="8"/>
      <c r="AB193" s="8"/>
      <c r="AC193" s="8"/>
      <c r="AD193" s="8"/>
      <c r="AE193" s="8"/>
      <c r="AF193" s="8"/>
      <c r="AG193" s="8"/>
      <c r="AH193" s="8"/>
    </row>
    <row r="194">
      <c r="A194" s="8"/>
      <c r="B194" s="8"/>
      <c r="C194" s="8"/>
      <c r="D194" s="175"/>
      <c r="E194" s="175"/>
      <c r="F194" s="51"/>
      <c r="G194" s="8"/>
      <c r="H194" s="8"/>
      <c r="I194" s="8"/>
      <c r="J194" s="8"/>
      <c r="K194" s="51"/>
      <c r="L194" s="8"/>
      <c r="M194" s="8"/>
      <c r="N194" s="8"/>
      <c r="O194" s="8"/>
      <c r="P194" s="8"/>
      <c r="Q194" s="175"/>
      <c r="R194" s="8"/>
      <c r="S194" s="8"/>
      <c r="T194" s="8"/>
      <c r="U194" s="8"/>
      <c r="V194" s="8"/>
      <c r="W194" s="8"/>
      <c r="X194" s="8"/>
      <c r="Y194" s="8"/>
      <c r="Z194" s="8"/>
      <c r="AA194" s="8"/>
      <c r="AB194" s="8"/>
      <c r="AC194" s="8"/>
      <c r="AD194" s="8"/>
      <c r="AE194" s="8"/>
      <c r="AF194" s="8"/>
      <c r="AG194" s="8"/>
      <c r="AH194" s="8"/>
    </row>
    <row r="195">
      <c r="A195" s="8"/>
      <c r="B195" s="8"/>
      <c r="C195" s="8"/>
      <c r="D195" s="175"/>
      <c r="E195" s="175"/>
      <c r="F195" s="51"/>
      <c r="G195" s="8"/>
      <c r="H195" s="8"/>
      <c r="I195" s="8"/>
      <c r="J195" s="8"/>
      <c r="K195" s="51"/>
      <c r="L195" s="8"/>
      <c r="M195" s="8"/>
      <c r="N195" s="8"/>
      <c r="O195" s="8"/>
      <c r="P195" s="8"/>
      <c r="Q195" s="175"/>
      <c r="R195" s="8"/>
      <c r="S195" s="8"/>
      <c r="T195" s="8"/>
      <c r="U195" s="8"/>
      <c r="V195" s="8"/>
      <c r="W195" s="8"/>
      <c r="X195" s="8"/>
      <c r="Y195" s="8"/>
      <c r="Z195" s="8"/>
      <c r="AA195" s="8"/>
      <c r="AB195" s="8"/>
      <c r="AC195" s="8"/>
      <c r="AD195" s="8"/>
      <c r="AE195" s="8"/>
      <c r="AF195" s="8"/>
      <c r="AG195" s="8"/>
      <c r="AH195" s="8"/>
    </row>
    <row r="196">
      <c r="A196" s="8"/>
      <c r="B196" s="8"/>
      <c r="C196" s="8"/>
      <c r="D196" s="175"/>
      <c r="E196" s="175"/>
      <c r="F196" s="51"/>
      <c r="G196" s="8"/>
      <c r="H196" s="8"/>
      <c r="I196" s="8"/>
      <c r="J196" s="8"/>
      <c r="K196" s="51"/>
      <c r="L196" s="8"/>
      <c r="M196" s="8"/>
      <c r="N196" s="8"/>
      <c r="O196" s="8"/>
      <c r="P196" s="8"/>
      <c r="Q196" s="175"/>
      <c r="R196" s="8"/>
      <c r="S196" s="8"/>
      <c r="T196" s="8"/>
      <c r="U196" s="8"/>
      <c r="V196" s="8"/>
      <c r="W196" s="8"/>
      <c r="X196" s="8"/>
      <c r="Y196" s="8"/>
      <c r="Z196" s="8"/>
      <c r="AA196" s="8"/>
      <c r="AB196" s="8"/>
      <c r="AC196" s="8"/>
      <c r="AD196" s="8"/>
      <c r="AE196" s="8"/>
      <c r="AF196" s="8"/>
      <c r="AG196" s="8"/>
      <c r="AH196" s="8"/>
    </row>
    <row r="197">
      <c r="A197" s="8"/>
      <c r="B197" s="8"/>
      <c r="C197" s="8"/>
      <c r="D197" s="175"/>
      <c r="E197" s="175"/>
      <c r="F197" s="51"/>
      <c r="G197" s="8"/>
      <c r="H197" s="8"/>
      <c r="I197" s="8"/>
      <c r="J197" s="8"/>
      <c r="K197" s="51"/>
      <c r="L197" s="8"/>
      <c r="M197" s="8"/>
      <c r="N197" s="8"/>
      <c r="O197" s="8"/>
      <c r="P197" s="8"/>
      <c r="Q197" s="175"/>
      <c r="R197" s="8"/>
      <c r="S197" s="8"/>
      <c r="T197" s="8"/>
      <c r="U197" s="8"/>
      <c r="V197" s="8"/>
      <c r="W197" s="8"/>
      <c r="X197" s="8"/>
      <c r="Y197" s="8"/>
      <c r="Z197" s="8"/>
      <c r="AA197" s="8"/>
      <c r="AB197" s="8"/>
      <c r="AC197" s="8"/>
      <c r="AD197" s="8"/>
      <c r="AE197" s="8"/>
      <c r="AF197" s="8"/>
      <c r="AG197" s="8"/>
      <c r="AH197" s="8"/>
    </row>
    <row r="198">
      <c r="A198" s="8"/>
      <c r="B198" s="8"/>
      <c r="C198" s="8"/>
      <c r="D198" s="175"/>
      <c r="E198" s="175"/>
      <c r="F198" s="51"/>
      <c r="G198" s="8"/>
      <c r="H198" s="8"/>
      <c r="I198" s="8"/>
      <c r="J198" s="8"/>
      <c r="K198" s="51"/>
      <c r="L198" s="8"/>
      <c r="M198" s="8"/>
      <c r="N198" s="8"/>
      <c r="O198" s="8"/>
      <c r="P198" s="8"/>
      <c r="Q198" s="175"/>
      <c r="R198" s="8"/>
      <c r="S198" s="8"/>
      <c r="T198" s="8"/>
      <c r="U198" s="8"/>
      <c r="V198" s="8"/>
      <c r="W198" s="8"/>
      <c r="X198" s="8"/>
      <c r="Y198" s="8"/>
      <c r="Z198" s="8"/>
      <c r="AA198" s="8"/>
      <c r="AB198" s="8"/>
      <c r="AC198" s="8"/>
      <c r="AD198" s="8"/>
      <c r="AE198" s="8"/>
      <c r="AF198" s="8"/>
      <c r="AG198" s="8"/>
      <c r="AH198" s="8"/>
    </row>
    <row r="199">
      <c r="A199" s="8"/>
      <c r="B199" s="8"/>
      <c r="C199" s="8"/>
      <c r="D199" s="175"/>
      <c r="E199" s="175"/>
      <c r="F199" s="51"/>
      <c r="G199" s="8"/>
      <c r="H199" s="8"/>
      <c r="I199" s="8"/>
      <c r="J199" s="8"/>
      <c r="K199" s="51"/>
      <c r="L199" s="8"/>
      <c r="M199" s="8"/>
      <c r="N199" s="8"/>
      <c r="O199" s="8"/>
      <c r="P199" s="8"/>
      <c r="Q199" s="175"/>
      <c r="R199" s="8"/>
      <c r="S199" s="8"/>
      <c r="T199" s="8"/>
      <c r="U199" s="8"/>
      <c r="V199" s="8"/>
      <c r="W199" s="8"/>
      <c r="X199" s="8"/>
      <c r="Y199" s="8"/>
      <c r="Z199" s="8"/>
      <c r="AA199" s="8"/>
      <c r="AB199" s="8"/>
      <c r="AC199" s="8"/>
      <c r="AD199" s="8"/>
      <c r="AE199" s="8"/>
      <c r="AF199" s="8"/>
      <c r="AG199" s="8"/>
      <c r="AH199" s="8"/>
    </row>
    <row r="200">
      <c r="A200" s="8"/>
      <c r="B200" s="8"/>
      <c r="C200" s="8"/>
      <c r="D200" s="175"/>
      <c r="E200" s="175"/>
      <c r="F200" s="51"/>
      <c r="G200" s="8"/>
      <c r="H200" s="8"/>
      <c r="I200" s="8"/>
      <c r="J200" s="8"/>
      <c r="K200" s="51"/>
      <c r="L200" s="8"/>
      <c r="M200" s="8"/>
      <c r="N200" s="8"/>
      <c r="O200" s="8"/>
      <c r="P200" s="8"/>
      <c r="Q200" s="175"/>
      <c r="R200" s="8"/>
      <c r="S200" s="8"/>
      <c r="T200" s="8"/>
      <c r="U200" s="8"/>
      <c r="V200" s="8"/>
      <c r="W200" s="8"/>
      <c r="X200" s="8"/>
      <c r="Y200" s="8"/>
      <c r="Z200" s="8"/>
      <c r="AA200" s="8"/>
      <c r="AB200" s="8"/>
      <c r="AC200" s="8"/>
      <c r="AD200" s="8"/>
      <c r="AE200" s="8"/>
      <c r="AF200" s="8"/>
      <c r="AG200" s="8"/>
      <c r="AH200" s="8"/>
    </row>
    <row r="201">
      <c r="A201" s="8"/>
      <c r="B201" s="8"/>
      <c r="C201" s="8"/>
      <c r="D201" s="175"/>
      <c r="E201" s="175"/>
      <c r="F201" s="51"/>
      <c r="G201" s="8"/>
      <c r="H201" s="8"/>
      <c r="I201" s="8"/>
      <c r="J201" s="8"/>
      <c r="K201" s="51"/>
      <c r="L201" s="8"/>
      <c r="M201" s="8"/>
      <c r="N201" s="8"/>
      <c r="O201" s="8"/>
      <c r="P201" s="8"/>
      <c r="Q201" s="175"/>
      <c r="R201" s="8"/>
      <c r="S201" s="8"/>
      <c r="T201" s="8"/>
      <c r="U201" s="8"/>
      <c r="V201" s="8"/>
      <c r="W201" s="8"/>
      <c r="X201" s="8"/>
      <c r="Y201" s="8"/>
      <c r="Z201" s="8"/>
      <c r="AA201" s="8"/>
      <c r="AB201" s="8"/>
      <c r="AC201" s="8"/>
      <c r="AD201" s="8"/>
      <c r="AE201" s="8"/>
      <c r="AF201" s="8"/>
      <c r="AG201" s="8"/>
      <c r="AH201" s="8"/>
    </row>
    <row r="202">
      <c r="A202" s="8"/>
      <c r="B202" s="8"/>
      <c r="C202" s="8"/>
      <c r="D202" s="175"/>
      <c r="E202" s="175"/>
      <c r="F202" s="51"/>
      <c r="G202" s="8"/>
      <c r="H202" s="8"/>
      <c r="I202" s="8"/>
      <c r="J202" s="8"/>
      <c r="K202" s="51"/>
      <c r="L202" s="8"/>
      <c r="M202" s="8"/>
      <c r="N202" s="8"/>
      <c r="O202" s="8"/>
      <c r="P202" s="8"/>
      <c r="Q202" s="175"/>
      <c r="R202" s="8"/>
      <c r="S202" s="8"/>
      <c r="T202" s="8"/>
      <c r="U202" s="8"/>
      <c r="V202" s="8"/>
      <c r="W202" s="8"/>
      <c r="X202" s="8"/>
      <c r="Y202" s="8"/>
      <c r="Z202" s="8"/>
      <c r="AA202" s="8"/>
      <c r="AB202" s="8"/>
      <c r="AC202" s="8"/>
      <c r="AD202" s="8"/>
      <c r="AE202" s="8"/>
      <c r="AF202" s="8"/>
      <c r="AG202" s="8"/>
      <c r="AH202" s="8"/>
    </row>
    <row r="203">
      <c r="A203" s="8"/>
      <c r="B203" s="8"/>
      <c r="C203" s="8"/>
      <c r="D203" s="175"/>
      <c r="E203" s="175"/>
      <c r="F203" s="51"/>
      <c r="G203" s="8"/>
      <c r="H203" s="8"/>
      <c r="I203" s="8"/>
      <c r="J203" s="8"/>
      <c r="K203" s="51"/>
      <c r="L203" s="8"/>
      <c r="M203" s="8"/>
      <c r="N203" s="8"/>
      <c r="O203" s="8"/>
      <c r="P203" s="8"/>
      <c r="Q203" s="175"/>
      <c r="R203" s="8"/>
      <c r="S203" s="8"/>
      <c r="T203" s="8"/>
      <c r="U203" s="8"/>
      <c r="V203" s="8"/>
      <c r="W203" s="8"/>
      <c r="X203" s="8"/>
      <c r="Y203" s="8"/>
      <c r="Z203" s="8"/>
      <c r="AA203" s="8"/>
      <c r="AB203" s="8"/>
      <c r="AC203" s="8"/>
      <c r="AD203" s="8"/>
      <c r="AE203" s="8"/>
      <c r="AF203" s="8"/>
      <c r="AG203" s="8"/>
      <c r="AH203" s="8"/>
    </row>
    <row r="204">
      <c r="A204" s="8"/>
      <c r="B204" s="8"/>
      <c r="C204" s="8"/>
      <c r="D204" s="175"/>
      <c r="E204" s="175"/>
      <c r="F204" s="51"/>
      <c r="G204" s="8"/>
      <c r="H204" s="8"/>
      <c r="I204" s="8"/>
      <c r="J204" s="8"/>
      <c r="K204" s="51"/>
      <c r="L204" s="8"/>
      <c r="M204" s="8"/>
      <c r="N204" s="8"/>
      <c r="O204" s="8"/>
      <c r="P204" s="8"/>
      <c r="Q204" s="175"/>
      <c r="R204" s="8"/>
      <c r="S204" s="8"/>
      <c r="T204" s="8"/>
      <c r="U204" s="8"/>
      <c r="V204" s="8"/>
      <c r="W204" s="8"/>
      <c r="X204" s="8"/>
      <c r="Y204" s="8"/>
      <c r="Z204" s="8"/>
      <c r="AA204" s="8"/>
      <c r="AB204" s="8"/>
      <c r="AC204" s="8"/>
      <c r="AD204" s="8"/>
      <c r="AE204" s="8"/>
      <c r="AF204" s="8"/>
      <c r="AG204" s="8"/>
      <c r="AH204" s="8"/>
    </row>
    <row r="205">
      <c r="A205" s="8"/>
      <c r="B205" s="8"/>
      <c r="C205" s="8"/>
      <c r="D205" s="175"/>
      <c r="E205" s="175"/>
      <c r="F205" s="51"/>
      <c r="G205" s="8"/>
      <c r="H205" s="8"/>
      <c r="I205" s="8"/>
      <c r="J205" s="8"/>
      <c r="K205" s="51"/>
      <c r="L205" s="8"/>
      <c r="M205" s="8"/>
      <c r="N205" s="8"/>
      <c r="O205" s="8"/>
      <c r="P205" s="8"/>
      <c r="Q205" s="175"/>
      <c r="R205" s="8"/>
      <c r="S205" s="8"/>
      <c r="T205" s="8"/>
      <c r="U205" s="8"/>
      <c r="V205" s="8"/>
      <c r="W205" s="8"/>
      <c r="X205" s="8"/>
      <c r="Y205" s="8"/>
      <c r="Z205" s="8"/>
      <c r="AA205" s="8"/>
      <c r="AB205" s="8"/>
      <c r="AC205" s="8"/>
      <c r="AD205" s="8"/>
      <c r="AE205" s="8"/>
      <c r="AF205" s="8"/>
      <c r="AG205" s="8"/>
      <c r="AH205" s="8"/>
    </row>
    <row r="206">
      <c r="A206" s="8"/>
      <c r="B206" s="8"/>
      <c r="C206" s="8"/>
      <c r="D206" s="175"/>
      <c r="E206" s="175"/>
      <c r="F206" s="51"/>
      <c r="G206" s="8"/>
      <c r="H206" s="8"/>
      <c r="I206" s="8"/>
      <c r="J206" s="8"/>
      <c r="K206" s="51"/>
      <c r="L206" s="8"/>
      <c r="M206" s="8"/>
      <c r="N206" s="8"/>
      <c r="O206" s="8"/>
      <c r="P206" s="8"/>
      <c r="Q206" s="175"/>
      <c r="R206" s="8"/>
      <c r="S206" s="8"/>
      <c r="T206" s="8"/>
      <c r="U206" s="8"/>
      <c r="V206" s="8"/>
      <c r="W206" s="8"/>
      <c r="X206" s="8"/>
      <c r="Y206" s="8"/>
      <c r="Z206" s="8"/>
      <c r="AA206" s="8"/>
      <c r="AB206" s="8"/>
      <c r="AC206" s="8"/>
      <c r="AD206" s="8"/>
      <c r="AE206" s="8"/>
      <c r="AF206" s="8"/>
      <c r="AG206" s="8"/>
      <c r="AH206" s="8"/>
    </row>
    <row r="207">
      <c r="A207" s="8"/>
      <c r="B207" s="8"/>
      <c r="C207" s="8"/>
      <c r="D207" s="175"/>
      <c r="E207" s="175"/>
      <c r="F207" s="51"/>
      <c r="G207" s="8"/>
      <c r="H207" s="8"/>
      <c r="I207" s="8"/>
      <c r="J207" s="8"/>
      <c r="K207" s="51"/>
      <c r="L207" s="8"/>
      <c r="M207" s="8"/>
      <c r="N207" s="8"/>
      <c r="O207" s="8"/>
      <c r="P207" s="8"/>
      <c r="Q207" s="175"/>
      <c r="R207" s="8"/>
      <c r="S207" s="8"/>
      <c r="T207" s="8"/>
      <c r="U207" s="8"/>
      <c r="V207" s="8"/>
      <c r="W207" s="8"/>
      <c r="X207" s="8"/>
      <c r="Y207" s="8"/>
      <c r="Z207" s="8"/>
      <c r="AA207" s="8"/>
      <c r="AB207" s="8"/>
      <c r="AC207" s="8"/>
      <c r="AD207" s="8"/>
      <c r="AE207" s="8"/>
      <c r="AF207" s="8"/>
      <c r="AG207" s="8"/>
      <c r="AH207" s="8"/>
    </row>
    <row r="208">
      <c r="A208" s="8"/>
      <c r="B208" s="8"/>
      <c r="C208" s="8"/>
      <c r="D208" s="175"/>
      <c r="E208" s="175"/>
      <c r="F208" s="51"/>
      <c r="G208" s="8"/>
      <c r="H208" s="8"/>
      <c r="I208" s="8"/>
      <c r="J208" s="8"/>
      <c r="K208" s="51"/>
      <c r="L208" s="8"/>
      <c r="M208" s="8"/>
      <c r="N208" s="8"/>
      <c r="O208" s="8"/>
      <c r="P208" s="8"/>
      <c r="Q208" s="175"/>
      <c r="R208" s="8"/>
      <c r="S208" s="8"/>
      <c r="T208" s="8"/>
      <c r="U208" s="8"/>
      <c r="V208" s="8"/>
      <c r="W208" s="8"/>
      <c r="X208" s="8"/>
      <c r="Y208" s="8"/>
      <c r="Z208" s="8"/>
      <c r="AA208" s="8"/>
      <c r="AB208" s="8"/>
      <c r="AC208" s="8"/>
      <c r="AD208" s="8"/>
      <c r="AE208" s="8"/>
      <c r="AF208" s="8"/>
      <c r="AG208" s="8"/>
      <c r="AH208" s="8"/>
    </row>
    <row r="209">
      <c r="A209" s="8"/>
      <c r="B209" s="8"/>
      <c r="C209" s="8"/>
      <c r="D209" s="175"/>
      <c r="E209" s="175"/>
      <c r="F209" s="51"/>
      <c r="G209" s="8"/>
      <c r="H209" s="8"/>
      <c r="I209" s="8"/>
      <c r="J209" s="8"/>
      <c r="K209" s="51"/>
      <c r="L209" s="8"/>
      <c r="M209" s="8"/>
      <c r="N209" s="8"/>
      <c r="O209" s="8"/>
      <c r="P209" s="8"/>
      <c r="Q209" s="175"/>
      <c r="R209" s="8"/>
      <c r="S209" s="8"/>
      <c r="T209" s="8"/>
      <c r="U209" s="8"/>
      <c r="V209" s="8"/>
      <c r="W209" s="8"/>
      <c r="X209" s="8"/>
      <c r="Y209" s="8"/>
      <c r="Z209" s="8"/>
      <c r="AA209" s="8"/>
      <c r="AB209" s="8"/>
      <c r="AC209" s="8"/>
      <c r="AD209" s="8"/>
      <c r="AE209" s="8"/>
      <c r="AF209" s="8"/>
      <c r="AG209" s="8"/>
      <c r="AH209" s="8"/>
    </row>
    <row r="210">
      <c r="A210" s="8"/>
      <c r="B210" s="8"/>
      <c r="C210" s="8"/>
      <c r="D210" s="175"/>
      <c r="E210" s="175"/>
      <c r="F210" s="51"/>
      <c r="G210" s="8"/>
      <c r="H210" s="8"/>
      <c r="I210" s="8"/>
      <c r="J210" s="8"/>
      <c r="K210" s="51"/>
      <c r="L210" s="8"/>
      <c r="M210" s="8"/>
      <c r="N210" s="8"/>
      <c r="O210" s="8"/>
      <c r="P210" s="8"/>
      <c r="Q210" s="175"/>
      <c r="R210" s="8"/>
      <c r="S210" s="8"/>
      <c r="T210" s="8"/>
      <c r="U210" s="8"/>
      <c r="V210" s="8"/>
      <c r="W210" s="8"/>
      <c r="X210" s="8"/>
      <c r="Y210" s="8"/>
      <c r="Z210" s="8"/>
      <c r="AA210" s="8"/>
      <c r="AB210" s="8"/>
      <c r="AC210" s="8"/>
      <c r="AD210" s="8"/>
      <c r="AE210" s="8"/>
      <c r="AF210" s="8"/>
      <c r="AG210" s="8"/>
      <c r="AH210" s="8"/>
    </row>
    <row r="211">
      <c r="A211" s="8"/>
      <c r="B211" s="8"/>
      <c r="C211" s="8"/>
      <c r="D211" s="175"/>
      <c r="E211" s="175"/>
      <c r="F211" s="51"/>
      <c r="G211" s="8"/>
      <c r="H211" s="8"/>
      <c r="I211" s="8"/>
      <c r="J211" s="8"/>
      <c r="K211" s="51"/>
      <c r="L211" s="8"/>
      <c r="M211" s="8"/>
      <c r="N211" s="8"/>
      <c r="O211" s="8"/>
      <c r="P211" s="8"/>
      <c r="Q211" s="175"/>
      <c r="R211" s="8"/>
      <c r="S211" s="8"/>
      <c r="T211" s="8"/>
      <c r="U211" s="8"/>
      <c r="V211" s="8"/>
      <c r="W211" s="8"/>
      <c r="X211" s="8"/>
      <c r="Y211" s="8"/>
      <c r="Z211" s="8"/>
      <c r="AA211" s="8"/>
      <c r="AB211" s="8"/>
      <c r="AC211" s="8"/>
      <c r="AD211" s="8"/>
      <c r="AE211" s="8"/>
      <c r="AF211" s="8"/>
      <c r="AG211" s="8"/>
      <c r="AH211" s="8"/>
    </row>
    <row r="212">
      <c r="A212" s="8"/>
      <c r="B212" s="8"/>
      <c r="C212" s="8"/>
      <c r="D212" s="175"/>
      <c r="E212" s="175"/>
      <c r="F212" s="51"/>
      <c r="G212" s="8"/>
      <c r="H212" s="8"/>
      <c r="I212" s="8"/>
      <c r="J212" s="8"/>
      <c r="K212" s="51"/>
      <c r="L212" s="8"/>
      <c r="M212" s="8"/>
      <c r="N212" s="8"/>
      <c r="O212" s="8"/>
      <c r="P212" s="8"/>
      <c r="Q212" s="175"/>
      <c r="R212" s="8"/>
      <c r="S212" s="8"/>
      <c r="T212" s="8"/>
      <c r="U212" s="8"/>
      <c r="V212" s="8"/>
      <c r="W212" s="8"/>
      <c r="X212" s="8"/>
      <c r="Y212" s="8"/>
      <c r="Z212" s="8"/>
      <c r="AA212" s="8"/>
      <c r="AB212" s="8"/>
      <c r="AC212" s="8"/>
      <c r="AD212" s="8"/>
      <c r="AE212" s="8"/>
      <c r="AF212" s="8"/>
      <c r="AG212" s="8"/>
      <c r="AH212" s="8"/>
    </row>
    <row r="213">
      <c r="A213" s="8"/>
      <c r="B213" s="8"/>
      <c r="C213" s="8"/>
      <c r="D213" s="175"/>
      <c r="E213" s="175"/>
      <c r="F213" s="51"/>
      <c r="G213" s="8"/>
      <c r="H213" s="8"/>
      <c r="I213" s="8"/>
      <c r="J213" s="8"/>
      <c r="K213" s="51"/>
      <c r="L213" s="8"/>
      <c r="M213" s="8"/>
      <c r="N213" s="8"/>
      <c r="O213" s="8"/>
      <c r="P213" s="8"/>
      <c r="Q213" s="175"/>
      <c r="R213" s="8"/>
      <c r="S213" s="8"/>
      <c r="T213" s="8"/>
      <c r="U213" s="8"/>
      <c r="V213" s="8"/>
      <c r="W213" s="8"/>
      <c r="X213" s="8"/>
      <c r="Y213" s="8"/>
      <c r="Z213" s="8"/>
      <c r="AA213" s="8"/>
      <c r="AB213" s="8"/>
      <c r="AC213" s="8"/>
      <c r="AD213" s="8"/>
      <c r="AE213" s="8"/>
      <c r="AF213" s="8"/>
      <c r="AG213" s="8"/>
      <c r="AH213" s="8"/>
    </row>
    <row r="214">
      <c r="A214" s="8"/>
      <c r="B214" s="8"/>
      <c r="C214" s="8"/>
      <c r="D214" s="175"/>
      <c r="E214" s="175"/>
      <c r="F214" s="51"/>
      <c r="G214" s="8"/>
      <c r="H214" s="8"/>
      <c r="I214" s="8"/>
      <c r="J214" s="8"/>
      <c r="K214" s="51"/>
      <c r="L214" s="8"/>
      <c r="M214" s="8"/>
      <c r="N214" s="8"/>
      <c r="O214" s="8"/>
      <c r="P214" s="8"/>
      <c r="Q214" s="175"/>
      <c r="R214" s="8"/>
      <c r="S214" s="8"/>
      <c r="T214" s="8"/>
      <c r="U214" s="8"/>
      <c r="V214" s="8"/>
      <c r="W214" s="8"/>
      <c r="X214" s="8"/>
      <c r="Y214" s="8"/>
      <c r="Z214" s="8"/>
      <c r="AA214" s="8"/>
      <c r="AB214" s="8"/>
      <c r="AC214" s="8"/>
      <c r="AD214" s="8"/>
      <c r="AE214" s="8"/>
      <c r="AF214" s="8"/>
      <c r="AG214" s="8"/>
      <c r="AH214" s="8"/>
    </row>
    <row r="215">
      <c r="A215" s="8"/>
      <c r="B215" s="8"/>
      <c r="C215" s="8"/>
      <c r="D215" s="175"/>
      <c r="E215" s="175"/>
      <c r="F215" s="51"/>
      <c r="G215" s="8"/>
      <c r="H215" s="8"/>
      <c r="I215" s="8"/>
      <c r="J215" s="8"/>
      <c r="K215" s="51"/>
      <c r="L215" s="8"/>
      <c r="M215" s="8"/>
      <c r="N215" s="8"/>
      <c r="O215" s="8"/>
      <c r="P215" s="8"/>
      <c r="Q215" s="175"/>
      <c r="R215" s="8"/>
      <c r="S215" s="8"/>
      <c r="T215" s="8"/>
      <c r="U215" s="8"/>
      <c r="V215" s="8"/>
      <c r="W215" s="8"/>
      <c r="X215" s="8"/>
      <c r="Y215" s="8"/>
      <c r="Z215" s="8"/>
      <c r="AA215" s="8"/>
      <c r="AB215" s="8"/>
      <c r="AC215" s="8"/>
      <c r="AD215" s="8"/>
      <c r="AE215" s="8"/>
      <c r="AF215" s="8"/>
      <c r="AG215" s="8"/>
      <c r="AH215" s="8"/>
    </row>
    <row r="216">
      <c r="A216" s="8"/>
      <c r="B216" s="8"/>
      <c r="C216" s="8"/>
      <c r="D216" s="175"/>
      <c r="E216" s="175"/>
      <c r="F216" s="51"/>
      <c r="G216" s="8"/>
      <c r="H216" s="8"/>
      <c r="I216" s="8"/>
      <c r="J216" s="8"/>
      <c r="K216" s="51"/>
      <c r="L216" s="8"/>
      <c r="M216" s="8"/>
      <c r="N216" s="8"/>
      <c r="O216" s="8"/>
      <c r="P216" s="8"/>
      <c r="Q216" s="175"/>
      <c r="R216" s="8"/>
      <c r="S216" s="8"/>
      <c r="T216" s="8"/>
      <c r="U216" s="8"/>
      <c r="V216" s="8"/>
      <c r="W216" s="8"/>
      <c r="X216" s="8"/>
      <c r="Y216" s="8"/>
      <c r="Z216" s="8"/>
      <c r="AA216" s="8"/>
      <c r="AB216" s="8"/>
      <c r="AC216" s="8"/>
      <c r="AD216" s="8"/>
      <c r="AE216" s="8"/>
      <c r="AF216" s="8"/>
      <c r="AG216" s="8"/>
      <c r="AH216" s="8"/>
    </row>
    <row r="217">
      <c r="A217" s="8"/>
      <c r="B217" s="8"/>
      <c r="C217" s="8"/>
      <c r="D217" s="175"/>
      <c r="E217" s="175"/>
      <c r="F217" s="51"/>
      <c r="G217" s="8"/>
      <c r="H217" s="8"/>
      <c r="I217" s="8"/>
      <c r="J217" s="8"/>
      <c r="K217" s="51"/>
      <c r="L217" s="8"/>
      <c r="M217" s="8"/>
      <c r="N217" s="8"/>
      <c r="O217" s="8"/>
      <c r="P217" s="8"/>
      <c r="Q217" s="175"/>
      <c r="R217" s="8"/>
      <c r="S217" s="8"/>
      <c r="T217" s="8"/>
      <c r="U217" s="8"/>
      <c r="V217" s="8"/>
      <c r="W217" s="8"/>
      <c r="X217" s="8"/>
      <c r="Y217" s="8"/>
      <c r="Z217" s="8"/>
      <c r="AA217" s="8"/>
      <c r="AB217" s="8"/>
      <c r="AC217" s="8"/>
      <c r="AD217" s="8"/>
      <c r="AE217" s="8"/>
      <c r="AF217" s="8"/>
      <c r="AG217" s="8"/>
      <c r="AH217" s="8"/>
    </row>
    <row r="218">
      <c r="A218" s="8"/>
      <c r="B218" s="8"/>
      <c r="C218" s="8"/>
      <c r="D218" s="175"/>
      <c r="E218" s="175"/>
      <c r="F218" s="51"/>
      <c r="G218" s="8"/>
      <c r="H218" s="8"/>
      <c r="I218" s="8"/>
      <c r="J218" s="8"/>
      <c r="K218" s="51"/>
      <c r="L218" s="8"/>
      <c r="M218" s="8"/>
      <c r="N218" s="8"/>
      <c r="O218" s="8"/>
      <c r="P218" s="8"/>
      <c r="Q218" s="175"/>
      <c r="R218" s="8"/>
      <c r="S218" s="8"/>
      <c r="T218" s="8"/>
      <c r="U218" s="8"/>
      <c r="V218" s="8"/>
      <c r="W218" s="8"/>
      <c r="X218" s="8"/>
      <c r="Y218" s="8"/>
      <c r="Z218" s="8"/>
      <c r="AA218" s="8"/>
      <c r="AB218" s="8"/>
      <c r="AC218" s="8"/>
      <c r="AD218" s="8"/>
      <c r="AE218" s="8"/>
      <c r="AF218" s="8"/>
      <c r="AG218" s="8"/>
      <c r="AH218" s="8"/>
    </row>
    <row r="219">
      <c r="A219" s="8"/>
      <c r="B219" s="8"/>
      <c r="C219" s="8"/>
      <c r="D219" s="175"/>
      <c r="E219" s="175"/>
      <c r="F219" s="51"/>
      <c r="G219" s="8"/>
      <c r="H219" s="8"/>
      <c r="I219" s="8"/>
      <c r="J219" s="8"/>
      <c r="K219" s="51"/>
      <c r="L219" s="8"/>
      <c r="M219" s="8"/>
      <c r="N219" s="8"/>
      <c r="O219" s="8"/>
      <c r="P219" s="8"/>
      <c r="Q219" s="175"/>
      <c r="R219" s="8"/>
      <c r="S219" s="8"/>
      <c r="T219" s="8"/>
      <c r="U219" s="8"/>
      <c r="V219" s="8"/>
      <c r="W219" s="8"/>
      <c r="X219" s="8"/>
      <c r="Y219" s="8"/>
      <c r="Z219" s="8"/>
      <c r="AA219" s="8"/>
      <c r="AB219" s="8"/>
      <c r="AC219" s="8"/>
      <c r="AD219" s="8"/>
      <c r="AE219" s="8"/>
      <c r="AF219" s="8"/>
      <c r="AG219" s="8"/>
      <c r="AH219" s="8"/>
    </row>
    <row r="220">
      <c r="A220" s="8"/>
      <c r="B220" s="8"/>
      <c r="C220" s="8"/>
      <c r="D220" s="175"/>
      <c r="E220" s="175"/>
      <c r="F220" s="51"/>
      <c r="G220" s="8"/>
      <c r="H220" s="8"/>
      <c r="I220" s="8"/>
      <c r="J220" s="8"/>
      <c r="K220" s="51"/>
      <c r="L220" s="8"/>
      <c r="M220" s="8"/>
      <c r="N220" s="8"/>
      <c r="O220" s="8"/>
      <c r="P220" s="8"/>
      <c r="Q220" s="175"/>
      <c r="R220" s="8"/>
      <c r="S220" s="8"/>
      <c r="T220" s="8"/>
      <c r="U220" s="8"/>
      <c r="V220" s="8"/>
      <c r="W220" s="8"/>
      <c r="X220" s="8"/>
      <c r="Y220" s="8"/>
      <c r="Z220" s="8"/>
      <c r="AA220" s="8"/>
      <c r="AB220" s="8"/>
      <c r="AC220" s="8"/>
      <c r="AD220" s="8"/>
      <c r="AE220" s="8"/>
      <c r="AF220" s="8"/>
      <c r="AG220" s="8"/>
      <c r="AH220" s="8"/>
    </row>
    <row r="221">
      <c r="A221" s="8"/>
      <c r="B221" s="8"/>
      <c r="C221" s="8"/>
      <c r="D221" s="175"/>
      <c r="E221" s="175"/>
      <c r="F221" s="51"/>
      <c r="G221" s="8"/>
      <c r="H221" s="8"/>
      <c r="I221" s="8"/>
      <c r="J221" s="8"/>
      <c r="K221" s="51"/>
      <c r="L221" s="8"/>
      <c r="M221" s="8"/>
      <c r="N221" s="8"/>
      <c r="O221" s="8"/>
      <c r="P221" s="8"/>
      <c r="Q221" s="175"/>
      <c r="R221" s="8"/>
      <c r="S221" s="8"/>
      <c r="T221" s="8"/>
      <c r="U221" s="8"/>
      <c r="V221" s="8"/>
      <c r="W221" s="8"/>
      <c r="X221" s="8"/>
      <c r="Y221" s="8"/>
      <c r="Z221" s="8"/>
      <c r="AA221" s="8"/>
      <c r="AB221" s="8"/>
      <c r="AC221" s="8"/>
      <c r="AD221" s="8"/>
      <c r="AE221" s="8"/>
      <c r="AF221" s="8"/>
      <c r="AG221" s="8"/>
      <c r="AH221" s="8"/>
    </row>
    <row r="222">
      <c r="A222" s="8"/>
      <c r="B222" s="8"/>
      <c r="C222" s="8"/>
      <c r="D222" s="175"/>
      <c r="E222" s="175"/>
      <c r="F222" s="51"/>
      <c r="G222" s="8"/>
      <c r="H222" s="8"/>
      <c r="I222" s="8"/>
      <c r="J222" s="8"/>
      <c r="K222" s="51"/>
      <c r="L222" s="8"/>
      <c r="M222" s="8"/>
      <c r="N222" s="8"/>
      <c r="O222" s="8"/>
      <c r="P222" s="8"/>
      <c r="Q222" s="175"/>
      <c r="R222" s="8"/>
      <c r="S222" s="8"/>
      <c r="T222" s="8"/>
      <c r="U222" s="8"/>
      <c r="V222" s="8"/>
      <c r="W222" s="8"/>
      <c r="X222" s="8"/>
      <c r="Y222" s="8"/>
      <c r="Z222" s="8"/>
      <c r="AA222" s="8"/>
      <c r="AB222" s="8"/>
      <c r="AC222" s="8"/>
      <c r="AD222" s="8"/>
      <c r="AE222" s="8"/>
      <c r="AF222" s="8"/>
      <c r="AG222" s="8"/>
      <c r="AH222" s="8"/>
    </row>
    <row r="223">
      <c r="A223" s="8"/>
      <c r="B223" s="8"/>
      <c r="C223" s="8"/>
      <c r="D223" s="175"/>
      <c r="E223" s="175"/>
      <c r="F223" s="51"/>
      <c r="G223" s="8"/>
      <c r="H223" s="8"/>
      <c r="I223" s="8"/>
      <c r="J223" s="8"/>
      <c r="K223" s="51"/>
      <c r="L223" s="8"/>
      <c r="M223" s="8"/>
      <c r="N223" s="8"/>
      <c r="O223" s="8"/>
      <c r="P223" s="8"/>
      <c r="Q223" s="175"/>
      <c r="R223" s="8"/>
      <c r="S223" s="8"/>
      <c r="T223" s="8"/>
      <c r="U223" s="8"/>
      <c r="V223" s="8"/>
      <c r="W223" s="8"/>
      <c r="X223" s="8"/>
      <c r="Y223" s="8"/>
      <c r="Z223" s="8"/>
      <c r="AA223" s="8"/>
      <c r="AB223" s="8"/>
      <c r="AC223" s="8"/>
      <c r="AD223" s="8"/>
      <c r="AE223" s="8"/>
      <c r="AF223" s="8"/>
      <c r="AG223" s="8"/>
      <c r="AH223" s="8"/>
    </row>
    <row r="224">
      <c r="A224" s="8"/>
      <c r="B224" s="8"/>
      <c r="C224" s="8"/>
      <c r="D224" s="175"/>
      <c r="E224" s="175"/>
      <c r="F224" s="51"/>
      <c r="G224" s="8"/>
      <c r="H224" s="8"/>
      <c r="I224" s="8"/>
      <c r="J224" s="8"/>
      <c r="K224" s="51"/>
      <c r="L224" s="8"/>
      <c r="M224" s="8"/>
      <c r="N224" s="8"/>
      <c r="O224" s="8"/>
      <c r="P224" s="8"/>
      <c r="Q224" s="175"/>
      <c r="R224" s="8"/>
      <c r="S224" s="8"/>
      <c r="T224" s="8"/>
      <c r="U224" s="8"/>
      <c r="V224" s="8"/>
      <c r="W224" s="8"/>
      <c r="X224" s="8"/>
      <c r="Y224" s="8"/>
      <c r="Z224" s="8"/>
      <c r="AA224" s="8"/>
      <c r="AB224" s="8"/>
      <c r="AC224" s="8"/>
      <c r="AD224" s="8"/>
      <c r="AE224" s="8"/>
      <c r="AF224" s="8"/>
      <c r="AG224" s="8"/>
      <c r="AH224" s="8"/>
    </row>
    <row r="225">
      <c r="A225" s="8"/>
      <c r="B225" s="8"/>
      <c r="C225" s="8"/>
      <c r="D225" s="175"/>
      <c r="E225" s="175"/>
      <c r="F225" s="51"/>
      <c r="G225" s="8"/>
      <c r="H225" s="8"/>
      <c r="I225" s="8"/>
      <c r="J225" s="8"/>
      <c r="K225" s="51"/>
      <c r="L225" s="8"/>
      <c r="M225" s="8"/>
      <c r="N225" s="8"/>
      <c r="O225" s="8"/>
      <c r="P225" s="8"/>
      <c r="Q225" s="175"/>
      <c r="R225" s="8"/>
      <c r="S225" s="8"/>
      <c r="T225" s="8"/>
      <c r="U225" s="8"/>
      <c r="V225" s="8"/>
      <c r="W225" s="8"/>
      <c r="X225" s="8"/>
      <c r="Y225" s="8"/>
      <c r="Z225" s="8"/>
      <c r="AA225" s="8"/>
      <c r="AB225" s="8"/>
      <c r="AC225" s="8"/>
      <c r="AD225" s="8"/>
      <c r="AE225" s="8"/>
      <c r="AF225" s="8"/>
      <c r="AG225" s="8"/>
      <c r="AH225" s="8"/>
    </row>
    <row r="226">
      <c r="A226" s="8"/>
      <c r="B226" s="8"/>
      <c r="C226" s="8"/>
      <c r="D226" s="175"/>
      <c r="E226" s="175"/>
      <c r="F226" s="51"/>
      <c r="G226" s="8"/>
      <c r="H226" s="8"/>
      <c r="I226" s="8"/>
      <c r="J226" s="8"/>
      <c r="K226" s="51"/>
      <c r="L226" s="8"/>
      <c r="M226" s="8"/>
      <c r="N226" s="8"/>
      <c r="O226" s="8"/>
      <c r="P226" s="8"/>
      <c r="Q226" s="175"/>
      <c r="R226" s="8"/>
      <c r="S226" s="8"/>
      <c r="T226" s="8"/>
      <c r="U226" s="8"/>
      <c r="V226" s="8"/>
      <c r="W226" s="8"/>
      <c r="X226" s="8"/>
      <c r="Y226" s="8"/>
      <c r="Z226" s="8"/>
      <c r="AA226" s="8"/>
      <c r="AB226" s="8"/>
      <c r="AC226" s="8"/>
      <c r="AD226" s="8"/>
      <c r="AE226" s="8"/>
      <c r="AF226" s="8"/>
      <c r="AG226" s="8"/>
      <c r="AH226" s="8"/>
    </row>
    <row r="227">
      <c r="A227" s="8"/>
      <c r="B227" s="8"/>
      <c r="C227" s="8"/>
      <c r="D227" s="175"/>
      <c r="E227" s="175"/>
      <c r="F227" s="51"/>
      <c r="G227" s="8"/>
      <c r="H227" s="8"/>
      <c r="I227" s="8"/>
      <c r="J227" s="8"/>
      <c r="K227" s="51"/>
      <c r="L227" s="8"/>
      <c r="M227" s="8"/>
      <c r="N227" s="8"/>
      <c r="O227" s="8"/>
      <c r="P227" s="8"/>
      <c r="Q227" s="175"/>
      <c r="R227" s="8"/>
      <c r="S227" s="8"/>
      <c r="T227" s="8"/>
      <c r="U227" s="8"/>
      <c r="V227" s="8"/>
      <c r="W227" s="8"/>
      <c r="X227" s="8"/>
      <c r="Y227" s="8"/>
      <c r="Z227" s="8"/>
      <c r="AA227" s="8"/>
      <c r="AB227" s="8"/>
      <c r="AC227" s="8"/>
      <c r="AD227" s="8"/>
      <c r="AE227" s="8"/>
      <c r="AF227" s="8"/>
      <c r="AG227" s="8"/>
      <c r="AH227" s="8"/>
    </row>
    <row r="228">
      <c r="A228" s="8"/>
      <c r="B228" s="8"/>
      <c r="C228" s="8"/>
      <c r="D228" s="175"/>
      <c r="E228" s="175"/>
      <c r="F228" s="51"/>
      <c r="G228" s="8"/>
      <c r="H228" s="8"/>
      <c r="I228" s="8"/>
      <c r="J228" s="8"/>
      <c r="K228" s="51"/>
      <c r="L228" s="8"/>
      <c r="M228" s="8"/>
      <c r="N228" s="8"/>
      <c r="O228" s="8"/>
      <c r="P228" s="8"/>
      <c r="Q228" s="175"/>
      <c r="R228" s="8"/>
      <c r="S228" s="8"/>
      <c r="T228" s="8"/>
      <c r="U228" s="8"/>
      <c r="V228" s="8"/>
      <c r="W228" s="8"/>
      <c r="X228" s="8"/>
      <c r="Y228" s="8"/>
      <c r="Z228" s="8"/>
      <c r="AA228" s="8"/>
      <c r="AB228" s="8"/>
      <c r="AC228" s="8"/>
      <c r="AD228" s="8"/>
      <c r="AE228" s="8"/>
      <c r="AF228" s="8"/>
      <c r="AG228" s="8"/>
      <c r="AH228" s="8"/>
    </row>
    <row r="229">
      <c r="A229" s="8"/>
      <c r="B229" s="8"/>
      <c r="C229" s="8"/>
      <c r="D229" s="175"/>
      <c r="E229" s="175"/>
      <c r="F229" s="51"/>
      <c r="G229" s="8"/>
      <c r="H229" s="8"/>
      <c r="I229" s="8"/>
      <c r="J229" s="8"/>
      <c r="K229" s="51"/>
      <c r="L229" s="8"/>
      <c r="M229" s="8"/>
      <c r="N229" s="8"/>
      <c r="O229" s="8"/>
      <c r="P229" s="8"/>
      <c r="Q229" s="175"/>
      <c r="R229" s="8"/>
      <c r="S229" s="8"/>
      <c r="T229" s="8"/>
      <c r="U229" s="8"/>
      <c r="V229" s="8"/>
      <c r="W229" s="8"/>
      <c r="X229" s="8"/>
      <c r="Y229" s="8"/>
      <c r="Z229" s="8"/>
      <c r="AA229" s="8"/>
      <c r="AB229" s="8"/>
      <c r="AC229" s="8"/>
      <c r="AD229" s="8"/>
      <c r="AE229" s="8"/>
      <c r="AF229" s="8"/>
      <c r="AG229" s="8"/>
      <c r="AH229" s="8"/>
    </row>
    <row r="230">
      <c r="A230" s="8"/>
      <c r="B230" s="8"/>
      <c r="C230" s="8"/>
      <c r="D230" s="175"/>
      <c r="E230" s="175"/>
      <c r="F230" s="51"/>
      <c r="G230" s="8"/>
      <c r="H230" s="8"/>
      <c r="I230" s="8"/>
      <c r="J230" s="8"/>
      <c r="K230" s="51"/>
      <c r="L230" s="8"/>
      <c r="M230" s="8"/>
      <c r="N230" s="8"/>
      <c r="O230" s="8"/>
      <c r="P230" s="8"/>
      <c r="Q230" s="175"/>
      <c r="R230" s="8"/>
      <c r="S230" s="8"/>
      <c r="T230" s="8"/>
      <c r="U230" s="8"/>
      <c r="V230" s="8"/>
      <c r="W230" s="8"/>
      <c r="X230" s="8"/>
      <c r="Y230" s="8"/>
      <c r="Z230" s="8"/>
      <c r="AA230" s="8"/>
      <c r="AB230" s="8"/>
      <c r="AC230" s="8"/>
      <c r="AD230" s="8"/>
      <c r="AE230" s="8"/>
      <c r="AF230" s="8"/>
      <c r="AG230" s="8"/>
      <c r="AH230" s="8"/>
    </row>
    <row r="231">
      <c r="A231" s="8"/>
      <c r="B231" s="8"/>
      <c r="C231" s="8"/>
      <c r="D231" s="175"/>
      <c r="E231" s="175"/>
      <c r="F231" s="51"/>
      <c r="G231" s="8"/>
      <c r="H231" s="8"/>
      <c r="I231" s="8"/>
      <c r="J231" s="8"/>
      <c r="K231" s="51"/>
      <c r="L231" s="8"/>
      <c r="M231" s="8"/>
      <c r="N231" s="8"/>
      <c r="O231" s="8"/>
      <c r="P231" s="8"/>
      <c r="Q231" s="175"/>
      <c r="R231" s="8"/>
      <c r="S231" s="8"/>
      <c r="T231" s="8"/>
      <c r="U231" s="8"/>
      <c r="V231" s="8"/>
      <c r="W231" s="8"/>
      <c r="X231" s="8"/>
      <c r="Y231" s="8"/>
      <c r="Z231" s="8"/>
      <c r="AA231" s="8"/>
      <c r="AB231" s="8"/>
      <c r="AC231" s="8"/>
      <c r="AD231" s="8"/>
      <c r="AE231" s="8"/>
      <c r="AF231" s="8"/>
      <c r="AG231" s="8"/>
      <c r="AH231" s="8"/>
    </row>
    <row r="232">
      <c r="A232" s="8"/>
      <c r="B232" s="8"/>
      <c r="C232" s="8"/>
      <c r="D232" s="175"/>
      <c r="E232" s="175"/>
      <c r="F232" s="51"/>
      <c r="G232" s="8"/>
      <c r="H232" s="8"/>
      <c r="I232" s="8"/>
      <c r="J232" s="8"/>
      <c r="K232" s="51"/>
      <c r="L232" s="8"/>
      <c r="M232" s="8"/>
      <c r="N232" s="8"/>
      <c r="O232" s="8"/>
      <c r="P232" s="8"/>
      <c r="Q232" s="175"/>
      <c r="R232" s="8"/>
      <c r="S232" s="8"/>
      <c r="T232" s="8"/>
      <c r="U232" s="8"/>
      <c r="V232" s="8"/>
      <c r="W232" s="8"/>
      <c r="X232" s="8"/>
      <c r="Y232" s="8"/>
      <c r="Z232" s="8"/>
      <c r="AA232" s="8"/>
      <c r="AB232" s="8"/>
      <c r="AC232" s="8"/>
      <c r="AD232" s="8"/>
      <c r="AE232" s="8"/>
      <c r="AF232" s="8"/>
      <c r="AG232" s="8"/>
      <c r="AH232" s="8"/>
    </row>
    <row r="233">
      <c r="A233" s="8"/>
      <c r="B233" s="8"/>
      <c r="C233" s="8"/>
      <c r="D233" s="175"/>
      <c r="E233" s="175"/>
      <c r="F233" s="51"/>
      <c r="G233" s="8"/>
      <c r="H233" s="8"/>
      <c r="I233" s="8"/>
      <c r="J233" s="8"/>
      <c r="K233" s="51"/>
      <c r="L233" s="8"/>
      <c r="M233" s="8"/>
      <c r="N233" s="8"/>
      <c r="O233" s="8"/>
      <c r="P233" s="8"/>
      <c r="Q233" s="175"/>
      <c r="R233" s="8"/>
      <c r="S233" s="8"/>
      <c r="T233" s="8"/>
      <c r="U233" s="8"/>
      <c r="V233" s="8"/>
      <c r="W233" s="8"/>
      <c r="X233" s="8"/>
      <c r="Y233" s="8"/>
      <c r="Z233" s="8"/>
      <c r="AA233" s="8"/>
      <c r="AB233" s="8"/>
      <c r="AC233" s="8"/>
      <c r="AD233" s="8"/>
      <c r="AE233" s="8"/>
      <c r="AF233" s="8"/>
      <c r="AG233" s="8"/>
      <c r="AH233" s="8"/>
    </row>
    <row r="234">
      <c r="A234" s="8"/>
      <c r="B234" s="8"/>
      <c r="C234" s="8"/>
      <c r="D234" s="175"/>
      <c r="E234" s="175"/>
      <c r="F234" s="51"/>
      <c r="G234" s="8"/>
      <c r="H234" s="8"/>
      <c r="I234" s="8"/>
      <c r="J234" s="8"/>
      <c r="K234" s="51"/>
      <c r="L234" s="8"/>
      <c r="M234" s="8"/>
      <c r="N234" s="8"/>
      <c r="O234" s="8"/>
      <c r="P234" s="8"/>
      <c r="Q234" s="175"/>
      <c r="R234" s="8"/>
      <c r="S234" s="8"/>
      <c r="T234" s="8"/>
      <c r="U234" s="8"/>
      <c r="V234" s="8"/>
      <c r="W234" s="8"/>
      <c r="X234" s="8"/>
      <c r="Y234" s="8"/>
      <c r="Z234" s="8"/>
      <c r="AA234" s="8"/>
      <c r="AB234" s="8"/>
      <c r="AC234" s="8"/>
      <c r="AD234" s="8"/>
      <c r="AE234" s="8"/>
      <c r="AF234" s="8"/>
      <c r="AG234" s="8"/>
      <c r="AH234" s="8"/>
    </row>
    <row r="235">
      <c r="A235" s="8"/>
      <c r="B235" s="8"/>
      <c r="C235" s="8"/>
      <c r="D235" s="175"/>
      <c r="E235" s="175"/>
      <c r="F235" s="51"/>
      <c r="G235" s="8"/>
      <c r="H235" s="8"/>
      <c r="I235" s="8"/>
      <c r="J235" s="8"/>
      <c r="K235" s="51"/>
      <c r="L235" s="8"/>
      <c r="M235" s="8"/>
      <c r="N235" s="8"/>
      <c r="O235" s="8"/>
      <c r="P235" s="8"/>
      <c r="Q235" s="175"/>
      <c r="R235" s="8"/>
      <c r="S235" s="8"/>
      <c r="T235" s="8"/>
      <c r="U235" s="8"/>
      <c r="V235" s="8"/>
      <c r="W235" s="8"/>
      <c r="X235" s="8"/>
      <c r="Y235" s="8"/>
      <c r="Z235" s="8"/>
      <c r="AA235" s="8"/>
      <c r="AB235" s="8"/>
      <c r="AC235" s="8"/>
      <c r="AD235" s="8"/>
      <c r="AE235" s="8"/>
      <c r="AF235" s="8"/>
      <c r="AG235" s="8"/>
      <c r="AH235" s="8"/>
    </row>
    <row r="236">
      <c r="A236" s="8"/>
      <c r="B236" s="8"/>
      <c r="C236" s="8"/>
      <c r="D236" s="175"/>
      <c r="E236" s="175"/>
      <c r="F236" s="51"/>
      <c r="G236" s="8"/>
      <c r="H236" s="8"/>
      <c r="I236" s="8"/>
      <c r="J236" s="8"/>
      <c r="K236" s="51"/>
      <c r="L236" s="8"/>
      <c r="M236" s="8"/>
      <c r="N236" s="8"/>
      <c r="O236" s="8"/>
      <c r="P236" s="8"/>
      <c r="Q236" s="175"/>
      <c r="R236" s="8"/>
      <c r="S236" s="8"/>
      <c r="T236" s="8"/>
      <c r="U236" s="8"/>
      <c r="V236" s="8"/>
      <c r="W236" s="8"/>
      <c r="X236" s="8"/>
      <c r="Y236" s="8"/>
      <c r="Z236" s="8"/>
      <c r="AA236" s="8"/>
      <c r="AB236" s="8"/>
      <c r="AC236" s="8"/>
      <c r="AD236" s="8"/>
      <c r="AE236" s="8"/>
      <c r="AF236" s="8"/>
      <c r="AG236" s="8"/>
      <c r="AH236" s="8"/>
    </row>
    <row r="237">
      <c r="A237" s="8"/>
      <c r="B237" s="8"/>
      <c r="C237" s="8"/>
      <c r="D237" s="175"/>
      <c r="E237" s="175"/>
      <c r="F237" s="51"/>
      <c r="G237" s="8"/>
      <c r="H237" s="8"/>
      <c r="I237" s="8"/>
      <c r="J237" s="8"/>
      <c r="K237" s="51"/>
      <c r="L237" s="8"/>
      <c r="M237" s="8"/>
      <c r="N237" s="8"/>
      <c r="O237" s="8"/>
      <c r="P237" s="8"/>
      <c r="Q237" s="175"/>
      <c r="R237" s="8"/>
      <c r="S237" s="8"/>
      <c r="T237" s="8"/>
      <c r="U237" s="8"/>
      <c r="V237" s="8"/>
      <c r="W237" s="8"/>
      <c r="X237" s="8"/>
      <c r="Y237" s="8"/>
      <c r="Z237" s="8"/>
      <c r="AA237" s="8"/>
      <c r="AB237" s="8"/>
      <c r="AC237" s="8"/>
      <c r="AD237" s="8"/>
      <c r="AE237" s="8"/>
      <c r="AF237" s="8"/>
      <c r="AG237" s="8"/>
      <c r="AH237" s="8"/>
    </row>
    <row r="238">
      <c r="A238" s="8"/>
      <c r="B238" s="8"/>
      <c r="C238" s="8"/>
      <c r="D238" s="175"/>
      <c r="E238" s="175"/>
      <c r="F238" s="51"/>
      <c r="G238" s="8"/>
      <c r="H238" s="8"/>
      <c r="I238" s="8"/>
      <c r="J238" s="8"/>
      <c r="K238" s="51"/>
      <c r="L238" s="8"/>
      <c r="M238" s="8"/>
      <c r="N238" s="8"/>
      <c r="O238" s="8"/>
      <c r="P238" s="8"/>
      <c r="Q238" s="175"/>
      <c r="R238" s="8"/>
      <c r="S238" s="8"/>
      <c r="T238" s="8"/>
      <c r="U238" s="8"/>
      <c r="V238" s="8"/>
      <c r="W238" s="8"/>
      <c r="X238" s="8"/>
      <c r="Y238" s="8"/>
      <c r="Z238" s="8"/>
      <c r="AA238" s="8"/>
      <c r="AB238" s="8"/>
      <c r="AC238" s="8"/>
      <c r="AD238" s="8"/>
      <c r="AE238" s="8"/>
      <c r="AF238" s="8"/>
      <c r="AG238" s="8"/>
      <c r="AH238" s="8"/>
    </row>
    <row r="239">
      <c r="A239" s="8"/>
      <c r="B239" s="8"/>
      <c r="C239" s="8"/>
      <c r="D239" s="175"/>
      <c r="E239" s="175"/>
      <c r="F239" s="51"/>
      <c r="G239" s="8"/>
      <c r="H239" s="8"/>
      <c r="I239" s="8"/>
      <c r="J239" s="8"/>
      <c r="K239" s="51"/>
      <c r="L239" s="8"/>
      <c r="M239" s="8"/>
      <c r="N239" s="8"/>
      <c r="O239" s="8"/>
      <c r="P239" s="8"/>
      <c r="Q239" s="175"/>
      <c r="R239" s="8"/>
      <c r="S239" s="8"/>
      <c r="T239" s="8"/>
      <c r="U239" s="8"/>
      <c r="V239" s="8"/>
      <c r="W239" s="8"/>
      <c r="X239" s="8"/>
      <c r="Y239" s="8"/>
      <c r="Z239" s="8"/>
      <c r="AA239" s="8"/>
      <c r="AB239" s="8"/>
      <c r="AC239" s="8"/>
      <c r="AD239" s="8"/>
      <c r="AE239" s="8"/>
      <c r="AF239" s="8"/>
      <c r="AG239" s="8"/>
      <c r="AH239" s="8"/>
    </row>
    <row r="240">
      <c r="A240" s="8"/>
      <c r="B240" s="8"/>
      <c r="C240" s="8"/>
      <c r="D240" s="175"/>
      <c r="E240" s="175"/>
      <c r="F240" s="51"/>
      <c r="G240" s="8"/>
      <c r="H240" s="8"/>
      <c r="I240" s="8"/>
      <c r="J240" s="8"/>
      <c r="K240" s="51"/>
      <c r="L240" s="8"/>
      <c r="M240" s="8"/>
      <c r="N240" s="8"/>
      <c r="O240" s="8"/>
      <c r="P240" s="8"/>
      <c r="Q240" s="175"/>
      <c r="R240" s="8"/>
      <c r="S240" s="8"/>
      <c r="T240" s="8"/>
      <c r="U240" s="8"/>
      <c r="V240" s="8"/>
      <c r="W240" s="8"/>
      <c r="X240" s="8"/>
      <c r="Y240" s="8"/>
      <c r="Z240" s="8"/>
      <c r="AA240" s="8"/>
      <c r="AB240" s="8"/>
      <c r="AC240" s="8"/>
      <c r="AD240" s="8"/>
      <c r="AE240" s="8"/>
      <c r="AF240" s="8"/>
      <c r="AG240" s="8"/>
      <c r="AH240" s="8"/>
    </row>
    <row r="241">
      <c r="A241" s="8"/>
      <c r="B241" s="8"/>
      <c r="C241" s="8"/>
      <c r="D241" s="175"/>
      <c r="E241" s="175"/>
      <c r="F241" s="51"/>
      <c r="G241" s="8"/>
      <c r="H241" s="8"/>
      <c r="I241" s="8"/>
      <c r="J241" s="8"/>
      <c r="K241" s="51"/>
      <c r="L241" s="8"/>
      <c r="M241" s="8"/>
      <c r="N241" s="8"/>
      <c r="O241" s="8"/>
      <c r="P241" s="8"/>
      <c r="Q241" s="175"/>
      <c r="R241" s="8"/>
      <c r="S241" s="8"/>
      <c r="T241" s="8"/>
      <c r="U241" s="8"/>
      <c r="V241" s="8"/>
      <c r="W241" s="8"/>
      <c r="X241" s="8"/>
      <c r="Y241" s="8"/>
      <c r="Z241" s="8"/>
      <c r="AA241" s="8"/>
      <c r="AB241" s="8"/>
      <c r="AC241" s="8"/>
      <c r="AD241" s="8"/>
      <c r="AE241" s="8"/>
      <c r="AF241" s="8"/>
      <c r="AG241" s="8"/>
      <c r="AH241" s="8"/>
    </row>
    <row r="242">
      <c r="A242" s="8"/>
      <c r="B242" s="8"/>
      <c r="C242" s="8"/>
      <c r="D242" s="175"/>
      <c r="E242" s="175"/>
      <c r="F242" s="51"/>
      <c r="G242" s="8"/>
      <c r="H242" s="8"/>
      <c r="I242" s="8"/>
      <c r="J242" s="8"/>
      <c r="K242" s="51"/>
      <c r="L242" s="8"/>
      <c r="M242" s="8"/>
      <c r="N242" s="8"/>
      <c r="O242" s="8"/>
      <c r="P242" s="8"/>
      <c r="Q242" s="175"/>
      <c r="R242" s="8"/>
      <c r="S242" s="8"/>
      <c r="T242" s="8"/>
      <c r="U242" s="8"/>
      <c r="V242" s="8"/>
      <c r="W242" s="8"/>
      <c r="X242" s="8"/>
      <c r="Y242" s="8"/>
      <c r="Z242" s="8"/>
      <c r="AA242" s="8"/>
      <c r="AB242" s="8"/>
      <c r="AC242" s="8"/>
      <c r="AD242" s="8"/>
      <c r="AE242" s="8"/>
      <c r="AF242" s="8"/>
      <c r="AG242" s="8"/>
      <c r="AH242" s="8"/>
    </row>
    <row r="243">
      <c r="A243" s="8"/>
      <c r="B243" s="8"/>
      <c r="C243" s="8"/>
      <c r="D243" s="175"/>
      <c r="E243" s="175"/>
      <c r="F243" s="51"/>
      <c r="G243" s="8"/>
      <c r="H243" s="8"/>
      <c r="I243" s="8"/>
      <c r="J243" s="8"/>
      <c r="K243" s="51"/>
      <c r="L243" s="8"/>
      <c r="M243" s="8"/>
      <c r="N243" s="8"/>
      <c r="O243" s="8"/>
      <c r="P243" s="8"/>
      <c r="Q243" s="175"/>
      <c r="R243" s="8"/>
      <c r="S243" s="8"/>
      <c r="T243" s="8"/>
      <c r="U243" s="8"/>
      <c r="V243" s="8"/>
      <c r="W243" s="8"/>
      <c r="X243" s="8"/>
      <c r="Y243" s="8"/>
      <c r="Z243" s="8"/>
      <c r="AA243" s="8"/>
      <c r="AB243" s="8"/>
      <c r="AC243" s="8"/>
      <c r="AD243" s="8"/>
      <c r="AE243" s="8"/>
      <c r="AF243" s="8"/>
      <c r="AG243" s="8"/>
      <c r="AH243" s="8"/>
    </row>
    <row r="244">
      <c r="A244" s="8"/>
      <c r="B244" s="8"/>
      <c r="C244" s="8"/>
      <c r="D244" s="175"/>
      <c r="E244" s="175"/>
      <c r="F244" s="51"/>
      <c r="G244" s="8"/>
      <c r="H244" s="8"/>
      <c r="I244" s="8"/>
      <c r="J244" s="8"/>
      <c r="K244" s="51"/>
      <c r="L244" s="8"/>
      <c r="M244" s="8"/>
      <c r="N244" s="8"/>
      <c r="O244" s="8"/>
      <c r="P244" s="8"/>
      <c r="Q244" s="175"/>
      <c r="R244" s="8"/>
      <c r="S244" s="8"/>
      <c r="T244" s="8"/>
      <c r="U244" s="8"/>
      <c r="V244" s="8"/>
      <c r="W244" s="8"/>
      <c r="X244" s="8"/>
      <c r="Y244" s="8"/>
      <c r="Z244" s="8"/>
      <c r="AA244" s="8"/>
      <c r="AB244" s="8"/>
      <c r="AC244" s="8"/>
      <c r="AD244" s="8"/>
      <c r="AE244" s="8"/>
      <c r="AF244" s="8"/>
      <c r="AG244" s="8"/>
      <c r="AH244" s="8"/>
    </row>
    <row r="245">
      <c r="A245" s="8"/>
      <c r="B245" s="8"/>
      <c r="C245" s="8"/>
      <c r="D245" s="175"/>
      <c r="E245" s="175"/>
      <c r="F245" s="51"/>
      <c r="G245" s="8"/>
      <c r="H245" s="8"/>
      <c r="I245" s="8"/>
      <c r="J245" s="8"/>
      <c r="K245" s="51"/>
      <c r="L245" s="8"/>
      <c r="M245" s="8"/>
      <c r="N245" s="8"/>
      <c r="O245" s="8"/>
      <c r="P245" s="8"/>
      <c r="Q245" s="175"/>
      <c r="R245" s="8"/>
      <c r="S245" s="8"/>
      <c r="T245" s="8"/>
      <c r="U245" s="8"/>
      <c r="V245" s="8"/>
      <c r="W245" s="8"/>
      <c r="X245" s="8"/>
      <c r="Y245" s="8"/>
      <c r="Z245" s="8"/>
      <c r="AA245" s="8"/>
      <c r="AB245" s="8"/>
      <c r="AC245" s="8"/>
      <c r="AD245" s="8"/>
      <c r="AE245" s="8"/>
      <c r="AF245" s="8"/>
      <c r="AG245" s="8"/>
      <c r="AH245" s="8"/>
    </row>
    <row r="246">
      <c r="A246" s="8"/>
      <c r="B246" s="8"/>
      <c r="C246" s="8"/>
      <c r="D246" s="175"/>
      <c r="E246" s="175"/>
      <c r="F246" s="51"/>
      <c r="G246" s="8"/>
      <c r="H246" s="8"/>
      <c r="I246" s="8"/>
      <c r="J246" s="8"/>
      <c r="K246" s="51"/>
      <c r="L246" s="8"/>
      <c r="M246" s="8"/>
      <c r="N246" s="8"/>
      <c r="O246" s="8"/>
      <c r="P246" s="8"/>
      <c r="Q246" s="175"/>
      <c r="R246" s="8"/>
      <c r="S246" s="8"/>
      <c r="T246" s="8"/>
      <c r="U246" s="8"/>
      <c r="V246" s="8"/>
      <c r="W246" s="8"/>
      <c r="X246" s="8"/>
      <c r="Y246" s="8"/>
      <c r="Z246" s="8"/>
      <c r="AA246" s="8"/>
      <c r="AB246" s="8"/>
      <c r="AC246" s="8"/>
      <c r="AD246" s="8"/>
      <c r="AE246" s="8"/>
      <c r="AF246" s="8"/>
      <c r="AG246" s="8"/>
      <c r="AH246" s="8"/>
    </row>
    <row r="247">
      <c r="A247" s="8"/>
      <c r="B247" s="8"/>
      <c r="C247" s="8"/>
      <c r="D247" s="175"/>
      <c r="E247" s="175"/>
      <c r="F247" s="51"/>
      <c r="G247" s="8"/>
      <c r="H247" s="8"/>
      <c r="I247" s="8"/>
      <c r="J247" s="8"/>
      <c r="K247" s="51"/>
      <c r="L247" s="8"/>
      <c r="M247" s="8"/>
      <c r="N247" s="8"/>
      <c r="O247" s="8"/>
      <c r="P247" s="8"/>
      <c r="Q247" s="175"/>
      <c r="R247" s="8"/>
      <c r="S247" s="8"/>
      <c r="T247" s="8"/>
      <c r="U247" s="8"/>
      <c r="V247" s="8"/>
      <c r="W247" s="8"/>
      <c r="X247" s="8"/>
      <c r="Y247" s="8"/>
      <c r="Z247" s="8"/>
      <c r="AA247" s="8"/>
      <c r="AB247" s="8"/>
      <c r="AC247" s="8"/>
      <c r="AD247" s="8"/>
      <c r="AE247" s="8"/>
      <c r="AF247" s="8"/>
      <c r="AG247" s="8"/>
      <c r="AH247" s="8"/>
    </row>
    <row r="248">
      <c r="A248" s="8"/>
      <c r="B248" s="8"/>
      <c r="C248" s="8"/>
      <c r="D248" s="175"/>
      <c r="E248" s="175"/>
      <c r="F248" s="51"/>
      <c r="G248" s="8"/>
      <c r="H248" s="8"/>
      <c r="I248" s="8"/>
      <c r="J248" s="8"/>
      <c r="K248" s="51"/>
      <c r="L248" s="8"/>
      <c r="M248" s="8"/>
      <c r="N248" s="8"/>
      <c r="O248" s="8"/>
      <c r="P248" s="8"/>
      <c r="Q248" s="175"/>
      <c r="R248" s="8"/>
      <c r="S248" s="8"/>
      <c r="T248" s="8"/>
      <c r="U248" s="8"/>
      <c r="V248" s="8"/>
      <c r="W248" s="8"/>
      <c r="X248" s="8"/>
      <c r="Y248" s="8"/>
      <c r="Z248" s="8"/>
      <c r="AA248" s="8"/>
      <c r="AB248" s="8"/>
      <c r="AC248" s="8"/>
      <c r="AD248" s="8"/>
      <c r="AE248" s="8"/>
      <c r="AF248" s="8"/>
      <c r="AG248" s="8"/>
      <c r="AH248" s="8"/>
    </row>
    <row r="249">
      <c r="A249" s="8"/>
      <c r="B249" s="8"/>
      <c r="C249" s="8"/>
      <c r="D249" s="175"/>
      <c r="E249" s="175"/>
      <c r="F249" s="51"/>
      <c r="G249" s="8"/>
      <c r="H249" s="8"/>
      <c r="I249" s="8"/>
      <c r="J249" s="8"/>
      <c r="K249" s="51"/>
      <c r="L249" s="8"/>
      <c r="M249" s="8"/>
      <c r="N249" s="8"/>
      <c r="O249" s="8"/>
      <c r="P249" s="8"/>
      <c r="Q249" s="175"/>
      <c r="R249" s="8"/>
      <c r="S249" s="8"/>
      <c r="T249" s="8"/>
      <c r="U249" s="8"/>
      <c r="V249" s="8"/>
      <c r="W249" s="8"/>
      <c r="X249" s="8"/>
      <c r="Y249" s="8"/>
      <c r="Z249" s="8"/>
      <c r="AA249" s="8"/>
      <c r="AB249" s="8"/>
      <c r="AC249" s="8"/>
      <c r="AD249" s="8"/>
      <c r="AE249" s="8"/>
      <c r="AF249" s="8"/>
      <c r="AG249" s="8"/>
      <c r="AH249" s="8"/>
    </row>
    <row r="250">
      <c r="A250" s="8"/>
      <c r="B250" s="8"/>
      <c r="C250" s="8"/>
      <c r="D250" s="175"/>
      <c r="E250" s="175"/>
      <c r="F250" s="51"/>
      <c r="G250" s="8"/>
      <c r="H250" s="8"/>
      <c r="I250" s="8"/>
      <c r="J250" s="8"/>
      <c r="K250" s="51"/>
      <c r="L250" s="8"/>
      <c r="M250" s="8"/>
      <c r="N250" s="8"/>
      <c r="O250" s="8"/>
      <c r="P250" s="8"/>
      <c r="Q250" s="175"/>
      <c r="R250" s="8"/>
      <c r="S250" s="8"/>
      <c r="T250" s="8"/>
      <c r="U250" s="8"/>
      <c r="V250" s="8"/>
      <c r="W250" s="8"/>
      <c r="X250" s="8"/>
      <c r="Y250" s="8"/>
      <c r="Z250" s="8"/>
      <c r="AA250" s="8"/>
      <c r="AB250" s="8"/>
      <c r="AC250" s="8"/>
      <c r="AD250" s="8"/>
      <c r="AE250" s="8"/>
      <c r="AF250" s="8"/>
      <c r="AG250" s="8"/>
      <c r="AH250" s="8"/>
    </row>
    <row r="251">
      <c r="A251" s="8"/>
      <c r="B251" s="8"/>
      <c r="C251" s="8"/>
      <c r="D251" s="175"/>
      <c r="E251" s="175"/>
      <c r="F251" s="51"/>
      <c r="G251" s="8"/>
      <c r="H251" s="8"/>
      <c r="I251" s="8"/>
      <c r="J251" s="8"/>
      <c r="K251" s="51"/>
      <c r="L251" s="8"/>
      <c r="M251" s="8"/>
      <c r="N251" s="8"/>
      <c r="O251" s="8"/>
      <c r="P251" s="8"/>
      <c r="Q251" s="175"/>
      <c r="R251" s="8"/>
      <c r="S251" s="8"/>
      <c r="T251" s="8"/>
      <c r="U251" s="8"/>
      <c r="V251" s="8"/>
      <c r="W251" s="8"/>
      <c r="X251" s="8"/>
      <c r="Y251" s="8"/>
      <c r="Z251" s="8"/>
      <c r="AA251" s="8"/>
      <c r="AB251" s="8"/>
      <c r="AC251" s="8"/>
      <c r="AD251" s="8"/>
      <c r="AE251" s="8"/>
      <c r="AF251" s="8"/>
      <c r="AG251" s="8"/>
      <c r="AH251" s="8"/>
    </row>
    <row r="252">
      <c r="A252" s="8"/>
      <c r="B252" s="8"/>
      <c r="C252" s="8"/>
      <c r="D252" s="175"/>
      <c r="E252" s="175"/>
      <c r="F252" s="51"/>
      <c r="G252" s="8"/>
      <c r="H252" s="8"/>
      <c r="I252" s="8"/>
      <c r="J252" s="8"/>
      <c r="K252" s="51"/>
      <c r="L252" s="8"/>
      <c r="M252" s="8"/>
      <c r="N252" s="8"/>
      <c r="O252" s="8"/>
      <c r="P252" s="8"/>
      <c r="Q252" s="175"/>
      <c r="R252" s="8"/>
      <c r="S252" s="8"/>
      <c r="T252" s="8"/>
      <c r="U252" s="8"/>
      <c r="V252" s="8"/>
      <c r="W252" s="8"/>
      <c r="X252" s="8"/>
      <c r="Y252" s="8"/>
      <c r="Z252" s="8"/>
      <c r="AA252" s="8"/>
      <c r="AB252" s="8"/>
      <c r="AC252" s="8"/>
      <c r="AD252" s="8"/>
      <c r="AE252" s="8"/>
      <c r="AF252" s="8"/>
      <c r="AG252" s="8"/>
      <c r="AH252" s="8"/>
    </row>
    <row r="253">
      <c r="A253" s="8"/>
      <c r="B253" s="8"/>
      <c r="C253" s="8"/>
      <c r="D253" s="175"/>
      <c r="E253" s="175"/>
      <c r="F253" s="51"/>
      <c r="G253" s="8"/>
      <c r="H253" s="8"/>
      <c r="I253" s="8"/>
      <c r="J253" s="8"/>
      <c r="K253" s="51"/>
      <c r="L253" s="8"/>
      <c r="M253" s="8"/>
      <c r="N253" s="8"/>
      <c r="O253" s="8"/>
      <c r="P253" s="8"/>
      <c r="Q253" s="175"/>
      <c r="R253" s="8"/>
      <c r="S253" s="8"/>
      <c r="T253" s="8"/>
      <c r="U253" s="8"/>
      <c r="V253" s="8"/>
      <c r="W253" s="8"/>
      <c r="X253" s="8"/>
      <c r="Y253" s="8"/>
      <c r="Z253" s="8"/>
      <c r="AA253" s="8"/>
      <c r="AB253" s="8"/>
      <c r="AC253" s="8"/>
      <c r="AD253" s="8"/>
      <c r="AE253" s="8"/>
      <c r="AF253" s="8"/>
      <c r="AG253" s="8"/>
      <c r="AH253" s="8"/>
    </row>
    <row r="254">
      <c r="A254" s="8"/>
      <c r="B254" s="8"/>
      <c r="C254" s="8"/>
      <c r="D254" s="175"/>
      <c r="E254" s="175"/>
      <c r="F254" s="51"/>
      <c r="G254" s="8"/>
      <c r="H254" s="8"/>
      <c r="I254" s="8"/>
      <c r="J254" s="8"/>
      <c r="K254" s="51"/>
      <c r="L254" s="8"/>
      <c r="M254" s="8"/>
      <c r="N254" s="8"/>
      <c r="O254" s="8"/>
      <c r="P254" s="8"/>
      <c r="Q254" s="175"/>
      <c r="R254" s="8"/>
      <c r="S254" s="8"/>
      <c r="T254" s="8"/>
      <c r="U254" s="8"/>
      <c r="V254" s="8"/>
      <c r="W254" s="8"/>
      <c r="X254" s="8"/>
      <c r="Y254" s="8"/>
      <c r="Z254" s="8"/>
      <c r="AA254" s="8"/>
      <c r="AB254" s="8"/>
      <c r="AC254" s="8"/>
      <c r="AD254" s="8"/>
      <c r="AE254" s="8"/>
      <c r="AF254" s="8"/>
      <c r="AG254" s="8"/>
      <c r="AH254" s="8"/>
    </row>
    <row r="255">
      <c r="A255" s="8"/>
      <c r="B255" s="8"/>
      <c r="C255" s="8"/>
      <c r="D255" s="175"/>
      <c r="E255" s="175"/>
      <c r="F255" s="51"/>
      <c r="G255" s="8"/>
      <c r="H255" s="8"/>
      <c r="I255" s="8"/>
      <c r="J255" s="8"/>
      <c r="K255" s="51"/>
      <c r="L255" s="8"/>
      <c r="M255" s="8"/>
      <c r="N255" s="8"/>
      <c r="O255" s="8"/>
      <c r="P255" s="8"/>
      <c r="Q255" s="175"/>
      <c r="R255" s="8"/>
      <c r="S255" s="8"/>
      <c r="T255" s="8"/>
      <c r="U255" s="8"/>
      <c r="V255" s="8"/>
      <c r="W255" s="8"/>
      <c r="X255" s="8"/>
      <c r="Y255" s="8"/>
      <c r="Z255" s="8"/>
      <c r="AA255" s="8"/>
      <c r="AB255" s="8"/>
      <c r="AC255" s="8"/>
      <c r="AD255" s="8"/>
      <c r="AE255" s="8"/>
      <c r="AF255" s="8"/>
      <c r="AG255" s="8"/>
      <c r="AH255" s="8"/>
    </row>
    <row r="256">
      <c r="A256" s="8"/>
      <c r="B256" s="8"/>
      <c r="C256" s="8"/>
      <c r="D256" s="175"/>
      <c r="E256" s="175"/>
      <c r="F256" s="51"/>
      <c r="G256" s="8"/>
      <c r="H256" s="8"/>
      <c r="I256" s="8"/>
      <c r="J256" s="8"/>
      <c r="K256" s="51"/>
      <c r="L256" s="8"/>
      <c r="M256" s="8"/>
      <c r="N256" s="8"/>
      <c r="O256" s="8"/>
      <c r="P256" s="8"/>
      <c r="Q256" s="175"/>
      <c r="R256" s="8"/>
      <c r="S256" s="8"/>
      <c r="T256" s="8"/>
      <c r="U256" s="8"/>
      <c r="V256" s="8"/>
      <c r="W256" s="8"/>
      <c r="X256" s="8"/>
      <c r="Y256" s="8"/>
      <c r="Z256" s="8"/>
      <c r="AA256" s="8"/>
      <c r="AB256" s="8"/>
      <c r="AC256" s="8"/>
      <c r="AD256" s="8"/>
      <c r="AE256" s="8"/>
      <c r="AF256" s="8"/>
      <c r="AG256" s="8"/>
      <c r="AH256" s="8"/>
    </row>
    <row r="257">
      <c r="A257" s="8"/>
      <c r="B257" s="8"/>
      <c r="C257" s="8"/>
      <c r="D257" s="175"/>
      <c r="E257" s="175"/>
      <c r="F257" s="51"/>
      <c r="G257" s="8"/>
      <c r="H257" s="8"/>
      <c r="I257" s="8"/>
      <c r="J257" s="8"/>
      <c r="K257" s="51"/>
      <c r="L257" s="8"/>
      <c r="M257" s="8"/>
      <c r="N257" s="8"/>
      <c r="O257" s="8"/>
      <c r="P257" s="8"/>
      <c r="Q257" s="175"/>
      <c r="R257" s="8"/>
      <c r="S257" s="8"/>
      <c r="T257" s="8"/>
      <c r="U257" s="8"/>
      <c r="V257" s="8"/>
      <c r="W257" s="8"/>
      <c r="X257" s="8"/>
      <c r="Y257" s="8"/>
      <c r="Z257" s="8"/>
      <c r="AA257" s="8"/>
      <c r="AB257" s="8"/>
      <c r="AC257" s="8"/>
      <c r="AD257" s="8"/>
      <c r="AE257" s="8"/>
      <c r="AF257" s="8"/>
      <c r="AG257" s="8"/>
      <c r="AH257" s="8"/>
    </row>
    <row r="258">
      <c r="A258" s="8"/>
      <c r="B258" s="8"/>
      <c r="C258" s="8"/>
      <c r="D258" s="175"/>
      <c r="E258" s="175"/>
      <c r="F258" s="51"/>
      <c r="G258" s="8"/>
      <c r="H258" s="8"/>
      <c r="I258" s="8"/>
      <c r="J258" s="8"/>
      <c r="K258" s="51"/>
      <c r="L258" s="8"/>
      <c r="M258" s="8"/>
      <c r="N258" s="8"/>
      <c r="O258" s="8"/>
      <c r="P258" s="8"/>
      <c r="Q258" s="175"/>
      <c r="R258" s="8"/>
      <c r="S258" s="8"/>
      <c r="T258" s="8"/>
      <c r="U258" s="8"/>
      <c r="V258" s="8"/>
      <c r="W258" s="8"/>
      <c r="X258" s="8"/>
      <c r="Y258" s="8"/>
      <c r="Z258" s="8"/>
      <c r="AA258" s="8"/>
      <c r="AB258" s="8"/>
      <c r="AC258" s="8"/>
      <c r="AD258" s="8"/>
      <c r="AE258" s="8"/>
      <c r="AF258" s="8"/>
      <c r="AG258" s="8"/>
      <c r="AH258" s="8"/>
    </row>
    <row r="259">
      <c r="A259" s="8"/>
      <c r="B259" s="8"/>
      <c r="C259" s="8"/>
      <c r="D259" s="175"/>
      <c r="E259" s="175"/>
      <c r="F259" s="51"/>
      <c r="G259" s="8"/>
      <c r="H259" s="8"/>
      <c r="I259" s="8"/>
      <c r="J259" s="8"/>
      <c r="K259" s="51"/>
      <c r="L259" s="8"/>
      <c r="M259" s="8"/>
      <c r="N259" s="8"/>
      <c r="O259" s="8"/>
      <c r="P259" s="8"/>
      <c r="Q259" s="175"/>
      <c r="R259" s="8"/>
      <c r="S259" s="8"/>
      <c r="T259" s="8"/>
      <c r="U259" s="8"/>
      <c r="V259" s="8"/>
      <c r="W259" s="8"/>
      <c r="X259" s="8"/>
      <c r="Y259" s="8"/>
      <c r="Z259" s="8"/>
      <c r="AA259" s="8"/>
      <c r="AB259" s="8"/>
      <c r="AC259" s="8"/>
      <c r="AD259" s="8"/>
      <c r="AE259" s="8"/>
      <c r="AF259" s="8"/>
      <c r="AG259" s="8"/>
      <c r="AH259" s="8"/>
    </row>
    <row r="260">
      <c r="A260" s="8"/>
      <c r="B260" s="8"/>
      <c r="C260" s="8"/>
      <c r="D260" s="175"/>
      <c r="E260" s="175"/>
      <c r="F260" s="51"/>
      <c r="G260" s="8"/>
      <c r="H260" s="8"/>
      <c r="I260" s="8"/>
      <c r="J260" s="8"/>
      <c r="K260" s="51"/>
      <c r="L260" s="8"/>
      <c r="M260" s="8"/>
      <c r="N260" s="8"/>
      <c r="O260" s="8"/>
      <c r="P260" s="8"/>
      <c r="Q260" s="175"/>
      <c r="R260" s="8"/>
      <c r="S260" s="8"/>
      <c r="T260" s="8"/>
      <c r="U260" s="8"/>
      <c r="V260" s="8"/>
      <c r="W260" s="8"/>
      <c r="X260" s="8"/>
      <c r="Y260" s="8"/>
      <c r="Z260" s="8"/>
      <c r="AA260" s="8"/>
      <c r="AB260" s="8"/>
      <c r="AC260" s="8"/>
      <c r="AD260" s="8"/>
      <c r="AE260" s="8"/>
      <c r="AF260" s="8"/>
      <c r="AG260" s="8"/>
      <c r="AH260" s="8"/>
    </row>
    <row r="261">
      <c r="A261" s="8"/>
      <c r="B261" s="8"/>
      <c r="C261" s="8"/>
      <c r="D261" s="175"/>
      <c r="E261" s="175"/>
      <c r="F261" s="51"/>
      <c r="G261" s="8"/>
      <c r="H261" s="8"/>
      <c r="I261" s="8"/>
      <c r="J261" s="8"/>
      <c r="K261" s="51"/>
      <c r="L261" s="8"/>
      <c r="M261" s="8"/>
      <c r="N261" s="8"/>
      <c r="O261" s="8"/>
      <c r="P261" s="8"/>
      <c r="Q261" s="175"/>
      <c r="R261" s="8"/>
      <c r="S261" s="8"/>
      <c r="T261" s="8"/>
      <c r="U261" s="8"/>
      <c r="V261" s="8"/>
      <c r="W261" s="8"/>
      <c r="X261" s="8"/>
      <c r="Y261" s="8"/>
      <c r="Z261" s="8"/>
      <c r="AA261" s="8"/>
      <c r="AB261" s="8"/>
      <c r="AC261" s="8"/>
      <c r="AD261" s="8"/>
      <c r="AE261" s="8"/>
      <c r="AF261" s="8"/>
      <c r="AG261" s="8"/>
      <c r="AH261" s="8"/>
    </row>
    <row r="262">
      <c r="A262" s="8"/>
      <c r="B262" s="8"/>
      <c r="C262" s="8"/>
      <c r="D262" s="175"/>
      <c r="E262" s="175"/>
      <c r="F262" s="51"/>
      <c r="G262" s="8"/>
      <c r="H262" s="8"/>
      <c r="I262" s="8"/>
      <c r="J262" s="8"/>
      <c r="K262" s="51"/>
      <c r="L262" s="8"/>
      <c r="M262" s="8"/>
      <c r="N262" s="8"/>
      <c r="O262" s="8"/>
      <c r="P262" s="8"/>
      <c r="Q262" s="175"/>
      <c r="R262" s="8"/>
      <c r="S262" s="8"/>
      <c r="T262" s="8"/>
      <c r="U262" s="8"/>
      <c r="V262" s="8"/>
      <c r="W262" s="8"/>
      <c r="X262" s="8"/>
      <c r="Y262" s="8"/>
      <c r="Z262" s="8"/>
      <c r="AA262" s="8"/>
      <c r="AB262" s="8"/>
      <c r="AC262" s="8"/>
      <c r="AD262" s="8"/>
      <c r="AE262" s="8"/>
      <c r="AF262" s="8"/>
      <c r="AG262" s="8"/>
      <c r="AH262" s="8"/>
    </row>
    <row r="263">
      <c r="A263" s="8"/>
      <c r="B263" s="8"/>
      <c r="C263" s="8"/>
      <c r="D263" s="175"/>
      <c r="E263" s="175"/>
      <c r="F263" s="51"/>
      <c r="G263" s="8"/>
      <c r="H263" s="8"/>
      <c r="I263" s="8"/>
      <c r="J263" s="8"/>
      <c r="K263" s="51"/>
      <c r="L263" s="8"/>
      <c r="M263" s="8"/>
      <c r="N263" s="8"/>
      <c r="O263" s="8"/>
      <c r="P263" s="8"/>
      <c r="Q263" s="175"/>
      <c r="R263" s="8"/>
      <c r="S263" s="8"/>
      <c r="T263" s="8"/>
      <c r="U263" s="8"/>
      <c r="V263" s="8"/>
      <c r="W263" s="8"/>
      <c r="X263" s="8"/>
      <c r="Y263" s="8"/>
      <c r="Z263" s="8"/>
      <c r="AA263" s="8"/>
      <c r="AB263" s="8"/>
      <c r="AC263" s="8"/>
      <c r="AD263" s="8"/>
      <c r="AE263" s="8"/>
      <c r="AF263" s="8"/>
      <c r="AG263" s="8"/>
      <c r="AH263" s="8"/>
    </row>
    <row r="264">
      <c r="A264" s="8"/>
      <c r="B264" s="8"/>
      <c r="C264" s="8"/>
      <c r="D264" s="175"/>
      <c r="E264" s="175"/>
      <c r="F264" s="51"/>
      <c r="G264" s="8"/>
      <c r="H264" s="8"/>
      <c r="I264" s="8"/>
      <c r="J264" s="8"/>
      <c r="K264" s="51"/>
      <c r="L264" s="8"/>
      <c r="M264" s="8"/>
      <c r="N264" s="8"/>
      <c r="O264" s="8"/>
      <c r="P264" s="8"/>
      <c r="Q264" s="175"/>
      <c r="R264" s="8"/>
      <c r="S264" s="8"/>
      <c r="T264" s="8"/>
      <c r="U264" s="8"/>
      <c r="V264" s="8"/>
      <c r="W264" s="8"/>
      <c r="X264" s="8"/>
      <c r="Y264" s="8"/>
      <c r="Z264" s="8"/>
      <c r="AA264" s="8"/>
      <c r="AB264" s="8"/>
      <c r="AC264" s="8"/>
      <c r="AD264" s="8"/>
      <c r="AE264" s="8"/>
      <c r="AF264" s="8"/>
      <c r="AG264" s="8"/>
      <c r="AH264" s="8"/>
    </row>
    <row r="265">
      <c r="A265" s="8"/>
      <c r="B265" s="8"/>
      <c r="C265" s="8"/>
      <c r="D265" s="175"/>
      <c r="E265" s="175"/>
      <c r="F265" s="51"/>
      <c r="G265" s="8"/>
      <c r="H265" s="8"/>
      <c r="I265" s="8"/>
      <c r="J265" s="8"/>
      <c r="K265" s="51"/>
      <c r="L265" s="8"/>
      <c r="M265" s="8"/>
      <c r="N265" s="8"/>
      <c r="O265" s="8"/>
      <c r="P265" s="8"/>
      <c r="Q265" s="175"/>
      <c r="R265" s="8"/>
      <c r="S265" s="8"/>
      <c r="T265" s="8"/>
      <c r="U265" s="8"/>
      <c r="V265" s="8"/>
      <c r="W265" s="8"/>
      <c r="X265" s="8"/>
      <c r="Y265" s="8"/>
      <c r="Z265" s="8"/>
      <c r="AA265" s="8"/>
      <c r="AB265" s="8"/>
      <c r="AC265" s="8"/>
      <c r="AD265" s="8"/>
      <c r="AE265" s="8"/>
      <c r="AF265" s="8"/>
      <c r="AG265" s="8"/>
      <c r="AH265" s="8"/>
    </row>
    <row r="266">
      <c r="A266" s="8"/>
      <c r="B266" s="8"/>
      <c r="C266" s="8"/>
      <c r="D266" s="175"/>
      <c r="E266" s="175"/>
      <c r="F266" s="51"/>
      <c r="G266" s="8"/>
      <c r="H266" s="8"/>
      <c r="I266" s="8"/>
      <c r="J266" s="8"/>
      <c r="K266" s="51"/>
      <c r="L266" s="8"/>
      <c r="M266" s="8"/>
      <c r="N266" s="8"/>
      <c r="O266" s="8"/>
      <c r="P266" s="8"/>
      <c r="Q266" s="175"/>
      <c r="R266" s="8"/>
      <c r="S266" s="8"/>
      <c r="T266" s="8"/>
      <c r="U266" s="8"/>
      <c r="V266" s="8"/>
      <c r="W266" s="8"/>
      <c r="X266" s="8"/>
      <c r="Y266" s="8"/>
      <c r="Z266" s="8"/>
      <c r="AA266" s="8"/>
      <c r="AB266" s="8"/>
      <c r="AC266" s="8"/>
      <c r="AD266" s="8"/>
      <c r="AE266" s="8"/>
      <c r="AF266" s="8"/>
      <c r="AG266" s="8"/>
      <c r="AH266" s="8"/>
    </row>
    <row r="267">
      <c r="A267" s="8"/>
      <c r="B267" s="8"/>
      <c r="C267" s="8"/>
      <c r="D267" s="175"/>
      <c r="E267" s="175"/>
      <c r="F267" s="51"/>
      <c r="G267" s="8"/>
      <c r="H267" s="8"/>
      <c r="I267" s="8"/>
      <c r="J267" s="8"/>
      <c r="K267" s="51"/>
      <c r="L267" s="8"/>
      <c r="M267" s="8"/>
      <c r="N267" s="8"/>
      <c r="O267" s="8"/>
      <c r="P267" s="8"/>
      <c r="Q267" s="175"/>
      <c r="R267" s="8"/>
      <c r="S267" s="8"/>
      <c r="T267" s="8"/>
      <c r="U267" s="8"/>
      <c r="V267" s="8"/>
      <c r="W267" s="8"/>
      <c r="X267" s="8"/>
      <c r="Y267" s="8"/>
      <c r="Z267" s="8"/>
      <c r="AA267" s="8"/>
      <c r="AB267" s="8"/>
      <c r="AC267" s="8"/>
      <c r="AD267" s="8"/>
      <c r="AE267" s="8"/>
      <c r="AF267" s="8"/>
      <c r="AG267" s="8"/>
      <c r="AH267" s="8"/>
    </row>
    <row r="268">
      <c r="A268" s="8"/>
      <c r="B268" s="8"/>
      <c r="C268" s="8"/>
      <c r="D268" s="175"/>
      <c r="E268" s="175"/>
      <c r="F268" s="51"/>
      <c r="G268" s="8"/>
      <c r="H268" s="8"/>
      <c r="I268" s="8"/>
      <c r="J268" s="8"/>
      <c r="K268" s="51"/>
      <c r="L268" s="8"/>
      <c r="M268" s="8"/>
      <c r="N268" s="8"/>
      <c r="O268" s="8"/>
      <c r="P268" s="8"/>
      <c r="Q268" s="175"/>
      <c r="R268" s="8"/>
      <c r="S268" s="8"/>
      <c r="T268" s="8"/>
      <c r="U268" s="8"/>
      <c r="V268" s="8"/>
      <c r="W268" s="8"/>
      <c r="X268" s="8"/>
      <c r="Y268" s="8"/>
      <c r="Z268" s="8"/>
      <c r="AA268" s="8"/>
      <c r="AB268" s="8"/>
      <c r="AC268" s="8"/>
      <c r="AD268" s="8"/>
      <c r="AE268" s="8"/>
      <c r="AF268" s="8"/>
      <c r="AG268" s="8"/>
      <c r="AH268" s="8"/>
    </row>
    <row r="269">
      <c r="A269" s="8"/>
      <c r="B269" s="8"/>
      <c r="C269" s="8"/>
      <c r="D269" s="175"/>
      <c r="E269" s="175"/>
      <c r="F269" s="51"/>
      <c r="G269" s="8"/>
      <c r="H269" s="8"/>
      <c r="I269" s="8"/>
      <c r="J269" s="8"/>
      <c r="K269" s="51"/>
      <c r="L269" s="8"/>
      <c r="M269" s="8"/>
      <c r="N269" s="8"/>
      <c r="O269" s="8"/>
      <c r="P269" s="8"/>
      <c r="Q269" s="175"/>
      <c r="R269" s="8"/>
      <c r="S269" s="8"/>
      <c r="T269" s="8"/>
      <c r="U269" s="8"/>
      <c r="V269" s="8"/>
      <c r="W269" s="8"/>
      <c r="X269" s="8"/>
      <c r="Y269" s="8"/>
      <c r="Z269" s="8"/>
      <c r="AA269" s="8"/>
      <c r="AB269" s="8"/>
      <c r="AC269" s="8"/>
      <c r="AD269" s="8"/>
      <c r="AE269" s="8"/>
      <c r="AF269" s="8"/>
      <c r="AG269" s="8"/>
      <c r="AH269" s="8"/>
    </row>
    <row r="270">
      <c r="A270" s="8"/>
      <c r="B270" s="8"/>
      <c r="C270" s="8"/>
      <c r="D270" s="175"/>
      <c r="E270" s="175"/>
      <c r="F270" s="51"/>
      <c r="G270" s="8"/>
      <c r="H270" s="8"/>
      <c r="I270" s="8"/>
      <c r="J270" s="8"/>
      <c r="K270" s="51"/>
      <c r="L270" s="8"/>
      <c r="M270" s="8"/>
      <c r="N270" s="8"/>
      <c r="O270" s="8"/>
      <c r="P270" s="8"/>
      <c r="Q270" s="175"/>
      <c r="R270" s="8"/>
      <c r="S270" s="8"/>
      <c r="T270" s="8"/>
      <c r="U270" s="8"/>
      <c r="V270" s="8"/>
      <c r="W270" s="8"/>
      <c r="X270" s="8"/>
      <c r="Y270" s="8"/>
      <c r="Z270" s="8"/>
      <c r="AA270" s="8"/>
      <c r="AB270" s="8"/>
      <c r="AC270" s="8"/>
      <c r="AD270" s="8"/>
      <c r="AE270" s="8"/>
      <c r="AF270" s="8"/>
      <c r="AG270" s="8"/>
      <c r="AH270" s="8"/>
    </row>
    <row r="271">
      <c r="A271" s="8"/>
      <c r="B271" s="8"/>
      <c r="C271" s="8"/>
      <c r="D271" s="175"/>
      <c r="E271" s="175"/>
      <c r="F271" s="51"/>
      <c r="G271" s="8"/>
      <c r="H271" s="8"/>
      <c r="I271" s="8"/>
      <c r="J271" s="8"/>
      <c r="K271" s="51"/>
      <c r="L271" s="8"/>
      <c r="M271" s="8"/>
      <c r="N271" s="8"/>
      <c r="O271" s="8"/>
      <c r="P271" s="8"/>
      <c r="Q271" s="175"/>
      <c r="R271" s="8"/>
      <c r="S271" s="8"/>
      <c r="T271" s="8"/>
      <c r="U271" s="8"/>
      <c r="V271" s="8"/>
      <c r="W271" s="8"/>
      <c r="X271" s="8"/>
      <c r="Y271" s="8"/>
      <c r="Z271" s="8"/>
      <c r="AA271" s="8"/>
      <c r="AB271" s="8"/>
      <c r="AC271" s="8"/>
      <c r="AD271" s="8"/>
      <c r="AE271" s="8"/>
      <c r="AF271" s="8"/>
      <c r="AG271" s="8"/>
      <c r="AH271" s="8"/>
    </row>
    <row r="272">
      <c r="A272" s="8"/>
      <c r="B272" s="8"/>
      <c r="C272" s="8"/>
      <c r="D272" s="175"/>
      <c r="E272" s="175"/>
      <c r="F272" s="51"/>
      <c r="G272" s="8"/>
      <c r="H272" s="8"/>
      <c r="I272" s="8"/>
      <c r="J272" s="8"/>
      <c r="K272" s="51"/>
      <c r="L272" s="8"/>
      <c r="M272" s="8"/>
      <c r="N272" s="8"/>
      <c r="O272" s="8"/>
      <c r="P272" s="8"/>
      <c r="Q272" s="175"/>
      <c r="R272" s="8"/>
      <c r="S272" s="8"/>
      <c r="T272" s="8"/>
      <c r="U272" s="8"/>
      <c r="V272" s="8"/>
      <c r="W272" s="8"/>
      <c r="X272" s="8"/>
      <c r="Y272" s="8"/>
      <c r="Z272" s="8"/>
      <c r="AA272" s="8"/>
      <c r="AB272" s="8"/>
      <c r="AC272" s="8"/>
      <c r="AD272" s="8"/>
      <c r="AE272" s="8"/>
      <c r="AF272" s="8"/>
      <c r="AG272" s="8"/>
      <c r="AH272" s="8"/>
    </row>
    <row r="273">
      <c r="A273" s="8"/>
      <c r="B273" s="8"/>
      <c r="C273" s="8"/>
      <c r="D273" s="175"/>
      <c r="E273" s="175"/>
      <c r="F273" s="51"/>
      <c r="G273" s="8"/>
      <c r="H273" s="8"/>
      <c r="I273" s="8"/>
      <c r="J273" s="8"/>
      <c r="K273" s="51"/>
      <c r="L273" s="8"/>
      <c r="M273" s="8"/>
      <c r="N273" s="8"/>
      <c r="O273" s="8"/>
      <c r="P273" s="8"/>
      <c r="Q273" s="175"/>
      <c r="R273" s="8"/>
      <c r="S273" s="8"/>
      <c r="T273" s="8"/>
      <c r="U273" s="8"/>
      <c r="V273" s="8"/>
      <c r="W273" s="8"/>
      <c r="X273" s="8"/>
      <c r="Y273" s="8"/>
      <c r="Z273" s="8"/>
      <c r="AA273" s="8"/>
      <c r="AB273" s="8"/>
      <c r="AC273" s="8"/>
      <c r="AD273" s="8"/>
      <c r="AE273" s="8"/>
      <c r="AF273" s="8"/>
      <c r="AG273" s="8"/>
      <c r="AH273" s="8"/>
    </row>
    <row r="274">
      <c r="A274" s="8"/>
      <c r="B274" s="8"/>
      <c r="C274" s="8"/>
      <c r="D274" s="175"/>
      <c r="E274" s="175"/>
      <c r="F274" s="51"/>
      <c r="G274" s="8"/>
      <c r="H274" s="8"/>
      <c r="I274" s="8"/>
      <c r="J274" s="8"/>
      <c r="K274" s="51"/>
      <c r="L274" s="8"/>
      <c r="M274" s="8"/>
      <c r="N274" s="8"/>
      <c r="O274" s="8"/>
      <c r="P274" s="8"/>
      <c r="Q274" s="175"/>
      <c r="R274" s="8"/>
      <c r="S274" s="8"/>
      <c r="T274" s="8"/>
      <c r="U274" s="8"/>
      <c r="V274" s="8"/>
      <c r="W274" s="8"/>
      <c r="X274" s="8"/>
      <c r="Y274" s="8"/>
      <c r="Z274" s="8"/>
      <c r="AA274" s="8"/>
      <c r="AB274" s="8"/>
      <c r="AC274" s="8"/>
      <c r="AD274" s="8"/>
      <c r="AE274" s="8"/>
      <c r="AF274" s="8"/>
      <c r="AG274" s="8"/>
      <c r="AH274" s="8"/>
    </row>
    <row r="275">
      <c r="A275" s="8"/>
      <c r="B275" s="8"/>
      <c r="C275" s="8"/>
      <c r="D275" s="175"/>
      <c r="E275" s="175"/>
      <c r="F275" s="51"/>
      <c r="G275" s="8"/>
      <c r="H275" s="8"/>
      <c r="I275" s="8"/>
      <c r="J275" s="8"/>
      <c r="K275" s="51"/>
      <c r="L275" s="8"/>
      <c r="M275" s="8"/>
      <c r="N275" s="8"/>
      <c r="O275" s="8"/>
      <c r="P275" s="8"/>
      <c r="Q275" s="175"/>
      <c r="R275" s="8"/>
      <c r="S275" s="8"/>
      <c r="T275" s="8"/>
      <c r="U275" s="8"/>
      <c r="V275" s="8"/>
      <c r="W275" s="8"/>
      <c r="X275" s="8"/>
      <c r="Y275" s="8"/>
      <c r="Z275" s="8"/>
      <c r="AA275" s="8"/>
      <c r="AB275" s="8"/>
      <c r="AC275" s="8"/>
      <c r="AD275" s="8"/>
      <c r="AE275" s="8"/>
      <c r="AF275" s="8"/>
      <c r="AG275" s="8"/>
      <c r="AH275" s="8"/>
    </row>
    <row r="276">
      <c r="A276" s="8"/>
      <c r="B276" s="8"/>
      <c r="C276" s="8"/>
      <c r="D276" s="175"/>
      <c r="E276" s="175"/>
      <c r="F276" s="51"/>
      <c r="G276" s="8"/>
      <c r="H276" s="8"/>
      <c r="I276" s="8"/>
      <c r="J276" s="8"/>
      <c r="K276" s="51"/>
      <c r="L276" s="8"/>
      <c r="M276" s="8"/>
      <c r="N276" s="8"/>
      <c r="O276" s="8"/>
      <c r="P276" s="8"/>
      <c r="Q276" s="175"/>
      <c r="R276" s="8"/>
      <c r="S276" s="8"/>
      <c r="T276" s="8"/>
      <c r="U276" s="8"/>
      <c r="V276" s="8"/>
      <c r="W276" s="8"/>
      <c r="X276" s="8"/>
      <c r="Y276" s="8"/>
      <c r="Z276" s="8"/>
      <c r="AA276" s="8"/>
      <c r="AB276" s="8"/>
      <c r="AC276" s="8"/>
      <c r="AD276" s="8"/>
      <c r="AE276" s="8"/>
      <c r="AF276" s="8"/>
      <c r="AG276" s="8"/>
      <c r="AH276" s="8"/>
    </row>
    <row r="277">
      <c r="A277" s="8"/>
      <c r="B277" s="8"/>
      <c r="C277" s="8"/>
      <c r="D277" s="175"/>
      <c r="E277" s="175"/>
      <c r="F277" s="51"/>
      <c r="G277" s="8"/>
      <c r="H277" s="8"/>
      <c r="I277" s="8"/>
      <c r="J277" s="8"/>
      <c r="K277" s="51"/>
      <c r="L277" s="8"/>
      <c r="M277" s="8"/>
      <c r="N277" s="8"/>
      <c r="O277" s="8"/>
      <c r="P277" s="8"/>
      <c r="Q277" s="175"/>
      <c r="R277" s="8"/>
      <c r="S277" s="8"/>
      <c r="T277" s="8"/>
      <c r="U277" s="8"/>
      <c r="V277" s="8"/>
      <c r="W277" s="8"/>
      <c r="X277" s="8"/>
      <c r="Y277" s="8"/>
      <c r="Z277" s="8"/>
      <c r="AA277" s="8"/>
      <c r="AB277" s="8"/>
      <c r="AC277" s="8"/>
      <c r="AD277" s="8"/>
      <c r="AE277" s="8"/>
      <c r="AF277" s="8"/>
      <c r="AG277" s="8"/>
      <c r="AH277" s="8"/>
    </row>
    <row r="278">
      <c r="A278" s="8"/>
      <c r="B278" s="8"/>
      <c r="C278" s="8"/>
      <c r="D278" s="175"/>
      <c r="E278" s="175"/>
      <c r="F278" s="51"/>
      <c r="G278" s="8"/>
      <c r="H278" s="8"/>
      <c r="I278" s="8"/>
      <c r="J278" s="8"/>
      <c r="K278" s="51"/>
      <c r="L278" s="8"/>
      <c r="M278" s="8"/>
      <c r="N278" s="8"/>
      <c r="O278" s="8"/>
      <c r="P278" s="8"/>
      <c r="Q278" s="175"/>
      <c r="R278" s="8"/>
      <c r="S278" s="8"/>
      <c r="T278" s="8"/>
      <c r="U278" s="8"/>
      <c r="V278" s="8"/>
      <c r="W278" s="8"/>
      <c r="X278" s="8"/>
      <c r="Y278" s="8"/>
      <c r="Z278" s="8"/>
      <c r="AA278" s="8"/>
      <c r="AB278" s="8"/>
      <c r="AC278" s="8"/>
      <c r="AD278" s="8"/>
      <c r="AE278" s="8"/>
      <c r="AF278" s="8"/>
      <c r="AG278" s="8"/>
      <c r="AH278" s="8"/>
    </row>
    <row r="279">
      <c r="A279" s="8"/>
      <c r="B279" s="8"/>
      <c r="C279" s="8"/>
      <c r="D279" s="175"/>
      <c r="E279" s="175"/>
      <c r="F279" s="51"/>
      <c r="G279" s="8"/>
      <c r="H279" s="8"/>
      <c r="I279" s="8"/>
      <c r="J279" s="8"/>
      <c r="K279" s="51"/>
      <c r="L279" s="8"/>
      <c r="M279" s="8"/>
      <c r="N279" s="8"/>
      <c r="O279" s="8"/>
      <c r="P279" s="8"/>
      <c r="Q279" s="175"/>
      <c r="R279" s="8"/>
      <c r="S279" s="8"/>
      <c r="T279" s="8"/>
      <c r="U279" s="8"/>
      <c r="V279" s="8"/>
      <c r="W279" s="8"/>
      <c r="X279" s="8"/>
      <c r="Y279" s="8"/>
      <c r="Z279" s="8"/>
      <c r="AA279" s="8"/>
      <c r="AB279" s="8"/>
      <c r="AC279" s="8"/>
      <c r="AD279" s="8"/>
      <c r="AE279" s="8"/>
      <c r="AF279" s="8"/>
      <c r="AG279" s="8"/>
      <c r="AH279" s="8"/>
    </row>
    <row r="280">
      <c r="A280" s="8"/>
      <c r="B280" s="8"/>
      <c r="C280" s="8"/>
      <c r="D280" s="175"/>
      <c r="E280" s="175"/>
      <c r="F280" s="51"/>
      <c r="G280" s="8"/>
      <c r="H280" s="8"/>
      <c r="I280" s="8"/>
      <c r="J280" s="8"/>
      <c r="K280" s="51"/>
      <c r="L280" s="8"/>
      <c r="M280" s="8"/>
      <c r="N280" s="8"/>
      <c r="O280" s="8"/>
      <c r="P280" s="8"/>
      <c r="Q280" s="175"/>
      <c r="R280" s="8"/>
      <c r="S280" s="8"/>
      <c r="T280" s="8"/>
      <c r="U280" s="8"/>
      <c r="V280" s="8"/>
      <c r="W280" s="8"/>
      <c r="X280" s="8"/>
      <c r="Y280" s="8"/>
      <c r="Z280" s="8"/>
      <c r="AA280" s="8"/>
      <c r="AB280" s="8"/>
      <c r="AC280" s="8"/>
      <c r="AD280" s="8"/>
      <c r="AE280" s="8"/>
      <c r="AF280" s="8"/>
      <c r="AG280" s="8"/>
      <c r="AH280" s="8"/>
    </row>
    <row r="281">
      <c r="A281" s="8"/>
      <c r="B281" s="8"/>
      <c r="C281" s="8"/>
      <c r="D281" s="175"/>
      <c r="E281" s="175"/>
      <c r="F281" s="51"/>
      <c r="G281" s="8"/>
      <c r="H281" s="8"/>
      <c r="I281" s="8"/>
      <c r="J281" s="8"/>
      <c r="K281" s="51"/>
      <c r="L281" s="8"/>
      <c r="M281" s="8"/>
      <c r="N281" s="8"/>
      <c r="O281" s="8"/>
      <c r="P281" s="8"/>
      <c r="Q281" s="175"/>
      <c r="R281" s="8"/>
      <c r="S281" s="8"/>
      <c r="T281" s="8"/>
      <c r="U281" s="8"/>
      <c r="V281" s="8"/>
      <c r="W281" s="8"/>
      <c r="X281" s="8"/>
      <c r="Y281" s="8"/>
      <c r="Z281" s="8"/>
      <c r="AA281" s="8"/>
      <c r="AB281" s="8"/>
      <c r="AC281" s="8"/>
      <c r="AD281" s="8"/>
      <c r="AE281" s="8"/>
      <c r="AF281" s="8"/>
      <c r="AG281" s="8"/>
      <c r="AH281" s="8"/>
    </row>
    <row r="282">
      <c r="A282" s="8"/>
      <c r="B282" s="8"/>
      <c r="C282" s="8"/>
      <c r="D282" s="175"/>
      <c r="E282" s="175"/>
      <c r="F282" s="51"/>
      <c r="G282" s="8"/>
      <c r="H282" s="8"/>
      <c r="I282" s="8"/>
      <c r="J282" s="8"/>
      <c r="K282" s="51"/>
      <c r="L282" s="8"/>
      <c r="M282" s="8"/>
      <c r="N282" s="8"/>
      <c r="O282" s="8"/>
      <c r="P282" s="8"/>
      <c r="Q282" s="175"/>
      <c r="R282" s="8"/>
      <c r="S282" s="8"/>
      <c r="T282" s="8"/>
      <c r="U282" s="8"/>
      <c r="V282" s="8"/>
      <c r="W282" s="8"/>
      <c r="X282" s="8"/>
      <c r="Y282" s="8"/>
      <c r="Z282" s="8"/>
      <c r="AA282" s="8"/>
      <c r="AB282" s="8"/>
      <c r="AC282" s="8"/>
      <c r="AD282" s="8"/>
      <c r="AE282" s="8"/>
      <c r="AF282" s="8"/>
      <c r="AG282" s="8"/>
      <c r="AH282" s="8"/>
    </row>
    <row r="283">
      <c r="A283" s="8"/>
      <c r="B283" s="8"/>
      <c r="C283" s="8"/>
      <c r="D283" s="175"/>
      <c r="E283" s="175"/>
      <c r="F283" s="51"/>
      <c r="G283" s="8"/>
      <c r="H283" s="8"/>
      <c r="I283" s="8"/>
      <c r="J283" s="8"/>
      <c r="K283" s="51"/>
      <c r="L283" s="8"/>
      <c r="M283" s="8"/>
      <c r="N283" s="8"/>
      <c r="O283" s="8"/>
      <c r="P283" s="8"/>
      <c r="Q283" s="175"/>
      <c r="R283" s="8"/>
      <c r="S283" s="8"/>
      <c r="T283" s="8"/>
      <c r="U283" s="8"/>
      <c r="V283" s="8"/>
      <c r="W283" s="8"/>
      <c r="X283" s="8"/>
      <c r="Y283" s="8"/>
      <c r="Z283" s="8"/>
      <c r="AA283" s="8"/>
      <c r="AB283" s="8"/>
      <c r="AC283" s="8"/>
      <c r="AD283" s="8"/>
      <c r="AE283" s="8"/>
      <c r="AF283" s="8"/>
      <c r="AG283" s="8"/>
      <c r="AH283" s="8"/>
    </row>
    <row r="284">
      <c r="A284" s="8"/>
      <c r="B284" s="8"/>
      <c r="C284" s="8"/>
      <c r="D284" s="175"/>
      <c r="E284" s="175"/>
      <c r="F284" s="51"/>
      <c r="G284" s="8"/>
      <c r="H284" s="8"/>
      <c r="I284" s="8"/>
      <c r="J284" s="8"/>
      <c r="K284" s="51"/>
      <c r="L284" s="8"/>
      <c r="M284" s="8"/>
      <c r="N284" s="8"/>
      <c r="O284" s="8"/>
      <c r="P284" s="8"/>
      <c r="Q284" s="175"/>
      <c r="R284" s="8"/>
      <c r="S284" s="8"/>
      <c r="T284" s="8"/>
      <c r="U284" s="8"/>
      <c r="V284" s="8"/>
      <c r="W284" s="8"/>
      <c r="X284" s="8"/>
      <c r="Y284" s="8"/>
      <c r="Z284" s="8"/>
      <c r="AA284" s="8"/>
      <c r="AB284" s="8"/>
      <c r="AC284" s="8"/>
      <c r="AD284" s="8"/>
      <c r="AE284" s="8"/>
      <c r="AF284" s="8"/>
      <c r="AG284" s="8"/>
      <c r="AH284" s="8"/>
    </row>
    <row r="285">
      <c r="A285" s="8"/>
      <c r="B285" s="8"/>
      <c r="C285" s="8"/>
      <c r="D285" s="175"/>
      <c r="E285" s="175"/>
      <c r="F285" s="51"/>
      <c r="G285" s="8"/>
      <c r="H285" s="8"/>
      <c r="I285" s="8"/>
      <c r="J285" s="8"/>
      <c r="K285" s="51"/>
      <c r="L285" s="8"/>
      <c r="M285" s="8"/>
      <c r="N285" s="8"/>
      <c r="O285" s="8"/>
      <c r="P285" s="8"/>
      <c r="Q285" s="175"/>
      <c r="R285" s="8"/>
      <c r="S285" s="8"/>
      <c r="T285" s="8"/>
      <c r="U285" s="8"/>
      <c r="V285" s="8"/>
      <c r="W285" s="8"/>
      <c r="X285" s="8"/>
      <c r="Y285" s="8"/>
      <c r="Z285" s="8"/>
      <c r="AA285" s="8"/>
      <c r="AB285" s="8"/>
      <c r="AC285" s="8"/>
      <c r="AD285" s="8"/>
      <c r="AE285" s="8"/>
      <c r="AF285" s="8"/>
      <c r="AG285" s="8"/>
      <c r="AH285" s="8"/>
    </row>
    <row r="286">
      <c r="A286" s="8"/>
      <c r="B286" s="8"/>
      <c r="C286" s="8"/>
      <c r="D286" s="175"/>
      <c r="E286" s="175"/>
      <c r="F286" s="51"/>
      <c r="G286" s="8"/>
      <c r="H286" s="8"/>
      <c r="I286" s="8"/>
      <c r="J286" s="8"/>
      <c r="K286" s="51"/>
      <c r="L286" s="8"/>
      <c r="M286" s="8"/>
      <c r="N286" s="8"/>
      <c r="O286" s="8"/>
      <c r="P286" s="8"/>
      <c r="Q286" s="175"/>
      <c r="R286" s="8"/>
      <c r="S286" s="8"/>
      <c r="T286" s="8"/>
      <c r="U286" s="8"/>
      <c r="V286" s="8"/>
      <c r="W286" s="8"/>
      <c r="X286" s="8"/>
      <c r="Y286" s="8"/>
      <c r="Z286" s="8"/>
      <c r="AA286" s="8"/>
      <c r="AB286" s="8"/>
      <c r="AC286" s="8"/>
      <c r="AD286" s="8"/>
      <c r="AE286" s="8"/>
      <c r="AF286" s="8"/>
      <c r="AG286" s="8"/>
      <c r="AH286" s="8"/>
    </row>
    <row r="287">
      <c r="A287" s="8"/>
      <c r="B287" s="8"/>
      <c r="C287" s="8"/>
      <c r="D287" s="175"/>
      <c r="E287" s="175"/>
      <c r="F287" s="51"/>
      <c r="G287" s="8"/>
      <c r="H287" s="8"/>
      <c r="I287" s="8"/>
      <c r="J287" s="8"/>
      <c r="K287" s="51"/>
      <c r="L287" s="8"/>
      <c r="M287" s="8"/>
      <c r="N287" s="8"/>
      <c r="O287" s="8"/>
      <c r="P287" s="8"/>
      <c r="Q287" s="175"/>
      <c r="R287" s="8"/>
      <c r="S287" s="8"/>
      <c r="T287" s="8"/>
      <c r="U287" s="8"/>
      <c r="V287" s="8"/>
      <c r="W287" s="8"/>
      <c r="X287" s="8"/>
      <c r="Y287" s="8"/>
      <c r="Z287" s="8"/>
      <c r="AA287" s="8"/>
      <c r="AB287" s="8"/>
      <c r="AC287" s="8"/>
      <c r="AD287" s="8"/>
      <c r="AE287" s="8"/>
      <c r="AF287" s="8"/>
      <c r="AG287" s="8"/>
      <c r="AH287" s="8"/>
    </row>
    <row r="288">
      <c r="A288" s="8"/>
      <c r="B288" s="8"/>
      <c r="C288" s="8"/>
      <c r="D288" s="175"/>
      <c r="E288" s="175"/>
      <c r="F288" s="51"/>
      <c r="G288" s="8"/>
      <c r="H288" s="8"/>
      <c r="I288" s="8"/>
      <c r="J288" s="8"/>
      <c r="K288" s="51"/>
      <c r="L288" s="8"/>
      <c r="M288" s="8"/>
      <c r="N288" s="8"/>
      <c r="O288" s="8"/>
      <c r="P288" s="8"/>
      <c r="Q288" s="175"/>
      <c r="R288" s="8"/>
      <c r="S288" s="8"/>
      <c r="T288" s="8"/>
      <c r="U288" s="8"/>
      <c r="V288" s="8"/>
      <c r="W288" s="8"/>
      <c r="X288" s="8"/>
      <c r="Y288" s="8"/>
      <c r="Z288" s="8"/>
      <c r="AA288" s="8"/>
      <c r="AB288" s="8"/>
      <c r="AC288" s="8"/>
      <c r="AD288" s="8"/>
      <c r="AE288" s="8"/>
      <c r="AF288" s="8"/>
      <c r="AG288" s="8"/>
      <c r="AH288" s="8"/>
    </row>
    <row r="289">
      <c r="A289" s="8"/>
      <c r="B289" s="8"/>
      <c r="C289" s="8"/>
      <c r="D289" s="175"/>
      <c r="E289" s="175"/>
      <c r="F289" s="51"/>
      <c r="G289" s="8"/>
      <c r="H289" s="8"/>
      <c r="I289" s="8"/>
      <c r="J289" s="8"/>
      <c r="K289" s="51"/>
      <c r="L289" s="8"/>
      <c r="M289" s="8"/>
      <c r="N289" s="8"/>
      <c r="O289" s="8"/>
      <c r="P289" s="8"/>
      <c r="Q289" s="175"/>
      <c r="R289" s="8"/>
      <c r="S289" s="8"/>
      <c r="T289" s="8"/>
      <c r="U289" s="8"/>
      <c r="V289" s="8"/>
      <c r="W289" s="8"/>
      <c r="X289" s="8"/>
      <c r="Y289" s="8"/>
      <c r="Z289" s="8"/>
      <c r="AA289" s="8"/>
      <c r="AB289" s="8"/>
      <c r="AC289" s="8"/>
      <c r="AD289" s="8"/>
      <c r="AE289" s="8"/>
      <c r="AF289" s="8"/>
      <c r="AG289" s="8"/>
      <c r="AH289" s="8"/>
    </row>
    <row r="290">
      <c r="A290" s="8"/>
      <c r="B290" s="8"/>
      <c r="C290" s="8"/>
      <c r="D290" s="175"/>
      <c r="E290" s="175"/>
      <c r="F290" s="51"/>
      <c r="G290" s="8"/>
      <c r="H290" s="8"/>
      <c r="I290" s="8"/>
      <c r="J290" s="8"/>
      <c r="K290" s="51"/>
      <c r="L290" s="8"/>
      <c r="M290" s="8"/>
      <c r="N290" s="8"/>
      <c r="O290" s="8"/>
      <c r="P290" s="8"/>
      <c r="Q290" s="175"/>
      <c r="R290" s="8"/>
      <c r="S290" s="8"/>
      <c r="T290" s="8"/>
      <c r="U290" s="8"/>
      <c r="V290" s="8"/>
      <c r="W290" s="8"/>
      <c r="X290" s="8"/>
      <c r="Y290" s="8"/>
      <c r="Z290" s="8"/>
      <c r="AA290" s="8"/>
      <c r="AB290" s="8"/>
      <c r="AC290" s="8"/>
      <c r="AD290" s="8"/>
      <c r="AE290" s="8"/>
      <c r="AF290" s="8"/>
      <c r="AG290" s="8"/>
      <c r="AH290" s="8"/>
    </row>
    <row r="291">
      <c r="A291" s="8"/>
      <c r="B291" s="8"/>
      <c r="C291" s="8"/>
      <c r="D291" s="175"/>
      <c r="E291" s="175"/>
      <c r="F291" s="51"/>
      <c r="G291" s="8"/>
      <c r="H291" s="8"/>
      <c r="I291" s="8"/>
      <c r="J291" s="8"/>
      <c r="K291" s="51"/>
      <c r="L291" s="8"/>
      <c r="M291" s="8"/>
      <c r="N291" s="8"/>
      <c r="O291" s="8"/>
      <c r="P291" s="8"/>
      <c r="Q291" s="175"/>
      <c r="R291" s="8"/>
      <c r="S291" s="8"/>
      <c r="T291" s="8"/>
      <c r="U291" s="8"/>
      <c r="V291" s="8"/>
      <c r="W291" s="8"/>
      <c r="X291" s="8"/>
      <c r="Y291" s="8"/>
      <c r="Z291" s="8"/>
      <c r="AA291" s="8"/>
      <c r="AB291" s="8"/>
      <c r="AC291" s="8"/>
      <c r="AD291" s="8"/>
      <c r="AE291" s="8"/>
      <c r="AF291" s="8"/>
      <c r="AG291" s="8"/>
      <c r="AH291" s="8"/>
    </row>
    <row r="292">
      <c r="A292" s="8"/>
      <c r="B292" s="8"/>
      <c r="C292" s="8"/>
      <c r="D292" s="175"/>
      <c r="E292" s="175"/>
      <c r="F292" s="51"/>
      <c r="G292" s="8"/>
      <c r="H292" s="8"/>
      <c r="I292" s="8"/>
      <c r="J292" s="8"/>
      <c r="K292" s="51"/>
      <c r="L292" s="8"/>
      <c r="M292" s="8"/>
      <c r="N292" s="8"/>
      <c r="O292" s="8"/>
      <c r="P292" s="8"/>
      <c r="Q292" s="175"/>
      <c r="R292" s="8"/>
      <c r="S292" s="8"/>
      <c r="T292" s="8"/>
      <c r="U292" s="8"/>
      <c r="V292" s="8"/>
      <c r="W292" s="8"/>
      <c r="X292" s="8"/>
      <c r="Y292" s="8"/>
      <c r="Z292" s="8"/>
      <c r="AA292" s="8"/>
      <c r="AB292" s="8"/>
      <c r="AC292" s="8"/>
      <c r="AD292" s="8"/>
      <c r="AE292" s="8"/>
      <c r="AF292" s="8"/>
      <c r="AG292" s="8"/>
      <c r="AH292" s="8"/>
    </row>
    <row r="293">
      <c r="A293" s="8"/>
      <c r="B293" s="8"/>
      <c r="C293" s="8"/>
      <c r="D293" s="175"/>
      <c r="E293" s="175"/>
      <c r="F293" s="51"/>
      <c r="G293" s="8"/>
      <c r="H293" s="8"/>
      <c r="I293" s="8"/>
      <c r="J293" s="8"/>
      <c r="K293" s="51"/>
      <c r="L293" s="8"/>
      <c r="M293" s="8"/>
      <c r="N293" s="8"/>
      <c r="O293" s="8"/>
      <c r="P293" s="8"/>
      <c r="Q293" s="175"/>
      <c r="R293" s="8"/>
      <c r="S293" s="8"/>
      <c r="T293" s="8"/>
      <c r="U293" s="8"/>
      <c r="V293" s="8"/>
      <c r="W293" s="8"/>
      <c r="X293" s="8"/>
      <c r="Y293" s="8"/>
      <c r="Z293" s="8"/>
      <c r="AA293" s="8"/>
      <c r="AB293" s="8"/>
      <c r="AC293" s="8"/>
      <c r="AD293" s="8"/>
      <c r="AE293" s="8"/>
      <c r="AF293" s="8"/>
      <c r="AG293" s="8"/>
      <c r="AH293" s="8"/>
    </row>
    <row r="294">
      <c r="A294" s="8"/>
      <c r="B294" s="8"/>
      <c r="C294" s="8"/>
      <c r="D294" s="175"/>
      <c r="E294" s="175"/>
      <c r="F294" s="51"/>
      <c r="G294" s="8"/>
      <c r="H294" s="8"/>
      <c r="I294" s="8"/>
      <c r="J294" s="8"/>
      <c r="K294" s="51"/>
      <c r="L294" s="8"/>
      <c r="M294" s="8"/>
      <c r="N294" s="8"/>
      <c r="O294" s="8"/>
      <c r="P294" s="8"/>
      <c r="Q294" s="175"/>
      <c r="R294" s="8"/>
      <c r="S294" s="8"/>
      <c r="T294" s="8"/>
      <c r="U294" s="8"/>
      <c r="V294" s="8"/>
      <c r="W294" s="8"/>
      <c r="X294" s="8"/>
      <c r="Y294" s="8"/>
      <c r="Z294" s="8"/>
      <c r="AA294" s="8"/>
      <c r="AB294" s="8"/>
      <c r="AC294" s="8"/>
      <c r="AD294" s="8"/>
      <c r="AE294" s="8"/>
      <c r="AF294" s="8"/>
      <c r="AG294" s="8"/>
      <c r="AH294" s="8"/>
    </row>
    <row r="295">
      <c r="A295" s="8"/>
      <c r="B295" s="8"/>
      <c r="C295" s="8"/>
      <c r="D295" s="175"/>
      <c r="E295" s="175"/>
      <c r="F295" s="51"/>
      <c r="G295" s="8"/>
      <c r="H295" s="8"/>
      <c r="I295" s="8"/>
      <c r="J295" s="8"/>
      <c r="K295" s="51"/>
      <c r="L295" s="8"/>
      <c r="M295" s="8"/>
      <c r="N295" s="8"/>
      <c r="O295" s="8"/>
      <c r="P295" s="8"/>
      <c r="Q295" s="175"/>
      <c r="R295" s="8"/>
      <c r="S295" s="8"/>
      <c r="T295" s="8"/>
      <c r="U295" s="8"/>
      <c r="V295" s="8"/>
      <c r="W295" s="8"/>
      <c r="X295" s="8"/>
      <c r="Y295" s="8"/>
      <c r="Z295" s="8"/>
      <c r="AA295" s="8"/>
      <c r="AB295" s="8"/>
      <c r="AC295" s="8"/>
      <c r="AD295" s="8"/>
      <c r="AE295" s="8"/>
      <c r="AF295" s="8"/>
      <c r="AG295" s="8"/>
      <c r="AH295" s="8"/>
    </row>
    <row r="296">
      <c r="A296" s="8"/>
      <c r="B296" s="8"/>
      <c r="C296" s="8"/>
      <c r="D296" s="175"/>
      <c r="E296" s="175"/>
      <c r="F296" s="51"/>
      <c r="G296" s="8"/>
      <c r="H296" s="8"/>
      <c r="I296" s="8"/>
      <c r="J296" s="8"/>
      <c r="K296" s="51"/>
      <c r="L296" s="8"/>
      <c r="M296" s="8"/>
      <c r="N296" s="8"/>
      <c r="O296" s="8"/>
      <c r="P296" s="8"/>
      <c r="Q296" s="175"/>
      <c r="R296" s="8"/>
      <c r="S296" s="8"/>
      <c r="T296" s="8"/>
      <c r="U296" s="8"/>
      <c r="V296" s="8"/>
      <c r="W296" s="8"/>
      <c r="X296" s="8"/>
      <c r="Y296" s="8"/>
      <c r="Z296" s="8"/>
      <c r="AA296" s="8"/>
      <c r="AB296" s="8"/>
      <c r="AC296" s="8"/>
      <c r="AD296" s="8"/>
      <c r="AE296" s="8"/>
      <c r="AF296" s="8"/>
      <c r="AG296" s="8"/>
      <c r="AH296" s="8"/>
    </row>
    <row r="297">
      <c r="A297" s="8"/>
      <c r="B297" s="8"/>
      <c r="C297" s="8"/>
      <c r="D297" s="175"/>
      <c r="E297" s="175"/>
      <c r="F297" s="51"/>
      <c r="G297" s="8"/>
      <c r="H297" s="8"/>
      <c r="I297" s="8"/>
      <c r="J297" s="8"/>
      <c r="K297" s="51"/>
      <c r="L297" s="8"/>
      <c r="M297" s="8"/>
      <c r="N297" s="8"/>
      <c r="O297" s="8"/>
      <c r="P297" s="8"/>
      <c r="Q297" s="175"/>
      <c r="R297" s="8"/>
      <c r="S297" s="8"/>
      <c r="T297" s="8"/>
      <c r="U297" s="8"/>
      <c r="V297" s="8"/>
      <c r="W297" s="8"/>
      <c r="X297" s="8"/>
      <c r="Y297" s="8"/>
      <c r="Z297" s="8"/>
      <c r="AA297" s="8"/>
      <c r="AB297" s="8"/>
      <c r="AC297" s="8"/>
      <c r="AD297" s="8"/>
      <c r="AE297" s="8"/>
      <c r="AF297" s="8"/>
      <c r="AG297" s="8"/>
      <c r="AH297" s="8"/>
    </row>
    <row r="298">
      <c r="A298" s="8"/>
      <c r="B298" s="8"/>
      <c r="C298" s="8"/>
      <c r="D298" s="175"/>
      <c r="E298" s="175"/>
      <c r="F298" s="51"/>
      <c r="G298" s="8"/>
      <c r="H298" s="8"/>
      <c r="I298" s="8"/>
      <c r="J298" s="8"/>
      <c r="K298" s="51"/>
      <c r="L298" s="8"/>
      <c r="M298" s="8"/>
      <c r="N298" s="8"/>
      <c r="O298" s="8"/>
      <c r="P298" s="8"/>
      <c r="Q298" s="175"/>
      <c r="R298" s="8"/>
      <c r="S298" s="8"/>
      <c r="T298" s="8"/>
      <c r="U298" s="8"/>
      <c r="V298" s="8"/>
      <c r="W298" s="8"/>
      <c r="X298" s="8"/>
      <c r="Y298" s="8"/>
      <c r="Z298" s="8"/>
      <c r="AA298" s="8"/>
      <c r="AB298" s="8"/>
      <c r="AC298" s="8"/>
      <c r="AD298" s="8"/>
      <c r="AE298" s="8"/>
      <c r="AF298" s="8"/>
      <c r="AG298" s="8"/>
      <c r="AH298" s="8"/>
    </row>
    <row r="299">
      <c r="A299" s="8"/>
      <c r="B299" s="8"/>
      <c r="C299" s="8"/>
      <c r="D299" s="175"/>
      <c r="E299" s="175"/>
      <c r="F299" s="51"/>
      <c r="G299" s="8"/>
      <c r="H299" s="8"/>
      <c r="I299" s="8"/>
      <c r="J299" s="8"/>
      <c r="K299" s="51"/>
      <c r="L299" s="8"/>
      <c r="M299" s="8"/>
      <c r="N299" s="8"/>
      <c r="O299" s="8"/>
      <c r="P299" s="8"/>
      <c r="Q299" s="175"/>
      <c r="R299" s="8"/>
      <c r="S299" s="8"/>
      <c r="T299" s="8"/>
      <c r="U299" s="8"/>
      <c r="V299" s="8"/>
      <c r="W299" s="8"/>
      <c r="X299" s="8"/>
      <c r="Y299" s="8"/>
      <c r="Z299" s="8"/>
      <c r="AA299" s="8"/>
      <c r="AB299" s="8"/>
      <c r="AC299" s="8"/>
      <c r="AD299" s="8"/>
      <c r="AE299" s="8"/>
      <c r="AF299" s="8"/>
      <c r="AG299" s="8"/>
      <c r="AH299" s="8"/>
    </row>
    <row r="300">
      <c r="A300" s="8"/>
      <c r="B300" s="8"/>
      <c r="C300" s="8"/>
      <c r="D300" s="175"/>
      <c r="E300" s="175"/>
      <c r="F300" s="51"/>
      <c r="G300" s="8"/>
      <c r="H300" s="8"/>
      <c r="I300" s="8"/>
      <c r="J300" s="8"/>
      <c r="K300" s="51"/>
      <c r="L300" s="8"/>
      <c r="M300" s="8"/>
      <c r="N300" s="8"/>
      <c r="O300" s="8"/>
      <c r="P300" s="8"/>
      <c r="Q300" s="175"/>
      <c r="R300" s="8"/>
      <c r="S300" s="8"/>
      <c r="T300" s="8"/>
      <c r="U300" s="8"/>
      <c r="V300" s="8"/>
      <c r="W300" s="8"/>
      <c r="X300" s="8"/>
      <c r="Y300" s="8"/>
      <c r="Z300" s="8"/>
      <c r="AA300" s="8"/>
      <c r="AB300" s="8"/>
      <c r="AC300" s="8"/>
      <c r="AD300" s="8"/>
      <c r="AE300" s="8"/>
      <c r="AF300" s="8"/>
      <c r="AG300" s="8"/>
      <c r="AH300" s="8"/>
    </row>
    <row r="301">
      <c r="A301" s="8"/>
      <c r="B301" s="8"/>
      <c r="C301" s="8"/>
      <c r="D301" s="175"/>
      <c r="E301" s="175"/>
      <c r="F301" s="51"/>
      <c r="G301" s="8"/>
      <c r="H301" s="8"/>
      <c r="I301" s="8"/>
      <c r="J301" s="8"/>
      <c r="K301" s="51"/>
      <c r="L301" s="8"/>
      <c r="M301" s="8"/>
      <c r="N301" s="8"/>
      <c r="O301" s="8"/>
      <c r="P301" s="8"/>
      <c r="Q301" s="175"/>
      <c r="R301" s="8"/>
      <c r="S301" s="8"/>
      <c r="T301" s="8"/>
      <c r="U301" s="8"/>
      <c r="V301" s="8"/>
      <c r="W301" s="8"/>
      <c r="X301" s="8"/>
      <c r="Y301" s="8"/>
      <c r="Z301" s="8"/>
      <c r="AA301" s="8"/>
      <c r="AB301" s="8"/>
      <c r="AC301" s="8"/>
      <c r="AD301" s="8"/>
      <c r="AE301" s="8"/>
      <c r="AF301" s="8"/>
      <c r="AG301" s="8"/>
      <c r="AH301" s="8"/>
    </row>
    <row r="302">
      <c r="A302" s="8"/>
      <c r="B302" s="8"/>
      <c r="C302" s="8"/>
      <c r="D302" s="175"/>
      <c r="E302" s="175"/>
      <c r="F302" s="51"/>
      <c r="G302" s="8"/>
      <c r="H302" s="8"/>
      <c r="I302" s="8"/>
      <c r="J302" s="8"/>
      <c r="K302" s="51"/>
      <c r="L302" s="8"/>
      <c r="M302" s="8"/>
      <c r="N302" s="8"/>
      <c r="O302" s="8"/>
      <c r="P302" s="8"/>
      <c r="Q302" s="175"/>
      <c r="R302" s="8"/>
      <c r="S302" s="8"/>
      <c r="T302" s="8"/>
      <c r="U302" s="8"/>
      <c r="V302" s="8"/>
      <c r="W302" s="8"/>
      <c r="X302" s="8"/>
      <c r="Y302" s="8"/>
      <c r="Z302" s="8"/>
      <c r="AA302" s="8"/>
      <c r="AB302" s="8"/>
      <c r="AC302" s="8"/>
      <c r="AD302" s="8"/>
      <c r="AE302" s="8"/>
      <c r="AF302" s="8"/>
      <c r="AG302" s="8"/>
      <c r="AH302" s="8"/>
    </row>
    <row r="303">
      <c r="A303" s="8"/>
      <c r="B303" s="8"/>
      <c r="C303" s="8"/>
      <c r="D303" s="175"/>
      <c r="E303" s="175"/>
      <c r="F303" s="51"/>
      <c r="G303" s="8"/>
      <c r="H303" s="8"/>
      <c r="I303" s="8"/>
      <c r="J303" s="8"/>
      <c r="K303" s="51"/>
      <c r="L303" s="8"/>
      <c r="M303" s="8"/>
      <c r="N303" s="8"/>
      <c r="O303" s="8"/>
      <c r="P303" s="8"/>
      <c r="Q303" s="175"/>
      <c r="R303" s="8"/>
      <c r="S303" s="8"/>
      <c r="T303" s="8"/>
      <c r="U303" s="8"/>
      <c r="V303" s="8"/>
      <c r="W303" s="8"/>
      <c r="X303" s="8"/>
      <c r="Y303" s="8"/>
      <c r="Z303" s="8"/>
      <c r="AA303" s="8"/>
      <c r="AB303" s="8"/>
      <c r="AC303" s="8"/>
      <c r="AD303" s="8"/>
      <c r="AE303" s="8"/>
      <c r="AF303" s="8"/>
      <c r="AG303" s="8"/>
      <c r="AH303" s="8"/>
    </row>
    <row r="304">
      <c r="A304" s="8"/>
      <c r="B304" s="8"/>
      <c r="C304" s="8"/>
      <c r="D304" s="175"/>
      <c r="E304" s="175"/>
      <c r="F304" s="51"/>
      <c r="G304" s="8"/>
      <c r="H304" s="8"/>
      <c r="I304" s="8"/>
      <c r="J304" s="8"/>
      <c r="K304" s="51"/>
      <c r="L304" s="8"/>
      <c r="M304" s="8"/>
      <c r="N304" s="8"/>
      <c r="O304" s="8"/>
      <c r="P304" s="8"/>
      <c r="Q304" s="175"/>
      <c r="R304" s="8"/>
      <c r="S304" s="8"/>
      <c r="T304" s="8"/>
      <c r="U304" s="8"/>
      <c r="V304" s="8"/>
      <c r="W304" s="8"/>
      <c r="X304" s="8"/>
      <c r="Y304" s="8"/>
      <c r="Z304" s="8"/>
      <c r="AA304" s="8"/>
      <c r="AB304" s="8"/>
      <c r="AC304" s="8"/>
      <c r="AD304" s="8"/>
      <c r="AE304" s="8"/>
      <c r="AF304" s="8"/>
      <c r="AG304" s="8"/>
      <c r="AH304" s="8"/>
    </row>
    <row r="305">
      <c r="A305" s="8"/>
      <c r="B305" s="8"/>
      <c r="C305" s="8"/>
      <c r="D305" s="175"/>
      <c r="E305" s="175"/>
      <c r="F305" s="51"/>
      <c r="G305" s="8"/>
      <c r="H305" s="8"/>
      <c r="I305" s="8"/>
      <c r="J305" s="8"/>
      <c r="K305" s="51"/>
      <c r="L305" s="8"/>
      <c r="M305" s="8"/>
      <c r="N305" s="8"/>
      <c r="O305" s="8"/>
      <c r="P305" s="8"/>
      <c r="Q305" s="175"/>
      <c r="R305" s="8"/>
      <c r="S305" s="8"/>
      <c r="T305" s="8"/>
      <c r="U305" s="8"/>
      <c r="V305" s="8"/>
      <c r="W305" s="8"/>
      <c r="X305" s="8"/>
      <c r="Y305" s="8"/>
      <c r="Z305" s="8"/>
      <c r="AA305" s="8"/>
      <c r="AB305" s="8"/>
      <c r="AC305" s="8"/>
      <c r="AD305" s="8"/>
      <c r="AE305" s="8"/>
      <c r="AF305" s="8"/>
      <c r="AG305" s="8"/>
      <c r="AH305" s="8"/>
    </row>
    <row r="306">
      <c r="A306" s="8"/>
      <c r="B306" s="8"/>
      <c r="C306" s="8"/>
      <c r="D306" s="175"/>
      <c r="E306" s="175"/>
      <c r="F306" s="51"/>
      <c r="G306" s="8"/>
      <c r="H306" s="8"/>
      <c r="I306" s="8"/>
      <c r="J306" s="8"/>
      <c r="K306" s="51"/>
      <c r="L306" s="8"/>
      <c r="M306" s="8"/>
      <c r="N306" s="8"/>
      <c r="O306" s="8"/>
      <c r="P306" s="8"/>
      <c r="Q306" s="175"/>
      <c r="R306" s="8"/>
      <c r="S306" s="8"/>
      <c r="T306" s="8"/>
      <c r="U306" s="8"/>
      <c r="V306" s="8"/>
      <c r="W306" s="8"/>
      <c r="X306" s="8"/>
      <c r="Y306" s="8"/>
      <c r="Z306" s="8"/>
      <c r="AA306" s="8"/>
      <c r="AB306" s="8"/>
      <c r="AC306" s="8"/>
      <c r="AD306" s="8"/>
      <c r="AE306" s="8"/>
      <c r="AF306" s="8"/>
      <c r="AG306" s="8"/>
      <c r="AH306" s="8"/>
    </row>
    <row r="307">
      <c r="A307" s="8"/>
      <c r="B307" s="8"/>
      <c r="C307" s="8"/>
      <c r="D307" s="175"/>
      <c r="E307" s="175"/>
      <c r="F307" s="51"/>
      <c r="G307" s="8"/>
      <c r="H307" s="8"/>
      <c r="I307" s="8"/>
      <c r="J307" s="8"/>
      <c r="K307" s="51"/>
      <c r="L307" s="8"/>
      <c r="M307" s="8"/>
      <c r="N307" s="8"/>
      <c r="O307" s="8"/>
      <c r="P307" s="8"/>
      <c r="Q307" s="175"/>
      <c r="R307" s="8"/>
      <c r="S307" s="8"/>
      <c r="T307" s="8"/>
      <c r="U307" s="8"/>
      <c r="V307" s="8"/>
      <c r="W307" s="8"/>
      <c r="X307" s="8"/>
      <c r="Y307" s="8"/>
      <c r="Z307" s="8"/>
      <c r="AA307" s="8"/>
      <c r="AB307" s="8"/>
      <c r="AC307" s="8"/>
      <c r="AD307" s="8"/>
      <c r="AE307" s="8"/>
      <c r="AF307" s="8"/>
      <c r="AG307" s="8"/>
      <c r="AH307" s="8"/>
    </row>
    <row r="308">
      <c r="A308" s="8"/>
      <c r="B308" s="8"/>
      <c r="C308" s="8"/>
      <c r="D308" s="175"/>
      <c r="E308" s="175"/>
      <c r="F308" s="51"/>
      <c r="G308" s="8"/>
      <c r="H308" s="8"/>
      <c r="I308" s="8"/>
      <c r="J308" s="8"/>
      <c r="K308" s="51"/>
      <c r="L308" s="8"/>
      <c r="M308" s="8"/>
      <c r="N308" s="8"/>
      <c r="O308" s="8"/>
      <c r="P308" s="8"/>
      <c r="Q308" s="175"/>
      <c r="R308" s="8"/>
      <c r="S308" s="8"/>
      <c r="T308" s="8"/>
      <c r="U308" s="8"/>
      <c r="V308" s="8"/>
      <c r="W308" s="8"/>
      <c r="X308" s="8"/>
      <c r="Y308" s="8"/>
      <c r="Z308" s="8"/>
      <c r="AA308" s="8"/>
      <c r="AB308" s="8"/>
      <c r="AC308" s="8"/>
      <c r="AD308" s="8"/>
      <c r="AE308" s="8"/>
      <c r="AF308" s="8"/>
      <c r="AG308" s="8"/>
      <c r="AH308" s="8"/>
    </row>
    <row r="309">
      <c r="A309" s="8"/>
      <c r="B309" s="8"/>
      <c r="C309" s="8"/>
      <c r="D309" s="175"/>
      <c r="E309" s="175"/>
      <c r="F309" s="51"/>
      <c r="G309" s="8"/>
      <c r="H309" s="8"/>
      <c r="I309" s="8"/>
      <c r="J309" s="8"/>
      <c r="K309" s="51"/>
      <c r="L309" s="8"/>
      <c r="M309" s="8"/>
      <c r="N309" s="8"/>
      <c r="O309" s="8"/>
      <c r="P309" s="8"/>
      <c r="Q309" s="175"/>
      <c r="R309" s="8"/>
      <c r="S309" s="8"/>
      <c r="T309" s="8"/>
      <c r="U309" s="8"/>
      <c r="V309" s="8"/>
      <c r="W309" s="8"/>
      <c r="X309" s="8"/>
      <c r="Y309" s="8"/>
      <c r="Z309" s="8"/>
      <c r="AA309" s="8"/>
      <c r="AB309" s="8"/>
      <c r="AC309" s="8"/>
      <c r="AD309" s="8"/>
      <c r="AE309" s="8"/>
      <c r="AF309" s="8"/>
      <c r="AG309" s="8"/>
      <c r="AH309" s="8"/>
    </row>
    <row r="310">
      <c r="A310" s="8"/>
      <c r="B310" s="8"/>
      <c r="C310" s="8"/>
      <c r="D310" s="175"/>
      <c r="E310" s="175"/>
      <c r="F310" s="51"/>
      <c r="G310" s="8"/>
      <c r="H310" s="8"/>
      <c r="I310" s="8"/>
      <c r="J310" s="8"/>
      <c r="K310" s="51"/>
      <c r="L310" s="8"/>
      <c r="M310" s="8"/>
      <c r="N310" s="8"/>
      <c r="O310" s="8"/>
      <c r="P310" s="8"/>
      <c r="Q310" s="175"/>
      <c r="R310" s="8"/>
      <c r="S310" s="8"/>
      <c r="T310" s="8"/>
      <c r="U310" s="8"/>
      <c r="V310" s="8"/>
      <c r="W310" s="8"/>
      <c r="X310" s="8"/>
      <c r="Y310" s="8"/>
      <c r="Z310" s="8"/>
      <c r="AA310" s="8"/>
      <c r="AB310" s="8"/>
      <c r="AC310" s="8"/>
      <c r="AD310" s="8"/>
      <c r="AE310" s="8"/>
      <c r="AF310" s="8"/>
      <c r="AG310" s="8"/>
      <c r="AH310" s="8"/>
    </row>
    <row r="311">
      <c r="A311" s="8"/>
      <c r="B311" s="8"/>
      <c r="C311" s="8"/>
      <c r="D311" s="175"/>
      <c r="E311" s="175"/>
      <c r="F311" s="51"/>
      <c r="G311" s="8"/>
      <c r="H311" s="8"/>
      <c r="I311" s="8"/>
      <c r="J311" s="8"/>
      <c r="K311" s="51"/>
      <c r="L311" s="8"/>
      <c r="M311" s="8"/>
      <c r="N311" s="8"/>
      <c r="O311" s="8"/>
      <c r="P311" s="8"/>
      <c r="Q311" s="175"/>
      <c r="R311" s="8"/>
      <c r="S311" s="8"/>
      <c r="T311" s="8"/>
      <c r="U311" s="8"/>
      <c r="V311" s="8"/>
      <c r="W311" s="8"/>
      <c r="X311" s="8"/>
      <c r="Y311" s="8"/>
      <c r="Z311" s="8"/>
      <c r="AA311" s="8"/>
      <c r="AB311" s="8"/>
      <c r="AC311" s="8"/>
      <c r="AD311" s="8"/>
      <c r="AE311" s="8"/>
      <c r="AF311" s="8"/>
      <c r="AG311" s="8"/>
      <c r="AH311" s="8"/>
    </row>
    <row r="312">
      <c r="A312" s="8"/>
      <c r="B312" s="8"/>
      <c r="C312" s="8"/>
      <c r="D312" s="175"/>
      <c r="E312" s="175"/>
      <c r="F312" s="51"/>
      <c r="G312" s="8"/>
      <c r="H312" s="8"/>
      <c r="I312" s="8"/>
      <c r="J312" s="8"/>
      <c r="K312" s="51"/>
      <c r="L312" s="8"/>
      <c r="M312" s="8"/>
      <c r="N312" s="8"/>
      <c r="O312" s="8"/>
      <c r="P312" s="8"/>
      <c r="Q312" s="175"/>
      <c r="R312" s="8"/>
      <c r="S312" s="8"/>
      <c r="T312" s="8"/>
      <c r="U312" s="8"/>
      <c r="V312" s="8"/>
      <c r="W312" s="8"/>
      <c r="X312" s="8"/>
      <c r="Y312" s="8"/>
      <c r="Z312" s="8"/>
      <c r="AA312" s="8"/>
      <c r="AB312" s="8"/>
      <c r="AC312" s="8"/>
      <c r="AD312" s="8"/>
      <c r="AE312" s="8"/>
      <c r="AF312" s="8"/>
      <c r="AG312" s="8"/>
      <c r="AH312" s="8"/>
    </row>
    <row r="313">
      <c r="A313" s="8"/>
      <c r="B313" s="8"/>
      <c r="C313" s="8"/>
      <c r="D313" s="175"/>
      <c r="E313" s="175"/>
      <c r="F313" s="51"/>
      <c r="G313" s="8"/>
      <c r="H313" s="8"/>
      <c r="I313" s="8"/>
      <c r="J313" s="8"/>
      <c r="K313" s="51"/>
      <c r="L313" s="8"/>
      <c r="M313" s="8"/>
      <c r="N313" s="8"/>
      <c r="O313" s="8"/>
      <c r="P313" s="8"/>
      <c r="Q313" s="175"/>
      <c r="R313" s="8"/>
      <c r="S313" s="8"/>
      <c r="T313" s="8"/>
      <c r="U313" s="8"/>
      <c r="V313" s="8"/>
      <c r="W313" s="8"/>
      <c r="X313" s="8"/>
      <c r="Y313" s="8"/>
      <c r="Z313" s="8"/>
      <c r="AA313" s="8"/>
      <c r="AB313" s="8"/>
      <c r="AC313" s="8"/>
      <c r="AD313" s="8"/>
      <c r="AE313" s="8"/>
      <c r="AF313" s="8"/>
      <c r="AG313" s="8"/>
      <c r="AH313" s="8"/>
    </row>
    <row r="314">
      <c r="A314" s="8"/>
      <c r="B314" s="8"/>
      <c r="C314" s="8"/>
      <c r="D314" s="175"/>
      <c r="E314" s="175"/>
      <c r="F314" s="51"/>
      <c r="G314" s="8"/>
      <c r="H314" s="8"/>
      <c r="I314" s="8"/>
      <c r="J314" s="8"/>
      <c r="K314" s="51"/>
      <c r="L314" s="8"/>
      <c r="M314" s="8"/>
      <c r="N314" s="8"/>
      <c r="O314" s="8"/>
      <c r="P314" s="8"/>
      <c r="Q314" s="175"/>
      <c r="R314" s="8"/>
      <c r="S314" s="8"/>
      <c r="T314" s="8"/>
      <c r="U314" s="8"/>
      <c r="V314" s="8"/>
      <c r="W314" s="8"/>
      <c r="X314" s="8"/>
      <c r="Y314" s="8"/>
      <c r="Z314" s="8"/>
      <c r="AA314" s="8"/>
      <c r="AB314" s="8"/>
      <c r="AC314" s="8"/>
      <c r="AD314" s="8"/>
      <c r="AE314" s="8"/>
      <c r="AF314" s="8"/>
      <c r="AG314" s="8"/>
      <c r="AH314" s="8"/>
    </row>
    <row r="315">
      <c r="A315" s="8"/>
      <c r="B315" s="8"/>
      <c r="C315" s="8"/>
      <c r="D315" s="175"/>
      <c r="E315" s="175"/>
      <c r="F315" s="51"/>
      <c r="G315" s="8"/>
      <c r="H315" s="8"/>
      <c r="I315" s="8"/>
      <c r="J315" s="8"/>
      <c r="K315" s="51"/>
      <c r="L315" s="8"/>
      <c r="M315" s="8"/>
      <c r="N315" s="8"/>
      <c r="O315" s="8"/>
      <c r="P315" s="8"/>
      <c r="Q315" s="175"/>
      <c r="R315" s="8"/>
      <c r="S315" s="8"/>
      <c r="T315" s="8"/>
      <c r="U315" s="8"/>
      <c r="V315" s="8"/>
      <c r="W315" s="8"/>
      <c r="X315" s="8"/>
      <c r="Y315" s="8"/>
      <c r="Z315" s="8"/>
      <c r="AA315" s="8"/>
      <c r="AB315" s="8"/>
      <c r="AC315" s="8"/>
      <c r="AD315" s="8"/>
      <c r="AE315" s="8"/>
      <c r="AF315" s="8"/>
      <c r="AG315" s="8"/>
      <c r="AH315" s="8"/>
    </row>
    <row r="316">
      <c r="A316" s="8"/>
      <c r="B316" s="8"/>
      <c r="C316" s="8"/>
      <c r="D316" s="175"/>
      <c r="E316" s="175"/>
      <c r="F316" s="51"/>
      <c r="G316" s="8"/>
      <c r="H316" s="8"/>
      <c r="I316" s="8"/>
      <c r="J316" s="8"/>
      <c r="K316" s="51"/>
      <c r="L316" s="8"/>
      <c r="M316" s="8"/>
      <c r="N316" s="8"/>
      <c r="O316" s="8"/>
      <c r="P316" s="8"/>
      <c r="Q316" s="175"/>
      <c r="R316" s="8"/>
      <c r="S316" s="8"/>
      <c r="T316" s="8"/>
      <c r="U316" s="8"/>
      <c r="V316" s="8"/>
      <c r="W316" s="8"/>
      <c r="X316" s="8"/>
      <c r="Y316" s="8"/>
      <c r="Z316" s="8"/>
      <c r="AA316" s="8"/>
      <c r="AB316" s="8"/>
      <c r="AC316" s="8"/>
      <c r="AD316" s="8"/>
      <c r="AE316" s="8"/>
      <c r="AF316" s="8"/>
      <c r="AG316" s="8"/>
      <c r="AH316" s="8"/>
    </row>
    <row r="317">
      <c r="A317" s="8"/>
      <c r="B317" s="8"/>
      <c r="C317" s="8"/>
      <c r="D317" s="175"/>
      <c r="E317" s="175"/>
      <c r="F317" s="51"/>
      <c r="G317" s="8"/>
      <c r="H317" s="8"/>
      <c r="I317" s="8"/>
      <c r="J317" s="8"/>
      <c r="K317" s="51"/>
      <c r="L317" s="8"/>
      <c r="M317" s="8"/>
      <c r="N317" s="8"/>
      <c r="O317" s="8"/>
      <c r="P317" s="8"/>
      <c r="Q317" s="175"/>
      <c r="R317" s="8"/>
      <c r="S317" s="8"/>
      <c r="T317" s="8"/>
      <c r="U317" s="8"/>
      <c r="V317" s="8"/>
      <c r="W317" s="8"/>
      <c r="X317" s="8"/>
      <c r="Y317" s="8"/>
      <c r="Z317" s="8"/>
      <c r="AA317" s="8"/>
      <c r="AB317" s="8"/>
      <c r="AC317" s="8"/>
      <c r="AD317" s="8"/>
      <c r="AE317" s="8"/>
      <c r="AF317" s="8"/>
      <c r="AG317" s="8"/>
      <c r="AH317" s="8"/>
    </row>
    <row r="318">
      <c r="A318" s="8"/>
      <c r="B318" s="8"/>
      <c r="C318" s="8"/>
      <c r="D318" s="175"/>
      <c r="E318" s="175"/>
      <c r="F318" s="51"/>
      <c r="G318" s="8"/>
      <c r="H318" s="8"/>
      <c r="I318" s="8"/>
      <c r="J318" s="8"/>
      <c r="K318" s="51"/>
      <c r="L318" s="8"/>
      <c r="M318" s="8"/>
      <c r="N318" s="8"/>
      <c r="O318" s="8"/>
      <c r="P318" s="8"/>
      <c r="Q318" s="175"/>
      <c r="R318" s="8"/>
      <c r="S318" s="8"/>
      <c r="T318" s="8"/>
      <c r="U318" s="8"/>
      <c r="V318" s="8"/>
      <c r="W318" s="8"/>
      <c r="X318" s="8"/>
      <c r="Y318" s="8"/>
      <c r="Z318" s="8"/>
      <c r="AA318" s="8"/>
      <c r="AB318" s="8"/>
      <c r="AC318" s="8"/>
      <c r="AD318" s="8"/>
      <c r="AE318" s="8"/>
      <c r="AF318" s="8"/>
      <c r="AG318" s="8"/>
      <c r="AH318" s="8"/>
    </row>
    <row r="319">
      <c r="A319" s="8"/>
      <c r="B319" s="8"/>
      <c r="C319" s="8"/>
      <c r="D319" s="175"/>
      <c r="E319" s="175"/>
      <c r="F319" s="51"/>
      <c r="G319" s="8"/>
      <c r="H319" s="8"/>
      <c r="I319" s="8"/>
      <c r="J319" s="8"/>
      <c r="K319" s="51"/>
      <c r="L319" s="8"/>
      <c r="M319" s="8"/>
      <c r="N319" s="8"/>
      <c r="O319" s="8"/>
      <c r="P319" s="8"/>
      <c r="Q319" s="175"/>
      <c r="R319" s="8"/>
      <c r="S319" s="8"/>
      <c r="T319" s="8"/>
      <c r="U319" s="8"/>
      <c r="V319" s="8"/>
      <c r="W319" s="8"/>
      <c r="X319" s="8"/>
      <c r="Y319" s="8"/>
      <c r="Z319" s="8"/>
      <c r="AA319" s="8"/>
      <c r="AB319" s="8"/>
      <c r="AC319" s="8"/>
      <c r="AD319" s="8"/>
      <c r="AE319" s="8"/>
      <c r="AF319" s="8"/>
      <c r="AG319" s="8"/>
      <c r="AH319" s="8"/>
    </row>
    <row r="320">
      <c r="A320" s="8"/>
      <c r="B320" s="8"/>
      <c r="C320" s="8"/>
      <c r="D320" s="175"/>
      <c r="E320" s="175"/>
      <c r="F320" s="51"/>
      <c r="G320" s="8"/>
      <c r="H320" s="8"/>
      <c r="I320" s="8"/>
      <c r="J320" s="8"/>
      <c r="K320" s="51"/>
      <c r="L320" s="8"/>
      <c r="M320" s="8"/>
      <c r="N320" s="8"/>
      <c r="O320" s="8"/>
      <c r="P320" s="8"/>
      <c r="Q320" s="175"/>
      <c r="R320" s="8"/>
      <c r="S320" s="8"/>
      <c r="T320" s="8"/>
      <c r="U320" s="8"/>
      <c r="V320" s="8"/>
      <c r="W320" s="8"/>
      <c r="X320" s="8"/>
      <c r="Y320" s="8"/>
      <c r="Z320" s="8"/>
      <c r="AA320" s="8"/>
      <c r="AB320" s="8"/>
      <c r="AC320" s="8"/>
      <c r="AD320" s="8"/>
      <c r="AE320" s="8"/>
      <c r="AF320" s="8"/>
      <c r="AG320" s="8"/>
      <c r="AH320" s="8"/>
    </row>
    <row r="321">
      <c r="A321" s="8"/>
      <c r="B321" s="8"/>
      <c r="C321" s="8"/>
      <c r="D321" s="175"/>
      <c r="E321" s="175"/>
      <c r="F321" s="51"/>
      <c r="G321" s="8"/>
      <c r="H321" s="8"/>
      <c r="I321" s="8"/>
      <c r="J321" s="8"/>
      <c r="K321" s="51"/>
      <c r="L321" s="8"/>
      <c r="M321" s="8"/>
      <c r="N321" s="8"/>
      <c r="O321" s="8"/>
      <c r="P321" s="8"/>
      <c r="Q321" s="175"/>
      <c r="R321" s="8"/>
      <c r="S321" s="8"/>
      <c r="T321" s="8"/>
      <c r="U321" s="8"/>
      <c r="V321" s="8"/>
      <c r="W321" s="8"/>
      <c r="X321" s="8"/>
      <c r="Y321" s="8"/>
      <c r="Z321" s="8"/>
      <c r="AA321" s="8"/>
      <c r="AB321" s="8"/>
      <c r="AC321" s="8"/>
      <c r="AD321" s="8"/>
      <c r="AE321" s="8"/>
      <c r="AF321" s="8"/>
      <c r="AG321" s="8"/>
      <c r="AH321" s="8"/>
    </row>
    <row r="322">
      <c r="A322" s="8"/>
      <c r="B322" s="8"/>
      <c r="C322" s="8"/>
      <c r="D322" s="175"/>
      <c r="E322" s="175"/>
      <c r="F322" s="51"/>
      <c r="G322" s="8"/>
      <c r="H322" s="8"/>
      <c r="I322" s="8"/>
      <c r="J322" s="8"/>
      <c r="K322" s="51"/>
      <c r="L322" s="8"/>
      <c r="M322" s="8"/>
      <c r="N322" s="8"/>
      <c r="O322" s="8"/>
      <c r="P322" s="8"/>
      <c r="Q322" s="175"/>
      <c r="R322" s="8"/>
      <c r="S322" s="8"/>
      <c r="T322" s="8"/>
      <c r="U322" s="8"/>
      <c r="V322" s="8"/>
      <c r="W322" s="8"/>
      <c r="X322" s="8"/>
      <c r="Y322" s="8"/>
      <c r="Z322" s="8"/>
      <c r="AA322" s="8"/>
      <c r="AB322" s="8"/>
      <c r="AC322" s="8"/>
      <c r="AD322" s="8"/>
      <c r="AE322" s="8"/>
      <c r="AF322" s="8"/>
      <c r="AG322" s="8"/>
      <c r="AH322" s="8"/>
    </row>
    <row r="323">
      <c r="A323" s="8"/>
      <c r="B323" s="8"/>
      <c r="C323" s="8"/>
      <c r="D323" s="175"/>
      <c r="E323" s="175"/>
      <c r="F323" s="51"/>
      <c r="G323" s="8"/>
      <c r="H323" s="8"/>
      <c r="I323" s="8"/>
      <c r="J323" s="8"/>
      <c r="K323" s="51"/>
      <c r="L323" s="8"/>
      <c r="M323" s="8"/>
      <c r="N323" s="8"/>
      <c r="O323" s="8"/>
      <c r="P323" s="8"/>
      <c r="Q323" s="175"/>
      <c r="R323" s="8"/>
      <c r="S323" s="8"/>
      <c r="T323" s="8"/>
      <c r="U323" s="8"/>
      <c r="V323" s="8"/>
      <c r="W323" s="8"/>
      <c r="X323" s="8"/>
      <c r="Y323" s="8"/>
      <c r="Z323" s="8"/>
      <c r="AA323" s="8"/>
      <c r="AB323" s="8"/>
      <c r="AC323" s="8"/>
      <c r="AD323" s="8"/>
      <c r="AE323" s="8"/>
      <c r="AF323" s="8"/>
      <c r="AG323" s="8"/>
      <c r="AH323" s="8"/>
    </row>
    <row r="324">
      <c r="A324" s="8"/>
      <c r="B324" s="8"/>
      <c r="C324" s="8"/>
      <c r="D324" s="175"/>
      <c r="E324" s="175"/>
      <c r="F324" s="51"/>
      <c r="G324" s="8"/>
      <c r="H324" s="8"/>
      <c r="I324" s="8"/>
      <c r="J324" s="8"/>
      <c r="K324" s="51"/>
      <c r="L324" s="8"/>
      <c r="M324" s="8"/>
      <c r="N324" s="8"/>
      <c r="O324" s="8"/>
      <c r="P324" s="8"/>
      <c r="Q324" s="175"/>
      <c r="R324" s="8"/>
      <c r="S324" s="8"/>
      <c r="T324" s="8"/>
      <c r="U324" s="8"/>
      <c r="V324" s="8"/>
      <c r="W324" s="8"/>
      <c r="X324" s="8"/>
      <c r="Y324" s="8"/>
      <c r="Z324" s="8"/>
      <c r="AA324" s="8"/>
      <c r="AB324" s="8"/>
      <c r="AC324" s="8"/>
      <c r="AD324" s="8"/>
      <c r="AE324" s="8"/>
      <c r="AF324" s="8"/>
      <c r="AG324" s="8"/>
      <c r="AH324" s="8"/>
    </row>
    <row r="325">
      <c r="A325" s="8"/>
      <c r="B325" s="8"/>
      <c r="C325" s="8"/>
      <c r="D325" s="175"/>
      <c r="E325" s="175"/>
      <c r="F325" s="51"/>
      <c r="G325" s="8"/>
      <c r="H325" s="8"/>
      <c r="I325" s="8"/>
      <c r="J325" s="8"/>
      <c r="K325" s="51"/>
      <c r="L325" s="8"/>
      <c r="M325" s="8"/>
      <c r="N325" s="8"/>
      <c r="O325" s="8"/>
      <c r="P325" s="8"/>
      <c r="Q325" s="175"/>
      <c r="R325" s="8"/>
      <c r="S325" s="8"/>
      <c r="T325" s="8"/>
      <c r="U325" s="8"/>
      <c r="V325" s="8"/>
      <c r="W325" s="8"/>
      <c r="X325" s="8"/>
      <c r="Y325" s="8"/>
      <c r="Z325" s="8"/>
      <c r="AA325" s="8"/>
      <c r="AB325" s="8"/>
      <c r="AC325" s="8"/>
      <c r="AD325" s="8"/>
      <c r="AE325" s="8"/>
      <c r="AF325" s="8"/>
      <c r="AG325" s="8"/>
      <c r="AH325" s="8"/>
    </row>
    <row r="326">
      <c r="A326" s="8"/>
      <c r="B326" s="8"/>
      <c r="C326" s="8"/>
      <c r="D326" s="175"/>
      <c r="E326" s="175"/>
      <c r="F326" s="51"/>
      <c r="G326" s="8"/>
      <c r="H326" s="8"/>
      <c r="I326" s="8"/>
      <c r="J326" s="8"/>
      <c r="K326" s="51"/>
      <c r="L326" s="8"/>
      <c r="M326" s="8"/>
      <c r="N326" s="8"/>
      <c r="O326" s="8"/>
      <c r="P326" s="8"/>
      <c r="Q326" s="175"/>
      <c r="R326" s="8"/>
      <c r="S326" s="8"/>
      <c r="T326" s="8"/>
      <c r="U326" s="8"/>
      <c r="V326" s="8"/>
      <c r="W326" s="8"/>
      <c r="X326" s="8"/>
      <c r="Y326" s="8"/>
      <c r="Z326" s="8"/>
      <c r="AA326" s="8"/>
      <c r="AB326" s="8"/>
      <c r="AC326" s="8"/>
      <c r="AD326" s="8"/>
      <c r="AE326" s="8"/>
      <c r="AF326" s="8"/>
      <c r="AG326" s="8"/>
      <c r="AH326" s="8"/>
    </row>
    <row r="327">
      <c r="A327" s="8"/>
      <c r="B327" s="8"/>
      <c r="C327" s="8"/>
      <c r="D327" s="175"/>
      <c r="E327" s="175"/>
      <c r="F327" s="51"/>
      <c r="G327" s="8"/>
      <c r="H327" s="8"/>
      <c r="I327" s="8"/>
      <c r="J327" s="8"/>
      <c r="K327" s="51"/>
      <c r="L327" s="8"/>
      <c r="M327" s="8"/>
      <c r="N327" s="8"/>
      <c r="O327" s="8"/>
      <c r="P327" s="8"/>
      <c r="Q327" s="175"/>
      <c r="R327" s="8"/>
      <c r="S327" s="8"/>
      <c r="T327" s="8"/>
      <c r="U327" s="8"/>
      <c r="V327" s="8"/>
      <c r="W327" s="8"/>
      <c r="X327" s="8"/>
      <c r="Y327" s="8"/>
      <c r="Z327" s="8"/>
      <c r="AA327" s="8"/>
      <c r="AB327" s="8"/>
      <c r="AC327" s="8"/>
      <c r="AD327" s="8"/>
      <c r="AE327" s="8"/>
      <c r="AF327" s="8"/>
      <c r="AG327" s="8"/>
      <c r="AH327" s="8"/>
    </row>
    <row r="328">
      <c r="A328" s="8"/>
      <c r="B328" s="8"/>
      <c r="C328" s="8"/>
      <c r="D328" s="175"/>
      <c r="E328" s="175"/>
      <c r="F328" s="51"/>
      <c r="G328" s="8"/>
      <c r="H328" s="8"/>
      <c r="I328" s="8"/>
      <c r="J328" s="8"/>
      <c r="K328" s="51"/>
      <c r="L328" s="8"/>
      <c r="M328" s="8"/>
      <c r="N328" s="8"/>
      <c r="O328" s="8"/>
      <c r="P328" s="8"/>
      <c r="Q328" s="175"/>
      <c r="R328" s="8"/>
      <c r="S328" s="8"/>
      <c r="T328" s="8"/>
      <c r="U328" s="8"/>
      <c r="V328" s="8"/>
      <c r="W328" s="8"/>
      <c r="X328" s="8"/>
      <c r="Y328" s="8"/>
      <c r="Z328" s="8"/>
      <c r="AA328" s="8"/>
      <c r="AB328" s="8"/>
      <c r="AC328" s="8"/>
      <c r="AD328" s="8"/>
      <c r="AE328" s="8"/>
      <c r="AF328" s="8"/>
      <c r="AG328" s="8"/>
      <c r="AH328" s="8"/>
    </row>
    <row r="329">
      <c r="A329" s="8"/>
      <c r="B329" s="8"/>
      <c r="C329" s="8"/>
      <c r="D329" s="175"/>
      <c r="E329" s="175"/>
      <c r="F329" s="51"/>
      <c r="G329" s="8"/>
      <c r="H329" s="8"/>
      <c r="I329" s="8"/>
      <c r="J329" s="8"/>
      <c r="K329" s="51"/>
      <c r="L329" s="8"/>
      <c r="M329" s="8"/>
      <c r="N329" s="8"/>
      <c r="O329" s="8"/>
      <c r="P329" s="8"/>
      <c r="Q329" s="175"/>
      <c r="R329" s="8"/>
      <c r="S329" s="8"/>
      <c r="T329" s="8"/>
      <c r="U329" s="8"/>
      <c r="V329" s="8"/>
      <c r="W329" s="8"/>
      <c r="X329" s="8"/>
      <c r="Y329" s="8"/>
      <c r="Z329" s="8"/>
      <c r="AA329" s="8"/>
      <c r="AB329" s="8"/>
      <c r="AC329" s="8"/>
      <c r="AD329" s="8"/>
      <c r="AE329" s="8"/>
      <c r="AF329" s="8"/>
      <c r="AG329" s="8"/>
      <c r="AH329" s="8"/>
    </row>
    <row r="330">
      <c r="A330" s="8"/>
      <c r="B330" s="8"/>
      <c r="C330" s="8"/>
      <c r="D330" s="175"/>
      <c r="E330" s="175"/>
      <c r="F330" s="51"/>
      <c r="G330" s="8"/>
      <c r="H330" s="8"/>
      <c r="I330" s="8"/>
      <c r="J330" s="8"/>
      <c r="K330" s="51"/>
      <c r="L330" s="8"/>
      <c r="M330" s="8"/>
      <c r="N330" s="8"/>
      <c r="O330" s="8"/>
      <c r="P330" s="8"/>
      <c r="Q330" s="175"/>
      <c r="R330" s="8"/>
      <c r="S330" s="8"/>
      <c r="T330" s="8"/>
      <c r="U330" s="8"/>
      <c r="V330" s="8"/>
      <c r="W330" s="8"/>
      <c r="X330" s="8"/>
      <c r="Y330" s="8"/>
      <c r="Z330" s="8"/>
      <c r="AA330" s="8"/>
      <c r="AB330" s="8"/>
      <c r="AC330" s="8"/>
      <c r="AD330" s="8"/>
      <c r="AE330" s="8"/>
      <c r="AF330" s="8"/>
      <c r="AG330" s="8"/>
      <c r="AH330" s="8"/>
    </row>
    <row r="331">
      <c r="A331" s="8"/>
      <c r="B331" s="8"/>
      <c r="C331" s="8"/>
      <c r="D331" s="175"/>
      <c r="E331" s="175"/>
      <c r="F331" s="51"/>
      <c r="G331" s="8"/>
      <c r="H331" s="8"/>
      <c r="I331" s="8"/>
      <c r="J331" s="8"/>
      <c r="K331" s="51"/>
      <c r="L331" s="8"/>
      <c r="M331" s="8"/>
      <c r="N331" s="8"/>
      <c r="O331" s="8"/>
      <c r="P331" s="8"/>
      <c r="Q331" s="175"/>
      <c r="R331" s="8"/>
      <c r="S331" s="8"/>
      <c r="T331" s="8"/>
      <c r="U331" s="8"/>
      <c r="V331" s="8"/>
      <c r="W331" s="8"/>
      <c r="X331" s="8"/>
      <c r="Y331" s="8"/>
      <c r="Z331" s="8"/>
      <c r="AA331" s="8"/>
      <c r="AB331" s="8"/>
      <c r="AC331" s="8"/>
      <c r="AD331" s="8"/>
      <c r="AE331" s="8"/>
      <c r="AF331" s="8"/>
      <c r="AG331" s="8"/>
      <c r="AH331" s="8"/>
    </row>
    <row r="332">
      <c r="A332" s="8"/>
      <c r="B332" s="8"/>
      <c r="C332" s="8"/>
      <c r="D332" s="175"/>
      <c r="E332" s="175"/>
      <c r="F332" s="51"/>
      <c r="G332" s="8"/>
      <c r="H332" s="8"/>
      <c r="I332" s="8"/>
      <c r="J332" s="8"/>
      <c r="K332" s="51"/>
      <c r="L332" s="8"/>
      <c r="M332" s="8"/>
      <c r="N332" s="8"/>
      <c r="O332" s="8"/>
      <c r="P332" s="8"/>
      <c r="Q332" s="175"/>
      <c r="R332" s="8"/>
      <c r="S332" s="8"/>
      <c r="T332" s="8"/>
      <c r="U332" s="8"/>
      <c r="V332" s="8"/>
      <c r="W332" s="8"/>
      <c r="X332" s="8"/>
      <c r="Y332" s="8"/>
      <c r="Z332" s="8"/>
      <c r="AA332" s="8"/>
      <c r="AB332" s="8"/>
      <c r="AC332" s="8"/>
      <c r="AD332" s="8"/>
      <c r="AE332" s="8"/>
      <c r="AF332" s="8"/>
      <c r="AG332" s="8"/>
      <c r="AH332" s="8"/>
    </row>
    <row r="333">
      <c r="A333" s="8"/>
      <c r="B333" s="8"/>
      <c r="C333" s="8"/>
      <c r="D333" s="175"/>
      <c r="E333" s="175"/>
      <c r="F333" s="51"/>
      <c r="G333" s="8"/>
      <c r="H333" s="8"/>
      <c r="I333" s="8"/>
      <c r="J333" s="8"/>
      <c r="K333" s="51"/>
      <c r="L333" s="8"/>
      <c r="M333" s="8"/>
      <c r="N333" s="8"/>
      <c r="O333" s="8"/>
      <c r="P333" s="8"/>
      <c r="Q333" s="175"/>
      <c r="R333" s="8"/>
      <c r="S333" s="8"/>
      <c r="T333" s="8"/>
      <c r="U333" s="8"/>
      <c r="V333" s="8"/>
      <c r="W333" s="8"/>
      <c r="X333" s="8"/>
      <c r="Y333" s="8"/>
      <c r="Z333" s="8"/>
      <c r="AA333" s="8"/>
      <c r="AB333" s="8"/>
      <c r="AC333" s="8"/>
      <c r="AD333" s="8"/>
      <c r="AE333" s="8"/>
      <c r="AF333" s="8"/>
      <c r="AG333" s="8"/>
      <c r="AH333" s="8"/>
    </row>
    <row r="334">
      <c r="A334" s="8"/>
      <c r="B334" s="8"/>
      <c r="C334" s="8"/>
      <c r="D334" s="175"/>
      <c r="E334" s="175"/>
      <c r="F334" s="51"/>
      <c r="G334" s="8"/>
      <c r="H334" s="8"/>
      <c r="I334" s="8"/>
      <c r="J334" s="8"/>
      <c r="K334" s="51"/>
      <c r="L334" s="8"/>
      <c r="M334" s="8"/>
      <c r="N334" s="8"/>
      <c r="O334" s="8"/>
      <c r="P334" s="8"/>
      <c r="Q334" s="175"/>
      <c r="R334" s="8"/>
      <c r="S334" s="8"/>
      <c r="T334" s="8"/>
      <c r="U334" s="8"/>
      <c r="V334" s="8"/>
      <c r="W334" s="8"/>
      <c r="X334" s="8"/>
      <c r="Y334" s="8"/>
      <c r="Z334" s="8"/>
      <c r="AA334" s="8"/>
      <c r="AB334" s="8"/>
      <c r="AC334" s="8"/>
      <c r="AD334" s="8"/>
      <c r="AE334" s="8"/>
      <c r="AF334" s="8"/>
      <c r="AG334" s="8"/>
      <c r="AH334" s="8"/>
    </row>
    <row r="335">
      <c r="A335" s="8"/>
      <c r="B335" s="8"/>
      <c r="C335" s="8"/>
      <c r="D335" s="175"/>
      <c r="E335" s="175"/>
      <c r="F335" s="51"/>
      <c r="G335" s="8"/>
      <c r="H335" s="8"/>
      <c r="I335" s="8"/>
      <c r="J335" s="8"/>
      <c r="K335" s="51"/>
      <c r="L335" s="8"/>
      <c r="M335" s="8"/>
      <c r="N335" s="8"/>
      <c r="O335" s="8"/>
      <c r="P335" s="8"/>
      <c r="Q335" s="175"/>
      <c r="R335" s="8"/>
      <c r="S335" s="8"/>
      <c r="T335" s="8"/>
      <c r="U335" s="8"/>
      <c r="V335" s="8"/>
      <c r="W335" s="8"/>
      <c r="X335" s="8"/>
      <c r="Y335" s="8"/>
      <c r="Z335" s="8"/>
      <c r="AA335" s="8"/>
      <c r="AB335" s="8"/>
      <c r="AC335" s="8"/>
      <c r="AD335" s="8"/>
      <c r="AE335" s="8"/>
      <c r="AF335" s="8"/>
      <c r="AG335" s="8"/>
      <c r="AH335" s="8"/>
    </row>
    <row r="336">
      <c r="A336" s="8"/>
      <c r="B336" s="8"/>
      <c r="C336" s="8"/>
      <c r="D336" s="175"/>
      <c r="E336" s="175"/>
      <c r="F336" s="51"/>
      <c r="G336" s="8"/>
      <c r="H336" s="8"/>
      <c r="I336" s="8"/>
      <c r="J336" s="8"/>
      <c r="K336" s="51"/>
      <c r="L336" s="8"/>
      <c r="M336" s="8"/>
      <c r="N336" s="8"/>
      <c r="O336" s="8"/>
      <c r="P336" s="8"/>
      <c r="Q336" s="175"/>
      <c r="R336" s="8"/>
      <c r="S336" s="8"/>
      <c r="T336" s="8"/>
      <c r="U336" s="8"/>
      <c r="V336" s="8"/>
      <c r="W336" s="8"/>
      <c r="X336" s="8"/>
      <c r="Y336" s="8"/>
      <c r="Z336" s="8"/>
      <c r="AA336" s="8"/>
      <c r="AB336" s="8"/>
      <c r="AC336" s="8"/>
      <c r="AD336" s="8"/>
      <c r="AE336" s="8"/>
      <c r="AF336" s="8"/>
      <c r="AG336" s="8"/>
      <c r="AH336" s="8"/>
    </row>
    <row r="337">
      <c r="A337" s="8"/>
      <c r="B337" s="8"/>
      <c r="C337" s="8"/>
      <c r="D337" s="175"/>
      <c r="E337" s="175"/>
      <c r="F337" s="51"/>
      <c r="G337" s="8"/>
      <c r="H337" s="8"/>
      <c r="I337" s="8"/>
      <c r="J337" s="8"/>
      <c r="K337" s="51"/>
      <c r="L337" s="8"/>
      <c r="M337" s="8"/>
      <c r="N337" s="8"/>
      <c r="O337" s="8"/>
      <c r="P337" s="8"/>
      <c r="Q337" s="175"/>
      <c r="R337" s="8"/>
      <c r="S337" s="8"/>
      <c r="T337" s="8"/>
      <c r="U337" s="8"/>
      <c r="V337" s="8"/>
      <c r="W337" s="8"/>
      <c r="X337" s="8"/>
      <c r="Y337" s="8"/>
      <c r="Z337" s="8"/>
      <c r="AA337" s="8"/>
      <c r="AB337" s="8"/>
      <c r="AC337" s="8"/>
      <c r="AD337" s="8"/>
      <c r="AE337" s="8"/>
      <c r="AF337" s="8"/>
      <c r="AG337" s="8"/>
      <c r="AH337" s="8"/>
    </row>
    <row r="338">
      <c r="A338" s="8"/>
      <c r="B338" s="8"/>
      <c r="C338" s="8"/>
      <c r="D338" s="175"/>
      <c r="E338" s="175"/>
      <c r="F338" s="51"/>
      <c r="G338" s="8"/>
      <c r="H338" s="8"/>
      <c r="I338" s="8"/>
      <c r="J338" s="8"/>
      <c r="K338" s="51"/>
      <c r="L338" s="8"/>
      <c r="M338" s="8"/>
      <c r="N338" s="8"/>
      <c r="O338" s="8"/>
      <c r="P338" s="8"/>
      <c r="Q338" s="175"/>
      <c r="R338" s="8"/>
      <c r="S338" s="8"/>
      <c r="T338" s="8"/>
      <c r="U338" s="8"/>
      <c r="V338" s="8"/>
      <c r="W338" s="8"/>
      <c r="X338" s="8"/>
      <c r="Y338" s="8"/>
      <c r="Z338" s="8"/>
      <c r="AA338" s="8"/>
      <c r="AB338" s="8"/>
      <c r="AC338" s="8"/>
      <c r="AD338" s="8"/>
      <c r="AE338" s="8"/>
      <c r="AF338" s="8"/>
      <c r="AG338" s="8"/>
      <c r="AH338" s="8"/>
    </row>
    <row r="339">
      <c r="A339" s="8"/>
      <c r="B339" s="8"/>
      <c r="C339" s="8"/>
      <c r="D339" s="175"/>
      <c r="E339" s="175"/>
      <c r="F339" s="51"/>
      <c r="G339" s="8"/>
      <c r="H339" s="8"/>
      <c r="I339" s="8"/>
      <c r="J339" s="8"/>
      <c r="K339" s="51"/>
      <c r="L339" s="8"/>
      <c r="M339" s="8"/>
      <c r="N339" s="8"/>
      <c r="O339" s="8"/>
      <c r="P339" s="8"/>
      <c r="Q339" s="175"/>
      <c r="R339" s="8"/>
      <c r="S339" s="8"/>
      <c r="T339" s="8"/>
      <c r="U339" s="8"/>
      <c r="V339" s="8"/>
      <c r="W339" s="8"/>
      <c r="X339" s="8"/>
      <c r="Y339" s="8"/>
      <c r="Z339" s="8"/>
      <c r="AA339" s="8"/>
      <c r="AB339" s="8"/>
      <c r="AC339" s="8"/>
      <c r="AD339" s="8"/>
      <c r="AE339" s="8"/>
      <c r="AF339" s="8"/>
      <c r="AG339" s="8"/>
      <c r="AH339" s="8"/>
    </row>
    <row r="340">
      <c r="A340" s="8"/>
      <c r="B340" s="8"/>
      <c r="C340" s="8"/>
      <c r="D340" s="175"/>
      <c r="E340" s="175"/>
      <c r="F340" s="51"/>
      <c r="G340" s="8"/>
      <c r="H340" s="8"/>
      <c r="I340" s="8"/>
      <c r="J340" s="8"/>
      <c r="K340" s="51"/>
      <c r="L340" s="8"/>
      <c r="M340" s="8"/>
      <c r="N340" s="8"/>
      <c r="O340" s="8"/>
      <c r="P340" s="8"/>
      <c r="Q340" s="175"/>
      <c r="R340" s="8"/>
      <c r="S340" s="8"/>
      <c r="T340" s="8"/>
      <c r="U340" s="8"/>
      <c r="V340" s="8"/>
      <c r="W340" s="8"/>
      <c r="X340" s="8"/>
      <c r="Y340" s="8"/>
      <c r="Z340" s="8"/>
      <c r="AA340" s="8"/>
      <c r="AB340" s="8"/>
      <c r="AC340" s="8"/>
      <c r="AD340" s="8"/>
      <c r="AE340" s="8"/>
      <c r="AF340" s="8"/>
      <c r="AG340" s="8"/>
      <c r="AH340" s="8"/>
    </row>
    <row r="341">
      <c r="A341" s="8"/>
      <c r="B341" s="8"/>
      <c r="C341" s="8"/>
      <c r="D341" s="175"/>
      <c r="E341" s="175"/>
      <c r="F341" s="51"/>
      <c r="G341" s="8"/>
      <c r="H341" s="8"/>
      <c r="I341" s="8"/>
      <c r="J341" s="8"/>
      <c r="K341" s="51"/>
      <c r="L341" s="8"/>
      <c r="M341" s="8"/>
      <c r="N341" s="8"/>
      <c r="O341" s="8"/>
      <c r="P341" s="8"/>
      <c r="Q341" s="175"/>
      <c r="R341" s="8"/>
      <c r="S341" s="8"/>
      <c r="T341" s="8"/>
      <c r="U341" s="8"/>
      <c r="V341" s="8"/>
      <c r="W341" s="8"/>
      <c r="X341" s="8"/>
      <c r="Y341" s="8"/>
      <c r="Z341" s="8"/>
      <c r="AA341" s="8"/>
      <c r="AB341" s="8"/>
      <c r="AC341" s="8"/>
      <c r="AD341" s="8"/>
      <c r="AE341" s="8"/>
      <c r="AF341" s="8"/>
      <c r="AG341" s="8"/>
      <c r="AH341" s="8"/>
    </row>
    <row r="342">
      <c r="A342" s="8"/>
      <c r="B342" s="8"/>
      <c r="C342" s="8"/>
      <c r="D342" s="175"/>
      <c r="E342" s="175"/>
      <c r="F342" s="51"/>
      <c r="G342" s="8"/>
      <c r="H342" s="8"/>
      <c r="I342" s="8"/>
      <c r="J342" s="8"/>
      <c r="K342" s="51"/>
      <c r="L342" s="8"/>
      <c r="M342" s="8"/>
      <c r="N342" s="8"/>
      <c r="O342" s="8"/>
      <c r="P342" s="8"/>
      <c r="Q342" s="175"/>
      <c r="R342" s="8"/>
      <c r="S342" s="8"/>
      <c r="T342" s="8"/>
      <c r="U342" s="8"/>
      <c r="V342" s="8"/>
      <c r="W342" s="8"/>
      <c r="X342" s="8"/>
      <c r="Y342" s="8"/>
      <c r="Z342" s="8"/>
      <c r="AA342" s="8"/>
      <c r="AB342" s="8"/>
      <c r="AC342" s="8"/>
      <c r="AD342" s="8"/>
      <c r="AE342" s="8"/>
      <c r="AF342" s="8"/>
      <c r="AG342" s="8"/>
      <c r="AH342" s="8"/>
    </row>
    <row r="343">
      <c r="A343" s="8"/>
      <c r="B343" s="8"/>
      <c r="C343" s="8"/>
      <c r="D343" s="175"/>
      <c r="E343" s="175"/>
      <c r="F343" s="51"/>
      <c r="G343" s="8"/>
      <c r="H343" s="8"/>
      <c r="I343" s="8"/>
      <c r="J343" s="8"/>
      <c r="K343" s="51"/>
      <c r="L343" s="8"/>
      <c r="M343" s="8"/>
      <c r="N343" s="8"/>
      <c r="O343" s="8"/>
      <c r="P343" s="8"/>
      <c r="Q343" s="175"/>
      <c r="R343" s="8"/>
      <c r="S343" s="8"/>
      <c r="T343" s="8"/>
      <c r="U343" s="8"/>
      <c r="V343" s="8"/>
      <c r="W343" s="8"/>
      <c r="X343" s="8"/>
      <c r="Y343" s="8"/>
      <c r="Z343" s="8"/>
      <c r="AA343" s="8"/>
      <c r="AB343" s="8"/>
      <c r="AC343" s="8"/>
      <c r="AD343" s="8"/>
      <c r="AE343" s="8"/>
      <c r="AF343" s="8"/>
      <c r="AG343" s="8"/>
      <c r="AH343" s="8"/>
    </row>
    <row r="344">
      <c r="A344" s="8"/>
      <c r="B344" s="8"/>
      <c r="C344" s="8"/>
      <c r="D344" s="175"/>
      <c r="E344" s="175"/>
      <c r="F344" s="51"/>
      <c r="G344" s="8"/>
      <c r="H344" s="8"/>
      <c r="I344" s="8"/>
      <c r="J344" s="8"/>
      <c r="K344" s="51"/>
      <c r="L344" s="8"/>
      <c r="M344" s="8"/>
      <c r="N344" s="8"/>
      <c r="O344" s="8"/>
      <c r="P344" s="8"/>
      <c r="Q344" s="175"/>
      <c r="R344" s="8"/>
      <c r="S344" s="8"/>
      <c r="T344" s="8"/>
      <c r="U344" s="8"/>
      <c r="V344" s="8"/>
      <c r="W344" s="8"/>
      <c r="X344" s="8"/>
      <c r="Y344" s="8"/>
      <c r="Z344" s="8"/>
      <c r="AA344" s="8"/>
      <c r="AB344" s="8"/>
      <c r="AC344" s="8"/>
      <c r="AD344" s="8"/>
      <c r="AE344" s="8"/>
      <c r="AF344" s="8"/>
      <c r="AG344" s="8"/>
      <c r="AH344" s="8"/>
    </row>
    <row r="345">
      <c r="A345" s="8"/>
      <c r="B345" s="8"/>
      <c r="C345" s="8"/>
      <c r="D345" s="175"/>
      <c r="E345" s="175"/>
      <c r="F345" s="51"/>
      <c r="G345" s="8"/>
      <c r="H345" s="8"/>
      <c r="I345" s="8"/>
      <c r="J345" s="8"/>
      <c r="K345" s="51"/>
      <c r="L345" s="8"/>
      <c r="M345" s="8"/>
      <c r="N345" s="8"/>
      <c r="O345" s="8"/>
      <c r="P345" s="8"/>
      <c r="Q345" s="175"/>
      <c r="R345" s="8"/>
      <c r="S345" s="8"/>
      <c r="T345" s="8"/>
      <c r="U345" s="8"/>
      <c r="V345" s="8"/>
      <c r="W345" s="8"/>
      <c r="X345" s="8"/>
      <c r="Y345" s="8"/>
      <c r="Z345" s="8"/>
      <c r="AA345" s="8"/>
      <c r="AB345" s="8"/>
      <c r="AC345" s="8"/>
      <c r="AD345" s="8"/>
      <c r="AE345" s="8"/>
      <c r="AF345" s="8"/>
      <c r="AG345" s="8"/>
      <c r="AH345" s="8"/>
    </row>
    <row r="346">
      <c r="A346" s="8"/>
      <c r="B346" s="8"/>
      <c r="C346" s="8"/>
      <c r="D346" s="175"/>
      <c r="E346" s="175"/>
      <c r="F346" s="51"/>
      <c r="G346" s="8"/>
      <c r="H346" s="8"/>
      <c r="I346" s="8"/>
      <c r="J346" s="8"/>
      <c r="K346" s="51"/>
      <c r="L346" s="8"/>
      <c r="M346" s="8"/>
      <c r="N346" s="8"/>
      <c r="O346" s="8"/>
      <c r="P346" s="8"/>
      <c r="Q346" s="175"/>
      <c r="R346" s="8"/>
      <c r="S346" s="8"/>
      <c r="T346" s="8"/>
      <c r="U346" s="8"/>
      <c r="V346" s="8"/>
      <c r="W346" s="8"/>
      <c r="X346" s="8"/>
      <c r="Y346" s="8"/>
      <c r="Z346" s="8"/>
      <c r="AA346" s="8"/>
      <c r="AB346" s="8"/>
      <c r="AC346" s="8"/>
      <c r="AD346" s="8"/>
      <c r="AE346" s="8"/>
      <c r="AF346" s="8"/>
      <c r="AG346" s="8"/>
      <c r="AH346" s="8"/>
    </row>
    <row r="347">
      <c r="A347" s="8"/>
      <c r="B347" s="8"/>
      <c r="C347" s="8"/>
      <c r="D347" s="175"/>
      <c r="E347" s="175"/>
      <c r="F347" s="51"/>
      <c r="G347" s="8"/>
      <c r="H347" s="8"/>
      <c r="I347" s="8"/>
      <c r="J347" s="8"/>
      <c r="K347" s="51"/>
      <c r="L347" s="8"/>
      <c r="M347" s="8"/>
      <c r="N347" s="8"/>
      <c r="O347" s="8"/>
      <c r="P347" s="8"/>
      <c r="Q347" s="175"/>
      <c r="R347" s="8"/>
      <c r="S347" s="8"/>
      <c r="T347" s="8"/>
      <c r="U347" s="8"/>
      <c r="V347" s="8"/>
      <c r="W347" s="8"/>
      <c r="X347" s="8"/>
      <c r="Y347" s="8"/>
      <c r="Z347" s="8"/>
      <c r="AA347" s="8"/>
      <c r="AB347" s="8"/>
      <c r="AC347" s="8"/>
      <c r="AD347" s="8"/>
      <c r="AE347" s="8"/>
      <c r="AF347" s="8"/>
      <c r="AG347" s="8"/>
      <c r="AH347" s="8"/>
    </row>
    <row r="348">
      <c r="A348" s="8"/>
      <c r="B348" s="8"/>
      <c r="C348" s="8"/>
      <c r="D348" s="175"/>
      <c r="E348" s="175"/>
      <c r="F348" s="51"/>
      <c r="G348" s="8"/>
      <c r="H348" s="8"/>
      <c r="I348" s="8"/>
      <c r="J348" s="8"/>
      <c r="K348" s="51"/>
      <c r="L348" s="8"/>
      <c r="M348" s="8"/>
      <c r="N348" s="8"/>
      <c r="O348" s="8"/>
      <c r="P348" s="8"/>
      <c r="Q348" s="175"/>
      <c r="R348" s="8"/>
      <c r="S348" s="8"/>
      <c r="T348" s="8"/>
      <c r="U348" s="8"/>
      <c r="V348" s="8"/>
      <c r="W348" s="8"/>
      <c r="X348" s="8"/>
      <c r="Y348" s="8"/>
      <c r="Z348" s="8"/>
      <c r="AA348" s="8"/>
      <c r="AB348" s="8"/>
      <c r="AC348" s="8"/>
      <c r="AD348" s="8"/>
      <c r="AE348" s="8"/>
      <c r="AF348" s="8"/>
      <c r="AG348" s="8"/>
      <c r="AH348" s="8"/>
    </row>
    <row r="349">
      <c r="A349" s="8"/>
      <c r="B349" s="8"/>
      <c r="C349" s="8"/>
      <c r="D349" s="175"/>
      <c r="E349" s="175"/>
      <c r="F349" s="51"/>
      <c r="G349" s="8"/>
      <c r="H349" s="8"/>
      <c r="I349" s="8"/>
      <c r="J349" s="8"/>
      <c r="K349" s="51"/>
      <c r="L349" s="8"/>
      <c r="M349" s="8"/>
      <c r="N349" s="8"/>
      <c r="O349" s="8"/>
      <c r="P349" s="8"/>
      <c r="Q349" s="175"/>
      <c r="R349" s="8"/>
      <c r="S349" s="8"/>
      <c r="T349" s="8"/>
      <c r="U349" s="8"/>
      <c r="V349" s="8"/>
      <c r="W349" s="8"/>
      <c r="X349" s="8"/>
      <c r="Y349" s="8"/>
      <c r="Z349" s="8"/>
      <c r="AA349" s="8"/>
      <c r="AB349" s="8"/>
      <c r="AC349" s="8"/>
      <c r="AD349" s="8"/>
      <c r="AE349" s="8"/>
      <c r="AF349" s="8"/>
      <c r="AG349" s="8"/>
      <c r="AH349" s="8"/>
    </row>
    <row r="350">
      <c r="A350" s="8"/>
      <c r="B350" s="8"/>
      <c r="C350" s="8"/>
      <c r="D350" s="175"/>
      <c r="E350" s="175"/>
      <c r="F350" s="51"/>
      <c r="G350" s="8"/>
      <c r="H350" s="8"/>
      <c r="I350" s="8"/>
      <c r="J350" s="8"/>
      <c r="K350" s="51"/>
      <c r="L350" s="8"/>
      <c r="M350" s="8"/>
      <c r="N350" s="8"/>
      <c r="O350" s="8"/>
      <c r="P350" s="8"/>
      <c r="Q350" s="175"/>
      <c r="R350" s="8"/>
      <c r="S350" s="8"/>
      <c r="T350" s="8"/>
      <c r="U350" s="8"/>
      <c r="V350" s="8"/>
      <c r="W350" s="8"/>
      <c r="X350" s="8"/>
      <c r="Y350" s="8"/>
      <c r="Z350" s="8"/>
      <c r="AA350" s="8"/>
      <c r="AB350" s="8"/>
      <c r="AC350" s="8"/>
      <c r="AD350" s="8"/>
      <c r="AE350" s="8"/>
      <c r="AF350" s="8"/>
      <c r="AG350" s="8"/>
      <c r="AH350" s="8"/>
    </row>
    <row r="351">
      <c r="A351" s="8"/>
      <c r="B351" s="8"/>
      <c r="C351" s="8"/>
      <c r="D351" s="175"/>
      <c r="E351" s="175"/>
      <c r="F351" s="51"/>
      <c r="G351" s="8"/>
      <c r="H351" s="8"/>
      <c r="I351" s="8"/>
      <c r="J351" s="8"/>
      <c r="K351" s="51"/>
      <c r="L351" s="8"/>
      <c r="M351" s="8"/>
      <c r="N351" s="8"/>
      <c r="O351" s="8"/>
      <c r="P351" s="8"/>
      <c r="Q351" s="175"/>
      <c r="R351" s="8"/>
      <c r="S351" s="8"/>
      <c r="T351" s="8"/>
      <c r="U351" s="8"/>
      <c r="V351" s="8"/>
      <c r="W351" s="8"/>
      <c r="X351" s="8"/>
      <c r="Y351" s="8"/>
      <c r="Z351" s="8"/>
      <c r="AA351" s="8"/>
      <c r="AB351" s="8"/>
      <c r="AC351" s="8"/>
      <c r="AD351" s="8"/>
      <c r="AE351" s="8"/>
      <c r="AF351" s="8"/>
      <c r="AG351" s="8"/>
      <c r="AH351" s="8"/>
    </row>
    <row r="352">
      <c r="A352" s="8"/>
      <c r="B352" s="8"/>
      <c r="C352" s="8"/>
      <c r="D352" s="175"/>
      <c r="E352" s="175"/>
      <c r="F352" s="51"/>
      <c r="G352" s="8"/>
      <c r="H352" s="8"/>
      <c r="I352" s="8"/>
      <c r="J352" s="8"/>
      <c r="K352" s="51"/>
      <c r="L352" s="8"/>
      <c r="M352" s="8"/>
      <c r="N352" s="8"/>
      <c r="O352" s="8"/>
      <c r="P352" s="8"/>
      <c r="Q352" s="175"/>
      <c r="R352" s="8"/>
      <c r="S352" s="8"/>
      <c r="T352" s="8"/>
      <c r="U352" s="8"/>
      <c r="V352" s="8"/>
      <c r="W352" s="8"/>
      <c r="X352" s="8"/>
      <c r="Y352" s="8"/>
      <c r="Z352" s="8"/>
      <c r="AA352" s="8"/>
      <c r="AB352" s="8"/>
      <c r="AC352" s="8"/>
      <c r="AD352" s="8"/>
      <c r="AE352" s="8"/>
      <c r="AF352" s="8"/>
      <c r="AG352" s="8"/>
      <c r="AH352" s="8"/>
    </row>
    <row r="353">
      <c r="A353" s="8"/>
      <c r="B353" s="8"/>
      <c r="C353" s="8"/>
      <c r="D353" s="175"/>
      <c r="E353" s="175"/>
      <c r="F353" s="51"/>
      <c r="G353" s="8"/>
      <c r="H353" s="8"/>
      <c r="I353" s="8"/>
      <c r="J353" s="8"/>
      <c r="K353" s="51"/>
      <c r="L353" s="8"/>
      <c r="M353" s="8"/>
      <c r="N353" s="8"/>
      <c r="O353" s="8"/>
      <c r="P353" s="8"/>
      <c r="Q353" s="175"/>
      <c r="R353" s="8"/>
      <c r="S353" s="8"/>
      <c r="T353" s="8"/>
      <c r="U353" s="8"/>
      <c r="V353" s="8"/>
      <c r="W353" s="8"/>
      <c r="X353" s="8"/>
      <c r="Y353" s="8"/>
      <c r="Z353" s="8"/>
      <c r="AA353" s="8"/>
      <c r="AB353" s="8"/>
      <c r="AC353" s="8"/>
      <c r="AD353" s="8"/>
      <c r="AE353" s="8"/>
      <c r="AF353" s="8"/>
      <c r="AG353" s="8"/>
      <c r="AH353" s="8"/>
    </row>
    <row r="354">
      <c r="A354" s="8"/>
      <c r="B354" s="8"/>
      <c r="C354" s="8"/>
      <c r="D354" s="175"/>
      <c r="E354" s="175"/>
      <c r="F354" s="51"/>
      <c r="G354" s="8"/>
      <c r="H354" s="8"/>
      <c r="I354" s="8"/>
      <c r="J354" s="8"/>
      <c r="K354" s="51"/>
      <c r="L354" s="8"/>
      <c r="M354" s="8"/>
      <c r="N354" s="8"/>
      <c r="O354" s="8"/>
      <c r="P354" s="8"/>
      <c r="Q354" s="175"/>
      <c r="R354" s="8"/>
      <c r="S354" s="8"/>
      <c r="T354" s="8"/>
      <c r="U354" s="8"/>
      <c r="V354" s="8"/>
      <c r="W354" s="8"/>
      <c r="X354" s="8"/>
      <c r="Y354" s="8"/>
      <c r="Z354" s="8"/>
      <c r="AA354" s="8"/>
      <c r="AB354" s="8"/>
      <c r="AC354" s="8"/>
      <c r="AD354" s="8"/>
      <c r="AE354" s="8"/>
      <c r="AF354" s="8"/>
      <c r="AG354" s="8"/>
      <c r="AH354" s="8"/>
    </row>
    <row r="355">
      <c r="A355" s="8"/>
      <c r="B355" s="8"/>
      <c r="C355" s="8"/>
      <c r="D355" s="175"/>
      <c r="E355" s="175"/>
      <c r="F355" s="51"/>
      <c r="G355" s="8"/>
      <c r="H355" s="8"/>
      <c r="I355" s="8"/>
      <c r="J355" s="8"/>
      <c r="K355" s="51"/>
      <c r="L355" s="8"/>
      <c r="M355" s="8"/>
      <c r="N355" s="8"/>
      <c r="O355" s="8"/>
      <c r="P355" s="8"/>
      <c r="Q355" s="175"/>
      <c r="R355" s="8"/>
      <c r="S355" s="8"/>
      <c r="T355" s="8"/>
      <c r="U355" s="8"/>
      <c r="V355" s="8"/>
      <c r="W355" s="8"/>
      <c r="X355" s="8"/>
      <c r="Y355" s="8"/>
      <c r="Z355" s="8"/>
      <c r="AA355" s="8"/>
      <c r="AB355" s="8"/>
      <c r="AC355" s="8"/>
      <c r="AD355" s="8"/>
      <c r="AE355" s="8"/>
      <c r="AF355" s="8"/>
      <c r="AG355" s="8"/>
      <c r="AH355" s="8"/>
    </row>
    <row r="356">
      <c r="A356" s="8"/>
      <c r="B356" s="8"/>
      <c r="C356" s="8"/>
      <c r="D356" s="175"/>
      <c r="E356" s="175"/>
      <c r="F356" s="51"/>
      <c r="G356" s="8"/>
      <c r="H356" s="8"/>
      <c r="I356" s="8"/>
      <c r="J356" s="8"/>
      <c r="K356" s="51"/>
      <c r="L356" s="8"/>
      <c r="M356" s="8"/>
      <c r="N356" s="8"/>
      <c r="O356" s="8"/>
      <c r="P356" s="8"/>
      <c r="Q356" s="175"/>
      <c r="R356" s="8"/>
      <c r="S356" s="8"/>
      <c r="T356" s="8"/>
      <c r="U356" s="8"/>
      <c r="V356" s="8"/>
      <c r="W356" s="8"/>
      <c r="X356" s="8"/>
      <c r="Y356" s="8"/>
      <c r="Z356" s="8"/>
      <c r="AA356" s="8"/>
      <c r="AB356" s="8"/>
      <c r="AC356" s="8"/>
      <c r="AD356" s="8"/>
      <c r="AE356" s="8"/>
      <c r="AF356" s="8"/>
      <c r="AG356" s="8"/>
      <c r="AH356" s="8"/>
    </row>
    <row r="357">
      <c r="A357" s="8"/>
      <c r="B357" s="8"/>
      <c r="C357" s="8"/>
      <c r="D357" s="175"/>
      <c r="E357" s="175"/>
      <c r="F357" s="51"/>
      <c r="G357" s="8"/>
      <c r="H357" s="8"/>
      <c r="I357" s="8"/>
      <c r="J357" s="8"/>
      <c r="K357" s="51"/>
      <c r="L357" s="8"/>
      <c r="M357" s="8"/>
      <c r="N357" s="8"/>
      <c r="O357" s="8"/>
      <c r="P357" s="8"/>
      <c r="Q357" s="175"/>
      <c r="R357" s="8"/>
      <c r="S357" s="8"/>
      <c r="T357" s="8"/>
      <c r="U357" s="8"/>
      <c r="V357" s="8"/>
      <c r="W357" s="8"/>
      <c r="X357" s="8"/>
      <c r="Y357" s="8"/>
      <c r="Z357" s="8"/>
      <c r="AA357" s="8"/>
      <c r="AB357" s="8"/>
      <c r="AC357" s="8"/>
      <c r="AD357" s="8"/>
      <c r="AE357" s="8"/>
      <c r="AF357" s="8"/>
      <c r="AG357" s="8"/>
      <c r="AH357" s="8"/>
    </row>
    <row r="358">
      <c r="A358" s="8"/>
      <c r="B358" s="8"/>
      <c r="C358" s="8"/>
      <c r="D358" s="175"/>
      <c r="E358" s="175"/>
      <c r="F358" s="51"/>
      <c r="G358" s="8"/>
      <c r="H358" s="8"/>
      <c r="I358" s="8"/>
      <c r="J358" s="8"/>
      <c r="K358" s="51"/>
      <c r="L358" s="8"/>
      <c r="M358" s="8"/>
      <c r="N358" s="8"/>
      <c r="O358" s="8"/>
      <c r="P358" s="8"/>
      <c r="Q358" s="175"/>
      <c r="R358" s="8"/>
      <c r="S358" s="8"/>
      <c r="T358" s="8"/>
      <c r="U358" s="8"/>
      <c r="V358" s="8"/>
      <c r="W358" s="8"/>
      <c r="X358" s="8"/>
      <c r="Y358" s="8"/>
      <c r="Z358" s="8"/>
      <c r="AA358" s="8"/>
      <c r="AB358" s="8"/>
      <c r="AC358" s="8"/>
      <c r="AD358" s="8"/>
      <c r="AE358" s="8"/>
      <c r="AF358" s="8"/>
      <c r="AG358" s="8"/>
      <c r="AH358" s="8"/>
    </row>
    <row r="359">
      <c r="A359" s="8"/>
      <c r="B359" s="8"/>
      <c r="C359" s="8"/>
      <c r="D359" s="175"/>
      <c r="E359" s="175"/>
      <c r="F359" s="51"/>
      <c r="G359" s="8"/>
      <c r="H359" s="8"/>
      <c r="I359" s="8"/>
      <c r="J359" s="8"/>
      <c r="K359" s="51"/>
      <c r="L359" s="8"/>
      <c r="M359" s="8"/>
      <c r="N359" s="8"/>
      <c r="O359" s="8"/>
      <c r="P359" s="8"/>
      <c r="Q359" s="175"/>
      <c r="R359" s="8"/>
      <c r="S359" s="8"/>
      <c r="T359" s="8"/>
      <c r="U359" s="8"/>
      <c r="V359" s="8"/>
      <c r="W359" s="8"/>
      <c r="X359" s="8"/>
      <c r="Y359" s="8"/>
      <c r="Z359" s="8"/>
      <c r="AA359" s="8"/>
      <c r="AB359" s="8"/>
      <c r="AC359" s="8"/>
      <c r="AD359" s="8"/>
      <c r="AE359" s="8"/>
      <c r="AF359" s="8"/>
      <c r="AG359" s="8"/>
      <c r="AH359" s="8"/>
    </row>
    <row r="360">
      <c r="A360" s="8"/>
      <c r="B360" s="8"/>
      <c r="C360" s="8"/>
      <c r="D360" s="175"/>
      <c r="E360" s="175"/>
      <c r="F360" s="51"/>
      <c r="G360" s="8"/>
      <c r="H360" s="8"/>
      <c r="I360" s="8"/>
      <c r="J360" s="8"/>
      <c r="K360" s="51"/>
      <c r="L360" s="8"/>
      <c r="M360" s="8"/>
      <c r="N360" s="8"/>
      <c r="O360" s="8"/>
      <c r="P360" s="8"/>
      <c r="Q360" s="175"/>
      <c r="R360" s="8"/>
      <c r="S360" s="8"/>
      <c r="T360" s="8"/>
      <c r="U360" s="8"/>
      <c r="V360" s="8"/>
      <c r="W360" s="8"/>
      <c r="X360" s="8"/>
      <c r="Y360" s="8"/>
      <c r="Z360" s="8"/>
      <c r="AA360" s="8"/>
      <c r="AB360" s="8"/>
      <c r="AC360" s="8"/>
      <c r="AD360" s="8"/>
      <c r="AE360" s="8"/>
      <c r="AF360" s="8"/>
      <c r="AG360" s="8"/>
      <c r="AH360" s="8"/>
    </row>
    <row r="361">
      <c r="A361" s="8"/>
      <c r="B361" s="8"/>
      <c r="C361" s="8"/>
      <c r="D361" s="175"/>
      <c r="E361" s="175"/>
      <c r="F361" s="51"/>
      <c r="G361" s="8"/>
      <c r="H361" s="8"/>
      <c r="I361" s="8"/>
      <c r="J361" s="8"/>
      <c r="K361" s="51"/>
      <c r="L361" s="8"/>
      <c r="M361" s="8"/>
      <c r="N361" s="8"/>
      <c r="O361" s="8"/>
      <c r="P361" s="8"/>
      <c r="Q361" s="175"/>
      <c r="R361" s="8"/>
      <c r="S361" s="8"/>
      <c r="T361" s="8"/>
      <c r="U361" s="8"/>
      <c r="V361" s="8"/>
      <c r="W361" s="8"/>
      <c r="X361" s="8"/>
      <c r="Y361" s="8"/>
      <c r="Z361" s="8"/>
      <c r="AA361" s="8"/>
      <c r="AB361" s="8"/>
      <c r="AC361" s="8"/>
      <c r="AD361" s="8"/>
      <c r="AE361" s="8"/>
      <c r="AF361" s="8"/>
      <c r="AG361" s="8"/>
      <c r="AH361" s="8"/>
    </row>
    <row r="362">
      <c r="A362" s="8"/>
      <c r="B362" s="8"/>
      <c r="C362" s="8"/>
      <c r="D362" s="175"/>
      <c r="E362" s="175"/>
      <c r="F362" s="51"/>
      <c r="G362" s="8"/>
      <c r="H362" s="8"/>
      <c r="I362" s="8"/>
      <c r="J362" s="8"/>
      <c r="K362" s="51"/>
      <c r="L362" s="8"/>
      <c r="M362" s="8"/>
      <c r="N362" s="8"/>
      <c r="O362" s="8"/>
      <c r="P362" s="8"/>
      <c r="Q362" s="175"/>
      <c r="R362" s="8"/>
      <c r="S362" s="8"/>
      <c r="T362" s="8"/>
      <c r="U362" s="8"/>
      <c r="V362" s="8"/>
      <c r="W362" s="8"/>
      <c r="X362" s="8"/>
      <c r="Y362" s="8"/>
      <c r="Z362" s="8"/>
      <c r="AA362" s="8"/>
      <c r="AB362" s="8"/>
      <c r="AC362" s="8"/>
      <c r="AD362" s="8"/>
      <c r="AE362" s="8"/>
      <c r="AF362" s="8"/>
      <c r="AG362" s="8"/>
      <c r="AH362" s="8"/>
    </row>
    <row r="363">
      <c r="A363" s="8"/>
      <c r="B363" s="8"/>
      <c r="C363" s="8"/>
      <c r="D363" s="175"/>
      <c r="E363" s="175"/>
      <c r="F363" s="51"/>
      <c r="G363" s="8"/>
      <c r="H363" s="8"/>
      <c r="I363" s="8"/>
      <c r="J363" s="8"/>
      <c r="K363" s="51"/>
      <c r="L363" s="8"/>
      <c r="M363" s="8"/>
      <c r="N363" s="8"/>
      <c r="O363" s="8"/>
      <c r="P363" s="8"/>
      <c r="Q363" s="175"/>
      <c r="R363" s="8"/>
      <c r="S363" s="8"/>
      <c r="T363" s="8"/>
      <c r="U363" s="8"/>
      <c r="V363" s="8"/>
      <c r="W363" s="8"/>
      <c r="X363" s="8"/>
      <c r="Y363" s="8"/>
      <c r="Z363" s="8"/>
      <c r="AA363" s="8"/>
      <c r="AB363" s="8"/>
      <c r="AC363" s="8"/>
      <c r="AD363" s="8"/>
      <c r="AE363" s="8"/>
      <c r="AF363" s="8"/>
      <c r="AG363" s="8"/>
      <c r="AH363" s="8"/>
    </row>
    <row r="364">
      <c r="A364" s="8"/>
      <c r="B364" s="8"/>
      <c r="C364" s="8"/>
      <c r="D364" s="175"/>
      <c r="E364" s="175"/>
      <c r="F364" s="51"/>
      <c r="G364" s="8"/>
      <c r="H364" s="8"/>
      <c r="I364" s="8"/>
      <c r="J364" s="8"/>
      <c r="K364" s="51"/>
      <c r="L364" s="8"/>
      <c r="M364" s="8"/>
      <c r="N364" s="8"/>
      <c r="O364" s="8"/>
      <c r="P364" s="8"/>
      <c r="Q364" s="175"/>
      <c r="R364" s="8"/>
      <c r="S364" s="8"/>
      <c r="T364" s="8"/>
      <c r="U364" s="8"/>
      <c r="V364" s="8"/>
      <c r="W364" s="8"/>
      <c r="X364" s="8"/>
      <c r="Y364" s="8"/>
      <c r="Z364" s="8"/>
      <c r="AA364" s="8"/>
      <c r="AB364" s="8"/>
      <c r="AC364" s="8"/>
      <c r="AD364" s="8"/>
      <c r="AE364" s="8"/>
      <c r="AF364" s="8"/>
      <c r="AG364" s="8"/>
      <c r="AH364" s="8"/>
    </row>
    <row r="365">
      <c r="A365" s="8"/>
      <c r="B365" s="8"/>
      <c r="C365" s="8"/>
      <c r="D365" s="175"/>
      <c r="E365" s="175"/>
      <c r="F365" s="51"/>
      <c r="G365" s="8"/>
      <c r="H365" s="8"/>
      <c r="I365" s="8"/>
      <c r="J365" s="8"/>
      <c r="K365" s="51"/>
      <c r="L365" s="8"/>
      <c r="M365" s="8"/>
      <c r="N365" s="8"/>
      <c r="O365" s="8"/>
      <c r="P365" s="8"/>
      <c r="Q365" s="175"/>
      <c r="R365" s="8"/>
      <c r="S365" s="8"/>
      <c r="T365" s="8"/>
      <c r="U365" s="8"/>
      <c r="V365" s="8"/>
      <c r="W365" s="8"/>
      <c r="X365" s="8"/>
      <c r="Y365" s="8"/>
      <c r="Z365" s="8"/>
      <c r="AA365" s="8"/>
      <c r="AB365" s="8"/>
      <c r="AC365" s="8"/>
      <c r="AD365" s="8"/>
      <c r="AE365" s="8"/>
      <c r="AF365" s="8"/>
      <c r="AG365" s="8"/>
      <c r="AH365" s="8"/>
    </row>
    <row r="366">
      <c r="A366" s="8"/>
      <c r="B366" s="8"/>
      <c r="C366" s="8"/>
      <c r="D366" s="175"/>
      <c r="E366" s="175"/>
      <c r="F366" s="51"/>
      <c r="G366" s="8"/>
      <c r="H366" s="8"/>
      <c r="I366" s="8"/>
      <c r="J366" s="8"/>
      <c r="K366" s="51"/>
      <c r="L366" s="8"/>
      <c r="M366" s="8"/>
      <c r="N366" s="8"/>
      <c r="O366" s="8"/>
      <c r="P366" s="8"/>
      <c r="Q366" s="175"/>
      <c r="R366" s="8"/>
      <c r="S366" s="8"/>
      <c r="T366" s="8"/>
      <c r="U366" s="8"/>
      <c r="V366" s="8"/>
      <c r="W366" s="8"/>
      <c r="X366" s="8"/>
      <c r="Y366" s="8"/>
      <c r="Z366" s="8"/>
      <c r="AA366" s="8"/>
      <c r="AB366" s="8"/>
      <c r="AC366" s="8"/>
      <c r="AD366" s="8"/>
      <c r="AE366" s="8"/>
      <c r="AF366" s="8"/>
      <c r="AG366" s="8"/>
      <c r="AH366" s="8"/>
    </row>
    <row r="367">
      <c r="A367" s="8"/>
      <c r="B367" s="8"/>
      <c r="C367" s="8"/>
      <c r="D367" s="175"/>
      <c r="E367" s="175"/>
      <c r="F367" s="51"/>
      <c r="G367" s="8"/>
      <c r="H367" s="8"/>
      <c r="I367" s="8"/>
      <c r="J367" s="8"/>
      <c r="K367" s="51"/>
      <c r="L367" s="8"/>
      <c r="M367" s="8"/>
      <c r="N367" s="8"/>
      <c r="O367" s="8"/>
      <c r="P367" s="8"/>
      <c r="Q367" s="175"/>
      <c r="R367" s="8"/>
      <c r="S367" s="8"/>
      <c r="T367" s="8"/>
      <c r="U367" s="8"/>
      <c r="V367" s="8"/>
      <c r="W367" s="8"/>
      <c r="X367" s="8"/>
      <c r="Y367" s="8"/>
      <c r="Z367" s="8"/>
      <c r="AA367" s="8"/>
      <c r="AB367" s="8"/>
      <c r="AC367" s="8"/>
      <c r="AD367" s="8"/>
      <c r="AE367" s="8"/>
      <c r="AF367" s="8"/>
      <c r="AG367" s="8"/>
      <c r="AH367" s="8"/>
    </row>
    <row r="368">
      <c r="A368" s="8"/>
      <c r="B368" s="8"/>
      <c r="C368" s="8"/>
      <c r="D368" s="175"/>
      <c r="E368" s="175"/>
      <c r="F368" s="51"/>
      <c r="G368" s="8"/>
      <c r="H368" s="8"/>
      <c r="I368" s="8"/>
      <c r="J368" s="8"/>
      <c r="K368" s="51"/>
      <c r="L368" s="8"/>
      <c r="M368" s="8"/>
      <c r="N368" s="8"/>
      <c r="O368" s="8"/>
      <c r="P368" s="8"/>
      <c r="Q368" s="175"/>
      <c r="R368" s="8"/>
      <c r="S368" s="8"/>
      <c r="T368" s="8"/>
      <c r="U368" s="8"/>
      <c r="V368" s="8"/>
      <c r="W368" s="8"/>
      <c r="X368" s="8"/>
      <c r="Y368" s="8"/>
      <c r="Z368" s="8"/>
      <c r="AA368" s="8"/>
      <c r="AB368" s="8"/>
      <c r="AC368" s="8"/>
      <c r="AD368" s="8"/>
      <c r="AE368" s="8"/>
      <c r="AF368" s="8"/>
      <c r="AG368" s="8"/>
      <c r="AH368" s="8"/>
    </row>
    <row r="369">
      <c r="A369" s="8"/>
      <c r="B369" s="8"/>
      <c r="C369" s="8"/>
      <c r="D369" s="175"/>
      <c r="E369" s="175"/>
      <c r="F369" s="51"/>
      <c r="G369" s="8"/>
      <c r="H369" s="8"/>
      <c r="I369" s="8"/>
      <c r="J369" s="8"/>
      <c r="K369" s="51"/>
      <c r="L369" s="8"/>
      <c r="M369" s="8"/>
      <c r="N369" s="8"/>
      <c r="O369" s="8"/>
      <c r="P369" s="8"/>
      <c r="Q369" s="175"/>
      <c r="R369" s="8"/>
      <c r="S369" s="8"/>
      <c r="T369" s="8"/>
      <c r="U369" s="8"/>
      <c r="V369" s="8"/>
      <c r="W369" s="8"/>
      <c r="X369" s="8"/>
      <c r="Y369" s="8"/>
      <c r="Z369" s="8"/>
      <c r="AA369" s="8"/>
      <c r="AB369" s="8"/>
      <c r="AC369" s="8"/>
      <c r="AD369" s="8"/>
      <c r="AE369" s="8"/>
      <c r="AF369" s="8"/>
      <c r="AG369" s="8"/>
      <c r="AH369" s="8"/>
    </row>
    <row r="370">
      <c r="A370" s="8"/>
      <c r="B370" s="8"/>
      <c r="C370" s="8"/>
      <c r="D370" s="175"/>
      <c r="E370" s="175"/>
      <c r="F370" s="51"/>
      <c r="G370" s="8"/>
      <c r="H370" s="8"/>
      <c r="I370" s="8"/>
      <c r="J370" s="8"/>
      <c r="K370" s="51"/>
      <c r="L370" s="8"/>
      <c r="M370" s="8"/>
      <c r="N370" s="8"/>
      <c r="O370" s="8"/>
      <c r="P370" s="8"/>
      <c r="Q370" s="175"/>
      <c r="R370" s="8"/>
      <c r="S370" s="8"/>
      <c r="T370" s="8"/>
      <c r="U370" s="8"/>
      <c r="V370" s="8"/>
      <c r="W370" s="8"/>
      <c r="X370" s="8"/>
      <c r="Y370" s="8"/>
      <c r="Z370" s="8"/>
      <c r="AA370" s="8"/>
      <c r="AB370" s="8"/>
      <c r="AC370" s="8"/>
      <c r="AD370" s="8"/>
      <c r="AE370" s="8"/>
      <c r="AF370" s="8"/>
      <c r="AG370" s="8"/>
      <c r="AH370" s="8"/>
    </row>
    <row r="371">
      <c r="A371" s="8"/>
      <c r="B371" s="8"/>
      <c r="C371" s="8"/>
      <c r="D371" s="175"/>
      <c r="E371" s="175"/>
      <c r="F371" s="51"/>
      <c r="G371" s="8"/>
      <c r="H371" s="8"/>
      <c r="I371" s="8"/>
      <c r="J371" s="8"/>
      <c r="K371" s="51"/>
      <c r="L371" s="8"/>
      <c r="M371" s="8"/>
      <c r="N371" s="8"/>
      <c r="O371" s="8"/>
      <c r="P371" s="8"/>
      <c r="Q371" s="175"/>
      <c r="R371" s="8"/>
      <c r="S371" s="8"/>
      <c r="T371" s="8"/>
      <c r="U371" s="8"/>
      <c r="V371" s="8"/>
      <c r="W371" s="8"/>
      <c r="X371" s="8"/>
      <c r="Y371" s="8"/>
      <c r="Z371" s="8"/>
      <c r="AA371" s="8"/>
      <c r="AB371" s="8"/>
      <c r="AC371" s="8"/>
      <c r="AD371" s="8"/>
      <c r="AE371" s="8"/>
      <c r="AF371" s="8"/>
      <c r="AG371" s="8"/>
      <c r="AH371" s="8"/>
    </row>
    <row r="372">
      <c r="A372" s="8"/>
      <c r="B372" s="8"/>
      <c r="C372" s="8"/>
      <c r="D372" s="175"/>
      <c r="E372" s="175"/>
      <c r="F372" s="51"/>
      <c r="G372" s="8"/>
      <c r="H372" s="8"/>
      <c r="I372" s="8"/>
      <c r="J372" s="8"/>
      <c r="K372" s="51"/>
      <c r="L372" s="8"/>
      <c r="M372" s="8"/>
      <c r="N372" s="8"/>
      <c r="O372" s="8"/>
      <c r="P372" s="8"/>
      <c r="Q372" s="175"/>
      <c r="R372" s="8"/>
      <c r="S372" s="8"/>
      <c r="T372" s="8"/>
      <c r="U372" s="8"/>
      <c r="V372" s="8"/>
      <c r="W372" s="8"/>
      <c r="X372" s="8"/>
      <c r="Y372" s="8"/>
      <c r="Z372" s="8"/>
      <c r="AA372" s="8"/>
      <c r="AB372" s="8"/>
      <c r="AC372" s="8"/>
      <c r="AD372" s="8"/>
      <c r="AE372" s="8"/>
      <c r="AF372" s="8"/>
      <c r="AG372" s="8"/>
      <c r="AH372" s="8"/>
    </row>
    <row r="373">
      <c r="A373" s="8"/>
      <c r="B373" s="8"/>
      <c r="C373" s="8"/>
      <c r="D373" s="175"/>
      <c r="E373" s="175"/>
      <c r="F373" s="51"/>
      <c r="G373" s="8"/>
      <c r="H373" s="8"/>
      <c r="I373" s="8"/>
      <c r="J373" s="8"/>
      <c r="K373" s="51"/>
      <c r="L373" s="8"/>
      <c r="M373" s="8"/>
      <c r="N373" s="8"/>
      <c r="O373" s="8"/>
      <c r="P373" s="8"/>
      <c r="Q373" s="175"/>
      <c r="R373" s="8"/>
      <c r="S373" s="8"/>
      <c r="T373" s="8"/>
      <c r="U373" s="8"/>
      <c r="V373" s="8"/>
      <c r="W373" s="8"/>
      <c r="X373" s="8"/>
      <c r="Y373" s="8"/>
      <c r="Z373" s="8"/>
      <c r="AA373" s="8"/>
      <c r="AB373" s="8"/>
      <c r="AC373" s="8"/>
      <c r="AD373" s="8"/>
      <c r="AE373" s="8"/>
      <c r="AF373" s="8"/>
      <c r="AG373" s="8"/>
      <c r="AH373" s="8"/>
    </row>
    <row r="374">
      <c r="A374" s="8"/>
      <c r="B374" s="8"/>
      <c r="C374" s="8"/>
      <c r="D374" s="175"/>
      <c r="E374" s="175"/>
      <c r="F374" s="51"/>
      <c r="G374" s="8"/>
      <c r="H374" s="8"/>
      <c r="I374" s="8"/>
      <c r="J374" s="8"/>
      <c r="K374" s="51"/>
      <c r="L374" s="8"/>
      <c r="M374" s="8"/>
      <c r="N374" s="8"/>
      <c r="O374" s="8"/>
      <c r="P374" s="8"/>
      <c r="Q374" s="175"/>
      <c r="R374" s="8"/>
      <c r="S374" s="8"/>
      <c r="T374" s="8"/>
      <c r="U374" s="8"/>
      <c r="V374" s="8"/>
      <c r="W374" s="8"/>
      <c r="X374" s="8"/>
      <c r="Y374" s="8"/>
      <c r="Z374" s="8"/>
      <c r="AA374" s="8"/>
      <c r="AB374" s="8"/>
      <c r="AC374" s="8"/>
      <c r="AD374" s="8"/>
      <c r="AE374" s="8"/>
      <c r="AF374" s="8"/>
      <c r="AG374" s="8"/>
      <c r="AH374" s="8"/>
    </row>
    <row r="375">
      <c r="A375" s="8"/>
      <c r="B375" s="8"/>
      <c r="C375" s="8"/>
      <c r="D375" s="175"/>
      <c r="E375" s="175"/>
      <c r="F375" s="51"/>
      <c r="G375" s="8"/>
      <c r="H375" s="8"/>
      <c r="I375" s="8"/>
      <c r="J375" s="8"/>
      <c r="K375" s="51"/>
      <c r="L375" s="8"/>
      <c r="M375" s="8"/>
      <c r="N375" s="8"/>
      <c r="O375" s="8"/>
      <c r="P375" s="8"/>
      <c r="Q375" s="175"/>
      <c r="R375" s="8"/>
      <c r="S375" s="8"/>
      <c r="T375" s="8"/>
      <c r="U375" s="8"/>
      <c r="V375" s="8"/>
      <c r="W375" s="8"/>
      <c r="X375" s="8"/>
      <c r="Y375" s="8"/>
      <c r="Z375" s="8"/>
      <c r="AA375" s="8"/>
      <c r="AB375" s="8"/>
      <c r="AC375" s="8"/>
      <c r="AD375" s="8"/>
      <c r="AE375" s="8"/>
      <c r="AF375" s="8"/>
      <c r="AG375" s="8"/>
      <c r="AH375" s="8"/>
    </row>
    <row r="376">
      <c r="A376" s="8"/>
      <c r="B376" s="8"/>
      <c r="C376" s="8"/>
      <c r="D376" s="175"/>
      <c r="E376" s="175"/>
      <c r="F376" s="51"/>
      <c r="G376" s="8"/>
      <c r="H376" s="8"/>
      <c r="I376" s="8"/>
      <c r="J376" s="8"/>
      <c r="K376" s="51"/>
      <c r="L376" s="8"/>
      <c r="M376" s="8"/>
      <c r="N376" s="8"/>
      <c r="O376" s="8"/>
      <c r="P376" s="8"/>
      <c r="Q376" s="175"/>
      <c r="R376" s="8"/>
      <c r="S376" s="8"/>
      <c r="T376" s="8"/>
      <c r="U376" s="8"/>
      <c r="V376" s="8"/>
      <c r="W376" s="8"/>
      <c r="X376" s="8"/>
      <c r="Y376" s="8"/>
      <c r="Z376" s="8"/>
      <c r="AA376" s="8"/>
      <c r="AB376" s="8"/>
      <c r="AC376" s="8"/>
      <c r="AD376" s="8"/>
      <c r="AE376" s="8"/>
      <c r="AF376" s="8"/>
      <c r="AG376" s="8"/>
      <c r="AH376" s="8"/>
    </row>
    <row r="377">
      <c r="A377" s="8"/>
      <c r="B377" s="8"/>
      <c r="C377" s="8"/>
      <c r="D377" s="175"/>
      <c r="E377" s="175"/>
      <c r="F377" s="51"/>
      <c r="G377" s="8"/>
      <c r="H377" s="8"/>
      <c r="I377" s="8"/>
      <c r="J377" s="8"/>
      <c r="K377" s="51"/>
      <c r="L377" s="8"/>
      <c r="M377" s="8"/>
      <c r="N377" s="8"/>
      <c r="O377" s="8"/>
      <c r="P377" s="8"/>
      <c r="Q377" s="175"/>
      <c r="R377" s="8"/>
      <c r="S377" s="8"/>
      <c r="T377" s="8"/>
      <c r="U377" s="8"/>
      <c r="V377" s="8"/>
      <c r="W377" s="8"/>
      <c r="X377" s="8"/>
      <c r="Y377" s="8"/>
      <c r="Z377" s="8"/>
      <c r="AA377" s="8"/>
      <c r="AB377" s="8"/>
      <c r="AC377" s="8"/>
      <c r="AD377" s="8"/>
      <c r="AE377" s="8"/>
      <c r="AF377" s="8"/>
      <c r="AG377" s="8"/>
      <c r="AH377" s="8"/>
    </row>
    <row r="378">
      <c r="A378" s="8"/>
      <c r="B378" s="8"/>
      <c r="C378" s="8"/>
      <c r="D378" s="175"/>
      <c r="E378" s="175"/>
      <c r="F378" s="51"/>
      <c r="G378" s="8"/>
      <c r="H378" s="8"/>
      <c r="I378" s="8"/>
      <c r="J378" s="8"/>
      <c r="K378" s="51"/>
      <c r="L378" s="8"/>
      <c r="M378" s="8"/>
      <c r="N378" s="8"/>
      <c r="O378" s="8"/>
      <c r="P378" s="8"/>
      <c r="Q378" s="175"/>
      <c r="R378" s="8"/>
      <c r="S378" s="8"/>
      <c r="T378" s="8"/>
      <c r="U378" s="8"/>
      <c r="V378" s="8"/>
      <c r="W378" s="8"/>
      <c r="X378" s="8"/>
      <c r="Y378" s="8"/>
      <c r="Z378" s="8"/>
      <c r="AA378" s="8"/>
      <c r="AB378" s="8"/>
      <c r="AC378" s="8"/>
      <c r="AD378" s="8"/>
      <c r="AE378" s="8"/>
      <c r="AF378" s="8"/>
      <c r="AG378" s="8"/>
      <c r="AH378" s="8"/>
    </row>
    <row r="379">
      <c r="A379" s="8"/>
      <c r="B379" s="8"/>
      <c r="C379" s="8"/>
      <c r="D379" s="175"/>
      <c r="E379" s="175"/>
      <c r="F379" s="51"/>
      <c r="G379" s="8"/>
      <c r="H379" s="8"/>
      <c r="I379" s="8"/>
      <c r="J379" s="8"/>
      <c r="K379" s="51"/>
      <c r="L379" s="8"/>
      <c r="M379" s="8"/>
      <c r="N379" s="8"/>
      <c r="O379" s="8"/>
      <c r="P379" s="8"/>
      <c r="Q379" s="175"/>
      <c r="R379" s="8"/>
      <c r="S379" s="8"/>
      <c r="T379" s="8"/>
      <c r="U379" s="8"/>
      <c r="V379" s="8"/>
      <c r="W379" s="8"/>
      <c r="X379" s="8"/>
      <c r="Y379" s="8"/>
      <c r="Z379" s="8"/>
      <c r="AA379" s="8"/>
      <c r="AB379" s="8"/>
      <c r="AC379" s="8"/>
      <c r="AD379" s="8"/>
      <c r="AE379" s="8"/>
      <c r="AF379" s="8"/>
      <c r="AG379" s="8"/>
      <c r="AH379" s="8"/>
    </row>
    <row r="380">
      <c r="A380" s="8"/>
      <c r="B380" s="8"/>
      <c r="C380" s="8"/>
      <c r="D380" s="175"/>
      <c r="E380" s="175"/>
      <c r="F380" s="51"/>
      <c r="G380" s="8"/>
      <c r="H380" s="8"/>
      <c r="I380" s="8"/>
      <c r="J380" s="8"/>
      <c r="K380" s="51"/>
      <c r="L380" s="8"/>
      <c r="M380" s="8"/>
      <c r="N380" s="8"/>
      <c r="O380" s="8"/>
      <c r="P380" s="8"/>
      <c r="Q380" s="175"/>
      <c r="R380" s="8"/>
      <c r="S380" s="8"/>
      <c r="T380" s="8"/>
      <c r="U380" s="8"/>
      <c r="V380" s="8"/>
      <c r="W380" s="8"/>
      <c r="X380" s="8"/>
      <c r="Y380" s="8"/>
      <c r="Z380" s="8"/>
      <c r="AA380" s="8"/>
      <c r="AB380" s="8"/>
      <c r="AC380" s="8"/>
      <c r="AD380" s="8"/>
      <c r="AE380" s="8"/>
      <c r="AF380" s="8"/>
      <c r="AG380" s="8"/>
      <c r="AH380" s="8"/>
    </row>
    <row r="381">
      <c r="A381" s="8"/>
      <c r="B381" s="8"/>
      <c r="C381" s="8"/>
      <c r="D381" s="175"/>
      <c r="E381" s="175"/>
      <c r="F381" s="51"/>
      <c r="G381" s="8"/>
      <c r="H381" s="8"/>
      <c r="I381" s="8"/>
      <c r="J381" s="8"/>
      <c r="K381" s="51"/>
      <c r="L381" s="8"/>
      <c r="M381" s="8"/>
      <c r="N381" s="8"/>
      <c r="O381" s="8"/>
      <c r="P381" s="8"/>
      <c r="Q381" s="175"/>
      <c r="R381" s="8"/>
      <c r="S381" s="8"/>
      <c r="T381" s="8"/>
      <c r="U381" s="8"/>
      <c r="V381" s="8"/>
      <c r="W381" s="8"/>
      <c r="X381" s="8"/>
      <c r="Y381" s="8"/>
      <c r="Z381" s="8"/>
      <c r="AA381" s="8"/>
      <c r="AB381" s="8"/>
      <c r="AC381" s="8"/>
      <c r="AD381" s="8"/>
      <c r="AE381" s="8"/>
      <c r="AF381" s="8"/>
      <c r="AG381" s="8"/>
      <c r="AH381" s="8"/>
    </row>
    <row r="382">
      <c r="A382" s="8"/>
      <c r="B382" s="8"/>
      <c r="C382" s="8"/>
      <c r="D382" s="175"/>
      <c r="E382" s="175"/>
      <c r="F382" s="51"/>
      <c r="G382" s="8"/>
      <c r="H382" s="8"/>
      <c r="I382" s="8"/>
      <c r="J382" s="8"/>
      <c r="K382" s="51"/>
      <c r="L382" s="8"/>
      <c r="M382" s="8"/>
      <c r="N382" s="8"/>
      <c r="O382" s="8"/>
      <c r="P382" s="8"/>
      <c r="Q382" s="175"/>
      <c r="R382" s="8"/>
      <c r="S382" s="8"/>
      <c r="T382" s="8"/>
      <c r="U382" s="8"/>
      <c r="V382" s="8"/>
      <c r="W382" s="8"/>
      <c r="X382" s="8"/>
      <c r="Y382" s="8"/>
      <c r="Z382" s="8"/>
      <c r="AA382" s="8"/>
      <c r="AB382" s="8"/>
      <c r="AC382" s="8"/>
      <c r="AD382" s="8"/>
      <c r="AE382" s="8"/>
      <c r="AF382" s="8"/>
      <c r="AG382" s="8"/>
      <c r="AH382" s="8"/>
    </row>
    <row r="383">
      <c r="A383" s="8"/>
      <c r="B383" s="8"/>
      <c r="C383" s="8"/>
      <c r="D383" s="175"/>
      <c r="E383" s="175"/>
      <c r="F383" s="51"/>
      <c r="G383" s="8"/>
      <c r="H383" s="8"/>
      <c r="I383" s="8"/>
      <c r="J383" s="8"/>
      <c r="K383" s="51"/>
      <c r="L383" s="8"/>
      <c r="M383" s="8"/>
      <c r="N383" s="8"/>
      <c r="O383" s="8"/>
      <c r="P383" s="8"/>
      <c r="Q383" s="175"/>
      <c r="R383" s="8"/>
      <c r="S383" s="8"/>
      <c r="T383" s="8"/>
      <c r="U383" s="8"/>
      <c r="V383" s="8"/>
      <c r="W383" s="8"/>
      <c r="X383" s="8"/>
      <c r="Y383" s="8"/>
      <c r="Z383" s="8"/>
      <c r="AA383" s="8"/>
      <c r="AB383" s="8"/>
      <c r="AC383" s="8"/>
      <c r="AD383" s="8"/>
      <c r="AE383" s="8"/>
      <c r="AF383" s="8"/>
      <c r="AG383" s="8"/>
      <c r="AH383" s="8"/>
    </row>
    <row r="384">
      <c r="A384" s="8"/>
      <c r="B384" s="8"/>
      <c r="C384" s="8"/>
      <c r="D384" s="175"/>
      <c r="E384" s="175"/>
      <c r="F384" s="51"/>
      <c r="G384" s="8"/>
      <c r="H384" s="8"/>
      <c r="I384" s="8"/>
      <c r="J384" s="8"/>
      <c r="K384" s="51"/>
      <c r="L384" s="8"/>
      <c r="M384" s="8"/>
      <c r="N384" s="8"/>
      <c r="O384" s="8"/>
      <c r="P384" s="8"/>
      <c r="Q384" s="175"/>
      <c r="R384" s="8"/>
      <c r="S384" s="8"/>
      <c r="T384" s="8"/>
      <c r="U384" s="8"/>
      <c r="V384" s="8"/>
      <c r="W384" s="8"/>
      <c r="X384" s="8"/>
      <c r="Y384" s="8"/>
      <c r="Z384" s="8"/>
      <c r="AA384" s="8"/>
      <c r="AB384" s="8"/>
      <c r="AC384" s="8"/>
      <c r="AD384" s="8"/>
      <c r="AE384" s="8"/>
      <c r="AF384" s="8"/>
      <c r="AG384" s="8"/>
      <c r="AH384" s="8"/>
    </row>
    <row r="385">
      <c r="A385" s="8"/>
      <c r="B385" s="8"/>
      <c r="C385" s="8"/>
      <c r="D385" s="175"/>
      <c r="E385" s="175"/>
      <c r="F385" s="51"/>
      <c r="G385" s="8"/>
      <c r="H385" s="8"/>
      <c r="I385" s="8"/>
      <c r="J385" s="8"/>
      <c r="K385" s="51"/>
      <c r="L385" s="8"/>
      <c r="M385" s="8"/>
      <c r="N385" s="8"/>
      <c r="O385" s="8"/>
      <c r="P385" s="8"/>
      <c r="Q385" s="175"/>
      <c r="R385" s="8"/>
      <c r="S385" s="8"/>
      <c r="T385" s="8"/>
      <c r="U385" s="8"/>
      <c r="V385" s="8"/>
      <c r="W385" s="8"/>
      <c r="X385" s="8"/>
      <c r="Y385" s="8"/>
      <c r="Z385" s="8"/>
      <c r="AA385" s="8"/>
      <c r="AB385" s="8"/>
      <c r="AC385" s="8"/>
      <c r="AD385" s="8"/>
      <c r="AE385" s="8"/>
      <c r="AF385" s="8"/>
      <c r="AG385" s="8"/>
      <c r="AH385" s="8"/>
    </row>
    <row r="386">
      <c r="A386" s="8"/>
      <c r="B386" s="8"/>
      <c r="C386" s="8"/>
      <c r="D386" s="175"/>
      <c r="E386" s="175"/>
      <c r="F386" s="51"/>
      <c r="G386" s="8"/>
      <c r="H386" s="8"/>
      <c r="I386" s="8"/>
      <c r="J386" s="8"/>
      <c r="K386" s="51"/>
      <c r="L386" s="8"/>
      <c r="M386" s="8"/>
      <c r="N386" s="8"/>
      <c r="O386" s="8"/>
      <c r="P386" s="8"/>
      <c r="Q386" s="175"/>
      <c r="R386" s="8"/>
      <c r="S386" s="8"/>
      <c r="T386" s="8"/>
      <c r="U386" s="8"/>
      <c r="V386" s="8"/>
      <c r="W386" s="8"/>
      <c r="X386" s="8"/>
      <c r="Y386" s="8"/>
      <c r="Z386" s="8"/>
      <c r="AA386" s="8"/>
      <c r="AB386" s="8"/>
      <c r="AC386" s="8"/>
      <c r="AD386" s="8"/>
      <c r="AE386" s="8"/>
      <c r="AF386" s="8"/>
      <c r="AG386" s="8"/>
      <c r="AH386" s="8"/>
    </row>
    <row r="387">
      <c r="A387" s="8"/>
      <c r="B387" s="8"/>
      <c r="C387" s="8"/>
      <c r="D387" s="175"/>
      <c r="E387" s="175"/>
      <c r="F387" s="51"/>
      <c r="G387" s="8"/>
      <c r="H387" s="8"/>
      <c r="I387" s="8"/>
      <c r="J387" s="8"/>
      <c r="K387" s="51"/>
      <c r="L387" s="8"/>
      <c r="M387" s="8"/>
      <c r="N387" s="8"/>
      <c r="O387" s="8"/>
      <c r="P387" s="8"/>
      <c r="Q387" s="175"/>
      <c r="R387" s="8"/>
      <c r="S387" s="8"/>
      <c r="T387" s="8"/>
      <c r="U387" s="8"/>
      <c r="V387" s="8"/>
      <c r="W387" s="8"/>
      <c r="X387" s="8"/>
      <c r="Y387" s="8"/>
      <c r="Z387" s="8"/>
      <c r="AA387" s="8"/>
      <c r="AB387" s="8"/>
      <c r="AC387" s="8"/>
      <c r="AD387" s="8"/>
      <c r="AE387" s="8"/>
      <c r="AF387" s="8"/>
      <c r="AG387" s="8"/>
      <c r="AH387" s="8"/>
    </row>
    <row r="388">
      <c r="A388" s="8"/>
      <c r="B388" s="8"/>
      <c r="C388" s="8"/>
      <c r="D388" s="175"/>
      <c r="E388" s="175"/>
      <c r="F388" s="51"/>
      <c r="G388" s="8"/>
      <c r="H388" s="8"/>
      <c r="I388" s="8"/>
      <c r="J388" s="8"/>
      <c r="K388" s="51"/>
      <c r="L388" s="8"/>
      <c r="M388" s="8"/>
      <c r="N388" s="8"/>
      <c r="O388" s="8"/>
      <c r="P388" s="8"/>
      <c r="Q388" s="175"/>
      <c r="R388" s="8"/>
      <c r="S388" s="8"/>
      <c r="T388" s="8"/>
      <c r="U388" s="8"/>
      <c r="V388" s="8"/>
      <c r="W388" s="8"/>
      <c r="X388" s="8"/>
      <c r="Y388" s="8"/>
      <c r="Z388" s="8"/>
      <c r="AA388" s="8"/>
      <c r="AB388" s="8"/>
      <c r="AC388" s="8"/>
      <c r="AD388" s="8"/>
      <c r="AE388" s="8"/>
      <c r="AF388" s="8"/>
      <c r="AG388" s="8"/>
      <c r="AH388" s="8"/>
    </row>
    <row r="389">
      <c r="A389" s="8"/>
      <c r="B389" s="8"/>
      <c r="C389" s="8"/>
      <c r="D389" s="175"/>
      <c r="E389" s="175"/>
      <c r="F389" s="51"/>
      <c r="G389" s="8"/>
      <c r="H389" s="8"/>
      <c r="I389" s="8"/>
      <c r="J389" s="8"/>
      <c r="K389" s="51"/>
      <c r="L389" s="8"/>
      <c r="M389" s="8"/>
      <c r="N389" s="8"/>
      <c r="O389" s="8"/>
      <c r="P389" s="8"/>
      <c r="Q389" s="175"/>
      <c r="R389" s="8"/>
      <c r="S389" s="8"/>
      <c r="T389" s="8"/>
      <c r="U389" s="8"/>
      <c r="V389" s="8"/>
      <c r="W389" s="8"/>
      <c r="X389" s="8"/>
      <c r="Y389" s="8"/>
      <c r="Z389" s="8"/>
      <c r="AA389" s="8"/>
      <c r="AB389" s="8"/>
      <c r="AC389" s="8"/>
      <c r="AD389" s="8"/>
      <c r="AE389" s="8"/>
      <c r="AF389" s="8"/>
      <c r="AG389" s="8"/>
      <c r="AH389" s="8"/>
    </row>
    <row r="390">
      <c r="A390" s="8"/>
      <c r="B390" s="8"/>
      <c r="C390" s="8"/>
      <c r="D390" s="175"/>
      <c r="E390" s="175"/>
      <c r="F390" s="51"/>
      <c r="G390" s="8"/>
      <c r="H390" s="8"/>
      <c r="I390" s="8"/>
      <c r="J390" s="8"/>
      <c r="K390" s="51"/>
      <c r="L390" s="8"/>
      <c r="M390" s="8"/>
      <c r="N390" s="8"/>
      <c r="O390" s="8"/>
      <c r="P390" s="8"/>
      <c r="Q390" s="175"/>
      <c r="R390" s="8"/>
      <c r="S390" s="8"/>
      <c r="T390" s="8"/>
      <c r="U390" s="8"/>
      <c r="V390" s="8"/>
      <c r="W390" s="8"/>
      <c r="X390" s="8"/>
      <c r="Y390" s="8"/>
      <c r="Z390" s="8"/>
      <c r="AA390" s="8"/>
      <c r="AB390" s="8"/>
      <c r="AC390" s="8"/>
      <c r="AD390" s="8"/>
      <c r="AE390" s="8"/>
      <c r="AF390" s="8"/>
      <c r="AG390" s="8"/>
      <c r="AH390" s="8"/>
    </row>
    <row r="391">
      <c r="A391" s="8"/>
      <c r="B391" s="8"/>
      <c r="C391" s="8"/>
      <c r="D391" s="175"/>
      <c r="E391" s="175"/>
      <c r="F391" s="51"/>
      <c r="G391" s="8"/>
      <c r="H391" s="8"/>
      <c r="I391" s="8"/>
      <c r="J391" s="8"/>
      <c r="K391" s="51"/>
      <c r="L391" s="8"/>
      <c r="M391" s="8"/>
      <c r="N391" s="8"/>
      <c r="O391" s="8"/>
      <c r="P391" s="8"/>
      <c r="Q391" s="175"/>
      <c r="R391" s="8"/>
      <c r="S391" s="8"/>
      <c r="T391" s="8"/>
      <c r="U391" s="8"/>
      <c r="V391" s="8"/>
      <c r="W391" s="8"/>
      <c r="X391" s="8"/>
      <c r="Y391" s="8"/>
      <c r="Z391" s="8"/>
      <c r="AA391" s="8"/>
      <c r="AB391" s="8"/>
      <c r="AC391" s="8"/>
      <c r="AD391" s="8"/>
      <c r="AE391" s="8"/>
      <c r="AF391" s="8"/>
      <c r="AG391" s="8"/>
      <c r="AH391" s="8"/>
    </row>
    <row r="392">
      <c r="A392" s="8"/>
      <c r="B392" s="8"/>
      <c r="C392" s="8"/>
      <c r="D392" s="175"/>
      <c r="E392" s="175"/>
      <c r="F392" s="51"/>
      <c r="G392" s="8"/>
      <c r="H392" s="8"/>
      <c r="I392" s="8"/>
      <c r="J392" s="8"/>
      <c r="K392" s="51"/>
      <c r="L392" s="8"/>
      <c r="M392" s="8"/>
      <c r="N392" s="8"/>
      <c r="O392" s="8"/>
      <c r="P392" s="8"/>
      <c r="Q392" s="175"/>
      <c r="R392" s="8"/>
      <c r="S392" s="8"/>
      <c r="T392" s="8"/>
      <c r="U392" s="8"/>
      <c r="V392" s="8"/>
      <c r="W392" s="8"/>
      <c r="X392" s="8"/>
      <c r="Y392" s="8"/>
      <c r="Z392" s="8"/>
      <c r="AA392" s="8"/>
      <c r="AB392" s="8"/>
      <c r="AC392" s="8"/>
      <c r="AD392" s="8"/>
      <c r="AE392" s="8"/>
      <c r="AF392" s="8"/>
      <c r="AG392" s="8"/>
      <c r="AH392" s="8"/>
    </row>
    <row r="393">
      <c r="A393" s="8"/>
      <c r="B393" s="8"/>
      <c r="C393" s="8"/>
      <c r="D393" s="175"/>
      <c r="E393" s="175"/>
      <c r="F393" s="51"/>
      <c r="G393" s="8"/>
      <c r="H393" s="8"/>
      <c r="I393" s="8"/>
      <c r="J393" s="8"/>
      <c r="K393" s="51"/>
      <c r="L393" s="8"/>
      <c r="M393" s="8"/>
      <c r="N393" s="8"/>
      <c r="O393" s="8"/>
      <c r="P393" s="8"/>
      <c r="Q393" s="175"/>
      <c r="R393" s="8"/>
      <c r="S393" s="8"/>
      <c r="T393" s="8"/>
      <c r="U393" s="8"/>
      <c r="V393" s="8"/>
      <c r="W393" s="8"/>
      <c r="X393" s="8"/>
      <c r="Y393" s="8"/>
      <c r="Z393" s="8"/>
      <c r="AA393" s="8"/>
      <c r="AB393" s="8"/>
      <c r="AC393" s="8"/>
      <c r="AD393" s="8"/>
      <c r="AE393" s="8"/>
      <c r="AF393" s="8"/>
      <c r="AG393" s="8"/>
      <c r="AH393" s="8"/>
    </row>
    <row r="394">
      <c r="A394" s="8"/>
      <c r="B394" s="8"/>
      <c r="C394" s="8"/>
      <c r="D394" s="175"/>
      <c r="E394" s="175"/>
      <c r="F394" s="51"/>
      <c r="G394" s="8"/>
      <c r="H394" s="8"/>
      <c r="I394" s="8"/>
      <c r="J394" s="8"/>
      <c r="K394" s="51"/>
      <c r="L394" s="8"/>
      <c r="M394" s="8"/>
      <c r="N394" s="8"/>
      <c r="O394" s="8"/>
      <c r="P394" s="8"/>
      <c r="Q394" s="175"/>
      <c r="R394" s="8"/>
      <c r="S394" s="8"/>
      <c r="T394" s="8"/>
      <c r="U394" s="8"/>
      <c r="V394" s="8"/>
      <c r="W394" s="8"/>
      <c r="X394" s="8"/>
      <c r="Y394" s="8"/>
      <c r="Z394" s="8"/>
      <c r="AA394" s="8"/>
      <c r="AB394" s="8"/>
      <c r="AC394" s="8"/>
      <c r="AD394" s="8"/>
      <c r="AE394" s="8"/>
      <c r="AF394" s="8"/>
      <c r="AG394" s="8"/>
      <c r="AH394" s="8"/>
    </row>
    <row r="395">
      <c r="A395" s="8"/>
      <c r="B395" s="8"/>
      <c r="C395" s="8"/>
      <c r="D395" s="175"/>
      <c r="E395" s="175"/>
      <c r="F395" s="51"/>
      <c r="G395" s="8"/>
      <c r="H395" s="8"/>
      <c r="I395" s="8"/>
      <c r="J395" s="8"/>
      <c r="K395" s="51"/>
      <c r="L395" s="8"/>
      <c r="M395" s="8"/>
      <c r="N395" s="8"/>
      <c r="O395" s="8"/>
      <c r="P395" s="8"/>
      <c r="Q395" s="175"/>
      <c r="R395" s="8"/>
      <c r="S395" s="8"/>
      <c r="T395" s="8"/>
      <c r="U395" s="8"/>
      <c r="V395" s="8"/>
      <c r="W395" s="8"/>
      <c r="X395" s="8"/>
      <c r="Y395" s="8"/>
      <c r="Z395" s="8"/>
      <c r="AA395" s="8"/>
      <c r="AB395" s="8"/>
      <c r="AC395" s="8"/>
      <c r="AD395" s="8"/>
      <c r="AE395" s="8"/>
      <c r="AF395" s="8"/>
      <c r="AG395" s="8"/>
      <c r="AH395" s="8"/>
    </row>
    <row r="396">
      <c r="A396" s="8"/>
      <c r="B396" s="8"/>
      <c r="C396" s="8"/>
      <c r="D396" s="175"/>
      <c r="E396" s="175"/>
      <c r="F396" s="51"/>
      <c r="G396" s="8"/>
      <c r="H396" s="8"/>
      <c r="I396" s="8"/>
      <c r="J396" s="8"/>
      <c r="K396" s="51"/>
      <c r="L396" s="8"/>
      <c r="M396" s="8"/>
      <c r="N396" s="8"/>
      <c r="O396" s="8"/>
      <c r="P396" s="8"/>
      <c r="Q396" s="175"/>
      <c r="R396" s="8"/>
      <c r="S396" s="8"/>
      <c r="T396" s="8"/>
      <c r="U396" s="8"/>
      <c r="V396" s="8"/>
      <c r="W396" s="8"/>
      <c r="X396" s="8"/>
      <c r="Y396" s="8"/>
      <c r="Z396" s="8"/>
      <c r="AA396" s="8"/>
      <c r="AB396" s="8"/>
      <c r="AC396" s="8"/>
      <c r="AD396" s="8"/>
      <c r="AE396" s="8"/>
      <c r="AF396" s="8"/>
      <c r="AG396" s="8"/>
      <c r="AH396" s="8"/>
    </row>
    <row r="397">
      <c r="A397" s="8"/>
      <c r="B397" s="8"/>
      <c r="C397" s="8"/>
      <c r="D397" s="175"/>
      <c r="E397" s="175"/>
      <c r="F397" s="51"/>
      <c r="G397" s="8"/>
      <c r="H397" s="8"/>
      <c r="I397" s="8"/>
      <c r="J397" s="8"/>
      <c r="K397" s="51"/>
      <c r="L397" s="8"/>
      <c r="M397" s="8"/>
      <c r="N397" s="8"/>
      <c r="O397" s="8"/>
      <c r="P397" s="8"/>
      <c r="Q397" s="175"/>
      <c r="R397" s="8"/>
      <c r="S397" s="8"/>
      <c r="T397" s="8"/>
      <c r="U397" s="8"/>
      <c r="V397" s="8"/>
      <c r="W397" s="8"/>
      <c r="X397" s="8"/>
      <c r="Y397" s="8"/>
      <c r="Z397" s="8"/>
      <c r="AA397" s="8"/>
      <c r="AB397" s="8"/>
      <c r="AC397" s="8"/>
      <c r="AD397" s="8"/>
      <c r="AE397" s="8"/>
      <c r="AF397" s="8"/>
      <c r="AG397" s="8"/>
      <c r="AH397" s="8"/>
    </row>
    <row r="398">
      <c r="A398" s="8"/>
      <c r="B398" s="8"/>
      <c r="C398" s="8"/>
      <c r="D398" s="175"/>
      <c r="E398" s="175"/>
      <c r="F398" s="51"/>
      <c r="G398" s="8"/>
      <c r="H398" s="8"/>
      <c r="I398" s="8"/>
      <c r="J398" s="8"/>
      <c r="K398" s="51"/>
      <c r="L398" s="8"/>
      <c r="M398" s="8"/>
      <c r="N398" s="8"/>
      <c r="O398" s="8"/>
      <c r="P398" s="8"/>
      <c r="Q398" s="175"/>
      <c r="R398" s="8"/>
      <c r="S398" s="8"/>
      <c r="T398" s="8"/>
      <c r="U398" s="8"/>
      <c r="V398" s="8"/>
      <c r="W398" s="8"/>
      <c r="X398" s="8"/>
      <c r="Y398" s="8"/>
      <c r="Z398" s="8"/>
      <c r="AA398" s="8"/>
      <c r="AB398" s="8"/>
      <c r="AC398" s="8"/>
      <c r="AD398" s="8"/>
      <c r="AE398" s="8"/>
      <c r="AF398" s="8"/>
      <c r="AG398" s="8"/>
      <c r="AH398" s="8"/>
    </row>
    <row r="399">
      <c r="A399" s="8"/>
      <c r="B399" s="8"/>
      <c r="C399" s="8"/>
      <c r="D399" s="175"/>
      <c r="E399" s="175"/>
      <c r="F399" s="51"/>
      <c r="G399" s="8"/>
      <c r="H399" s="8"/>
      <c r="I399" s="8"/>
      <c r="J399" s="8"/>
      <c r="K399" s="51"/>
      <c r="L399" s="8"/>
      <c r="M399" s="8"/>
      <c r="N399" s="8"/>
      <c r="O399" s="8"/>
      <c r="P399" s="8"/>
      <c r="Q399" s="175"/>
      <c r="R399" s="8"/>
      <c r="S399" s="8"/>
      <c r="T399" s="8"/>
      <c r="U399" s="8"/>
      <c r="V399" s="8"/>
      <c r="W399" s="8"/>
      <c r="X399" s="8"/>
      <c r="Y399" s="8"/>
      <c r="Z399" s="8"/>
      <c r="AA399" s="8"/>
      <c r="AB399" s="8"/>
      <c r="AC399" s="8"/>
      <c r="AD399" s="8"/>
      <c r="AE399" s="8"/>
      <c r="AF399" s="8"/>
      <c r="AG399" s="8"/>
      <c r="AH399" s="8"/>
    </row>
    <row r="400">
      <c r="A400" s="8"/>
      <c r="B400" s="8"/>
      <c r="C400" s="8"/>
      <c r="D400" s="175"/>
      <c r="E400" s="175"/>
      <c r="F400" s="51"/>
      <c r="G400" s="8"/>
      <c r="H400" s="8"/>
      <c r="I400" s="8"/>
      <c r="J400" s="8"/>
      <c r="K400" s="51"/>
      <c r="L400" s="8"/>
      <c r="M400" s="8"/>
      <c r="N400" s="8"/>
      <c r="O400" s="8"/>
      <c r="P400" s="8"/>
      <c r="Q400" s="175"/>
      <c r="R400" s="8"/>
      <c r="S400" s="8"/>
      <c r="T400" s="8"/>
      <c r="U400" s="8"/>
      <c r="V400" s="8"/>
      <c r="W400" s="8"/>
      <c r="X400" s="8"/>
      <c r="Y400" s="8"/>
      <c r="Z400" s="8"/>
      <c r="AA400" s="8"/>
      <c r="AB400" s="8"/>
      <c r="AC400" s="8"/>
      <c r="AD400" s="8"/>
      <c r="AE400" s="8"/>
      <c r="AF400" s="8"/>
      <c r="AG400" s="8"/>
      <c r="AH400" s="8"/>
    </row>
    <row r="401">
      <c r="A401" s="8"/>
      <c r="B401" s="8"/>
      <c r="C401" s="8"/>
      <c r="D401" s="175"/>
      <c r="E401" s="175"/>
      <c r="F401" s="51"/>
      <c r="G401" s="8"/>
      <c r="H401" s="8"/>
      <c r="I401" s="8"/>
      <c r="J401" s="8"/>
      <c r="K401" s="51"/>
      <c r="L401" s="8"/>
      <c r="M401" s="8"/>
      <c r="N401" s="8"/>
      <c r="O401" s="8"/>
      <c r="P401" s="8"/>
      <c r="Q401" s="175"/>
      <c r="R401" s="8"/>
      <c r="S401" s="8"/>
      <c r="T401" s="8"/>
      <c r="U401" s="8"/>
      <c r="V401" s="8"/>
      <c r="W401" s="8"/>
      <c r="X401" s="8"/>
      <c r="Y401" s="8"/>
      <c r="Z401" s="8"/>
      <c r="AA401" s="8"/>
      <c r="AB401" s="8"/>
      <c r="AC401" s="8"/>
      <c r="AD401" s="8"/>
      <c r="AE401" s="8"/>
      <c r="AF401" s="8"/>
      <c r="AG401" s="8"/>
      <c r="AH401" s="8"/>
    </row>
    <row r="402">
      <c r="A402" s="8"/>
      <c r="B402" s="8"/>
      <c r="C402" s="8"/>
      <c r="D402" s="175"/>
      <c r="E402" s="175"/>
      <c r="F402" s="51"/>
      <c r="G402" s="8"/>
      <c r="H402" s="8"/>
      <c r="I402" s="8"/>
      <c r="J402" s="8"/>
      <c r="K402" s="51"/>
      <c r="L402" s="8"/>
      <c r="M402" s="8"/>
      <c r="N402" s="8"/>
      <c r="O402" s="8"/>
      <c r="P402" s="8"/>
      <c r="Q402" s="175"/>
      <c r="R402" s="8"/>
      <c r="S402" s="8"/>
      <c r="T402" s="8"/>
      <c r="U402" s="8"/>
      <c r="V402" s="8"/>
      <c r="W402" s="8"/>
      <c r="X402" s="8"/>
      <c r="Y402" s="8"/>
      <c r="Z402" s="8"/>
      <c r="AA402" s="8"/>
      <c r="AB402" s="8"/>
      <c r="AC402" s="8"/>
      <c r="AD402" s="8"/>
      <c r="AE402" s="8"/>
      <c r="AF402" s="8"/>
      <c r="AG402" s="8"/>
      <c r="AH402" s="8"/>
    </row>
    <row r="403">
      <c r="A403" s="8"/>
      <c r="B403" s="8"/>
      <c r="C403" s="8"/>
      <c r="D403" s="175"/>
      <c r="E403" s="175"/>
      <c r="F403" s="51"/>
      <c r="G403" s="8"/>
      <c r="H403" s="8"/>
      <c r="I403" s="8"/>
      <c r="J403" s="8"/>
      <c r="K403" s="51"/>
      <c r="L403" s="8"/>
      <c r="M403" s="8"/>
      <c r="N403" s="8"/>
      <c r="O403" s="8"/>
      <c r="P403" s="8"/>
      <c r="Q403" s="175"/>
      <c r="R403" s="8"/>
      <c r="S403" s="8"/>
      <c r="T403" s="8"/>
      <c r="U403" s="8"/>
      <c r="V403" s="8"/>
      <c r="W403" s="8"/>
      <c r="X403" s="8"/>
      <c r="Y403" s="8"/>
      <c r="Z403" s="8"/>
      <c r="AA403" s="8"/>
      <c r="AB403" s="8"/>
      <c r="AC403" s="8"/>
      <c r="AD403" s="8"/>
      <c r="AE403" s="8"/>
      <c r="AF403" s="8"/>
      <c r="AG403" s="8"/>
      <c r="AH403" s="8"/>
    </row>
    <row r="404">
      <c r="A404" s="8"/>
      <c r="B404" s="8"/>
      <c r="C404" s="8"/>
      <c r="D404" s="175"/>
      <c r="E404" s="175"/>
      <c r="F404" s="51"/>
      <c r="G404" s="8"/>
      <c r="H404" s="8"/>
      <c r="I404" s="8"/>
      <c r="J404" s="8"/>
      <c r="K404" s="51"/>
      <c r="L404" s="8"/>
      <c r="M404" s="8"/>
      <c r="N404" s="8"/>
      <c r="O404" s="8"/>
      <c r="P404" s="8"/>
      <c r="Q404" s="175"/>
      <c r="R404" s="8"/>
      <c r="S404" s="8"/>
      <c r="T404" s="8"/>
      <c r="U404" s="8"/>
      <c r="V404" s="8"/>
      <c r="W404" s="8"/>
      <c r="X404" s="8"/>
      <c r="Y404" s="8"/>
      <c r="Z404" s="8"/>
      <c r="AA404" s="8"/>
      <c r="AB404" s="8"/>
      <c r="AC404" s="8"/>
      <c r="AD404" s="8"/>
      <c r="AE404" s="8"/>
      <c r="AF404" s="8"/>
      <c r="AG404" s="8"/>
      <c r="AH404" s="8"/>
    </row>
    <row r="405">
      <c r="A405" s="8"/>
      <c r="B405" s="8"/>
      <c r="C405" s="8"/>
      <c r="D405" s="175"/>
      <c r="E405" s="175"/>
      <c r="F405" s="51"/>
      <c r="G405" s="8"/>
      <c r="H405" s="8"/>
      <c r="I405" s="8"/>
      <c r="J405" s="8"/>
      <c r="K405" s="51"/>
      <c r="L405" s="8"/>
      <c r="M405" s="8"/>
      <c r="N405" s="8"/>
      <c r="O405" s="8"/>
      <c r="P405" s="8"/>
      <c r="Q405" s="175"/>
      <c r="R405" s="8"/>
      <c r="S405" s="8"/>
      <c r="T405" s="8"/>
      <c r="U405" s="8"/>
      <c r="V405" s="8"/>
      <c r="W405" s="8"/>
      <c r="X405" s="8"/>
      <c r="Y405" s="8"/>
      <c r="Z405" s="8"/>
      <c r="AA405" s="8"/>
      <c r="AB405" s="8"/>
      <c r="AC405" s="8"/>
      <c r="AD405" s="8"/>
      <c r="AE405" s="8"/>
      <c r="AF405" s="8"/>
      <c r="AG405" s="8"/>
      <c r="AH405" s="8"/>
    </row>
    <row r="406">
      <c r="A406" s="8"/>
      <c r="B406" s="8"/>
      <c r="C406" s="8"/>
      <c r="D406" s="175"/>
      <c r="E406" s="175"/>
      <c r="F406" s="51"/>
      <c r="G406" s="8"/>
      <c r="H406" s="8"/>
      <c r="I406" s="8"/>
      <c r="J406" s="8"/>
      <c r="K406" s="51"/>
      <c r="L406" s="8"/>
      <c r="M406" s="8"/>
      <c r="N406" s="8"/>
      <c r="O406" s="8"/>
      <c r="P406" s="8"/>
      <c r="Q406" s="175"/>
      <c r="R406" s="8"/>
      <c r="S406" s="8"/>
      <c r="T406" s="8"/>
      <c r="U406" s="8"/>
      <c r="V406" s="8"/>
      <c r="W406" s="8"/>
      <c r="X406" s="8"/>
      <c r="Y406" s="8"/>
      <c r="Z406" s="8"/>
      <c r="AA406" s="8"/>
      <c r="AB406" s="8"/>
      <c r="AC406" s="8"/>
      <c r="AD406" s="8"/>
      <c r="AE406" s="8"/>
      <c r="AF406" s="8"/>
      <c r="AG406" s="8"/>
      <c r="AH406" s="8"/>
    </row>
    <row r="407">
      <c r="A407" s="8"/>
      <c r="B407" s="8"/>
      <c r="C407" s="8"/>
      <c r="D407" s="175"/>
      <c r="E407" s="175"/>
      <c r="F407" s="51"/>
      <c r="G407" s="8"/>
      <c r="H407" s="8"/>
      <c r="I407" s="8"/>
      <c r="J407" s="8"/>
      <c r="K407" s="51"/>
      <c r="L407" s="8"/>
      <c r="M407" s="8"/>
      <c r="N407" s="8"/>
      <c r="O407" s="8"/>
      <c r="P407" s="8"/>
      <c r="Q407" s="175"/>
      <c r="R407" s="8"/>
      <c r="S407" s="8"/>
      <c r="T407" s="8"/>
      <c r="U407" s="8"/>
      <c r="V407" s="8"/>
      <c r="W407" s="8"/>
      <c r="X407" s="8"/>
      <c r="Y407" s="8"/>
      <c r="Z407" s="8"/>
      <c r="AA407" s="8"/>
      <c r="AB407" s="8"/>
      <c r="AC407" s="8"/>
      <c r="AD407" s="8"/>
      <c r="AE407" s="8"/>
      <c r="AF407" s="8"/>
      <c r="AG407" s="8"/>
      <c r="AH407" s="8"/>
    </row>
    <row r="408">
      <c r="A408" s="8"/>
      <c r="B408" s="8"/>
      <c r="C408" s="8"/>
      <c r="D408" s="175"/>
      <c r="E408" s="175"/>
      <c r="F408" s="51"/>
      <c r="G408" s="8"/>
      <c r="H408" s="8"/>
      <c r="I408" s="8"/>
      <c r="J408" s="8"/>
      <c r="K408" s="51"/>
      <c r="L408" s="8"/>
      <c r="M408" s="8"/>
      <c r="N408" s="8"/>
      <c r="O408" s="8"/>
      <c r="P408" s="8"/>
      <c r="Q408" s="175"/>
      <c r="R408" s="8"/>
      <c r="S408" s="8"/>
      <c r="T408" s="8"/>
      <c r="U408" s="8"/>
      <c r="V408" s="8"/>
      <c r="W408" s="8"/>
      <c r="X408" s="8"/>
      <c r="Y408" s="8"/>
      <c r="Z408" s="8"/>
      <c r="AA408" s="8"/>
      <c r="AB408" s="8"/>
      <c r="AC408" s="8"/>
      <c r="AD408" s="8"/>
      <c r="AE408" s="8"/>
      <c r="AF408" s="8"/>
      <c r="AG408" s="8"/>
      <c r="AH408" s="8"/>
    </row>
    <row r="409">
      <c r="A409" s="8"/>
      <c r="B409" s="8"/>
      <c r="C409" s="8"/>
      <c r="D409" s="175"/>
      <c r="E409" s="175"/>
      <c r="F409" s="51"/>
      <c r="G409" s="8"/>
      <c r="H409" s="8"/>
      <c r="I409" s="8"/>
      <c r="J409" s="8"/>
      <c r="K409" s="51"/>
      <c r="L409" s="8"/>
      <c r="M409" s="8"/>
      <c r="N409" s="8"/>
      <c r="O409" s="8"/>
      <c r="P409" s="8"/>
      <c r="Q409" s="175"/>
      <c r="R409" s="8"/>
      <c r="S409" s="8"/>
      <c r="T409" s="8"/>
      <c r="U409" s="8"/>
      <c r="V409" s="8"/>
      <c r="W409" s="8"/>
      <c r="X409" s="8"/>
      <c r="Y409" s="8"/>
      <c r="Z409" s="8"/>
      <c r="AA409" s="8"/>
      <c r="AB409" s="8"/>
      <c r="AC409" s="8"/>
      <c r="AD409" s="8"/>
      <c r="AE409" s="8"/>
      <c r="AF409" s="8"/>
      <c r="AG409" s="8"/>
      <c r="AH409" s="8"/>
    </row>
    <row r="410">
      <c r="A410" s="8"/>
      <c r="B410" s="8"/>
      <c r="C410" s="8"/>
      <c r="D410" s="175"/>
      <c r="E410" s="175"/>
      <c r="F410" s="51"/>
      <c r="G410" s="8"/>
      <c r="H410" s="8"/>
      <c r="I410" s="8"/>
      <c r="J410" s="8"/>
      <c r="K410" s="51"/>
      <c r="L410" s="8"/>
      <c r="M410" s="8"/>
      <c r="N410" s="8"/>
      <c r="O410" s="8"/>
      <c r="P410" s="8"/>
      <c r="Q410" s="175"/>
      <c r="R410" s="8"/>
      <c r="S410" s="8"/>
      <c r="T410" s="8"/>
      <c r="U410" s="8"/>
      <c r="V410" s="8"/>
      <c r="W410" s="8"/>
      <c r="X410" s="8"/>
      <c r="Y410" s="8"/>
      <c r="Z410" s="8"/>
      <c r="AA410" s="8"/>
      <c r="AB410" s="8"/>
      <c r="AC410" s="8"/>
      <c r="AD410" s="8"/>
      <c r="AE410" s="8"/>
      <c r="AF410" s="8"/>
      <c r="AG410" s="8"/>
      <c r="AH410" s="8"/>
    </row>
    <row r="411">
      <c r="A411" s="8"/>
      <c r="B411" s="8"/>
      <c r="C411" s="8"/>
      <c r="D411" s="175"/>
      <c r="E411" s="175"/>
      <c r="F411" s="51"/>
      <c r="G411" s="8"/>
      <c r="H411" s="8"/>
      <c r="I411" s="8"/>
      <c r="J411" s="8"/>
      <c r="K411" s="51"/>
      <c r="L411" s="8"/>
      <c r="M411" s="8"/>
      <c r="N411" s="8"/>
      <c r="O411" s="8"/>
      <c r="P411" s="8"/>
      <c r="Q411" s="175"/>
      <c r="R411" s="8"/>
      <c r="S411" s="8"/>
      <c r="T411" s="8"/>
      <c r="U411" s="8"/>
      <c r="V411" s="8"/>
      <c r="W411" s="8"/>
      <c r="X411" s="8"/>
      <c r="Y411" s="8"/>
      <c r="Z411" s="8"/>
      <c r="AA411" s="8"/>
      <c r="AB411" s="8"/>
      <c r="AC411" s="8"/>
      <c r="AD411" s="8"/>
      <c r="AE411" s="8"/>
      <c r="AF411" s="8"/>
      <c r="AG411" s="8"/>
      <c r="AH411" s="8"/>
    </row>
    <row r="412">
      <c r="A412" s="8"/>
      <c r="B412" s="8"/>
      <c r="C412" s="8"/>
      <c r="D412" s="175"/>
      <c r="E412" s="175"/>
      <c r="F412" s="51"/>
      <c r="G412" s="8"/>
      <c r="H412" s="8"/>
      <c r="I412" s="8"/>
      <c r="J412" s="8"/>
      <c r="K412" s="51"/>
      <c r="L412" s="8"/>
      <c r="M412" s="8"/>
      <c r="N412" s="8"/>
      <c r="O412" s="8"/>
      <c r="P412" s="8"/>
      <c r="Q412" s="175"/>
      <c r="R412" s="8"/>
      <c r="S412" s="8"/>
      <c r="T412" s="8"/>
      <c r="U412" s="8"/>
      <c r="V412" s="8"/>
      <c r="W412" s="8"/>
      <c r="X412" s="8"/>
      <c r="Y412" s="8"/>
      <c r="Z412" s="8"/>
      <c r="AA412" s="8"/>
      <c r="AB412" s="8"/>
      <c r="AC412" s="8"/>
      <c r="AD412" s="8"/>
      <c r="AE412" s="8"/>
      <c r="AF412" s="8"/>
      <c r="AG412" s="8"/>
      <c r="AH412" s="8"/>
    </row>
    <row r="413">
      <c r="A413" s="8"/>
      <c r="B413" s="8"/>
      <c r="C413" s="8"/>
      <c r="D413" s="175"/>
      <c r="E413" s="175"/>
      <c r="F413" s="51"/>
      <c r="G413" s="8"/>
      <c r="H413" s="8"/>
      <c r="I413" s="8"/>
      <c r="J413" s="8"/>
      <c r="K413" s="51"/>
      <c r="L413" s="8"/>
      <c r="M413" s="8"/>
      <c r="N413" s="8"/>
      <c r="O413" s="8"/>
      <c r="P413" s="8"/>
      <c r="Q413" s="175"/>
      <c r="R413" s="8"/>
      <c r="S413" s="8"/>
      <c r="T413" s="8"/>
      <c r="U413" s="8"/>
      <c r="V413" s="8"/>
      <c r="W413" s="8"/>
      <c r="X413" s="8"/>
      <c r="Y413" s="8"/>
      <c r="Z413" s="8"/>
      <c r="AA413" s="8"/>
      <c r="AB413" s="8"/>
      <c r="AC413" s="8"/>
      <c r="AD413" s="8"/>
      <c r="AE413" s="8"/>
      <c r="AF413" s="8"/>
      <c r="AG413" s="8"/>
      <c r="AH413" s="8"/>
    </row>
    <row r="414">
      <c r="A414" s="8"/>
      <c r="B414" s="8"/>
      <c r="C414" s="8"/>
      <c r="D414" s="175"/>
      <c r="E414" s="175"/>
      <c r="F414" s="51"/>
      <c r="G414" s="8"/>
      <c r="H414" s="8"/>
      <c r="I414" s="8"/>
      <c r="J414" s="8"/>
      <c r="K414" s="51"/>
      <c r="L414" s="8"/>
      <c r="M414" s="8"/>
      <c r="N414" s="8"/>
      <c r="O414" s="8"/>
      <c r="P414" s="8"/>
      <c r="Q414" s="175"/>
      <c r="R414" s="8"/>
      <c r="S414" s="8"/>
      <c r="T414" s="8"/>
      <c r="U414" s="8"/>
      <c r="V414" s="8"/>
      <c r="W414" s="8"/>
      <c r="X414" s="8"/>
      <c r="Y414" s="8"/>
      <c r="Z414" s="8"/>
      <c r="AA414" s="8"/>
      <c r="AB414" s="8"/>
      <c r="AC414" s="8"/>
      <c r="AD414" s="8"/>
      <c r="AE414" s="8"/>
      <c r="AF414" s="8"/>
      <c r="AG414" s="8"/>
      <c r="AH414" s="8"/>
    </row>
    <row r="415">
      <c r="A415" s="8"/>
      <c r="B415" s="8"/>
      <c r="C415" s="8"/>
      <c r="D415" s="175"/>
      <c r="E415" s="175"/>
      <c r="F415" s="51"/>
      <c r="G415" s="8"/>
      <c r="H415" s="8"/>
      <c r="I415" s="8"/>
      <c r="J415" s="8"/>
      <c r="K415" s="51"/>
      <c r="L415" s="8"/>
      <c r="M415" s="8"/>
      <c r="N415" s="8"/>
      <c r="O415" s="8"/>
      <c r="P415" s="8"/>
      <c r="Q415" s="175"/>
      <c r="R415" s="8"/>
      <c r="S415" s="8"/>
      <c r="T415" s="8"/>
      <c r="U415" s="8"/>
      <c r="V415" s="8"/>
      <c r="W415" s="8"/>
      <c r="X415" s="8"/>
      <c r="Y415" s="8"/>
      <c r="Z415" s="8"/>
      <c r="AA415" s="8"/>
      <c r="AB415" s="8"/>
      <c r="AC415" s="8"/>
      <c r="AD415" s="8"/>
      <c r="AE415" s="8"/>
      <c r="AF415" s="8"/>
      <c r="AG415" s="8"/>
      <c r="AH415" s="8"/>
    </row>
    <row r="416">
      <c r="A416" s="8"/>
      <c r="B416" s="8"/>
      <c r="C416" s="8"/>
      <c r="D416" s="175"/>
      <c r="E416" s="175"/>
      <c r="F416" s="51"/>
      <c r="G416" s="8"/>
      <c r="H416" s="8"/>
      <c r="I416" s="8"/>
      <c r="J416" s="8"/>
      <c r="K416" s="51"/>
      <c r="L416" s="8"/>
      <c r="M416" s="8"/>
      <c r="N416" s="8"/>
      <c r="O416" s="8"/>
      <c r="P416" s="8"/>
      <c r="Q416" s="175"/>
      <c r="R416" s="8"/>
      <c r="S416" s="8"/>
      <c r="T416" s="8"/>
      <c r="U416" s="8"/>
      <c r="V416" s="8"/>
      <c r="W416" s="8"/>
      <c r="X416" s="8"/>
      <c r="Y416" s="8"/>
      <c r="Z416" s="8"/>
      <c r="AA416" s="8"/>
      <c r="AB416" s="8"/>
      <c r="AC416" s="8"/>
      <c r="AD416" s="8"/>
      <c r="AE416" s="8"/>
      <c r="AF416" s="8"/>
      <c r="AG416" s="8"/>
      <c r="AH416" s="8"/>
    </row>
    <row r="417">
      <c r="A417" s="8"/>
      <c r="B417" s="8"/>
      <c r="C417" s="8"/>
      <c r="D417" s="175"/>
      <c r="E417" s="175"/>
      <c r="F417" s="51"/>
      <c r="G417" s="8"/>
      <c r="H417" s="8"/>
      <c r="I417" s="8"/>
      <c r="J417" s="8"/>
      <c r="K417" s="51"/>
      <c r="L417" s="8"/>
      <c r="M417" s="8"/>
      <c r="N417" s="8"/>
      <c r="O417" s="8"/>
      <c r="P417" s="8"/>
      <c r="Q417" s="175"/>
      <c r="R417" s="8"/>
      <c r="S417" s="8"/>
      <c r="T417" s="8"/>
      <c r="U417" s="8"/>
      <c r="V417" s="8"/>
      <c r="W417" s="8"/>
      <c r="X417" s="8"/>
      <c r="Y417" s="8"/>
      <c r="Z417" s="8"/>
      <c r="AA417" s="8"/>
      <c r="AB417" s="8"/>
      <c r="AC417" s="8"/>
      <c r="AD417" s="8"/>
      <c r="AE417" s="8"/>
      <c r="AF417" s="8"/>
      <c r="AG417" s="8"/>
      <c r="AH417" s="8"/>
    </row>
    <row r="418">
      <c r="A418" s="8"/>
      <c r="B418" s="8"/>
      <c r="C418" s="8"/>
      <c r="D418" s="175"/>
      <c r="E418" s="175"/>
      <c r="F418" s="51"/>
      <c r="G418" s="8"/>
      <c r="H418" s="8"/>
      <c r="I418" s="8"/>
      <c r="J418" s="8"/>
      <c r="K418" s="51"/>
      <c r="L418" s="8"/>
      <c r="M418" s="8"/>
      <c r="N418" s="8"/>
      <c r="O418" s="8"/>
      <c r="P418" s="8"/>
      <c r="Q418" s="175"/>
      <c r="R418" s="8"/>
      <c r="S418" s="8"/>
      <c r="T418" s="8"/>
      <c r="U418" s="8"/>
      <c r="V418" s="8"/>
      <c r="W418" s="8"/>
      <c r="X418" s="8"/>
      <c r="Y418" s="8"/>
      <c r="Z418" s="8"/>
      <c r="AA418" s="8"/>
      <c r="AB418" s="8"/>
      <c r="AC418" s="8"/>
      <c r="AD418" s="8"/>
      <c r="AE418" s="8"/>
      <c r="AF418" s="8"/>
      <c r="AG418" s="8"/>
      <c r="AH418" s="8"/>
    </row>
    <row r="419">
      <c r="A419" s="8"/>
      <c r="B419" s="8"/>
      <c r="C419" s="8"/>
      <c r="D419" s="175"/>
      <c r="E419" s="175"/>
      <c r="F419" s="51"/>
      <c r="G419" s="8"/>
      <c r="H419" s="8"/>
      <c r="I419" s="8"/>
      <c r="J419" s="8"/>
      <c r="K419" s="51"/>
      <c r="L419" s="8"/>
      <c r="M419" s="8"/>
      <c r="N419" s="8"/>
      <c r="O419" s="8"/>
      <c r="P419" s="8"/>
      <c r="Q419" s="175"/>
      <c r="R419" s="8"/>
      <c r="S419" s="8"/>
      <c r="T419" s="8"/>
      <c r="U419" s="8"/>
      <c r="V419" s="8"/>
      <c r="W419" s="8"/>
      <c r="X419" s="8"/>
      <c r="Y419" s="8"/>
      <c r="Z419" s="8"/>
      <c r="AA419" s="8"/>
      <c r="AB419" s="8"/>
      <c r="AC419" s="8"/>
      <c r="AD419" s="8"/>
      <c r="AE419" s="8"/>
      <c r="AF419" s="8"/>
      <c r="AG419" s="8"/>
      <c r="AH419" s="8"/>
    </row>
    <row r="420">
      <c r="A420" s="8"/>
      <c r="B420" s="8"/>
      <c r="C420" s="8"/>
      <c r="D420" s="175"/>
      <c r="E420" s="175"/>
      <c r="F420" s="51"/>
      <c r="G420" s="8"/>
      <c r="H420" s="8"/>
      <c r="I420" s="8"/>
      <c r="J420" s="8"/>
      <c r="K420" s="51"/>
      <c r="L420" s="8"/>
      <c r="M420" s="8"/>
      <c r="N420" s="8"/>
      <c r="O420" s="8"/>
      <c r="P420" s="8"/>
      <c r="Q420" s="175"/>
      <c r="R420" s="8"/>
      <c r="S420" s="8"/>
      <c r="T420" s="8"/>
      <c r="U420" s="8"/>
      <c r="V420" s="8"/>
      <c r="W420" s="8"/>
      <c r="X420" s="8"/>
      <c r="Y420" s="8"/>
      <c r="Z420" s="8"/>
      <c r="AA420" s="8"/>
      <c r="AB420" s="8"/>
      <c r="AC420" s="8"/>
      <c r="AD420" s="8"/>
      <c r="AE420" s="8"/>
      <c r="AF420" s="8"/>
      <c r="AG420" s="8"/>
      <c r="AH420" s="8"/>
    </row>
    <row r="421">
      <c r="A421" s="8"/>
      <c r="B421" s="8"/>
      <c r="C421" s="8"/>
      <c r="D421" s="175"/>
      <c r="E421" s="175"/>
      <c r="F421" s="51"/>
      <c r="G421" s="8"/>
      <c r="H421" s="8"/>
      <c r="I421" s="8"/>
      <c r="J421" s="8"/>
      <c r="K421" s="51"/>
      <c r="L421" s="8"/>
      <c r="M421" s="8"/>
      <c r="N421" s="8"/>
      <c r="O421" s="8"/>
      <c r="P421" s="8"/>
      <c r="Q421" s="175"/>
      <c r="R421" s="8"/>
      <c r="S421" s="8"/>
      <c r="T421" s="8"/>
      <c r="U421" s="8"/>
      <c r="V421" s="8"/>
      <c r="W421" s="8"/>
      <c r="X421" s="8"/>
      <c r="Y421" s="8"/>
      <c r="Z421" s="8"/>
      <c r="AA421" s="8"/>
      <c r="AB421" s="8"/>
      <c r="AC421" s="8"/>
      <c r="AD421" s="8"/>
      <c r="AE421" s="8"/>
      <c r="AF421" s="8"/>
      <c r="AG421" s="8"/>
      <c r="AH421" s="8"/>
    </row>
    <row r="422">
      <c r="A422" s="8"/>
      <c r="B422" s="8"/>
      <c r="C422" s="8"/>
      <c r="D422" s="175"/>
      <c r="E422" s="175"/>
      <c r="F422" s="51"/>
      <c r="G422" s="8"/>
      <c r="H422" s="8"/>
      <c r="I422" s="8"/>
      <c r="J422" s="8"/>
      <c r="K422" s="51"/>
      <c r="L422" s="8"/>
      <c r="M422" s="8"/>
      <c r="N422" s="8"/>
      <c r="O422" s="8"/>
      <c r="P422" s="8"/>
      <c r="Q422" s="175"/>
      <c r="R422" s="8"/>
      <c r="S422" s="8"/>
      <c r="T422" s="8"/>
      <c r="U422" s="8"/>
      <c r="V422" s="8"/>
      <c r="W422" s="8"/>
      <c r="X422" s="8"/>
      <c r="Y422" s="8"/>
      <c r="Z422" s="8"/>
      <c r="AA422" s="8"/>
      <c r="AB422" s="8"/>
      <c r="AC422" s="8"/>
      <c r="AD422" s="8"/>
      <c r="AE422" s="8"/>
      <c r="AF422" s="8"/>
      <c r="AG422" s="8"/>
      <c r="AH422" s="8"/>
    </row>
    <row r="423">
      <c r="A423" s="8"/>
      <c r="B423" s="8"/>
      <c r="C423" s="8"/>
      <c r="D423" s="175"/>
      <c r="E423" s="175"/>
      <c r="F423" s="51"/>
      <c r="G423" s="8"/>
      <c r="H423" s="8"/>
      <c r="I423" s="8"/>
      <c r="J423" s="8"/>
      <c r="K423" s="51"/>
      <c r="L423" s="8"/>
      <c r="M423" s="8"/>
      <c r="N423" s="8"/>
      <c r="O423" s="8"/>
      <c r="P423" s="8"/>
      <c r="Q423" s="175"/>
      <c r="R423" s="8"/>
      <c r="S423" s="8"/>
      <c r="T423" s="8"/>
      <c r="U423" s="8"/>
      <c r="V423" s="8"/>
      <c r="W423" s="8"/>
      <c r="X423" s="8"/>
      <c r="Y423" s="8"/>
      <c r="Z423" s="8"/>
      <c r="AA423" s="8"/>
      <c r="AB423" s="8"/>
      <c r="AC423" s="8"/>
      <c r="AD423" s="8"/>
      <c r="AE423" s="8"/>
      <c r="AF423" s="8"/>
      <c r="AG423" s="8"/>
      <c r="AH423" s="8"/>
    </row>
    <row r="424">
      <c r="A424" s="8"/>
      <c r="B424" s="8"/>
      <c r="C424" s="8"/>
      <c r="D424" s="175"/>
      <c r="E424" s="175"/>
      <c r="F424" s="51"/>
      <c r="G424" s="8"/>
      <c r="H424" s="8"/>
      <c r="I424" s="8"/>
      <c r="J424" s="8"/>
      <c r="K424" s="51"/>
      <c r="L424" s="8"/>
      <c r="M424" s="8"/>
      <c r="N424" s="8"/>
      <c r="O424" s="8"/>
      <c r="P424" s="8"/>
      <c r="Q424" s="175"/>
      <c r="R424" s="8"/>
      <c r="S424" s="8"/>
      <c r="T424" s="8"/>
      <c r="U424" s="8"/>
      <c r="V424" s="8"/>
      <c r="W424" s="8"/>
      <c r="X424" s="8"/>
      <c r="Y424" s="8"/>
      <c r="Z424" s="8"/>
      <c r="AA424" s="8"/>
      <c r="AB424" s="8"/>
      <c r="AC424" s="8"/>
      <c r="AD424" s="8"/>
      <c r="AE424" s="8"/>
      <c r="AF424" s="8"/>
      <c r="AG424" s="8"/>
      <c r="AH424" s="8"/>
    </row>
    <row r="425">
      <c r="A425" s="8"/>
      <c r="B425" s="8"/>
      <c r="C425" s="8"/>
      <c r="D425" s="175"/>
      <c r="E425" s="175"/>
      <c r="F425" s="51"/>
      <c r="G425" s="8"/>
      <c r="H425" s="8"/>
      <c r="I425" s="8"/>
      <c r="J425" s="8"/>
      <c r="K425" s="51"/>
      <c r="L425" s="8"/>
      <c r="M425" s="8"/>
      <c r="N425" s="8"/>
      <c r="O425" s="8"/>
      <c r="P425" s="8"/>
      <c r="Q425" s="175"/>
      <c r="R425" s="8"/>
      <c r="S425" s="8"/>
      <c r="T425" s="8"/>
      <c r="U425" s="8"/>
      <c r="V425" s="8"/>
      <c r="W425" s="8"/>
      <c r="X425" s="8"/>
      <c r="Y425" s="8"/>
      <c r="Z425" s="8"/>
      <c r="AA425" s="8"/>
      <c r="AB425" s="8"/>
      <c r="AC425" s="8"/>
      <c r="AD425" s="8"/>
      <c r="AE425" s="8"/>
      <c r="AF425" s="8"/>
      <c r="AG425" s="8"/>
      <c r="AH425" s="8"/>
    </row>
    <row r="426">
      <c r="A426" s="8"/>
      <c r="B426" s="8"/>
      <c r="C426" s="8"/>
      <c r="D426" s="175"/>
      <c r="E426" s="175"/>
      <c r="F426" s="51"/>
      <c r="G426" s="8"/>
      <c r="H426" s="8"/>
      <c r="I426" s="8"/>
      <c r="J426" s="8"/>
      <c r="K426" s="51"/>
      <c r="L426" s="8"/>
      <c r="M426" s="8"/>
      <c r="N426" s="8"/>
      <c r="O426" s="8"/>
      <c r="P426" s="8"/>
      <c r="Q426" s="175"/>
      <c r="R426" s="8"/>
      <c r="S426" s="8"/>
      <c r="T426" s="8"/>
      <c r="U426" s="8"/>
      <c r="V426" s="8"/>
      <c r="W426" s="8"/>
      <c r="X426" s="8"/>
      <c r="Y426" s="8"/>
      <c r="Z426" s="8"/>
      <c r="AA426" s="8"/>
      <c r="AB426" s="8"/>
      <c r="AC426" s="8"/>
      <c r="AD426" s="8"/>
      <c r="AE426" s="8"/>
      <c r="AF426" s="8"/>
      <c r="AG426" s="8"/>
      <c r="AH426" s="8"/>
    </row>
    <row r="427">
      <c r="A427" s="8"/>
      <c r="B427" s="8"/>
      <c r="C427" s="8"/>
      <c r="D427" s="175"/>
      <c r="E427" s="175"/>
      <c r="F427" s="51"/>
      <c r="G427" s="8"/>
      <c r="H427" s="8"/>
      <c r="I427" s="8"/>
      <c r="J427" s="8"/>
      <c r="K427" s="51"/>
      <c r="L427" s="8"/>
      <c r="M427" s="8"/>
      <c r="N427" s="8"/>
      <c r="O427" s="8"/>
      <c r="P427" s="8"/>
      <c r="Q427" s="175"/>
      <c r="R427" s="8"/>
      <c r="S427" s="8"/>
      <c r="T427" s="8"/>
      <c r="U427" s="8"/>
      <c r="V427" s="8"/>
      <c r="W427" s="8"/>
      <c r="X427" s="8"/>
      <c r="Y427" s="8"/>
      <c r="Z427" s="8"/>
      <c r="AA427" s="8"/>
      <c r="AB427" s="8"/>
      <c r="AC427" s="8"/>
      <c r="AD427" s="8"/>
      <c r="AE427" s="8"/>
      <c r="AF427" s="8"/>
      <c r="AG427" s="8"/>
      <c r="AH427" s="8"/>
    </row>
    <row r="428">
      <c r="A428" s="8"/>
      <c r="B428" s="8"/>
      <c r="C428" s="8"/>
      <c r="D428" s="175"/>
      <c r="E428" s="175"/>
      <c r="F428" s="51"/>
      <c r="G428" s="8"/>
      <c r="H428" s="8"/>
      <c r="I428" s="8"/>
      <c r="J428" s="8"/>
      <c r="K428" s="51"/>
      <c r="L428" s="8"/>
      <c r="M428" s="8"/>
      <c r="N428" s="8"/>
      <c r="O428" s="8"/>
      <c r="P428" s="8"/>
      <c r="Q428" s="175"/>
      <c r="R428" s="8"/>
      <c r="S428" s="8"/>
      <c r="T428" s="8"/>
      <c r="U428" s="8"/>
      <c r="V428" s="8"/>
      <c r="W428" s="8"/>
      <c r="X428" s="8"/>
      <c r="Y428" s="8"/>
      <c r="Z428" s="8"/>
      <c r="AA428" s="8"/>
      <c r="AB428" s="8"/>
      <c r="AC428" s="8"/>
      <c r="AD428" s="8"/>
      <c r="AE428" s="8"/>
      <c r="AF428" s="8"/>
      <c r="AG428" s="8"/>
      <c r="AH428" s="8"/>
    </row>
    <row r="429">
      <c r="A429" s="8"/>
      <c r="B429" s="8"/>
      <c r="C429" s="8"/>
      <c r="D429" s="175"/>
      <c r="E429" s="175"/>
      <c r="F429" s="51"/>
      <c r="G429" s="8"/>
      <c r="H429" s="8"/>
      <c r="I429" s="8"/>
      <c r="J429" s="8"/>
      <c r="K429" s="51"/>
      <c r="L429" s="8"/>
      <c r="M429" s="8"/>
      <c r="N429" s="8"/>
      <c r="O429" s="8"/>
      <c r="P429" s="8"/>
      <c r="Q429" s="175"/>
      <c r="R429" s="8"/>
      <c r="S429" s="8"/>
      <c r="T429" s="8"/>
      <c r="U429" s="8"/>
      <c r="V429" s="8"/>
      <c r="W429" s="8"/>
      <c r="X429" s="8"/>
      <c r="Y429" s="8"/>
      <c r="Z429" s="8"/>
      <c r="AA429" s="8"/>
      <c r="AB429" s="8"/>
      <c r="AC429" s="8"/>
      <c r="AD429" s="8"/>
      <c r="AE429" s="8"/>
      <c r="AF429" s="8"/>
      <c r="AG429" s="8"/>
      <c r="AH429" s="8"/>
    </row>
    <row r="430">
      <c r="A430" s="8"/>
      <c r="B430" s="8"/>
      <c r="C430" s="8"/>
      <c r="D430" s="175"/>
      <c r="E430" s="175"/>
      <c r="F430" s="51"/>
      <c r="G430" s="8"/>
      <c r="H430" s="8"/>
      <c r="I430" s="8"/>
      <c r="J430" s="8"/>
      <c r="K430" s="51"/>
      <c r="L430" s="8"/>
      <c r="M430" s="8"/>
      <c r="N430" s="8"/>
      <c r="O430" s="8"/>
      <c r="P430" s="8"/>
      <c r="Q430" s="175"/>
      <c r="R430" s="8"/>
      <c r="S430" s="8"/>
      <c r="T430" s="8"/>
      <c r="U430" s="8"/>
      <c r="V430" s="8"/>
      <c r="W430" s="8"/>
      <c r="X430" s="8"/>
      <c r="Y430" s="8"/>
      <c r="Z430" s="8"/>
      <c r="AA430" s="8"/>
      <c r="AB430" s="8"/>
      <c r="AC430" s="8"/>
      <c r="AD430" s="8"/>
      <c r="AE430" s="8"/>
      <c r="AF430" s="8"/>
      <c r="AG430" s="8"/>
      <c r="AH430" s="8"/>
    </row>
    <row r="431">
      <c r="A431" s="8"/>
      <c r="B431" s="8"/>
      <c r="C431" s="8"/>
      <c r="D431" s="175"/>
      <c r="E431" s="175"/>
      <c r="F431" s="51"/>
      <c r="G431" s="8"/>
      <c r="H431" s="8"/>
      <c r="I431" s="8"/>
      <c r="J431" s="8"/>
      <c r="K431" s="51"/>
      <c r="L431" s="8"/>
      <c r="M431" s="8"/>
      <c r="N431" s="8"/>
      <c r="O431" s="8"/>
      <c r="P431" s="8"/>
      <c r="Q431" s="175"/>
      <c r="R431" s="8"/>
      <c r="S431" s="8"/>
      <c r="T431" s="8"/>
      <c r="U431" s="8"/>
      <c r="V431" s="8"/>
      <c r="W431" s="8"/>
      <c r="X431" s="8"/>
      <c r="Y431" s="8"/>
      <c r="Z431" s="8"/>
      <c r="AA431" s="8"/>
      <c r="AB431" s="8"/>
      <c r="AC431" s="8"/>
      <c r="AD431" s="8"/>
      <c r="AE431" s="8"/>
      <c r="AF431" s="8"/>
      <c r="AG431" s="8"/>
      <c r="AH431" s="8"/>
    </row>
    <row r="432">
      <c r="A432" s="8"/>
      <c r="B432" s="8"/>
      <c r="C432" s="8"/>
      <c r="D432" s="175"/>
      <c r="E432" s="175"/>
      <c r="F432" s="51"/>
      <c r="G432" s="8"/>
      <c r="H432" s="8"/>
      <c r="I432" s="8"/>
      <c r="J432" s="8"/>
      <c r="K432" s="51"/>
      <c r="L432" s="8"/>
      <c r="M432" s="8"/>
      <c r="N432" s="8"/>
      <c r="O432" s="8"/>
      <c r="P432" s="8"/>
      <c r="Q432" s="175"/>
      <c r="R432" s="8"/>
      <c r="S432" s="8"/>
      <c r="T432" s="8"/>
      <c r="U432" s="8"/>
      <c r="V432" s="8"/>
      <c r="W432" s="8"/>
      <c r="X432" s="8"/>
      <c r="Y432" s="8"/>
      <c r="Z432" s="8"/>
      <c r="AA432" s="8"/>
      <c r="AB432" s="8"/>
      <c r="AC432" s="8"/>
      <c r="AD432" s="8"/>
      <c r="AE432" s="8"/>
      <c r="AF432" s="8"/>
      <c r="AG432" s="8"/>
      <c r="AH432" s="8"/>
    </row>
    <row r="433">
      <c r="A433" s="8"/>
      <c r="B433" s="8"/>
      <c r="C433" s="8"/>
      <c r="D433" s="175"/>
      <c r="E433" s="175"/>
      <c r="F433" s="51"/>
      <c r="G433" s="8"/>
      <c r="H433" s="8"/>
      <c r="I433" s="8"/>
      <c r="J433" s="8"/>
      <c r="K433" s="51"/>
      <c r="L433" s="8"/>
      <c r="M433" s="8"/>
      <c r="N433" s="8"/>
      <c r="O433" s="8"/>
      <c r="P433" s="8"/>
      <c r="Q433" s="175"/>
      <c r="R433" s="8"/>
      <c r="S433" s="8"/>
      <c r="T433" s="8"/>
      <c r="U433" s="8"/>
      <c r="V433" s="8"/>
      <c r="W433" s="8"/>
      <c r="X433" s="8"/>
      <c r="Y433" s="8"/>
      <c r="Z433" s="8"/>
      <c r="AA433" s="8"/>
      <c r="AB433" s="8"/>
      <c r="AC433" s="8"/>
      <c r="AD433" s="8"/>
      <c r="AE433" s="8"/>
      <c r="AF433" s="8"/>
      <c r="AG433" s="8"/>
      <c r="AH433" s="8"/>
    </row>
    <row r="434">
      <c r="A434" s="8"/>
      <c r="B434" s="8"/>
      <c r="C434" s="8"/>
      <c r="D434" s="175"/>
      <c r="E434" s="175"/>
      <c r="F434" s="51"/>
      <c r="G434" s="8"/>
      <c r="H434" s="8"/>
      <c r="I434" s="8"/>
      <c r="J434" s="8"/>
      <c r="K434" s="51"/>
      <c r="L434" s="8"/>
      <c r="M434" s="8"/>
      <c r="N434" s="8"/>
      <c r="O434" s="8"/>
      <c r="P434" s="8"/>
      <c r="Q434" s="175"/>
      <c r="R434" s="8"/>
      <c r="S434" s="8"/>
      <c r="T434" s="8"/>
      <c r="U434" s="8"/>
      <c r="V434" s="8"/>
      <c r="W434" s="8"/>
      <c r="X434" s="8"/>
      <c r="Y434" s="8"/>
      <c r="Z434" s="8"/>
      <c r="AA434" s="8"/>
      <c r="AB434" s="8"/>
      <c r="AC434" s="8"/>
      <c r="AD434" s="8"/>
      <c r="AE434" s="8"/>
      <c r="AF434" s="8"/>
      <c r="AG434" s="8"/>
      <c r="AH434" s="8"/>
    </row>
    <row r="435">
      <c r="A435" s="8"/>
      <c r="B435" s="8"/>
      <c r="C435" s="8"/>
      <c r="D435" s="175"/>
      <c r="E435" s="175"/>
      <c r="F435" s="51"/>
      <c r="G435" s="8"/>
      <c r="H435" s="8"/>
      <c r="I435" s="8"/>
      <c r="J435" s="8"/>
      <c r="K435" s="51"/>
      <c r="L435" s="8"/>
      <c r="M435" s="8"/>
      <c r="N435" s="8"/>
      <c r="O435" s="8"/>
      <c r="P435" s="8"/>
      <c r="Q435" s="175"/>
      <c r="R435" s="8"/>
      <c r="S435" s="8"/>
      <c r="T435" s="8"/>
      <c r="U435" s="8"/>
      <c r="V435" s="8"/>
      <c r="W435" s="8"/>
      <c r="X435" s="8"/>
      <c r="Y435" s="8"/>
      <c r="Z435" s="8"/>
      <c r="AA435" s="8"/>
      <c r="AB435" s="8"/>
      <c r="AC435" s="8"/>
      <c r="AD435" s="8"/>
      <c r="AE435" s="8"/>
      <c r="AF435" s="8"/>
      <c r="AG435" s="8"/>
      <c r="AH435" s="8"/>
    </row>
    <row r="436">
      <c r="A436" s="8"/>
      <c r="B436" s="8"/>
      <c r="C436" s="8"/>
      <c r="D436" s="175"/>
      <c r="E436" s="175"/>
      <c r="F436" s="51"/>
      <c r="G436" s="8"/>
      <c r="H436" s="8"/>
      <c r="I436" s="8"/>
      <c r="J436" s="8"/>
      <c r="K436" s="51"/>
      <c r="L436" s="8"/>
      <c r="M436" s="8"/>
      <c r="N436" s="8"/>
      <c r="O436" s="8"/>
      <c r="P436" s="8"/>
      <c r="Q436" s="175"/>
      <c r="R436" s="8"/>
      <c r="S436" s="8"/>
      <c r="T436" s="8"/>
      <c r="U436" s="8"/>
      <c r="V436" s="8"/>
      <c r="W436" s="8"/>
      <c r="X436" s="8"/>
      <c r="Y436" s="8"/>
      <c r="Z436" s="8"/>
      <c r="AA436" s="8"/>
      <c r="AB436" s="8"/>
      <c r="AC436" s="8"/>
      <c r="AD436" s="8"/>
      <c r="AE436" s="8"/>
      <c r="AF436" s="8"/>
      <c r="AG436" s="8"/>
      <c r="AH436" s="8"/>
    </row>
    <row r="437">
      <c r="A437" s="8"/>
      <c r="B437" s="8"/>
      <c r="C437" s="8"/>
      <c r="D437" s="175"/>
      <c r="E437" s="175"/>
      <c r="F437" s="51"/>
      <c r="G437" s="8"/>
      <c r="H437" s="8"/>
      <c r="I437" s="8"/>
      <c r="J437" s="8"/>
      <c r="K437" s="51"/>
      <c r="L437" s="8"/>
      <c r="M437" s="8"/>
      <c r="N437" s="8"/>
      <c r="O437" s="8"/>
      <c r="P437" s="8"/>
      <c r="Q437" s="175"/>
      <c r="R437" s="8"/>
      <c r="S437" s="8"/>
      <c r="T437" s="8"/>
      <c r="U437" s="8"/>
      <c r="V437" s="8"/>
      <c r="W437" s="8"/>
      <c r="X437" s="8"/>
      <c r="Y437" s="8"/>
      <c r="Z437" s="8"/>
      <c r="AA437" s="8"/>
      <c r="AB437" s="8"/>
      <c r="AC437" s="8"/>
      <c r="AD437" s="8"/>
      <c r="AE437" s="8"/>
      <c r="AF437" s="8"/>
      <c r="AG437" s="8"/>
      <c r="AH437" s="8"/>
    </row>
    <row r="438">
      <c r="A438" s="8"/>
      <c r="B438" s="8"/>
      <c r="C438" s="8"/>
      <c r="D438" s="175"/>
      <c r="E438" s="175"/>
      <c r="F438" s="51"/>
      <c r="G438" s="8"/>
      <c r="H438" s="8"/>
      <c r="I438" s="8"/>
      <c r="J438" s="8"/>
      <c r="K438" s="51"/>
      <c r="L438" s="8"/>
      <c r="M438" s="8"/>
      <c r="N438" s="8"/>
      <c r="O438" s="8"/>
      <c r="P438" s="8"/>
      <c r="Q438" s="175"/>
      <c r="R438" s="8"/>
      <c r="S438" s="8"/>
      <c r="T438" s="8"/>
      <c r="U438" s="8"/>
      <c r="V438" s="8"/>
      <c r="W438" s="8"/>
      <c r="X438" s="8"/>
      <c r="Y438" s="8"/>
      <c r="Z438" s="8"/>
      <c r="AA438" s="8"/>
      <c r="AB438" s="8"/>
      <c r="AC438" s="8"/>
      <c r="AD438" s="8"/>
      <c r="AE438" s="8"/>
      <c r="AF438" s="8"/>
      <c r="AG438" s="8"/>
      <c r="AH438" s="8"/>
    </row>
    <row r="439">
      <c r="A439" s="8"/>
      <c r="B439" s="8"/>
      <c r="C439" s="8"/>
      <c r="D439" s="175"/>
      <c r="E439" s="175"/>
      <c r="F439" s="51"/>
      <c r="G439" s="8"/>
      <c r="H439" s="8"/>
      <c r="I439" s="8"/>
      <c r="J439" s="8"/>
      <c r="K439" s="51"/>
      <c r="L439" s="8"/>
      <c r="M439" s="8"/>
      <c r="N439" s="8"/>
      <c r="O439" s="8"/>
      <c r="P439" s="8"/>
      <c r="Q439" s="175"/>
      <c r="R439" s="8"/>
      <c r="S439" s="8"/>
      <c r="T439" s="8"/>
      <c r="U439" s="8"/>
      <c r="V439" s="8"/>
      <c r="W439" s="8"/>
      <c r="X439" s="8"/>
      <c r="Y439" s="8"/>
      <c r="Z439" s="8"/>
      <c r="AA439" s="8"/>
      <c r="AB439" s="8"/>
      <c r="AC439" s="8"/>
      <c r="AD439" s="8"/>
      <c r="AE439" s="8"/>
      <c r="AF439" s="8"/>
      <c r="AG439" s="8"/>
      <c r="AH439" s="8"/>
    </row>
    <row r="440">
      <c r="A440" s="8"/>
      <c r="B440" s="8"/>
      <c r="C440" s="8"/>
      <c r="D440" s="175"/>
      <c r="E440" s="175"/>
      <c r="F440" s="51"/>
      <c r="G440" s="8"/>
      <c r="H440" s="8"/>
      <c r="I440" s="8"/>
      <c r="J440" s="8"/>
      <c r="K440" s="51"/>
      <c r="L440" s="8"/>
      <c r="M440" s="8"/>
      <c r="N440" s="8"/>
      <c r="O440" s="8"/>
      <c r="P440" s="8"/>
      <c r="Q440" s="175"/>
      <c r="R440" s="8"/>
      <c r="S440" s="8"/>
      <c r="T440" s="8"/>
      <c r="U440" s="8"/>
      <c r="V440" s="8"/>
      <c r="W440" s="8"/>
      <c r="X440" s="8"/>
      <c r="Y440" s="8"/>
      <c r="Z440" s="8"/>
      <c r="AA440" s="8"/>
      <c r="AB440" s="8"/>
      <c r="AC440" s="8"/>
      <c r="AD440" s="8"/>
      <c r="AE440" s="8"/>
      <c r="AF440" s="8"/>
      <c r="AG440" s="8"/>
      <c r="AH440" s="8"/>
    </row>
    <row r="441">
      <c r="A441" s="8"/>
      <c r="B441" s="8"/>
      <c r="C441" s="8"/>
      <c r="D441" s="175"/>
      <c r="E441" s="175"/>
      <c r="F441" s="51"/>
      <c r="G441" s="8"/>
      <c r="H441" s="8"/>
      <c r="I441" s="8"/>
      <c r="J441" s="8"/>
      <c r="K441" s="51"/>
      <c r="L441" s="8"/>
      <c r="M441" s="8"/>
      <c r="N441" s="8"/>
      <c r="O441" s="8"/>
      <c r="P441" s="8"/>
      <c r="Q441" s="175"/>
      <c r="R441" s="8"/>
      <c r="S441" s="8"/>
      <c r="T441" s="8"/>
      <c r="U441" s="8"/>
      <c r="V441" s="8"/>
      <c r="W441" s="8"/>
      <c r="X441" s="8"/>
      <c r="Y441" s="8"/>
      <c r="Z441" s="8"/>
      <c r="AA441" s="8"/>
      <c r="AB441" s="8"/>
      <c r="AC441" s="8"/>
      <c r="AD441" s="8"/>
      <c r="AE441" s="8"/>
      <c r="AF441" s="8"/>
      <c r="AG441" s="8"/>
      <c r="AH441" s="8"/>
    </row>
    <row r="442">
      <c r="A442" s="8"/>
      <c r="B442" s="8"/>
      <c r="C442" s="8"/>
      <c r="D442" s="175"/>
      <c r="E442" s="175"/>
      <c r="F442" s="51"/>
      <c r="G442" s="8"/>
      <c r="H442" s="8"/>
      <c r="I442" s="8"/>
      <c r="J442" s="8"/>
      <c r="K442" s="51"/>
      <c r="L442" s="8"/>
      <c r="M442" s="8"/>
      <c r="N442" s="8"/>
      <c r="O442" s="8"/>
      <c r="P442" s="8"/>
      <c r="Q442" s="175"/>
      <c r="R442" s="8"/>
      <c r="S442" s="8"/>
      <c r="T442" s="8"/>
      <c r="U442" s="8"/>
      <c r="V442" s="8"/>
      <c r="W442" s="8"/>
      <c r="X442" s="8"/>
      <c r="Y442" s="8"/>
      <c r="Z442" s="8"/>
      <c r="AA442" s="8"/>
      <c r="AB442" s="8"/>
      <c r="AC442" s="8"/>
      <c r="AD442" s="8"/>
      <c r="AE442" s="8"/>
      <c r="AF442" s="8"/>
      <c r="AG442" s="8"/>
      <c r="AH442" s="8"/>
    </row>
    <row r="443">
      <c r="A443" s="8"/>
      <c r="B443" s="8"/>
      <c r="C443" s="8"/>
      <c r="D443" s="175"/>
      <c r="E443" s="175"/>
      <c r="F443" s="51"/>
      <c r="G443" s="8"/>
      <c r="H443" s="8"/>
      <c r="I443" s="8"/>
      <c r="J443" s="8"/>
      <c r="K443" s="51"/>
      <c r="L443" s="8"/>
      <c r="M443" s="8"/>
      <c r="N443" s="8"/>
      <c r="O443" s="8"/>
      <c r="P443" s="8"/>
      <c r="Q443" s="175"/>
      <c r="R443" s="8"/>
      <c r="S443" s="8"/>
      <c r="T443" s="8"/>
      <c r="U443" s="8"/>
      <c r="V443" s="8"/>
      <c r="W443" s="8"/>
      <c r="X443" s="8"/>
      <c r="Y443" s="8"/>
      <c r="Z443" s="8"/>
      <c r="AA443" s="8"/>
      <c r="AB443" s="8"/>
      <c r="AC443" s="8"/>
      <c r="AD443" s="8"/>
      <c r="AE443" s="8"/>
      <c r="AF443" s="8"/>
      <c r="AG443" s="8"/>
      <c r="AH443" s="8"/>
    </row>
    <row r="444">
      <c r="A444" s="8"/>
      <c r="B444" s="8"/>
      <c r="C444" s="8"/>
      <c r="D444" s="175"/>
      <c r="E444" s="175"/>
      <c r="F444" s="51"/>
      <c r="G444" s="8"/>
      <c r="H444" s="8"/>
      <c r="I444" s="8"/>
      <c r="J444" s="8"/>
      <c r="K444" s="51"/>
      <c r="L444" s="8"/>
      <c r="M444" s="8"/>
      <c r="N444" s="8"/>
      <c r="O444" s="8"/>
      <c r="P444" s="8"/>
      <c r="Q444" s="175"/>
      <c r="R444" s="8"/>
      <c r="S444" s="8"/>
      <c r="T444" s="8"/>
      <c r="U444" s="8"/>
      <c r="V444" s="8"/>
      <c r="W444" s="8"/>
      <c r="X444" s="8"/>
      <c r="Y444" s="8"/>
      <c r="Z444" s="8"/>
      <c r="AA444" s="8"/>
      <c r="AB444" s="8"/>
      <c r="AC444" s="8"/>
      <c r="AD444" s="8"/>
      <c r="AE444" s="8"/>
      <c r="AF444" s="8"/>
      <c r="AG444" s="8"/>
      <c r="AH444" s="8"/>
    </row>
    <row r="445">
      <c r="A445" s="8"/>
      <c r="B445" s="8"/>
      <c r="C445" s="8"/>
      <c r="D445" s="175"/>
      <c r="E445" s="175"/>
      <c r="F445" s="51"/>
      <c r="G445" s="8"/>
      <c r="H445" s="8"/>
      <c r="I445" s="8"/>
      <c r="J445" s="8"/>
      <c r="K445" s="51"/>
      <c r="L445" s="8"/>
      <c r="M445" s="8"/>
      <c r="N445" s="8"/>
      <c r="O445" s="8"/>
      <c r="P445" s="8"/>
      <c r="Q445" s="175"/>
      <c r="R445" s="8"/>
      <c r="S445" s="8"/>
      <c r="T445" s="8"/>
      <c r="U445" s="8"/>
      <c r="V445" s="8"/>
      <c r="W445" s="8"/>
      <c r="X445" s="8"/>
      <c r="Y445" s="8"/>
      <c r="Z445" s="8"/>
      <c r="AA445" s="8"/>
      <c r="AB445" s="8"/>
      <c r="AC445" s="8"/>
      <c r="AD445" s="8"/>
      <c r="AE445" s="8"/>
      <c r="AF445" s="8"/>
      <c r="AG445" s="8"/>
      <c r="AH445" s="8"/>
    </row>
    <row r="446">
      <c r="A446" s="8"/>
      <c r="B446" s="8"/>
      <c r="C446" s="8"/>
      <c r="D446" s="175"/>
      <c r="E446" s="175"/>
      <c r="F446" s="51"/>
      <c r="G446" s="8"/>
      <c r="H446" s="8"/>
      <c r="I446" s="8"/>
      <c r="J446" s="8"/>
      <c r="K446" s="51"/>
      <c r="L446" s="8"/>
      <c r="M446" s="8"/>
      <c r="N446" s="8"/>
      <c r="O446" s="8"/>
      <c r="P446" s="8"/>
      <c r="Q446" s="175"/>
      <c r="R446" s="8"/>
      <c r="S446" s="8"/>
      <c r="T446" s="8"/>
      <c r="U446" s="8"/>
      <c r="V446" s="8"/>
      <c r="W446" s="8"/>
      <c r="X446" s="8"/>
      <c r="Y446" s="8"/>
      <c r="Z446" s="8"/>
      <c r="AA446" s="8"/>
      <c r="AB446" s="8"/>
      <c r="AC446" s="8"/>
      <c r="AD446" s="8"/>
      <c r="AE446" s="8"/>
      <c r="AF446" s="8"/>
      <c r="AG446" s="8"/>
      <c r="AH446" s="8"/>
    </row>
    <row r="447">
      <c r="A447" s="8"/>
      <c r="B447" s="8"/>
      <c r="C447" s="8"/>
      <c r="D447" s="175"/>
      <c r="E447" s="175"/>
      <c r="F447" s="51"/>
      <c r="G447" s="8"/>
      <c r="H447" s="8"/>
      <c r="I447" s="8"/>
      <c r="J447" s="8"/>
      <c r="K447" s="51"/>
      <c r="L447" s="8"/>
      <c r="M447" s="8"/>
      <c r="N447" s="8"/>
      <c r="O447" s="8"/>
      <c r="P447" s="8"/>
      <c r="Q447" s="175"/>
      <c r="R447" s="8"/>
      <c r="S447" s="8"/>
      <c r="T447" s="8"/>
      <c r="U447" s="8"/>
      <c r="V447" s="8"/>
      <c r="W447" s="8"/>
      <c r="X447" s="8"/>
      <c r="Y447" s="8"/>
      <c r="Z447" s="8"/>
      <c r="AA447" s="8"/>
      <c r="AB447" s="8"/>
      <c r="AC447" s="8"/>
      <c r="AD447" s="8"/>
      <c r="AE447" s="8"/>
      <c r="AF447" s="8"/>
      <c r="AG447" s="8"/>
      <c r="AH447" s="8"/>
    </row>
    <row r="448">
      <c r="A448" s="8"/>
      <c r="B448" s="8"/>
      <c r="C448" s="8"/>
      <c r="D448" s="175"/>
      <c r="E448" s="175"/>
      <c r="F448" s="51"/>
      <c r="G448" s="8"/>
      <c r="H448" s="8"/>
      <c r="I448" s="8"/>
      <c r="J448" s="8"/>
      <c r="K448" s="51"/>
      <c r="L448" s="8"/>
      <c r="M448" s="8"/>
      <c r="N448" s="8"/>
      <c r="O448" s="8"/>
      <c r="P448" s="8"/>
      <c r="Q448" s="175"/>
      <c r="R448" s="8"/>
      <c r="S448" s="8"/>
      <c r="T448" s="8"/>
      <c r="U448" s="8"/>
      <c r="V448" s="8"/>
      <c r="W448" s="8"/>
      <c r="X448" s="8"/>
      <c r="Y448" s="8"/>
      <c r="Z448" s="8"/>
      <c r="AA448" s="8"/>
      <c r="AB448" s="8"/>
      <c r="AC448" s="8"/>
      <c r="AD448" s="8"/>
      <c r="AE448" s="8"/>
      <c r="AF448" s="8"/>
      <c r="AG448" s="8"/>
      <c r="AH448" s="8"/>
    </row>
    <row r="449">
      <c r="A449" s="8"/>
      <c r="B449" s="8"/>
      <c r="C449" s="8"/>
      <c r="D449" s="175"/>
      <c r="E449" s="175"/>
      <c r="F449" s="51"/>
      <c r="G449" s="8"/>
      <c r="H449" s="8"/>
      <c r="I449" s="8"/>
      <c r="J449" s="8"/>
      <c r="K449" s="51"/>
      <c r="L449" s="8"/>
      <c r="M449" s="8"/>
      <c r="N449" s="8"/>
      <c r="O449" s="8"/>
      <c r="P449" s="8"/>
      <c r="Q449" s="175"/>
      <c r="R449" s="8"/>
      <c r="S449" s="8"/>
      <c r="T449" s="8"/>
      <c r="U449" s="8"/>
      <c r="V449" s="8"/>
      <c r="W449" s="8"/>
      <c r="X449" s="8"/>
      <c r="Y449" s="8"/>
      <c r="Z449" s="8"/>
      <c r="AA449" s="8"/>
      <c r="AB449" s="8"/>
      <c r="AC449" s="8"/>
      <c r="AD449" s="8"/>
      <c r="AE449" s="8"/>
      <c r="AF449" s="8"/>
      <c r="AG449" s="8"/>
      <c r="AH449" s="8"/>
    </row>
    <row r="450">
      <c r="A450" s="8"/>
      <c r="B450" s="8"/>
      <c r="C450" s="8"/>
      <c r="D450" s="175"/>
      <c r="E450" s="175"/>
      <c r="F450" s="51"/>
      <c r="G450" s="8"/>
      <c r="H450" s="8"/>
      <c r="I450" s="8"/>
      <c r="J450" s="8"/>
      <c r="K450" s="51"/>
      <c r="L450" s="8"/>
      <c r="M450" s="8"/>
      <c r="N450" s="8"/>
      <c r="O450" s="8"/>
      <c r="P450" s="8"/>
      <c r="Q450" s="175"/>
      <c r="R450" s="8"/>
      <c r="S450" s="8"/>
      <c r="T450" s="8"/>
      <c r="U450" s="8"/>
      <c r="V450" s="8"/>
      <c r="W450" s="8"/>
      <c r="X450" s="8"/>
      <c r="Y450" s="8"/>
      <c r="Z450" s="8"/>
      <c r="AA450" s="8"/>
      <c r="AB450" s="8"/>
      <c r="AC450" s="8"/>
      <c r="AD450" s="8"/>
      <c r="AE450" s="8"/>
      <c r="AF450" s="8"/>
      <c r="AG450" s="8"/>
      <c r="AH450" s="8"/>
    </row>
    <row r="451">
      <c r="A451" s="8"/>
      <c r="B451" s="8"/>
      <c r="C451" s="8"/>
      <c r="D451" s="175"/>
      <c r="E451" s="175"/>
      <c r="F451" s="51"/>
      <c r="G451" s="8"/>
      <c r="H451" s="8"/>
      <c r="I451" s="8"/>
      <c r="J451" s="8"/>
      <c r="K451" s="51"/>
      <c r="L451" s="8"/>
      <c r="M451" s="8"/>
      <c r="N451" s="8"/>
      <c r="O451" s="8"/>
      <c r="P451" s="8"/>
      <c r="Q451" s="175"/>
      <c r="R451" s="8"/>
      <c r="S451" s="8"/>
      <c r="T451" s="8"/>
      <c r="U451" s="8"/>
      <c r="V451" s="8"/>
      <c r="W451" s="8"/>
      <c r="X451" s="8"/>
      <c r="Y451" s="8"/>
      <c r="Z451" s="8"/>
      <c r="AA451" s="8"/>
      <c r="AB451" s="8"/>
      <c r="AC451" s="8"/>
      <c r="AD451" s="8"/>
      <c r="AE451" s="8"/>
      <c r="AF451" s="8"/>
      <c r="AG451" s="8"/>
      <c r="AH451" s="8"/>
    </row>
    <row r="452">
      <c r="A452" s="8"/>
      <c r="B452" s="8"/>
      <c r="C452" s="8"/>
      <c r="D452" s="175"/>
      <c r="E452" s="175"/>
      <c r="F452" s="51"/>
      <c r="G452" s="8"/>
      <c r="H452" s="8"/>
      <c r="I452" s="8"/>
      <c r="J452" s="8"/>
      <c r="K452" s="51"/>
      <c r="L452" s="8"/>
      <c r="M452" s="8"/>
      <c r="N452" s="8"/>
      <c r="O452" s="8"/>
      <c r="P452" s="8"/>
      <c r="Q452" s="175"/>
      <c r="R452" s="8"/>
      <c r="S452" s="8"/>
      <c r="T452" s="8"/>
      <c r="U452" s="8"/>
      <c r="V452" s="8"/>
      <c r="W452" s="8"/>
      <c r="X452" s="8"/>
      <c r="Y452" s="8"/>
      <c r="Z452" s="8"/>
      <c r="AA452" s="8"/>
      <c r="AB452" s="8"/>
      <c r="AC452" s="8"/>
      <c r="AD452" s="8"/>
      <c r="AE452" s="8"/>
      <c r="AF452" s="8"/>
      <c r="AG452" s="8"/>
      <c r="AH452" s="8"/>
    </row>
    <row r="453">
      <c r="A453" s="8"/>
      <c r="B453" s="8"/>
      <c r="C453" s="8"/>
      <c r="D453" s="175"/>
      <c r="E453" s="175"/>
      <c r="F453" s="51"/>
      <c r="G453" s="8"/>
      <c r="H453" s="8"/>
      <c r="I453" s="8"/>
      <c r="J453" s="8"/>
      <c r="K453" s="51"/>
      <c r="L453" s="8"/>
      <c r="M453" s="8"/>
      <c r="N453" s="8"/>
      <c r="O453" s="8"/>
      <c r="P453" s="8"/>
      <c r="Q453" s="175"/>
      <c r="R453" s="8"/>
      <c r="S453" s="8"/>
      <c r="T453" s="8"/>
      <c r="U453" s="8"/>
      <c r="V453" s="8"/>
      <c r="W453" s="8"/>
      <c r="X453" s="8"/>
      <c r="Y453" s="8"/>
      <c r="Z453" s="8"/>
      <c r="AA453" s="8"/>
      <c r="AB453" s="8"/>
      <c r="AC453" s="8"/>
      <c r="AD453" s="8"/>
      <c r="AE453" s="8"/>
      <c r="AF453" s="8"/>
      <c r="AG453" s="8"/>
      <c r="AH453" s="8"/>
    </row>
    <row r="454">
      <c r="A454" s="8"/>
      <c r="B454" s="8"/>
      <c r="C454" s="8"/>
      <c r="D454" s="175"/>
      <c r="E454" s="175"/>
      <c r="F454" s="51"/>
      <c r="G454" s="8"/>
      <c r="H454" s="8"/>
      <c r="I454" s="8"/>
      <c r="J454" s="8"/>
      <c r="K454" s="51"/>
      <c r="L454" s="8"/>
      <c r="M454" s="8"/>
      <c r="N454" s="8"/>
      <c r="O454" s="8"/>
      <c r="P454" s="8"/>
      <c r="Q454" s="175"/>
      <c r="R454" s="8"/>
      <c r="S454" s="8"/>
      <c r="T454" s="8"/>
      <c r="U454" s="8"/>
      <c r="V454" s="8"/>
      <c r="W454" s="8"/>
      <c r="X454" s="8"/>
      <c r="Y454" s="8"/>
      <c r="Z454" s="8"/>
      <c r="AA454" s="8"/>
      <c r="AB454" s="8"/>
      <c r="AC454" s="8"/>
      <c r="AD454" s="8"/>
      <c r="AE454" s="8"/>
      <c r="AF454" s="8"/>
      <c r="AG454" s="8"/>
      <c r="AH454" s="8"/>
    </row>
    <row r="455">
      <c r="A455" s="8"/>
      <c r="B455" s="8"/>
      <c r="C455" s="8"/>
      <c r="D455" s="175"/>
      <c r="E455" s="175"/>
      <c r="F455" s="51"/>
      <c r="G455" s="8"/>
      <c r="H455" s="8"/>
      <c r="I455" s="8"/>
      <c r="J455" s="8"/>
      <c r="K455" s="51"/>
      <c r="L455" s="8"/>
      <c r="M455" s="8"/>
      <c r="N455" s="8"/>
      <c r="O455" s="8"/>
      <c r="P455" s="8"/>
      <c r="Q455" s="175"/>
      <c r="R455" s="8"/>
      <c r="S455" s="8"/>
      <c r="T455" s="8"/>
      <c r="U455" s="8"/>
      <c r="V455" s="8"/>
      <c r="W455" s="8"/>
      <c r="X455" s="8"/>
      <c r="Y455" s="8"/>
      <c r="Z455" s="8"/>
      <c r="AA455" s="8"/>
      <c r="AB455" s="8"/>
      <c r="AC455" s="8"/>
      <c r="AD455" s="8"/>
      <c r="AE455" s="8"/>
      <c r="AF455" s="8"/>
      <c r="AG455" s="8"/>
      <c r="AH455" s="8"/>
    </row>
    <row r="456">
      <c r="A456" s="8"/>
      <c r="B456" s="8"/>
      <c r="C456" s="8"/>
      <c r="D456" s="175"/>
      <c r="E456" s="175"/>
      <c r="F456" s="51"/>
      <c r="G456" s="8"/>
      <c r="H456" s="8"/>
      <c r="I456" s="8"/>
      <c r="J456" s="8"/>
      <c r="K456" s="51"/>
      <c r="L456" s="8"/>
      <c r="M456" s="8"/>
      <c r="N456" s="8"/>
      <c r="O456" s="8"/>
      <c r="P456" s="8"/>
      <c r="Q456" s="175"/>
      <c r="R456" s="8"/>
      <c r="S456" s="8"/>
      <c r="T456" s="8"/>
      <c r="U456" s="8"/>
      <c r="V456" s="8"/>
      <c r="W456" s="8"/>
      <c r="X456" s="8"/>
      <c r="Y456" s="8"/>
      <c r="Z456" s="8"/>
      <c r="AA456" s="8"/>
      <c r="AB456" s="8"/>
      <c r="AC456" s="8"/>
      <c r="AD456" s="8"/>
      <c r="AE456" s="8"/>
      <c r="AF456" s="8"/>
      <c r="AG456" s="8"/>
      <c r="AH456" s="8"/>
    </row>
    <row r="457">
      <c r="A457" s="8"/>
      <c r="B457" s="8"/>
      <c r="C457" s="8"/>
      <c r="D457" s="175"/>
      <c r="E457" s="175"/>
      <c r="F457" s="51"/>
      <c r="G457" s="8"/>
      <c r="H457" s="8"/>
      <c r="I457" s="8"/>
      <c r="J457" s="8"/>
      <c r="K457" s="51"/>
      <c r="L457" s="8"/>
      <c r="M457" s="8"/>
      <c r="N457" s="8"/>
      <c r="O457" s="8"/>
      <c r="P457" s="8"/>
      <c r="Q457" s="175"/>
      <c r="R457" s="8"/>
      <c r="S457" s="8"/>
      <c r="T457" s="8"/>
      <c r="U457" s="8"/>
      <c r="V457" s="8"/>
      <c r="W457" s="8"/>
      <c r="X457" s="8"/>
      <c r="Y457" s="8"/>
      <c r="Z457" s="8"/>
      <c r="AA457" s="8"/>
      <c r="AB457" s="8"/>
      <c r="AC457" s="8"/>
      <c r="AD457" s="8"/>
      <c r="AE457" s="8"/>
      <c r="AF457" s="8"/>
      <c r="AG457" s="8"/>
      <c r="AH457" s="8"/>
    </row>
    <row r="458">
      <c r="A458" s="8"/>
      <c r="B458" s="8"/>
      <c r="C458" s="8"/>
      <c r="D458" s="175"/>
      <c r="E458" s="175"/>
      <c r="F458" s="51"/>
      <c r="G458" s="8"/>
      <c r="H458" s="8"/>
      <c r="I458" s="8"/>
      <c r="J458" s="8"/>
      <c r="K458" s="51"/>
      <c r="L458" s="8"/>
      <c r="M458" s="8"/>
      <c r="N458" s="8"/>
      <c r="O458" s="8"/>
      <c r="P458" s="8"/>
      <c r="Q458" s="175"/>
      <c r="R458" s="8"/>
      <c r="S458" s="8"/>
      <c r="T458" s="8"/>
      <c r="U458" s="8"/>
      <c r="V458" s="8"/>
      <c r="W458" s="8"/>
      <c r="X458" s="8"/>
      <c r="Y458" s="8"/>
      <c r="Z458" s="8"/>
      <c r="AA458" s="8"/>
      <c r="AB458" s="8"/>
      <c r="AC458" s="8"/>
      <c r="AD458" s="8"/>
      <c r="AE458" s="8"/>
      <c r="AF458" s="8"/>
      <c r="AG458" s="8"/>
      <c r="AH458" s="8"/>
    </row>
    <row r="459">
      <c r="A459" s="8"/>
      <c r="B459" s="8"/>
      <c r="C459" s="8"/>
      <c r="D459" s="175"/>
      <c r="E459" s="175"/>
      <c r="F459" s="51"/>
      <c r="G459" s="8"/>
      <c r="H459" s="8"/>
      <c r="I459" s="8"/>
      <c r="J459" s="8"/>
      <c r="K459" s="51"/>
      <c r="L459" s="8"/>
      <c r="M459" s="8"/>
      <c r="N459" s="8"/>
      <c r="O459" s="8"/>
      <c r="P459" s="8"/>
      <c r="Q459" s="175"/>
      <c r="R459" s="8"/>
      <c r="S459" s="8"/>
      <c r="T459" s="8"/>
      <c r="U459" s="8"/>
      <c r="V459" s="8"/>
      <c r="W459" s="8"/>
      <c r="X459" s="8"/>
      <c r="Y459" s="8"/>
      <c r="Z459" s="8"/>
      <c r="AA459" s="8"/>
      <c r="AB459" s="8"/>
      <c r="AC459" s="8"/>
      <c r="AD459" s="8"/>
      <c r="AE459" s="8"/>
      <c r="AF459" s="8"/>
      <c r="AG459" s="8"/>
      <c r="AH459" s="8"/>
    </row>
    <row r="460">
      <c r="A460" s="8"/>
      <c r="B460" s="8"/>
      <c r="C460" s="8"/>
      <c r="D460" s="175"/>
      <c r="E460" s="175"/>
      <c r="F460" s="51"/>
      <c r="G460" s="8"/>
      <c r="H460" s="8"/>
      <c r="I460" s="8"/>
      <c r="J460" s="8"/>
      <c r="K460" s="51"/>
      <c r="L460" s="8"/>
      <c r="M460" s="8"/>
      <c r="N460" s="8"/>
      <c r="O460" s="8"/>
      <c r="P460" s="8"/>
      <c r="Q460" s="175"/>
      <c r="R460" s="8"/>
      <c r="S460" s="8"/>
      <c r="T460" s="8"/>
      <c r="U460" s="8"/>
      <c r="V460" s="8"/>
      <c r="W460" s="8"/>
      <c r="X460" s="8"/>
      <c r="Y460" s="8"/>
      <c r="Z460" s="8"/>
      <c r="AA460" s="8"/>
      <c r="AB460" s="8"/>
      <c r="AC460" s="8"/>
      <c r="AD460" s="8"/>
      <c r="AE460" s="8"/>
      <c r="AF460" s="8"/>
      <c r="AG460" s="8"/>
      <c r="AH460" s="8"/>
    </row>
    <row r="461">
      <c r="A461" s="8"/>
      <c r="B461" s="8"/>
      <c r="C461" s="8"/>
      <c r="D461" s="175"/>
      <c r="E461" s="175"/>
      <c r="F461" s="51"/>
      <c r="G461" s="8"/>
      <c r="H461" s="8"/>
      <c r="I461" s="8"/>
      <c r="J461" s="8"/>
      <c r="K461" s="51"/>
      <c r="L461" s="8"/>
      <c r="M461" s="8"/>
      <c r="N461" s="8"/>
      <c r="O461" s="8"/>
      <c r="P461" s="8"/>
      <c r="Q461" s="175"/>
      <c r="R461" s="8"/>
      <c r="S461" s="8"/>
      <c r="T461" s="8"/>
      <c r="U461" s="8"/>
      <c r="V461" s="8"/>
      <c r="W461" s="8"/>
      <c r="X461" s="8"/>
      <c r="Y461" s="8"/>
      <c r="Z461" s="8"/>
      <c r="AA461" s="8"/>
      <c r="AB461" s="8"/>
      <c r="AC461" s="8"/>
      <c r="AD461" s="8"/>
      <c r="AE461" s="8"/>
      <c r="AF461" s="8"/>
      <c r="AG461" s="8"/>
      <c r="AH461" s="8"/>
    </row>
    <row r="462">
      <c r="A462" s="8"/>
      <c r="B462" s="8"/>
      <c r="C462" s="8"/>
      <c r="D462" s="175"/>
      <c r="E462" s="175"/>
      <c r="F462" s="51"/>
      <c r="G462" s="8"/>
      <c r="H462" s="8"/>
      <c r="I462" s="8"/>
      <c r="J462" s="8"/>
      <c r="K462" s="51"/>
      <c r="L462" s="8"/>
      <c r="M462" s="8"/>
      <c r="N462" s="8"/>
      <c r="O462" s="8"/>
      <c r="P462" s="8"/>
      <c r="Q462" s="175"/>
      <c r="R462" s="8"/>
      <c r="S462" s="8"/>
      <c r="T462" s="8"/>
      <c r="U462" s="8"/>
      <c r="V462" s="8"/>
      <c r="W462" s="8"/>
      <c r="X462" s="8"/>
      <c r="Y462" s="8"/>
      <c r="Z462" s="8"/>
      <c r="AA462" s="8"/>
      <c r="AB462" s="8"/>
      <c r="AC462" s="8"/>
      <c r="AD462" s="8"/>
      <c r="AE462" s="8"/>
      <c r="AF462" s="8"/>
      <c r="AG462" s="8"/>
      <c r="AH462" s="8"/>
    </row>
    <row r="463">
      <c r="A463" s="8"/>
      <c r="B463" s="8"/>
      <c r="C463" s="8"/>
      <c r="D463" s="175"/>
      <c r="E463" s="175"/>
      <c r="F463" s="51"/>
      <c r="G463" s="8"/>
      <c r="H463" s="8"/>
      <c r="I463" s="8"/>
      <c r="J463" s="8"/>
      <c r="K463" s="51"/>
      <c r="L463" s="8"/>
      <c r="M463" s="8"/>
      <c r="N463" s="8"/>
      <c r="O463" s="8"/>
      <c r="P463" s="8"/>
      <c r="Q463" s="175"/>
      <c r="R463" s="8"/>
      <c r="S463" s="8"/>
      <c r="T463" s="8"/>
      <c r="U463" s="8"/>
      <c r="V463" s="8"/>
      <c r="W463" s="8"/>
      <c r="X463" s="8"/>
      <c r="Y463" s="8"/>
      <c r="Z463" s="8"/>
      <c r="AA463" s="8"/>
      <c r="AB463" s="8"/>
      <c r="AC463" s="8"/>
      <c r="AD463" s="8"/>
      <c r="AE463" s="8"/>
      <c r="AF463" s="8"/>
      <c r="AG463" s="8"/>
      <c r="AH463" s="8"/>
    </row>
    <row r="464">
      <c r="A464" s="8"/>
      <c r="B464" s="8"/>
      <c r="C464" s="8"/>
      <c r="D464" s="175"/>
      <c r="E464" s="175"/>
      <c r="F464" s="51"/>
      <c r="G464" s="8"/>
      <c r="H464" s="8"/>
      <c r="I464" s="8"/>
      <c r="J464" s="8"/>
      <c r="K464" s="51"/>
      <c r="L464" s="8"/>
      <c r="M464" s="8"/>
      <c r="N464" s="8"/>
      <c r="O464" s="8"/>
      <c r="P464" s="8"/>
      <c r="Q464" s="175"/>
      <c r="R464" s="8"/>
      <c r="S464" s="8"/>
      <c r="T464" s="8"/>
      <c r="U464" s="8"/>
      <c r="V464" s="8"/>
      <c r="W464" s="8"/>
      <c r="X464" s="8"/>
      <c r="Y464" s="8"/>
      <c r="Z464" s="8"/>
      <c r="AA464" s="8"/>
      <c r="AB464" s="8"/>
      <c r="AC464" s="8"/>
      <c r="AD464" s="8"/>
      <c r="AE464" s="8"/>
      <c r="AF464" s="8"/>
      <c r="AG464" s="8"/>
      <c r="AH464" s="8"/>
    </row>
    <row r="465">
      <c r="A465" s="8"/>
      <c r="B465" s="8"/>
      <c r="C465" s="8"/>
      <c r="D465" s="175"/>
      <c r="E465" s="175"/>
      <c r="F465" s="51"/>
      <c r="G465" s="8"/>
      <c r="H465" s="8"/>
      <c r="I465" s="8"/>
      <c r="J465" s="8"/>
      <c r="K465" s="51"/>
      <c r="L465" s="8"/>
      <c r="M465" s="8"/>
      <c r="N465" s="8"/>
      <c r="O465" s="8"/>
      <c r="P465" s="8"/>
      <c r="Q465" s="175"/>
      <c r="R465" s="8"/>
      <c r="S465" s="8"/>
      <c r="T465" s="8"/>
      <c r="U465" s="8"/>
      <c r="V465" s="8"/>
      <c r="W465" s="8"/>
      <c r="X465" s="8"/>
      <c r="Y465" s="8"/>
      <c r="Z465" s="8"/>
      <c r="AA465" s="8"/>
      <c r="AB465" s="8"/>
      <c r="AC465" s="8"/>
      <c r="AD465" s="8"/>
      <c r="AE465" s="8"/>
      <c r="AF465" s="8"/>
      <c r="AG465" s="8"/>
      <c r="AH465" s="8"/>
    </row>
    <row r="466">
      <c r="A466" s="8"/>
      <c r="B466" s="8"/>
      <c r="C466" s="8"/>
      <c r="D466" s="175"/>
      <c r="E466" s="175"/>
      <c r="F466" s="51"/>
      <c r="G466" s="8"/>
      <c r="H466" s="8"/>
      <c r="I466" s="8"/>
      <c r="J466" s="8"/>
      <c r="K466" s="51"/>
      <c r="L466" s="8"/>
      <c r="M466" s="8"/>
      <c r="N466" s="8"/>
      <c r="O466" s="8"/>
      <c r="P466" s="8"/>
      <c r="Q466" s="175"/>
      <c r="R466" s="8"/>
      <c r="S466" s="8"/>
      <c r="T466" s="8"/>
      <c r="U466" s="8"/>
      <c r="V466" s="8"/>
      <c r="W466" s="8"/>
      <c r="X466" s="8"/>
      <c r="Y466" s="8"/>
      <c r="Z466" s="8"/>
      <c r="AA466" s="8"/>
      <c r="AB466" s="8"/>
      <c r="AC466" s="8"/>
      <c r="AD466" s="8"/>
      <c r="AE466" s="8"/>
      <c r="AF466" s="8"/>
      <c r="AG466" s="8"/>
      <c r="AH466" s="8"/>
    </row>
    <row r="467">
      <c r="A467" s="8"/>
      <c r="B467" s="8"/>
      <c r="C467" s="8"/>
      <c r="D467" s="175"/>
      <c r="E467" s="175"/>
      <c r="F467" s="51"/>
      <c r="G467" s="8"/>
      <c r="H467" s="8"/>
      <c r="I467" s="8"/>
      <c r="J467" s="8"/>
      <c r="K467" s="51"/>
      <c r="L467" s="8"/>
      <c r="M467" s="8"/>
      <c r="N467" s="8"/>
      <c r="O467" s="8"/>
      <c r="P467" s="8"/>
      <c r="Q467" s="175"/>
      <c r="R467" s="8"/>
      <c r="S467" s="8"/>
      <c r="T467" s="8"/>
      <c r="U467" s="8"/>
      <c r="V467" s="8"/>
      <c r="W467" s="8"/>
      <c r="X467" s="8"/>
      <c r="Y467" s="8"/>
      <c r="Z467" s="8"/>
      <c r="AA467" s="8"/>
      <c r="AB467" s="8"/>
      <c r="AC467" s="8"/>
      <c r="AD467" s="8"/>
      <c r="AE467" s="8"/>
      <c r="AF467" s="8"/>
      <c r="AG467" s="8"/>
      <c r="AH467" s="8"/>
    </row>
    <row r="468">
      <c r="A468" s="8"/>
      <c r="B468" s="8"/>
      <c r="C468" s="8"/>
      <c r="D468" s="175"/>
      <c r="E468" s="175"/>
      <c r="F468" s="51"/>
      <c r="G468" s="8"/>
      <c r="H468" s="8"/>
      <c r="I468" s="8"/>
      <c r="J468" s="8"/>
      <c r="K468" s="51"/>
      <c r="L468" s="8"/>
      <c r="M468" s="8"/>
      <c r="N468" s="8"/>
      <c r="O468" s="8"/>
      <c r="P468" s="8"/>
      <c r="Q468" s="175"/>
      <c r="R468" s="8"/>
      <c r="S468" s="8"/>
      <c r="T468" s="8"/>
      <c r="U468" s="8"/>
      <c r="V468" s="8"/>
      <c r="W468" s="8"/>
      <c r="X468" s="8"/>
      <c r="Y468" s="8"/>
      <c r="Z468" s="8"/>
      <c r="AA468" s="8"/>
      <c r="AB468" s="8"/>
      <c r="AC468" s="8"/>
      <c r="AD468" s="8"/>
      <c r="AE468" s="8"/>
      <c r="AF468" s="8"/>
      <c r="AG468" s="8"/>
      <c r="AH468" s="8"/>
    </row>
    <row r="469">
      <c r="A469" s="8"/>
      <c r="B469" s="8"/>
      <c r="C469" s="8"/>
      <c r="D469" s="175"/>
      <c r="E469" s="175"/>
      <c r="F469" s="51"/>
      <c r="G469" s="8"/>
      <c r="H469" s="8"/>
      <c r="I469" s="8"/>
      <c r="J469" s="8"/>
      <c r="K469" s="51"/>
      <c r="L469" s="8"/>
      <c r="M469" s="8"/>
      <c r="N469" s="8"/>
      <c r="O469" s="8"/>
      <c r="P469" s="8"/>
      <c r="Q469" s="175"/>
      <c r="R469" s="8"/>
      <c r="S469" s="8"/>
      <c r="T469" s="8"/>
      <c r="U469" s="8"/>
      <c r="V469" s="8"/>
      <c r="W469" s="8"/>
      <c r="X469" s="8"/>
      <c r="Y469" s="8"/>
      <c r="Z469" s="8"/>
      <c r="AA469" s="8"/>
      <c r="AB469" s="8"/>
      <c r="AC469" s="8"/>
      <c r="AD469" s="8"/>
      <c r="AE469" s="8"/>
      <c r="AF469" s="8"/>
      <c r="AG469" s="8"/>
      <c r="AH469" s="8"/>
    </row>
    <row r="470">
      <c r="A470" s="8"/>
      <c r="B470" s="8"/>
      <c r="C470" s="8"/>
      <c r="D470" s="175"/>
      <c r="E470" s="175"/>
      <c r="F470" s="51"/>
      <c r="G470" s="8"/>
      <c r="H470" s="8"/>
      <c r="I470" s="8"/>
      <c r="J470" s="8"/>
      <c r="K470" s="51"/>
      <c r="L470" s="8"/>
      <c r="M470" s="8"/>
      <c r="N470" s="8"/>
      <c r="O470" s="8"/>
      <c r="P470" s="8"/>
      <c r="Q470" s="175"/>
      <c r="R470" s="8"/>
      <c r="S470" s="8"/>
      <c r="T470" s="8"/>
      <c r="U470" s="8"/>
      <c r="V470" s="8"/>
      <c r="W470" s="8"/>
      <c r="X470" s="8"/>
      <c r="Y470" s="8"/>
      <c r="Z470" s="8"/>
      <c r="AA470" s="8"/>
      <c r="AB470" s="8"/>
      <c r="AC470" s="8"/>
      <c r="AD470" s="8"/>
      <c r="AE470" s="8"/>
      <c r="AF470" s="8"/>
      <c r="AG470" s="8"/>
      <c r="AH470" s="8"/>
    </row>
    <row r="471">
      <c r="A471" s="8"/>
      <c r="B471" s="8"/>
      <c r="C471" s="8"/>
      <c r="D471" s="175"/>
      <c r="E471" s="175"/>
      <c r="F471" s="51"/>
      <c r="G471" s="8"/>
      <c r="H471" s="8"/>
      <c r="I471" s="8"/>
      <c r="J471" s="8"/>
      <c r="K471" s="51"/>
      <c r="L471" s="8"/>
      <c r="M471" s="8"/>
      <c r="N471" s="8"/>
      <c r="O471" s="8"/>
      <c r="P471" s="8"/>
      <c r="Q471" s="175"/>
      <c r="R471" s="8"/>
      <c r="S471" s="8"/>
      <c r="T471" s="8"/>
      <c r="U471" s="8"/>
      <c r="V471" s="8"/>
      <c r="W471" s="8"/>
      <c r="X471" s="8"/>
      <c r="Y471" s="8"/>
      <c r="Z471" s="8"/>
      <c r="AA471" s="8"/>
      <c r="AB471" s="8"/>
      <c r="AC471" s="8"/>
      <c r="AD471" s="8"/>
      <c r="AE471" s="8"/>
      <c r="AF471" s="8"/>
      <c r="AG471" s="8"/>
      <c r="AH471" s="8"/>
    </row>
    <row r="472">
      <c r="A472" s="8"/>
      <c r="B472" s="8"/>
      <c r="C472" s="8"/>
      <c r="D472" s="175"/>
      <c r="E472" s="175"/>
      <c r="F472" s="51"/>
      <c r="G472" s="8"/>
      <c r="H472" s="8"/>
      <c r="I472" s="8"/>
      <c r="J472" s="8"/>
      <c r="K472" s="51"/>
      <c r="L472" s="8"/>
      <c r="M472" s="8"/>
      <c r="N472" s="8"/>
      <c r="O472" s="8"/>
      <c r="P472" s="8"/>
      <c r="Q472" s="175"/>
      <c r="R472" s="8"/>
      <c r="S472" s="8"/>
      <c r="T472" s="8"/>
      <c r="U472" s="8"/>
      <c r="V472" s="8"/>
      <c r="W472" s="8"/>
      <c r="X472" s="8"/>
      <c r="Y472" s="8"/>
      <c r="Z472" s="8"/>
      <c r="AA472" s="8"/>
      <c r="AB472" s="8"/>
      <c r="AC472" s="8"/>
      <c r="AD472" s="8"/>
      <c r="AE472" s="8"/>
      <c r="AF472" s="8"/>
      <c r="AG472" s="8"/>
      <c r="AH472" s="8"/>
    </row>
    <row r="473">
      <c r="A473" s="8"/>
      <c r="B473" s="8"/>
      <c r="C473" s="8"/>
      <c r="D473" s="175"/>
      <c r="E473" s="175"/>
      <c r="F473" s="51"/>
      <c r="G473" s="8"/>
      <c r="H473" s="8"/>
      <c r="I473" s="8"/>
      <c r="J473" s="8"/>
      <c r="K473" s="51"/>
      <c r="L473" s="8"/>
      <c r="M473" s="8"/>
      <c r="N473" s="8"/>
      <c r="O473" s="8"/>
      <c r="P473" s="8"/>
      <c r="Q473" s="175"/>
      <c r="R473" s="8"/>
      <c r="S473" s="8"/>
      <c r="T473" s="8"/>
      <c r="U473" s="8"/>
      <c r="V473" s="8"/>
      <c r="W473" s="8"/>
      <c r="X473" s="8"/>
      <c r="Y473" s="8"/>
      <c r="Z473" s="8"/>
      <c r="AA473" s="8"/>
      <c r="AB473" s="8"/>
      <c r="AC473" s="8"/>
      <c r="AD473" s="8"/>
      <c r="AE473" s="8"/>
      <c r="AF473" s="8"/>
      <c r="AG473" s="8"/>
      <c r="AH473" s="8"/>
    </row>
    <row r="474">
      <c r="A474" s="8"/>
      <c r="B474" s="8"/>
      <c r="C474" s="8"/>
      <c r="D474" s="175"/>
      <c r="E474" s="175"/>
      <c r="F474" s="51"/>
      <c r="G474" s="8"/>
      <c r="H474" s="8"/>
      <c r="I474" s="8"/>
      <c r="J474" s="8"/>
      <c r="K474" s="51"/>
      <c r="L474" s="8"/>
      <c r="M474" s="8"/>
      <c r="N474" s="8"/>
      <c r="O474" s="8"/>
      <c r="P474" s="8"/>
      <c r="Q474" s="175"/>
      <c r="R474" s="8"/>
      <c r="S474" s="8"/>
      <c r="T474" s="8"/>
      <c r="U474" s="8"/>
      <c r="V474" s="8"/>
      <c r="W474" s="8"/>
      <c r="X474" s="8"/>
      <c r="Y474" s="8"/>
      <c r="Z474" s="8"/>
      <c r="AA474" s="8"/>
      <c r="AB474" s="8"/>
      <c r="AC474" s="8"/>
      <c r="AD474" s="8"/>
      <c r="AE474" s="8"/>
      <c r="AF474" s="8"/>
      <c r="AG474" s="8"/>
      <c r="AH474" s="8"/>
    </row>
    <row r="475">
      <c r="A475" s="8"/>
      <c r="B475" s="8"/>
      <c r="C475" s="8"/>
      <c r="D475" s="175"/>
      <c r="E475" s="175"/>
      <c r="F475" s="51"/>
      <c r="G475" s="8"/>
      <c r="H475" s="8"/>
      <c r="I475" s="8"/>
      <c r="J475" s="8"/>
      <c r="K475" s="51"/>
      <c r="L475" s="8"/>
      <c r="M475" s="8"/>
      <c r="N475" s="8"/>
      <c r="O475" s="8"/>
      <c r="P475" s="8"/>
      <c r="Q475" s="175"/>
      <c r="R475" s="8"/>
      <c r="S475" s="8"/>
      <c r="T475" s="8"/>
      <c r="U475" s="8"/>
      <c r="V475" s="8"/>
      <c r="W475" s="8"/>
      <c r="X475" s="8"/>
      <c r="Y475" s="8"/>
      <c r="Z475" s="8"/>
      <c r="AA475" s="8"/>
      <c r="AB475" s="8"/>
      <c r="AC475" s="8"/>
      <c r="AD475" s="8"/>
      <c r="AE475" s="8"/>
      <c r="AF475" s="8"/>
      <c r="AG475" s="8"/>
      <c r="AH475" s="8"/>
    </row>
    <row r="476">
      <c r="A476" s="8"/>
      <c r="B476" s="8"/>
      <c r="C476" s="8"/>
      <c r="D476" s="175"/>
      <c r="E476" s="175"/>
      <c r="F476" s="51"/>
      <c r="G476" s="8"/>
      <c r="H476" s="8"/>
      <c r="I476" s="8"/>
      <c r="J476" s="8"/>
      <c r="K476" s="51"/>
      <c r="L476" s="8"/>
      <c r="M476" s="8"/>
      <c r="N476" s="8"/>
      <c r="O476" s="8"/>
      <c r="P476" s="8"/>
      <c r="Q476" s="175"/>
      <c r="R476" s="8"/>
      <c r="S476" s="8"/>
      <c r="T476" s="8"/>
      <c r="U476" s="8"/>
      <c r="V476" s="8"/>
      <c r="W476" s="8"/>
      <c r="X476" s="8"/>
      <c r="Y476" s="8"/>
      <c r="Z476" s="8"/>
      <c r="AA476" s="8"/>
      <c r="AB476" s="8"/>
      <c r="AC476" s="8"/>
      <c r="AD476" s="8"/>
      <c r="AE476" s="8"/>
      <c r="AF476" s="8"/>
      <c r="AG476" s="8"/>
      <c r="AH476" s="8"/>
    </row>
    <row r="477">
      <c r="A477" s="8"/>
      <c r="B477" s="8"/>
      <c r="C477" s="8"/>
      <c r="D477" s="175"/>
      <c r="E477" s="175"/>
      <c r="F477" s="51"/>
      <c r="G477" s="8"/>
      <c r="H477" s="8"/>
      <c r="I477" s="8"/>
      <c r="J477" s="8"/>
      <c r="K477" s="51"/>
      <c r="L477" s="8"/>
      <c r="M477" s="8"/>
      <c r="N477" s="8"/>
      <c r="O477" s="8"/>
      <c r="P477" s="8"/>
      <c r="Q477" s="175"/>
      <c r="R477" s="8"/>
      <c r="S477" s="8"/>
      <c r="T477" s="8"/>
      <c r="U477" s="8"/>
      <c r="V477" s="8"/>
      <c r="W477" s="8"/>
      <c r="X477" s="8"/>
      <c r="Y477" s="8"/>
      <c r="Z477" s="8"/>
      <c r="AA477" s="8"/>
      <c r="AB477" s="8"/>
      <c r="AC477" s="8"/>
      <c r="AD477" s="8"/>
      <c r="AE477" s="8"/>
      <c r="AF477" s="8"/>
      <c r="AG477" s="8"/>
      <c r="AH477" s="8"/>
    </row>
    <row r="478">
      <c r="A478" s="8"/>
      <c r="B478" s="8"/>
      <c r="C478" s="8"/>
      <c r="D478" s="175"/>
      <c r="E478" s="175"/>
      <c r="F478" s="51"/>
      <c r="G478" s="8"/>
      <c r="H478" s="8"/>
      <c r="I478" s="8"/>
      <c r="J478" s="8"/>
      <c r="K478" s="51"/>
      <c r="L478" s="8"/>
      <c r="M478" s="8"/>
      <c r="N478" s="8"/>
      <c r="O478" s="8"/>
      <c r="P478" s="8"/>
      <c r="Q478" s="175"/>
      <c r="R478" s="8"/>
      <c r="S478" s="8"/>
      <c r="T478" s="8"/>
      <c r="U478" s="8"/>
      <c r="V478" s="8"/>
      <c r="W478" s="8"/>
      <c r="X478" s="8"/>
      <c r="Y478" s="8"/>
      <c r="Z478" s="8"/>
      <c r="AA478" s="8"/>
      <c r="AB478" s="8"/>
      <c r="AC478" s="8"/>
      <c r="AD478" s="8"/>
      <c r="AE478" s="8"/>
      <c r="AF478" s="8"/>
      <c r="AG478" s="8"/>
      <c r="AH478" s="8"/>
    </row>
    <row r="479">
      <c r="A479" s="8"/>
      <c r="B479" s="8"/>
      <c r="C479" s="8"/>
      <c r="D479" s="175"/>
      <c r="E479" s="175"/>
      <c r="F479" s="51"/>
      <c r="G479" s="8"/>
      <c r="H479" s="8"/>
      <c r="I479" s="8"/>
      <c r="J479" s="8"/>
      <c r="K479" s="51"/>
      <c r="L479" s="8"/>
      <c r="M479" s="8"/>
      <c r="N479" s="8"/>
      <c r="O479" s="8"/>
      <c r="P479" s="8"/>
      <c r="Q479" s="175"/>
      <c r="R479" s="8"/>
      <c r="S479" s="8"/>
      <c r="T479" s="8"/>
      <c r="U479" s="8"/>
      <c r="V479" s="8"/>
      <c r="W479" s="8"/>
      <c r="X479" s="8"/>
      <c r="Y479" s="8"/>
      <c r="Z479" s="8"/>
      <c r="AA479" s="8"/>
      <c r="AB479" s="8"/>
      <c r="AC479" s="8"/>
      <c r="AD479" s="8"/>
      <c r="AE479" s="8"/>
      <c r="AF479" s="8"/>
      <c r="AG479" s="8"/>
      <c r="AH479" s="8"/>
    </row>
    <row r="480">
      <c r="A480" s="8"/>
      <c r="B480" s="8"/>
      <c r="C480" s="8"/>
      <c r="D480" s="175"/>
      <c r="E480" s="175"/>
      <c r="F480" s="51"/>
      <c r="G480" s="8"/>
      <c r="H480" s="8"/>
      <c r="I480" s="8"/>
      <c r="J480" s="8"/>
      <c r="K480" s="51"/>
      <c r="L480" s="8"/>
      <c r="M480" s="8"/>
      <c r="N480" s="8"/>
      <c r="O480" s="8"/>
      <c r="P480" s="8"/>
      <c r="Q480" s="175"/>
      <c r="R480" s="8"/>
      <c r="S480" s="8"/>
      <c r="T480" s="8"/>
      <c r="U480" s="8"/>
      <c r="V480" s="8"/>
      <c r="W480" s="8"/>
      <c r="X480" s="8"/>
      <c r="Y480" s="8"/>
      <c r="Z480" s="8"/>
      <c r="AA480" s="8"/>
      <c r="AB480" s="8"/>
      <c r="AC480" s="8"/>
      <c r="AD480" s="8"/>
      <c r="AE480" s="8"/>
      <c r="AF480" s="8"/>
      <c r="AG480" s="8"/>
      <c r="AH480" s="8"/>
    </row>
    <row r="481">
      <c r="A481" s="8"/>
      <c r="B481" s="8"/>
      <c r="C481" s="8"/>
      <c r="D481" s="175"/>
      <c r="E481" s="175"/>
      <c r="F481" s="51"/>
      <c r="G481" s="8"/>
      <c r="H481" s="8"/>
      <c r="I481" s="8"/>
      <c r="J481" s="8"/>
      <c r="K481" s="51"/>
      <c r="L481" s="8"/>
      <c r="M481" s="8"/>
      <c r="N481" s="8"/>
      <c r="O481" s="8"/>
      <c r="P481" s="8"/>
      <c r="Q481" s="175"/>
      <c r="R481" s="8"/>
      <c r="S481" s="8"/>
      <c r="T481" s="8"/>
      <c r="U481" s="8"/>
      <c r="V481" s="8"/>
      <c r="W481" s="8"/>
      <c r="X481" s="8"/>
      <c r="Y481" s="8"/>
      <c r="Z481" s="8"/>
      <c r="AA481" s="8"/>
      <c r="AB481" s="8"/>
      <c r="AC481" s="8"/>
      <c r="AD481" s="8"/>
      <c r="AE481" s="8"/>
      <c r="AF481" s="8"/>
      <c r="AG481" s="8"/>
      <c r="AH481" s="8"/>
    </row>
    <row r="482">
      <c r="A482" s="8"/>
      <c r="B482" s="8"/>
      <c r="C482" s="8"/>
      <c r="D482" s="175"/>
      <c r="E482" s="175"/>
      <c r="F482" s="51"/>
      <c r="G482" s="8"/>
      <c r="H482" s="8"/>
      <c r="I482" s="8"/>
      <c r="J482" s="8"/>
      <c r="K482" s="51"/>
      <c r="L482" s="8"/>
      <c r="M482" s="8"/>
      <c r="N482" s="8"/>
      <c r="O482" s="8"/>
      <c r="P482" s="8"/>
      <c r="Q482" s="175"/>
      <c r="R482" s="8"/>
      <c r="S482" s="8"/>
      <c r="T482" s="8"/>
      <c r="U482" s="8"/>
      <c r="V482" s="8"/>
      <c r="W482" s="8"/>
      <c r="X482" s="8"/>
      <c r="Y482" s="8"/>
      <c r="Z482" s="8"/>
      <c r="AA482" s="8"/>
      <c r="AB482" s="8"/>
      <c r="AC482" s="8"/>
      <c r="AD482" s="8"/>
      <c r="AE482" s="8"/>
      <c r="AF482" s="8"/>
      <c r="AG482" s="8"/>
      <c r="AH482" s="8"/>
    </row>
    <row r="483">
      <c r="A483" s="8"/>
      <c r="B483" s="8"/>
      <c r="C483" s="8"/>
      <c r="D483" s="175"/>
      <c r="E483" s="175"/>
      <c r="F483" s="51"/>
      <c r="G483" s="8"/>
      <c r="H483" s="8"/>
      <c r="I483" s="8"/>
      <c r="J483" s="8"/>
      <c r="K483" s="51"/>
      <c r="L483" s="8"/>
      <c r="M483" s="8"/>
      <c r="N483" s="8"/>
      <c r="O483" s="8"/>
      <c r="P483" s="8"/>
      <c r="Q483" s="175"/>
      <c r="R483" s="8"/>
      <c r="S483" s="8"/>
      <c r="T483" s="8"/>
      <c r="U483" s="8"/>
      <c r="V483" s="8"/>
      <c r="W483" s="8"/>
      <c r="X483" s="8"/>
      <c r="Y483" s="8"/>
      <c r="Z483" s="8"/>
      <c r="AA483" s="8"/>
      <c r="AB483" s="8"/>
      <c r="AC483" s="8"/>
      <c r="AD483" s="8"/>
      <c r="AE483" s="8"/>
      <c r="AF483" s="8"/>
      <c r="AG483" s="8"/>
      <c r="AH483" s="8"/>
    </row>
    <row r="484">
      <c r="A484" s="8"/>
      <c r="B484" s="8"/>
      <c r="C484" s="8"/>
      <c r="D484" s="175"/>
      <c r="E484" s="175"/>
      <c r="F484" s="51"/>
      <c r="G484" s="8"/>
      <c r="H484" s="8"/>
      <c r="I484" s="8"/>
      <c r="J484" s="8"/>
      <c r="K484" s="51"/>
      <c r="L484" s="8"/>
      <c r="M484" s="8"/>
      <c r="N484" s="8"/>
      <c r="O484" s="8"/>
      <c r="P484" s="8"/>
      <c r="Q484" s="175"/>
      <c r="R484" s="8"/>
      <c r="S484" s="8"/>
      <c r="T484" s="8"/>
      <c r="U484" s="8"/>
      <c r="V484" s="8"/>
      <c r="W484" s="8"/>
      <c r="X484" s="8"/>
      <c r="Y484" s="8"/>
      <c r="Z484" s="8"/>
      <c r="AA484" s="8"/>
      <c r="AB484" s="8"/>
      <c r="AC484" s="8"/>
      <c r="AD484" s="8"/>
      <c r="AE484" s="8"/>
      <c r="AF484" s="8"/>
      <c r="AG484" s="8"/>
      <c r="AH484" s="8"/>
    </row>
    <row r="485">
      <c r="A485" s="8"/>
      <c r="B485" s="8"/>
      <c r="C485" s="8"/>
      <c r="D485" s="175"/>
      <c r="E485" s="175"/>
      <c r="F485" s="51"/>
      <c r="G485" s="8"/>
      <c r="H485" s="8"/>
      <c r="I485" s="8"/>
      <c r="J485" s="8"/>
      <c r="K485" s="51"/>
      <c r="L485" s="8"/>
      <c r="M485" s="8"/>
      <c r="N485" s="8"/>
      <c r="O485" s="8"/>
      <c r="P485" s="8"/>
      <c r="Q485" s="175"/>
      <c r="R485" s="8"/>
      <c r="S485" s="8"/>
      <c r="T485" s="8"/>
      <c r="U485" s="8"/>
      <c r="V485" s="8"/>
      <c r="W485" s="8"/>
      <c r="X485" s="8"/>
      <c r="Y485" s="8"/>
      <c r="Z485" s="8"/>
      <c r="AA485" s="8"/>
      <c r="AB485" s="8"/>
      <c r="AC485" s="8"/>
      <c r="AD485" s="8"/>
      <c r="AE485" s="8"/>
      <c r="AF485" s="8"/>
      <c r="AG485" s="8"/>
      <c r="AH485" s="8"/>
    </row>
    <row r="486">
      <c r="A486" s="8"/>
      <c r="B486" s="8"/>
      <c r="C486" s="8"/>
      <c r="D486" s="175"/>
      <c r="E486" s="175"/>
      <c r="F486" s="51"/>
      <c r="G486" s="8"/>
      <c r="H486" s="8"/>
      <c r="I486" s="8"/>
      <c r="J486" s="8"/>
      <c r="K486" s="51"/>
      <c r="L486" s="8"/>
      <c r="M486" s="8"/>
      <c r="N486" s="8"/>
      <c r="O486" s="8"/>
      <c r="P486" s="8"/>
      <c r="Q486" s="175"/>
      <c r="R486" s="8"/>
      <c r="S486" s="8"/>
      <c r="T486" s="8"/>
      <c r="U486" s="8"/>
      <c r="V486" s="8"/>
      <c r="W486" s="8"/>
      <c r="X486" s="8"/>
      <c r="Y486" s="8"/>
      <c r="Z486" s="8"/>
      <c r="AA486" s="8"/>
      <c r="AB486" s="8"/>
      <c r="AC486" s="8"/>
      <c r="AD486" s="8"/>
      <c r="AE486" s="8"/>
      <c r="AF486" s="8"/>
      <c r="AG486" s="8"/>
      <c r="AH486" s="8"/>
    </row>
    <row r="487">
      <c r="A487" s="8"/>
      <c r="B487" s="8"/>
      <c r="C487" s="8"/>
      <c r="D487" s="175"/>
      <c r="E487" s="175"/>
      <c r="F487" s="51"/>
      <c r="G487" s="8"/>
      <c r="H487" s="8"/>
      <c r="I487" s="8"/>
      <c r="J487" s="8"/>
      <c r="K487" s="51"/>
      <c r="L487" s="8"/>
      <c r="M487" s="8"/>
      <c r="N487" s="8"/>
      <c r="O487" s="8"/>
      <c r="P487" s="8"/>
      <c r="Q487" s="175"/>
      <c r="R487" s="8"/>
      <c r="S487" s="8"/>
      <c r="T487" s="8"/>
      <c r="U487" s="8"/>
      <c r="V487" s="8"/>
      <c r="W487" s="8"/>
      <c r="X487" s="8"/>
      <c r="Y487" s="8"/>
      <c r="Z487" s="8"/>
      <c r="AA487" s="8"/>
      <c r="AB487" s="8"/>
      <c r="AC487" s="8"/>
      <c r="AD487" s="8"/>
      <c r="AE487" s="8"/>
      <c r="AF487" s="8"/>
      <c r="AG487" s="8"/>
      <c r="AH487" s="8"/>
    </row>
    <row r="488">
      <c r="A488" s="8"/>
      <c r="B488" s="8"/>
      <c r="C488" s="8"/>
      <c r="D488" s="175"/>
      <c r="E488" s="175"/>
      <c r="F488" s="51"/>
      <c r="G488" s="8"/>
      <c r="H488" s="8"/>
      <c r="I488" s="8"/>
      <c r="J488" s="8"/>
      <c r="K488" s="51"/>
      <c r="L488" s="8"/>
      <c r="M488" s="8"/>
      <c r="N488" s="8"/>
      <c r="O488" s="8"/>
      <c r="P488" s="8"/>
      <c r="Q488" s="175"/>
      <c r="R488" s="8"/>
      <c r="S488" s="8"/>
      <c r="T488" s="8"/>
      <c r="U488" s="8"/>
      <c r="V488" s="8"/>
      <c r="W488" s="8"/>
      <c r="X488" s="8"/>
      <c r="Y488" s="8"/>
      <c r="Z488" s="8"/>
      <c r="AA488" s="8"/>
      <c r="AB488" s="8"/>
      <c r="AC488" s="8"/>
      <c r="AD488" s="8"/>
      <c r="AE488" s="8"/>
      <c r="AF488" s="8"/>
      <c r="AG488" s="8"/>
      <c r="AH488" s="8"/>
    </row>
    <row r="489">
      <c r="A489" s="8"/>
      <c r="B489" s="8"/>
      <c r="C489" s="8"/>
      <c r="D489" s="175"/>
      <c r="E489" s="175"/>
      <c r="F489" s="51"/>
      <c r="G489" s="8"/>
      <c r="H489" s="8"/>
      <c r="I489" s="8"/>
      <c r="J489" s="8"/>
      <c r="K489" s="51"/>
      <c r="L489" s="8"/>
      <c r="M489" s="8"/>
      <c r="N489" s="8"/>
      <c r="O489" s="8"/>
      <c r="P489" s="8"/>
      <c r="Q489" s="175"/>
      <c r="R489" s="8"/>
      <c r="S489" s="8"/>
      <c r="T489" s="8"/>
      <c r="U489" s="8"/>
      <c r="V489" s="8"/>
      <c r="W489" s="8"/>
      <c r="X489" s="8"/>
      <c r="Y489" s="8"/>
      <c r="Z489" s="8"/>
      <c r="AA489" s="8"/>
      <c r="AB489" s="8"/>
      <c r="AC489" s="8"/>
      <c r="AD489" s="8"/>
      <c r="AE489" s="8"/>
      <c r="AF489" s="8"/>
      <c r="AG489" s="8"/>
      <c r="AH489" s="8"/>
    </row>
    <row r="490">
      <c r="A490" s="8"/>
      <c r="B490" s="8"/>
      <c r="C490" s="8"/>
      <c r="D490" s="175"/>
      <c r="E490" s="175"/>
      <c r="F490" s="51"/>
      <c r="G490" s="8"/>
      <c r="H490" s="8"/>
      <c r="I490" s="8"/>
      <c r="J490" s="8"/>
      <c r="K490" s="51"/>
      <c r="L490" s="8"/>
      <c r="M490" s="8"/>
      <c r="N490" s="8"/>
      <c r="O490" s="8"/>
      <c r="P490" s="8"/>
      <c r="Q490" s="175"/>
      <c r="R490" s="8"/>
      <c r="S490" s="8"/>
      <c r="T490" s="8"/>
      <c r="U490" s="8"/>
      <c r="V490" s="8"/>
      <c r="W490" s="8"/>
      <c r="X490" s="8"/>
      <c r="Y490" s="8"/>
      <c r="Z490" s="8"/>
      <c r="AA490" s="8"/>
      <c r="AB490" s="8"/>
      <c r="AC490" s="8"/>
      <c r="AD490" s="8"/>
      <c r="AE490" s="8"/>
      <c r="AF490" s="8"/>
      <c r="AG490" s="8"/>
      <c r="AH490" s="8"/>
    </row>
    <row r="491">
      <c r="A491" s="8"/>
      <c r="B491" s="8"/>
      <c r="C491" s="8"/>
      <c r="D491" s="175"/>
      <c r="E491" s="175"/>
      <c r="F491" s="51"/>
      <c r="G491" s="8"/>
      <c r="H491" s="8"/>
      <c r="I491" s="8"/>
      <c r="J491" s="8"/>
      <c r="K491" s="51"/>
      <c r="L491" s="8"/>
      <c r="M491" s="8"/>
      <c r="N491" s="8"/>
      <c r="O491" s="8"/>
      <c r="P491" s="8"/>
      <c r="Q491" s="175"/>
      <c r="R491" s="8"/>
      <c r="S491" s="8"/>
      <c r="T491" s="8"/>
      <c r="U491" s="8"/>
      <c r="V491" s="8"/>
      <c r="W491" s="8"/>
      <c r="X491" s="8"/>
      <c r="Y491" s="8"/>
      <c r="Z491" s="8"/>
      <c r="AA491" s="8"/>
      <c r="AB491" s="8"/>
      <c r="AC491" s="8"/>
      <c r="AD491" s="8"/>
      <c r="AE491" s="8"/>
      <c r="AF491" s="8"/>
      <c r="AG491" s="8"/>
      <c r="AH491" s="8"/>
    </row>
    <row r="492">
      <c r="A492" s="8"/>
      <c r="B492" s="8"/>
      <c r="C492" s="8"/>
      <c r="D492" s="175"/>
      <c r="E492" s="175"/>
      <c r="F492" s="51"/>
      <c r="G492" s="8"/>
      <c r="H492" s="8"/>
      <c r="I492" s="8"/>
      <c r="J492" s="8"/>
      <c r="K492" s="51"/>
      <c r="L492" s="8"/>
      <c r="M492" s="8"/>
      <c r="N492" s="8"/>
      <c r="O492" s="8"/>
      <c r="P492" s="8"/>
      <c r="Q492" s="175"/>
      <c r="R492" s="8"/>
      <c r="S492" s="8"/>
      <c r="T492" s="8"/>
      <c r="U492" s="8"/>
      <c r="V492" s="8"/>
      <c r="W492" s="8"/>
      <c r="X492" s="8"/>
      <c r="Y492" s="8"/>
      <c r="Z492" s="8"/>
      <c r="AA492" s="8"/>
      <c r="AB492" s="8"/>
      <c r="AC492" s="8"/>
      <c r="AD492" s="8"/>
      <c r="AE492" s="8"/>
      <c r="AF492" s="8"/>
      <c r="AG492" s="8"/>
      <c r="AH492" s="8"/>
    </row>
    <row r="493">
      <c r="A493" s="8"/>
      <c r="B493" s="8"/>
      <c r="C493" s="8"/>
      <c r="D493" s="175"/>
      <c r="E493" s="175"/>
      <c r="F493" s="51"/>
      <c r="G493" s="8"/>
      <c r="H493" s="8"/>
      <c r="I493" s="8"/>
      <c r="J493" s="8"/>
      <c r="K493" s="51"/>
      <c r="L493" s="8"/>
      <c r="M493" s="8"/>
      <c r="N493" s="8"/>
      <c r="O493" s="8"/>
      <c r="P493" s="8"/>
      <c r="Q493" s="175"/>
      <c r="R493" s="8"/>
      <c r="S493" s="8"/>
      <c r="T493" s="8"/>
      <c r="U493" s="8"/>
      <c r="V493" s="8"/>
      <c r="W493" s="8"/>
      <c r="X493" s="8"/>
      <c r="Y493" s="8"/>
      <c r="Z493" s="8"/>
      <c r="AA493" s="8"/>
      <c r="AB493" s="8"/>
      <c r="AC493" s="8"/>
      <c r="AD493" s="8"/>
      <c r="AE493" s="8"/>
      <c r="AF493" s="8"/>
      <c r="AG493" s="8"/>
      <c r="AH493" s="8"/>
    </row>
    <row r="494">
      <c r="A494" s="8"/>
      <c r="B494" s="8"/>
      <c r="C494" s="8"/>
      <c r="D494" s="175"/>
      <c r="E494" s="175"/>
      <c r="F494" s="51"/>
      <c r="G494" s="8"/>
      <c r="H494" s="8"/>
      <c r="I494" s="8"/>
      <c r="J494" s="8"/>
      <c r="K494" s="51"/>
      <c r="L494" s="8"/>
      <c r="M494" s="8"/>
      <c r="N494" s="8"/>
      <c r="O494" s="8"/>
      <c r="P494" s="8"/>
      <c r="Q494" s="175"/>
      <c r="R494" s="8"/>
      <c r="S494" s="8"/>
      <c r="T494" s="8"/>
      <c r="U494" s="8"/>
      <c r="V494" s="8"/>
      <c r="W494" s="8"/>
      <c r="X494" s="8"/>
      <c r="Y494" s="8"/>
      <c r="Z494" s="8"/>
      <c r="AA494" s="8"/>
      <c r="AB494" s="8"/>
      <c r="AC494" s="8"/>
      <c r="AD494" s="8"/>
      <c r="AE494" s="8"/>
      <c r="AF494" s="8"/>
      <c r="AG494" s="8"/>
      <c r="AH494" s="8"/>
    </row>
    <row r="495">
      <c r="A495" s="8"/>
      <c r="B495" s="8"/>
      <c r="C495" s="8"/>
      <c r="D495" s="175"/>
      <c r="E495" s="175"/>
      <c r="F495" s="51"/>
      <c r="G495" s="8"/>
      <c r="H495" s="8"/>
      <c r="I495" s="8"/>
      <c r="J495" s="8"/>
      <c r="K495" s="51"/>
      <c r="L495" s="8"/>
      <c r="M495" s="8"/>
      <c r="N495" s="8"/>
      <c r="O495" s="8"/>
      <c r="P495" s="8"/>
      <c r="Q495" s="175"/>
      <c r="R495" s="8"/>
      <c r="S495" s="8"/>
      <c r="T495" s="8"/>
      <c r="U495" s="8"/>
      <c r="V495" s="8"/>
      <c r="W495" s="8"/>
      <c r="X495" s="8"/>
      <c r="Y495" s="8"/>
      <c r="Z495" s="8"/>
      <c r="AA495" s="8"/>
      <c r="AB495" s="8"/>
      <c r="AC495" s="8"/>
      <c r="AD495" s="8"/>
      <c r="AE495" s="8"/>
      <c r="AF495" s="8"/>
      <c r="AG495" s="8"/>
      <c r="AH495" s="8"/>
    </row>
    <row r="496">
      <c r="A496" s="8"/>
      <c r="B496" s="8"/>
      <c r="C496" s="8"/>
      <c r="D496" s="175"/>
      <c r="E496" s="175"/>
      <c r="F496" s="51"/>
      <c r="G496" s="8"/>
      <c r="H496" s="8"/>
      <c r="I496" s="8"/>
      <c r="J496" s="8"/>
      <c r="K496" s="51"/>
      <c r="L496" s="8"/>
      <c r="M496" s="8"/>
      <c r="N496" s="8"/>
      <c r="O496" s="8"/>
      <c r="P496" s="8"/>
      <c r="Q496" s="175"/>
      <c r="R496" s="8"/>
      <c r="S496" s="8"/>
      <c r="T496" s="8"/>
      <c r="U496" s="8"/>
      <c r="V496" s="8"/>
      <c r="W496" s="8"/>
      <c r="X496" s="8"/>
      <c r="Y496" s="8"/>
      <c r="Z496" s="8"/>
      <c r="AA496" s="8"/>
      <c r="AB496" s="8"/>
      <c r="AC496" s="8"/>
      <c r="AD496" s="8"/>
      <c r="AE496" s="8"/>
      <c r="AF496" s="8"/>
      <c r="AG496" s="8"/>
      <c r="AH496" s="8"/>
    </row>
    <row r="497">
      <c r="A497" s="8"/>
      <c r="B497" s="8"/>
      <c r="C497" s="8"/>
      <c r="D497" s="175"/>
      <c r="E497" s="175"/>
      <c r="F497" s="51"/>
      <c r="G497" s="8"/>
      <c r="H497" s="8"/>
      <c r="I497" s="8"/>
      <c r="J497" s="8"/>
      <c r="K497" s="51"/>
      <c r="L497" s="8"/>
      <c r="M497" s="8"/>
      <c r="N497" s="8"/>
      <c r="O497" s="8"/>
      <c r="P497" s="8"/>
      <c r="Q497" s="175"/>
      <c r="R497" s="8"/>
      <c r="S497" s="8"/>
      <c r="T497" s="8"/>
      <c r="U497" s="8"/>
      <c r="V497" s="8"/>
      <c r="W497" s="8"/>
      <c r="X497" s="8"/>
      <c r="Y497" s="8"/>
      <c r="Z497" s="8"/>
      <c r="AA497" s="8"/>
      <c r="AB497" s="8"/>
      <c r="AC497" s="8"/>
      <c r="AD497" s="8"/>
      <c r="AE497" s="8"/>
      <c r="AF497" s="8"/>
      <c r="AG497" s="8"/>
      <c r="AH497" s="8"/>
    </row>
    <row r="498">
      <c r="A498" s="8"/>
      <c r="B498" s="8"/>
      <c r="C498" s="8"/>
      <c r="D498" s="175"/>
      <c r="E498" s="175"/>
      <c r="F498" s="51"/>
      <c r="G498" s="8"/>
      <c r="H498" s="8"/>
      <c r="I498" s="8"/>
      <c r="J498" s="8"/>
      <c r="K498" s="51"/>
      <c r="L498" s="8"/>
      <c r="M498" s="8"/>
      <c r="N498" s="8"/>
      <c r="O498" s="8"/>
      <c r="P498" s="8"/>
      <c r="Q498" s="175"/>
      <c r="R498" s="8"/>
      <c r="S498" s="8"/>
      <c r="T498" s="8"/>
      <c r="U498" s="8"/>
      <c r="V498" s="8"/>
      <c r="W498" s="8"/>
      <c r="X498" s="8"/>
      <c r="Y498" s="8"/>
      <c r="Z498" s="8"/>
      <c r="AA498" s="8"/>
      <c r="AB498" s="8"/>
      <c r="AC498" s="8"/>
      <c r="AD498" s="8"/>
      <c r="AE498" s="8"/>
      <c r="AF498" s="8"/>
      <c r="AG498" s="8"/>
      <c r="AH498" s="8"/>
    </row>
    <row r="499">
      <c r="A499" s="8"/>
      <c r="B499" s="8"/>
      <c r="C499" s="8"/>
      <c r="D499" s="175"/>
      <c r="E499" s="175"/>
      <c r="F499" s="51"/>
      <c r="G499" s="8"/>
      <c r="H499" s="8"/>
      <c r="I499" s="8"/>
      <c r="J499" s="8"/>
      <c r="K499" s="51"/>
      <c r="L499" s="8"/>
      <c r="M499" s="8"/>
      <c r="N499" s="8"/>
      <c r="O499" s="8"/>
      <c r="P499" s="8"/>
      <c r="Q499" s="175"/>
      <c r="R499" s="8"/>
      <c r="S499" s="8"/>
      <c r="T499" s="8"/>
      <c r="U499" s="8"/>
      <c r="V499" s="8"/>
      <c r="W499" s="8"/>
      <c r="X499" s="8"/>
      <c r="Y499" s="8"/>
      <c r="Z499" s="8"/>
      <c r="AA499" s="8"/>
      <c r="AB499" s="8"/>
      <c r="AC499" s="8"/>
      <c r="AD499" s="8"/>
      <c r="AE499" s="8"/>
      <c r="AF499" s="8"/>
      <c r="AG499" s="8"/>
      <c r="AH499" s="8"/>
    </row>
    <row r="500">
      <c r="A500" s="8"/>
      <c r="B500" s="8"/>
      <c r="C500" s="8"/>
      <c r="D500" s="175"/>
      <c r="E500" s="175"/>
      <c r="F500" s="51"/>
      <c r="G500" s="8"/>
      <c r="H500" s="8"/>
      <c r="I500" s="8"/>
      <c r="J500" s="8"/>
      <c r="K500" s="51"/>
      <c r="L500" s="8"/>
      <c r="M500" s="8"/>
      <c r="N500" s="8"/>
      <c r="O500" s="8"/>
      <c r="P500" s="8"/>
      <c r="Q500" s="175"/>
      <c r="R500" s="8"/>
      <c r="S500" s="8"/>
      <c r="T500" s="8"/>
      <c r="U500" s="8"/>
      <c r="V500" s="8"/>
      <c r="W500" s="8"/>
      <c r="X500" s="8"/>
      <c r="Y500" s="8"/>
      <c r="Z500" s="8"/>
      <c r="AA500" s="8"/>
      <c r="AB500" s="8"/>
      <c r="AC500" s="8"/>
      <c r="AD500" s="8"/>
      <c r="AE500" s="8"/>
      <c r="AF500" s="8"/>
      <c r="AG500" s="8"/>
      <c r="AH500" s="8"/>
    </row>
    <row r="501">
      <c r="A501" s="8"/>
      <c r="B501" s="8"/>
      <c r="C501" s="8"/>
      <c r="D501" s="175"/>
      <c r="E501" s="175"/>
      <c r="F501" s="51"/>
      <c r="G501" s="8"/>
      <c r="H501" s="8"/>
      <c r="I501" s="8"/>
      <c r="J501" s="8"/>
      <c r="K501" s="51"/>
      <c r="L501" s="8"/>
      <c r="M501" s="8"/>
      <c r="N501" s="8"/>
      <c r="O501" s="8"/>
      <c r="P501" s="8"/>
      <c r="Q501" s="175"/>
      <c r="R501" s="8"/>
      <c r="S501" s="8"/>
      <c r="T501" s="8"/>
      <c r="U501" s="8"/>
      <c r="V501" s="8"/>
      <c r="W501" s="8"/>
      <c r="X501" s="8"/>
      <c r="Y501" s="8"/>
      <c r="Z501" s="8"/>
      <c r="AA501" s="8"/>
      <c r="AB501" s="8"/>
      <c r="AC501" s="8"/>
      <c r="AD501" s="8"/>
      <c r="AE501" s="8"/>
      <c r="AF501" s="8"/>
      <c r="AG501" s="8"/>
      <c r="AH501" s="8"/>
    </row>
    <row r="502">
      <c r="A502" s="8"/>
      <c r="B502" s="8"/>
      <c r="C502" s="8"/>
      <c r="D502" s="175"/>
      <c r="E502" s="175"/>
      <c r="F502" s="51"/>
      <c r="G502" s="8"/>
      <c r="H502" s="8"/>
      <c r="I502" s="8"/>
      <c r="J502" s="8"/>
      <c r="K502" s="51"/>
      <c r="L502" s="8"/>
      <c r="M502" s="8"/>
      <c r="N502" s="8"/>
      <c r="O502" s="8"/>
      <c r="P502" s="8"/>
      <c r="Q502" s="175"/>
      <c r="R502" s="8"/>
      <c r="S502" s="8"/>
      <c r="T502" s="8"/>
      <c r="U502" s="8"/>
      <c r="V502" s="8"/>
      <c r="W502" s="8"/>
      <c r="X502" s="8"/>
      <c r="Y502" s="8"/>
      <c r="Z502" s="8"/>
      <c r="AA502" s="8"/>
      <c r="AB502" s="8"/>
      <c r="AC502" s="8"/>
      <c r="AD502" s="8"/>
      <c r="AE502" s="8"/>
      <c r="AF502" s="8"/>
      <c r="AG502" s="8"/>
      <c r="AH502" s="8"/>
    </row>
    <row r="503">
      <c r="A503" s="8"/>
      <c r="B503" s="8"/>
      <c r="C503" s="8"/>
      <c r="D503" s="175"/>
      <c r="E503" s="175"/>
      <c r="F503" s="51"/>
      <c r="G503" s="8"/>
      <c r="H503" s="8"/>
      <c r="I503" s="8"/>
      <c r="J503" s="8"/>
      <c r="K503" s="51"/>
      <c r="L503" s="8"/>
      <c r="M503" s="8"/>
      <c r="N503" s="8"/>
      <c r="O503" s="8"/>
      <c r="P503" s="8"/>
      <c r="Q503" s="175"/>
      <c r="R503" s="8"/>
      <c r="S503" s="8"/>
      <c r="T503" s="8"/>
      <c r="U503" s="8"/>
      <c r="V503" s="8"/>
      <c r="W503" s="8"/>
      <c r="X503" s="8"/>
      <c r="Y503" s="8"/>
      <c r="Z503" s="8"/>
      <c r="AA503" s="8"/>
      <c r="AB503" s="8"/>
      <c r="AC503" s="8"/>
      <c r="AD503" s="8"/>
      <c r="AE503" s="8"/>
      <c r="AF503" s="8"/>
      <c r="AG503" s="8"/>
      <c r="AH503" s="8"/>
    </row>
    <row r="504">
      <c r="A504" s="8"/>
      <c r="B504" s="8"/>
      <c r="C504" s="8"/>
      <c r="D504" s="175"/>
      <c r="E504" s="175"/>
      <c r="F504" s="51"/>
      <c r="G504" s="8"/>
      <c r="H504" s="8"/>
      <c r="I504" s="8"/>
      <c r="J504" s="8"/>
      <c r="K504" s="51"/>
      <c r="L504" s="8"/>
      <c r="M504" s="8"/>
      <c r="N504" s="8"/>
      <c r="O504" s="8"/>
      <c r="P504" s="8"/>
      <c r="Q504" s="175"/>
      <c r="R504" s="8"/>
      <c r="S504" s="8"/>
      <c r="T504" s="8"/>
      <c r="U504" s="8"/>
      <c r="V504" s="8"/>
      <c r="W504" s="8"/>
      <c r="X504" s="8"/>
      <c r="Y504" s="8"/>
      <c r="Z504" s="8"/>
      <c r="AA504" s="8"/>
      <c r="AB504" s="8"/>
      <c r="AC504" s="8"/>
      <c r="AD504" s="8"/>
      <c r="AE504" s="8"/>
      <c r="AF504" s="8"/>
      <c r="AG504" s="8"/>
      <c r="AH504" s="8"/>
    </row>
    <row r="505">
      <c r="A505" s="8"/>
      <c r="B505" s="8"/>
      <c r="C505" s="8"/>
      <c r="D505" s="175"/>
      <c r="E505" s="175"/>
      <c r="F505" s="51"/>
      <c r="G505" s="8"/>
      <c r="H505" s="8"/>
      <c r="I505" s="8"/>
      <c r="J505" s="8"/>
      <c r="K505" s="51"/>
      <c r="L505" s="8"/>
      <c r="M505" s="8"/>
      <c r="N505" s="8"/>
      <c r="O505" s="8"/>
      <c r="P505" s="8"/>
      <c r="Q505" s="175"/>
      <c r="R505" s="8"/>
      <c r="S505" s="8"/>
      <c r="T505" s="8"/>
      <c r="U505" s="8"/>
      <c r="V505" s="8"/>
      <c r="W505" s="8"/>
      <c r="X505" s="8"/>
      <c r="Y505" s="8"/>
      <c r="Z505" s="8"/>
      <c r="AA505" s="8"/>
      <c r="AB505" s="8"/>
      <c r="AC505" s="8"/>
      <c r="AD505" s="8"/>
      <c r="AE505" s="8"/>
      <c r="AF505" s="8"/>
      <c r="AG505" s="8"/>
      <c r="AH505" s="8"/>
    </row>
    <row r="506">
      <c r="A506" s="8"/>
      <c r="B506" s="8"/>
      <c r="C506" s="8"/>
      <c r="D506" s="175"/>
      <c r="E506" s="175"/>
      <c r="F506" s="51"/>
      <c r="G506" s="8"/>
      <c r="H506" s="8"/>
      <c r="I506" s="8"/>
      <c r="J506" s="8"/>
      <c r="K506" s="51"/>
      <c r="L506" s="8"/>
      <c r="M506" s="8"/>
      <c r="N506" s="8"/>
      <c r="O506" s="8"/>
      <c r="P506" s="8"/>
      <c r="Q506" s="175"/>
      <c r="R506" s="8"/>
      <c r="S506" s="8"/>
      <c r="T506" s="8"/>
      <c r="U506" s="8"/>
      <c r="V506" s="8"/>
      <c r="W506" s="8"/>
      <c r="X506" s="8"/>
      <c r="Y506" s="8"/>
      <c r="Z506" s="8"/>
      <c r="AA506" s="8"/>
      <c r="AB506" s="8"/>
      <c r="AC506" s="8"/>
      <c r="AD506" s="8"/>
      <c r="AE506" s="8"/>
      <c r="AF506" s="8"/>
      <c r="AG506" s="8"/>
      <c r="AH506" s="8"/>
    </row>
    <row r="507">
      <c r="A507" s="8"/>
      <c r="B507" s="8"/>
      <c r="C507" s="8"/>
      <c r="D507" s="175"/>
      <c r="E507" s="175"/>
      <c r="F507" s="51"/>
      <c r="G507" s="8"/>
      <c r="H507" s="8"/>
      <c r="I507" s="8"/>
      <c r="J507" s="8"/>
      <c r="K507" s="51"/>
      <c r="L507" s="8"/>
      <c r="M507" s="8"/>
      <c r="N507" s="8"/>
      <c r="O507" s="8"/>
      <c r="P507" s="8"/>
      <c r="Q507" s="175"/>
      <c r="R507" s="8"/>
      <c r="S507" s="8"/>
      <c r="T507" s="8"/>
      <c r="U507" s="8"/>
      <c r="V507" s="8"/>
      <c r="W507" s="8"/>
      <c r="X507" s="8"/>
      <c r="Y507" s="8"/>
      <c r="Z507" s="8"/>
      <c r="AA507" s="8"/>
      <c r="AB507" s="8"/>
      <c r="AC507" s="8"/>
      <c r="AD507" s="8"/>
      <c r="AE507" s="8"/>
      <c r="AF507" s="8"/>
      <c r="AG507" s="8"/>
      <c r="AH507" s="8"/>
    </row>
    <row r="508">
      <c r="A508" s="8"/>
      <c r="B508" s="8"/>
      <c r="C508" s="8"/>
      <c r="D508" s="175"/>
      <c r="E508" s="175"/>
      <c r="F508" s="51"/>
      <c r="G508" s="8"/>
      <c r="H508" s="8"/>
      <c r="I508" s="8"/>
      <c r="J508" s="8"/>
      <c r="K508" s="51"/>
      <c r="L508" s="8"/>
      <c r="M508" s="8"/>
      <c r="N508" s="8"/>
      <c r="O508" s="8"/>
      <c r="P508" s="8"/>
      <c r="Q508" s="175"/>
      <c r="R508" s="8"/>
      <c r="S508" s="8"/>
      <c r="T508" s="8"/>
      <c r="U508" s="8"/>
      <c r="V508" s="8"/>
      <c r="W508" s="8"/>
      <c r="X508" s="8"/>
      <c r="Y508" s="8"/>
      <c r="Z508" s="8"/>
      <c r="AA508" s="8"/>
      <c r="AB508" s="8"/>
      <c r="AC508" s="8"/>
      <c r="AD508" s="8"/>
      <c r="AE508" s="8"/>
      <c r="AF508" s="8"/>
      <c r="AG508" s="8"/>
      <c r="AH508" s="8"/>
    </row>
    <row r="509">
      <c r="A509" s="8"/>
      <c r="B509" s="8"/>
      <c r="C509" s="8"/>
      <c r="D509" s="175"/>
      <c r="E509" s="175"/>
      <c r="F509" s="51"/>
      <c r="G509" s="8"/>
      <c r="H509" s="8"/>
      <c r="I509" s="8"/>
      <c r="J509" s="8"/>
      <c r="K509" s="51"/>
      <c r="L509" s="8"/>
      <c r="M509" s="8"/>
      <c r="N509" s="8"/>
      <c r="O509" s="8"/>
      <c r="P509" s="8"/>
      <c r="Q509" s="175"/>
      <c r="R509" s="8"/>
      <c r="S509" s="8"/>
      <c r="T509" s="8"/>
      <c r="U509" s="8"/>
      <c r="V509" s="8"/>
      <c r="W509" s="8"/>
      <c r="X509" s="8"/>
      <c r="Y509" s="8"/>
      <c r="Z509" s="8"/>
      <c r="AA509" s="8"/>
      <c r="AB509" s="8"/>
      <c r="AC509" s="8"/>
      <c r="AD509" s="8"/>
      <c r="AE509" s="8"/>
      <c r="AF509" s="8"/>
      <c r="AG509" s="8"/>
      <c r="AH509" s="8"/>
    </row>
    <row r="510">
      <c r="A510" s="8"/>
      <c r="B510" s="8"/>
      <c r="C510" s="8"/>
      <c r="D510" s="175"/>
      <c r="E510" s="175"/>
      <c r="F510" s="51"/>
      <c r="G510" s="8"/>
      <c r="H510" s="8"/>
      <c r="I510" s="8"/>
      <c r="J510" s="8"/>
      <c r="K510" s="51"/>
      <c r="L510" s="8"/>
      <c r="M510" s="8"/>
      <c r="N510" s="8"/>
      <c r="O510" s="8"/>
      <c r="P510" s="8"/>
      <c r="Q510" s="175"/>
      <c r="R510" s="8"/>
      <c r="S510" s="8"/>
      <c r="T510" s="8"/>
      <c r="U510" s="8"/>
      <c r="V510" s="8"/>
      <c r="W510" s="8"/>
      <c r="X510" s="8"/>
      <c r="Y510" s="8"/>
      <c r="Z510" s="8"/>
      <c r="AA510" s="8"/>
      <c r="AB510" s="8"/>
      <c r="AC510" s="8"/>
      <c r="AD510" s="8"/>
      <c r="AE510" s="8"/>
      <c r="AF510" s="8"/>
      <c r="AG510" s="8"/>
      <c r="AH510" s="8"/>
    </row>
    <row r="511">
      <c r="A511" s="8"/>
      <c r="B511" s="8"/>
      <c r="C511" s="8"/>
      <c r="D511" s="175"/>
      <c r="E511" s="175"/>
      <c r="F511" s="51"/>
      <c r="G511" s="8"/>
      <c r="H511" s="8"/>
      <c r="I511" s="8"/>
      <c r="J511" s="8"/>
      <c r="K511" s="51"/>
      <c r="L511" s="8"/>
      <c r="M511" s="8"/>
      <c r="N511" s="8"/>
      <c r="O511" s="8"/>
      <c r="P511" s="8"/>
      <c r="Q511" s="175"/>
      <c r="R511" s="8"/>
      <c r="S511" s="8"/>
      <c r="T511" s="8"/>
      <c r="U511" s="8"/>
      <c r="V511" s="8"/>
      <c r="W511" s="8"/>
      <c r="X511" s="8"/>
      <c r="Y511" s="8"/>
      <c r="Z511" s="8"/>
      <c r="AA511" s="8"/>
      <c r="AB511" s="8"/>
      <c r="AC511" s="8"/>
      <c r="AD511" s="8"/>
      <c r="AE511" s="8"/>
      <c r="AF511" s="8"/>
      <c r="AG511" s="8"/>
      <c r="AH511" s="8"/>
    </row>
    <row r="512">
      <c r="A512" s="8"/>
      <c r="B512" s="8"/>
      <c r="C512" s="8"/>
      <c r="D512" s="175"/>
      <c r="E512" s="175"/>
      <c r="F512" s="51"/>
      <c r="G512" s="8"/>
      <c r="H512" s="8"/>
      <c r="I512" s="8"/>
      <c r="J512" s="8"/>
      <c r="K512" s="51"/>
      <c r="L512" s="8"/>
      <c r="M512" s="8"/>
      <c r="N512" s="8"/>
      <c r="O512" s="8"/>
      <c r="P512" s="8"/>
      <c r="Q512" s="175"/>
      <c r="R512" s="8"/>
      <c r="S512" s="8"/>
      <c r="T512" s="8"/>
      <c r="U512" s="8"/>
      <c r="V512" s="8"/>
      <c r="W512" s="8"/>
      <c r="X512" s="8"/>
      <c r="Y512" s="8"/>
      <c r="Z512" s="8"/>
      <c r="AA512" s="8"/>
      <c r="AB512" s="8"/>
      <c r="AC512" s="8"/>
      <c r="AD512" s="8"/>
      <c r="AE512" s="8"/>
      <c r="AF512" s="8"/>
      <c r="AG512" s="8"/>
      <c r="AH512" s="8"/>
    </row>
    <row r="513">
      <c r="A513" s="8"/>
      <c r="B513" s="8"/>
      <c r="C513" s="8"/>
      <c r="D513" s="175"/>
      <c r="E513" s="175"/>
      <c r="F513" s="51"/>
      <c r="G513" s="8"/>
      <c r="H513" s="8"/>
      <c r="I513" s="8"/>
      <c r="J513" s="8"/>
      <c r="K513" s="51"/>
      <c r="L513" s="8"/>
      <c r="M513" s="8"/>
      <c r="N513" s="8"/>
      <c r="O513" s="8"/>
      <c r="P513" s="8"/>
      <c r="Q513" s="175"/>
      <c r="R513" s="8"/>
      <c r="S513" s="8"/>
      <c r="T513" s="8"/>
      <c r="U513" s="8"/>
      <c r="V513" s="8"/>
      <c r="W513" s="8"/>
      <c r="X513" s="8"/>
      <c r="Y513" s="8"/>
      <c r="Z513" s="8"/>
      <c r="AA513" s="8"/>
      <c r="AB513" s="8"/>
      <c r="AC513" s="8"/>
      <c r="AD513" s="8"/>
      <c r="AE513" s="8"/>
      <c r="AF513" s="8"/>
      <c r="AG513" s="8"/>
      <c r="AH513" s="8"/>
    </row>
    <row r="514">
      <c r="A514" s="8"/>
      <c r="B514" s="8"/>
      <c r="C514" s="8"/>
      <c r="D514" s="175"/>
      <c r="E514" s="175"/>
      <c r="F514" s="51"/>
      <c r="G514" s="8"/>
      <c r="H514" s="8"/>
      <c r="I514" s="8"/>
      <c r="J514" s="8"/>
      <c r="K514" s="51"/>
      <c r="L514" s="8"/>
      <c r="M514" s="8"/>
      <c r="N514" s="8"/>
      <c r="O514" s="8"/>
      <c r="P514" s="8"/>
      <c r="Q514" s="175"/>
      <c r="R514" s="8"/>
      <c r="S514" s="8"/>
      <c r="T514" s="8"/>
      <c r="U514" s="8"/>
      <c r="V514" s="8"/>
      <c r="W514" s="8"/>
      <c r="X514" s="8"/>
      <c r="Y514" s="8"/>
      <c r="Z514" s="8"/>
      <c r="AA514" s="8"/>
      <c r="AB514" s="8"/>
      <c r="AC514" s="8"/>
      <c r="AD514" s="8"/>
      <c r="AE514" s="8"/>
      <c r="AF514" s="8"/>
      <c r="AG514" s="8"/>
      <c r="AH514" s="8"/>
    </row>
    <row r="515">
      <c r="A515" s="8"/>
      <c r="B515" s="8"/>
      <c r="C515" s="8"/>
      <c r="D515" s="175"/>
      <c r="E515" s="175"/>
      <c r="F515" s="51"/>
      <c r="G515" s="8"/>
      <c r="H515" s="8"/>
      <c r="I515" s="8"/>
      <c r="J515" s="8"/>
      <c r="K515" s="51"/>
      <c r="L515" s="8"/>
      <c r="M515" s="8"/>
      <c r="N515" s="8"/>
      <c r="O515" s="8"/>
      <c r="P515" s="8"/>
      <c r="Q515" s="175"/>
      <c r="R515" s="8"/>
      <c r="S515" s="8"/>
      <c r="T515" s="8"/>
      <c r="U515" s="8"/>
      <c r="V515" s="8"/>
      <c r="W515" s="8"/>
      <c r="X515" s="8"/>
      <c r="Y515" s="8"/>
      <c r="Z515" s="8"/>
      <c r="AA515" s="8"/>
      <c r="AB515" s="8"/>
      <c r="AC515" s="8"/>
      <c r="AD515" s="8"/>
      <c r="AE515" s="8"/>
      <c r="AF515" s="8"/>
      <c r="AG515" s="8"/>
      <c r="AH515" s="8"/>
    </row>
    <row r="516">
      <c r="A516" s="8"/>
      <c r="B516" s="8"/>
      <c r="C516" s="8"/>
      <c r="D516" s="175"/>
      <c r="E516" s="175"/>
      <c r="F516" s="51"/>
      <c r="G516" s="8"/>
      <c r="H516" s="8"/>
      <c r="I516" s="8"/>
      <c r="J516" s="8"/>
      <c r="K516" s="51"/>
      <c r="L516" s="8"/>
      <c r="M516" s="8"/>
      <c r="N516" s="8"/>
      <c r="O516" s="8"/>
      <c r="P516" s="8"/>
      <c r="Q516" s="175"/>
      <c r="R516" s="8"/>
      <c r="S516" s="8"/>
      <c r="T516" s="8"/>
      <c r="U516" s="8"/>
      <c r="V516" s="8"/>
      <c r="W516" s="8"/>
      <c r="X516" s="8"/>
      <c r="Y516" s="8"/>
      <c r="Z516" s="8"/>
      <c r="AA516" s="8"/>
      <c r="AB516" s="8"/>
      <c r="AC516" s="8"/>
      <c r="AD516" s="8"/>
      <c r="AE516" s="8"/>
      <c r="AF516" s="8"/>
      <c r="AG516" s="8"/>
      <c r="AH516" s="8"/>
    </row>
    <row r="517">
      <c r="A517" s="8"/>
      <c r="B517" s="8"/>
      <c r="C517" s="8"/>
      <c r="D517" s="175"/>
      <c r="E517" s="175"/>
      <c r="F517" s="51"/>
      <c r="G517" s="8"/>
      <c r="H517" s="8"/>
      <c r="I517" s="8"/>
      <c r="J517" s="8"/>
      <c r="K517" s="51"/>
      <c r="L517" s="8"/>
      <c r="M517" s="8"/>
      <c r="N517" s="8"/>
      <c r="O517" s="8"/>
      <c r="P517" s="8"/>
      <c r="Q517" s="175"/>
      <c r="R517" s="8"/>
      <c r="S517" s="8"/>
      <c r="T517" s="8"/>
      <c r="U517" s="8"/>
      <c r="V517" s="8"/>
      <c r="W517" s="8"/>
      <c r="X517" s="8"/>
      <c r="Y517" s="8"/>
      <c r="Z517" s="8"/>
      <c r="AA517" s="8"/>
      <c r="AB517" s="8"/>
      <c r="AC517" s="8"/>
      <c r="AD517" s="8"/>
      <c r="AE517" s="8"/>
      <c r="AF517" s="8"/>
      <c r="AG517" s="8"/>
      <c r="AH517" s="8"/>
    </row>
    <row r="518">
      <c r="A518" s="8"/>
      <c r="B518" s="8"/>
      <c r="C518" s="8"/>
      <c r="D518" s="175"/>
      <c r="E518" s="175"/>
      <c r="F518" s="51"/>
      <c r="G518" s="8"/>
      <c r="H518" s="8"/>
      <c r="I518" s="8"/>
      <c r="J518" s="8"/>
      <c r="K518" s="51"/>
      <c r="L518" s="8"/>
      <c r="M518" s="8"/>
      <c r="N518" s="8"/>
      <c r="O518" s="8"/>
      <c r="P518" s="8"/>
      <c r="Q518" s="175"/>
      <c r="R518" s="8"/>
      <c r="S518" s="8"/>
      <c r="T518" s="8"/>
      <c r="U518" s="8"/>
      <c r="V518" s="8"/>
      <c r="W518" s="8"/>
      <c r="X518" s="8"/>
      <c r="Y518" s="8"/>
      <c r="Z518" s="8"/>
      <c r="AA518" s="8"/>
      <c r="AB518" s="8"/>
      <c r="AC518" s="8"/>
      <c r="AD518" s="8"/>
      <c r="AE518" s="8"/>
      <c r="AF518" s="8"/>
      <c r="AG518" s="8"/>
      <c r="AH518" s="8"/>
    </row>
    <row r="519">
      <c r="A519" s="8"/>
      <c r="B519" s="8"/>
      <c r="C519" s="8"/>
      <c r="D519" s="175"/>
      <c r="E519" s="175"/>
      <c r="F519" s="51"/>
      <c r="G519" s="8"/>
      <c r="H519" s="8"/>
      <c r="I519" s="8"/>
      <c r="J519" s="8"/>
      <c r="K519" s="51"/>
      <c r="L519" s="8"/>
      <c r="M519" s="8"/>
      <c r="N519" s="8"/>
      <c r="O519" s="8"/>
      <c r="P519" s="8"/>
      <c r="Q519" s="175"/>
      <c r="R519" s="8"/>
      <c r="S519" s="8"/>
      <c r="T519" s="8"/>
      <c r="U519" s="8"/>
      <c r="V519" s="8"/>
      <c r="W519" s="8"/>
      <c r="X519" s="8"/>
      <c r="Y519" s="8"/>
      <c r="Z519" s="8"/>
      <c r="AA519" s="8"/>
      <c r="AB519" s="8"/>
      <c r="AC519" s="8"/>
      <c r="AD519" s="8"/>
      <c r="AE519" s="8"/>
      <c r="AF519" s="8"/>
      <c r="AG519" s="8"/>
      <c r="AH519" s="8"/>
    </row>
    <row r="520">
      <c r="A520" s="8"/>
      <c r="B520" s="8"/>
      <c r="C520" s="8"/>
      <c r="D520" s="175"/>
      <c r="E520" s="175"/>
      <c r="F520" s="51"/>
      <c r="G520" s="8"/>
      <c r="H520" s="8"/>
      <c r="I520" s="8"/>
      <c r="J520" s="8"/>
      <c r="K520" s="51"/>
      <c r="L520" s="8"/>
      <c r="M520" s="8"/>
      <c r="N520" s="8"/>
      <c r="O520" s="8"/>
      <c r="P520" s="8"/>
      <c r="Q520" s="175"/>
      <c r="R520" s="8"/>
      <c r="S520" s="8"/>
      <c r="T520" s="8"/>
      <c r="U520" s="8"/>
      <c r="V520" s="8"/>
      <c r="W520" s="8"/>
      <c r="X520" s="8"/>
      <c r="Y520" s="8"/>
      <c r="Z520" s="8"/>
      <c r="AA520" s="8"/>
      <c r="AB520" s="8"/>
      <c r="AC520" s="8"/>
      <c r="AD520" s="8"/>
      <c r="AE520" s="8"/>
      <c r="AF520" s="8"/>
      <c r="AG520" s="8"/>
      <c r="AH520" s="8"/>
    </row>
    <row r="521">
      <c r="A521" s="8"/>
      <c r="B521" s="8"/>
      <c r="C521" s="8"/>
      <c r="D521" s="175"/>
      <c r="E521" s="175"/>
      <c r="F521" s="51"/>
      <c r="G521" s="8"/>
      <c r="H521" s="8"/>
      <c r="I521" s="8"/>
      <c r="J521" s="8"/>
      <c r="K521" s="51"/>
      <c r="L521" s="8"/>
      <c r="M521" s="8"/>
      <c r="N521" s="8"/>
      <c r="O521" s="8"/>
      <c r="P521" s="8"/>
      <c r="Q521" s="175"/>
      <c r="R521" s="8"/>
      <c r="S521" s="8"/>
      <c r="T521" s="8"/>
      <c r="U521" s="8"/>
      <c r="V521" s="8"/>
      <c r="W521" s="8"/>
      <c r="X521" s="8"/>
      <c r="Y521" s="8"/>
      <c r="Z521" s="8"/>
      <c r="AA521" s="8"/>
      <c r="AB521" s="8"/>
      <c r="AC521" s="8"/>
      <c r="AD521" s="8"/>
      <c r="AE521" s="8"/>
      <c r="AF521" s="8"/>
      <c r="AG521" s="8"/>
      <c r="AH521" s="8"/>
    </row>
    <row r="522">
      <c r="A522" s="8"/>
      <c r="B522" s="8"/>
      <c r="C522" s="8"/>
      <c r="D522" s="175"/>
      <c r="E522" s="175"/>
      <c r="F522" s="51"/>
      <c r="G522" s="8"/>
      <c r="H522" s="8"/>
      <c r="I522" s="8"/>
      <c r="J522" s="8"/>
      <c r="K522" s="51"/>
      <c r="L522" s="8"/>
      <c r="M522" s="8"/>
      <c r="N522" s="8"/>
      <c r="O522" s="8"/>
      <c r="P522" s="8"/>
      <c r="Q522" s="175"/>
      <c r="R522" s="8"/>
      <c r="S522" s="8"/>
      <c r="T522" s="8"/>
      <c r="U522" s="8"/>
      <c r="V522" s="8"/>
      <c r="W522" s="8"/>
      <c r="X522" s="8"/>
      <c r="Y522" s="8"/>
      <c r="Z522" s="8"/>
      <c r="AA522" s="8"/>
      <c r="AB522" s="8"/>
      <c r="AC522" s="8"/>
      <c r="AD522" s="8"/>
      <c r="AE522" s="8"/>
      <c r="AF522" s="8"/>
      <c r="AG522" s="8"/>
      <c r="AH522" s="8"/>
    </row>
    <row r="523">
      <c r="A523" s="8"/>
      <c r="B523" s="8"/>
      <c r="C523" s="8"/>
      <c r="D523" s="175"/>
      <c r="E523" s="175"/>
      <c r="F523" s="51"/>
      <c r="G523" s="8"/>
      <c r="H523" s="8"/>
      <c r="I523" s="8"/>
      <c r="J523" s="8"/>
      <c r="K523" s="51"/>
      <c r="L523" s="8"/>
      <c r="M523" s="8"/>
      <c r="N523" s="8"/>
      <c r="O523" s="8"/>
      <c r="P523" s="8"/>
      <c r="Q523" s="175"/>
      <c r="R523" s="8"/>
      <c r="S523" s="8"/>
      <c r="T523" s="8"/>
      <c r="U523" s="8"/>
      <c r="V523" s="8"/>
      <c r="W523" s="8"/>
      <c r="X523" s="8"/>
      <c r="Y523" s="8"/>
      <c r="Z523" s="8"/>
      <c r="AA523" s="8"/>
      <c r="AB523" s="8"/>
      <c r="AC523" s="8"/>
      <c r="AD523" s="8"/>
      <c r="AE523" s="8"/>
      <c r="AF523" s="8"/>
      <c r="AG523" s="8"/>
      <c r="AH523" s="8"/>
    </row>
    <row r="524">
      <c r="A524" s="8"/>
      <c r="B524" s="8"/>
      <c r="C524" s="8"/>
      <c r="D524" s="175"/>
      <c r="E524" s="175"/>
      <c r="F524" s="51"/>
      <c r="G524" s="8"/>
      <c r="H524" s="8"/>
      <c r="I524" s="8"/>
      <c r="J524" s="8"/>
      <c r="K524" s="51"/>
      <c r="L524" s="8"/>
      <c r="M524" s="8"/>
      <c r="N524" s="8"/>
      <c r="O524" s="8"/>
      <c r="P524" s="8"/>
      <c r="Q524" s="175"/>
      <c r="R524" s="8"/>
      <c r="S524" s="8"/>
      <c r="T524" s="8"/>
      <c r="U524" s="8"/>
      <c r="V524" s="8"/>
      <c r="W524" s="8"/>
      <c r="X524" s="8"/>
      <c r="Y524" s="8"/>
      <c r="Z524" s="8"/>
      <c r="AA524" s="8"/>
      <c r="AB524" s="8"/>
      <c r="AC524" s="8"/>
      <c r="AD524" s="8"/>
      <c r="AE524" s="8"/>
      <c r="AF524" s="8"/>
      <c r="AG524" s="8"/>
      <c r="AH524" s="8"/>
    </row>
    <row r="525">
      <c r="A525" s="8"/>
      <c r="B525" s="8"/>
      <c r="C525" s="8"/>
      <c r="D525" s="175"/>
      <c r="E525" s="175"/>
      <c r="F525" s="51"/>
      <c r="G525" s="8"/>
      <c r="H525" s="8"/>
      <c r="I525" s="8"/>
      <c r="J525" s="8"/>
      <c r="K525" s="51"/>
      <c r="L525" s="8"/>
      <c r="M525" s="8"/>
      <c r="N525" s="8"/>
      <c r="O525" s="8"/>
      <c r="P525" s="8"/>
      <c r="Q525" s="175"/>
      <c r="R525" s="8"/>
      <c r="S525" s="8"/>
      <c r="T525" s="8"/>
      <c r="U525" s="8"/>
      <c r="V525" s="8"/>
      <c r="W525" s="8"/>
      <c r="X525" s="8"/>
      <c r="Y525" s="8"/>
      <c r="Z525" s="8"/>
      <c r="AA525" s="8"/>
      <c r="AB525" s="8"/>
      <c r="AC525" s="8"/>
      <c r="AD525" s="8"/>
      <c r="AE525" s="8"/>
      <c r="AF525" s="8"/>
      <c r="AG525" s="8"/>
      <c r="AH525" s="8"/>
    </row>
    <row r="526">
      <c r="A526" s="8"/>
      <c r="B526" s="8"/>
      <c r="C526" s="8"/>
      <c r="D526" s="175"/>
      <c r="E526" s="175"/>
      <c r="F526" s="51"/>
      <c r="G526" s="8"/>
      <c r="H526" s="8"/>
      <c r="I526" s="8"/>
      <c r="J526" s="8"/>
      <c r="K526" s="51"/>
      <c r="L526" s="8"/>
      <c r="M526" s="8"/>
      <c r="N526" s="8"/>
      <c r="O526" s="8"/>
      <c r="P526" s="8"/>
      <c r="Q526" s="175"/>
      <c r="R526" s="8"/>
      <c r="S526" s="8"/>
      <c r="T526" s="8"/>
      <c r="U526" s="8"/>
      <c r="V526" s="8"/>
      <c r="W526" s="8"/>
      <c r="X526" s="8"/>
      <c r="Y526" s="8"/>
      <c r="Z526" s="8"/>
      <c r="AA526" s="8"/>
      <c r="AB526" s="8"/>
      <c r="AC526" s="8"/>
      <c r="AD526" s="8"/>
      <c r="AE526" s="8"/>
      <c r="AF526" s="8"/>
      <c r="AG526" s="8"/>
      <c r="AH526" s="8"/>
    </row>
    <row r="527">
      <c r="A527" s="8"/>
      <c r="B527" s="8"/>
      <c r="C527" s="8"/>
      <c r="D527" s="175"/>
      <c r="E527" s="175"/>
      <c r="F527" s="51"/>
      <c r="G527" s="8"/>
      <c r="H527" s="8"/>
      <c r="I527" s="8"/>
      <c r="J527" s="8"/>
      <c r="K527" s="51"/>
      <c r="L527" s="8"/>
      <c r="M527" s="8"/>
      <c r="N527" s="8"/>
      <c r="O527" s="8"/>
      <c r="P527" s="8"/>
      <c r="Q527" s="175"/>
      <c r="R527" s="8"/>
      <c r="S527" s="8"/>
      <c r="T527" s="8"/>
      <c r="U527" s="8"/>
      <c r="V527" s="8"/>
      <c r="W527" s="8"/>
      <c r="X527" s="8"/>
      <c r="Y527" s="8"/>
      <c r="Z527" s="8"/>
      <c r="AA527" s="8"/>
      <c r="AB527" s="8"/>
      <c r="AC527" s="8"/>
      <c r="AD527" s="8"/>
      <c r="AE527" s="8"/>
      <c r="AF527" s="8"/>
      <c r="AG527" s="8"/>
      <c r="AH527" s="8"/>
    </row>
    <row r="528">
      <c r="A528" s="8"/>
      <c r="B528" s="8"/>
      <c r="C528" s="8"/>
      <c r="D528" s="175"/>
      <c r="E528" s="175"/>
      <c r="F528" s="51"/>
      <c r="G528" s="8"/>
      <c r="H528" s="8"/>
      <c r="I528" s="8"/>
      <c r="J528" s="8"/>
      <c r="K528" s="51"/>
      <c r="L528" s="8"/>
      <c r="M528" s="8"/>
      <c r="N528" s="8"/>
      <c r="O528" s="8"/>
      <c r="P528" s="8"/>
      <c r="Q528" s="175"/>
      <c r="R528" s="8"/>
      <c r="S528" s="8"/>
      <c r="T528" s="8"/>
      <c r="U528" s="8"/>
      <c r="V528" s="8"/>
      <c r="W528" s="8"/>
      <c r="X528" s="8"/>
      <c r="Y528" s="8"/>
      <c r="Z528" s="8"/>
      <c r="AA528" s="8"/>
      <c r="AB528" s="8"/>
      <c r="AC528" s="8"/>
      <c r="AD528" s="8"/>
      <c r="AE528" s="8"/>
      <c r="AF528" s="8"/>
      <c r="AG528" s="8"/>
      <c r="AH528" s="8"/>
    </row>
    <row r="529">
      <c r="A529" s="8"/>
      <c r="B529" s="8"/>
      <c r="C529" s="8"/>
      <c r="D529" s="175"/>
      <c r="E529" s="175"/>
      <c r="F529" s="51"/>
      <c r="G529" s="8"/>
      <c r="H529" s="8"/>
      <c r="I529" s="8"/>
      <c r="J529" s="8"/>
      <c r="K529" s="51"/>
      <c r="L529" s="8"/>
      <c r="M529" s="8"/>
      <c r="N529" s="8"/>
      <c r="O529" s="8"/>
      <c r="P529" s="8"/>
      <c r="Q529" s="175"/>
      <c r="R529" s="8"/>
      <c r="S529" s="8"/>
      <c r="T529" s="8"/>
      <c r="U529" s="8"/>
      <c r="V529" s="8"/>
      <c r="W529" s="8"/>
      <c r="X529" s="8"/>
      <c r="Y529" s="8"/>
      <c r="Z529" s="8"/>
      <c r="AA529" s="8"/>
      <c r="AB529" s="8"/>
      <c r="AC529" s="8"/>
      <c r="AD529" s="8"/>
      <c r="AE529" s="8"/>
      <c r="AF529" s="8"/>
      <c r="AG529" s="8"/>
      <c r="AH529" s="8"/>
    </row>
    <row r="530">
      <c r="A530" s="8"/>
      <c r="B530" s="8"/>
      <c r="C530" s="8"/>
      <c r="D530" s="175"/>
      <c r="E530" s="175"/>
      <c r="F530" s="51"/>
      <c r="G530" s="8"/>
      <c r="H530" s="8"/>
      <c r="I530" s="8"/>
      <c r="J530" s="8"/>
      <c r="K530" s="51"/>
      <c r="L530" s="8"/>
      <c r="M530" s="8"/>
      <c r="N530" s="8"/>
      <c r="O530" s="8"/>
      <c r="P530" s="8"/>
      <c r="Q530" s="175"/>
      <c r="R530" s="8"/>
      <c r="S530" s="8"/>
      <c r="T530" s="8"/>
      <c r="U530" s="8"/>
      <c r="V530" s="8"/>
      <c r="W530" s="8"/>
      <c r="X530" s="8"/>
      <c r="Y530" s="8"/>
      <c r="Z530" s="8"/>
      <c r="AA530" s="8"/>
      <c r="AB530" s="8"/>
      <c r="AC530" s="8"/>
      <c r="AD530" s="8"/>
      <c r="AE530" s="8"/>
      <c r="AF530" s="8"/>
      <c r="AG530" s="8"/>
      <c r="AH530" s="8"/>
    </row>
    <row r="531">
      <c r="A531" s="8"/>
      <c r="B531" s="8"/>
      <c r="C531" s="8"/>
      <c r="D531" s="175"/>
      <c r="E531" s="175"/>
      <c r="F531" s="51"/>
      <c r="G531" s="8"/>
      <c r="H531" s="8"/>
      <c r="I531" s="8"/>
      <c r="J531" s="8"/>
      <c r="K531" s="51"/>
      <c r="L531" s="8"/>
      <c r="M531" s="8"/>
      <c r="N531" s="8"/>
      <c r="O531" s="8"/>
      <c r="P531" s="8"/>
      <c r="Q531" s="175"/>
      <c r="R531" s="8"/>
      <c r="S531" s="8"/>
      <c r="T531" s="8"/>
      <c r="U531" s="8"/>
      <c r="V531" s="8"/>
      <c r="W531" s="8"/>
      <c r="X531" s="8"/>
      <c r="Y531" s="8"/>
      <c r="Z531" s="8"/>
      <c r="AA531" s="8"/>
      <c r="AB531" s="8"/>
      <c r="AC531" s="8"/>
      <c r="AD531" s="8"/>
      <c r="AE531" s="8"/>
      <c r="AF531" s="8"/>
      <c r="AG531" s="8"/>
      <c r="AH531" s="8"/>
    </row>
    <row r="532">
      <c r="A532" s="8"/>
      <c r="B532" s="8"/>
      <c r="C532" s="8"/>
      <c r="D532" s="175"/>
      <c r="E532" s="175"/>
      <c r="F532" s="51"/>
      <c r="G532" s="8"/>
      <c r="H532" s="8"/>
      <c r="I532" s="8"/>
      <c r="J532" s="8"/>
      <c r="K532" s="51"/>
      <c r="L532" s="8"/>
      <c r="M532" s="8"/>
      <c r="N532" s="8"/>
      <c r="O532" s="8"/>
      <c r="P532" s="8"/>
      <c r="Q532" s="175"/>
      <c r="R532" s="8"/>
      <c r="S532" s="8"/>
      <c r="T532" s="8"/>
      <c r="U532" s="8"/>
      <c r="V532" s="8"/>
      <c r="W532" s="8"/>
      <c r="X532" s="8"/>
      <c r="Y532" s="8"/>
      <c r="Z532" s="8"/>
      <c r="AA532" s="8"/>
      <c r="AB532" s="8"/>
      <c r="AC532" s="8"/>
      <c r="AD532" s="8"/>
      <c r="AE532" s="8"/>
      <c r="AF532" s="8"/>
      <c r="AG532" s="8"/>
      <c r="AH532" s="8"/>
    </row>
    <row r="533">
      <c r="A533" s="8"/>
      <c r="B533" s="8"/>
      <c r="C533" s="8"/>
      <c r="D533" s="175"/>
      <c r="E533" s="175"/>
      <c r="F533" s="51"/>
      <c r="G533" s="8"/>
      <c r="H533" s="8"/>
      <c r="I533" s="8"/>
      <c r="J533" s="8"/>
      <c r="K533" s="51"/>
      <c r="L533" s="8"/>
      <c r="M533" s="8"/>
      <c r="N533" s="8"/>
      <c r="O533" s="8"/>
      <c r="P533" s="8"/>
      <c r="Q533" s="175"/>
      <c r="R533" s="8"/>
      <c r="S533" s="8"/>
      <c r="T533" s="8"/>
      <c r="U533" s="8"/>
      <c r="V533" s="8"/>
      <c r="W533" s="8"/>
      <c r="X533" s="8"/>
      <c r="Y533" s="8"/>
      <c r="Z533" s="8"/>
      <c r="AA533" s="8"/>
      <c r="AB533" s="8"/>
      <c r="AC533" s="8"/>
      <c r="AD533" s="8"/>
      <c r="AE533" s="8"/>
      <c r="AF533" s="8"/>
      <c r="AG533" s="8"/>
      <c r="AH533" s="8"/>
    </row>
    <row r="534">
      <c r="A534" s="8"/>
      <c r="B534" s="8"/>
      <c r="C534" s="8"/>
      <c r="D534" s="175"/>
      <c r="E534" s="175"/>
      <c r="F534" s="51"/>
      <c r="G534" s="8"/>
      <c r="H534" s="8"/>
      <c r="I534" s="8"/>
      <c r="J534" s="8"/>
      <c r="K534" s="51"/>
      <c r="L534" s="8"/>
      <c r="M534" s="8"/>
      <c r="N534" s="8"/>
      <c r="O534" s="8"/>
      <c r="P534" s="8"/>
      <c r="Q534" s="175"/>
      <c r="R534" s="8"/>
      <c r="S534" s="8"/>
      <c r="T534" s="8"/>
      <c r="U534" s="8"/>
      <c r="V534" s="8"/>
      <c r="W534" s="8"/>
      <c r="X534" s="8"/>
      <c r="Y534" s="8"/>
      <c r="Z534" s="8"/>
      <c r="AA534" s="8"/>
      <c r="AB534" s="8"/>
      <c r="AC534" s="8"/>
      <c r="AD534" s="8"/>
      <c r="AE534" s="8"/>
      <c r="AF534" s="8"/>
      <c r="AG534" s="8"/>
      <c r="AH534" s="8"/>
    </row>
    <row r="535">
      <c r="A535" s="8"/>
      <c r="B535" s="8"/>
      <c r="C535" s="8"/>
      <c r="D535" s="175"/>
      <c r="E535" s="175"/>
      <c r="F535" s="51"/>
      <c r="G535" s="8"/>
      <c r="H535" s="8"/>
      <c r="I535" s="8"/>
      <c r="J535" s="8"/>
      <c r="K535" s="51"/>
      <c r="L535" s="8"/>
      <c r="M535" s="8"/>
      <c r="N535" s="8"/>
      <c r="O535" s="8"/>
      <c r="P535" s="8"/>
      <c r="Q535" s="175"/>
      <c r="R535" s="8"/>
      <c r="S535" s="8"/>
      <c r="T535" s="8"/>
      <c r="U535" s="8"/>
      <c r="V535" s="8"/>
      <c r="W535" s="8"/>
      <c r="X535" s="8"/>
      <c r="Y535" s="8"/>
      <c r="Z535" s="8"/>
      <c r="AA535" s="8"/>
      <c r="AB535" s="8"/>
      <c r="AC535" s="8"/>
      <c r="AD535" s="8"/>
      <c r="AE535" s="8"/>
      <c r="AF535" s="8"/>
      <c r="AG535" s="8"/>
      <c r="AH535" s="8"/>
    </row>
    <row r="536">
      <c r="A536" s="8"/>
      <c r="B536" s="8"/>
      <c r="C536" s="8"/>
      <c r="D536" s="175"/>
      <c r="E536" s="175"/>
      <c r="F536" s="51"/>
      <c r="G536" s="8"/>
      <c r="H536" s="8"/>
      <c r="I536" s="8"/>
      <c r="J536" s="8"/>
      <c r="K536" s="51"/>
      <c r="L536" s="8"/>
      <c r="M536" s="8"/>
      <c r="N536" s="8"/>
      <c r="O536" s="8"/>
      <c r="P536" s="8"/>
      <c r="Q536" s="175"/>
      <c r="R536" s="8"/>
      <c r="S536" s="8"/>
      <c r="T536" s="8"/>
      <c r="U536" s="8"/>
      <c r="V536" s="8"/>
      <c r="W536" s="8"/>
      <c r="X536" s="8"/>
      <c r="Y536" s="8"/>
      <c r="Z536" s="8"/>
      <c r="AA536" s="8"/>
      <c r="AB536" s="8"/>
      <c r="AC536" s="8"/>
      <c r="AD536" s="8"/>
      <c r="AE536" s="8"/>
      <c r="AF536" s="8"/>
      <c r="AG536" s="8"/>
      <c r="AH536" s="8"/>
    </row>
    <row r="537">
      <c r="A537" s="8"/>
      <c r="B537" s="8"/>
      <c r="C537" s="8"/>
      <c r="D537" s="175"/>
      <c r="E537" s="175"/>
      <c r="F537" s="51"/>
      <c r="G537" s="8"/>
      <c r="H537" s="8"/>
      <c r="I537" s="8"/>
      <c r="J537" s="8"/>
      <c r="K537" s="51"/>
      <c r="L537" s="8"/>
      <c r="M537" s="8"/>
      <c r="N537" s="8"/>
      <c r="O537" s="8"/>
      <c r="P537" s="8"/>
      <c r="Q537" s="175"/>
      <c r="R537" s="8"/>
      <c r="S537" s="8"/>
      <c r="T537" s="8"/>
      <c r="U537" s="8"/>
      <c r="V537" s="8"/>
      <c r="W537" s="8"/>
      <c r="X537" s="8"/>
      <c r="Y537" s="8"/>
      <c r="Z537" s="8"/>
      <c r="AA537" s="8"/>
      <c r="AB537" s="8"/>
      <c r="AC537" s="8"/>
      <c r="AD537" s="8"/>
      <c r="AE537" s="8"/>
      <c r="AF537" s="8"/>
      <c r="AG537" s="8"/>
      <c r="AH537" s="8"/>
    </row>
    <row r="538">
      <c r="A538" s="8"/>
      <c r="B538" s="8"/>
      <c r="C538" s="8"/>
      <c r="D538" s="175"/>
      <c r="E538" s="175"/>
      <c r="F538" s="51"/>
      <c r="G538" s="8"/>
      <c r="H538" s="8"/>
      <c r="I538" s="8"/>
      <c r="J538" s="8"/>
      <c r="K538" s="51"/>
      <c r="L538" s="8"/>
      <c r="M538" s="8"/>
      <c r="N538" s="8"/>
      <c r="O538" s="8"/>
      <c r="P538" s="8"/>
      <c r="Q538" s="175"/>
      <c r="R538" s="8"/>
      <c r="S538" s="8"/>
      <c r="T538" s="8"/>
      <c r="U538" s="8"/>
      <c r="V538" s="8"/>
      <c r="W538" s="8"/>
      <c r="X538" s="8"/>
      <c r="Y538" s="8"/>
      <c r="Z538" s="8"/>
      <c r="AA538" s="8"/>
      <c r="AB538" s="8"/>
      <c r="AC538" s="8"/>
      <c r="AD538" s="8"/>
      <c r="AE538" s="8"/>
      <c r="AF538" s="8"/>
      <c r="AG538" s="8"/>
      <c r="AH538" s="8"/>
    </row>
    <row r="539">
      <c r="A539" s="8"/>
      <c r="B539" s="8"/>
      <c r="C539" s="8"/>
      <c r="D539" s="175"/>
      <c r="E539" s="175"/>
      <c r="F539" s="51"/>
      <c r="G539" s="8"/>
      <c r="H539" s="8"/>
      <c r="I539" s="8"/>
      <c r="J539" s="8"/>
      <c r="K539" s="51"/>
      <c r="L539" s="8"/>
      <c r="M539" s="8"/>
      <c r="N539" s="8"/>
      <c r="O539" s="8"/>
      <c r="P539" s="8"/>
      <c r="Q539" s="175"/>
      <c r="R539" s="8"/>
      <c r="S539" s="8"/>
      <c r="T539" s="8"/>
      <c r="U539" s="8"/>
      <c r="V539" s="8"/>
      <c r="W539" s="8"/>
      <c r="X539" s="8"/>
      <c r="Y539" s="8"/>
      <c r="Z539" s="8"/>
      <c r="AA539" s="8"/>
      <c r="AB539" s="8"/>
      <c r="AC539" s="8"/>
      <c r="AD539" s="8"/>
      <c r="AE539" s="8"/>
      <c r="AF539" s="8"/>
      <c r="AG539" s="8"/>
      <c r="AH539" s="8"/>
    </row>
    <row r="540">
      <c r="A540" s="8"/>
      <c r="B540" s="8"/>
      <c r="C540" s="8"/>
      <c r="D540" s="175"/>
      <c r="E540" s="175"/>
      <c r="F540" s="51"/>
      <c r="G540" s="8"/>
      <c r="H540" s="8"/>
      <c r="I540" s="8"/>
      <c r="J540" s="8"/>
      <c r="K540" s="51"/>
      <c r="L540" s="8"/>
      <c r="M540" s="8"/>
      <c r="N540" s="8"/>
      <c r="O540" s="8"/>
      <c r="P540" s="8"/>
      <c r="Q540" s="175"/>
      <c r="R540" s="8"/>
      <c r="S540" s="8"/>
      <c r="T540" s="8"/>
      <c r="U540" s="8"/>
      <c r="V540" s="8"/>
      <c r="W540" s="8"/>
      <c r="X540" s="8"/>
      <c r="Y540" s="8"/>
      <c r="Z540" s="8"/>
      <c r="AA540" s="8"/>
      <c r="AB540" s="8"/>
      <c r="AC540" s="8"/>
      <c r="AD540" s="8"/>
      <c r="AE540" s="8"/>
      <c r="AF540" s="8"/>
      <c r="AG540" s="8"/>
      <c r="AH540" s="8"/>
    </row>
    <row r="541">
      <c r="A541" s="8"/>
      <c r="B541" s="8"/>
      <c r="C541" s="8"/>
      <c r="D541" s="175"/>
      <c r="E541" s="175"/>
      <c r="F541" s="51"/>
      <c r="G541" s="8"/>
      <c r="H541" s="8"/>
      <c r="I541" s="8"/>
      <c r="J541" s="8"/>
      <c r="K541" s="51"/>
      <c r="L541" s="8"/>
      <c r="M541" s="8"/>
      <c r="N541" s="8"/>
      <c r="O541" s="8"/>
      <c r="P541" s="8"/>
      <c r="Q541" s="175"/>
      <c r="R541" s="8"/>
      <c r="S541" s="8"/>
      <c r="T541" s="8"/>
      <c r="U541" s="8"/>
      <c r="V541" s="8"/>
      <c r="W541" s="8"/>
      <c r="X541" s="8"/>
      <c r="Y541" s="8"/>
      <c r="Z541" s="8"/>
      <c r="AA541" s="8"/>
      <c r="AB541" s="8"/>
      <c r="AC541" s="8"/>
      <c r="AD541" s="8"/>
      <c r="AE541" s="8"/>
      <c r="AF541" s="8"/>
      <c r="AG541" s="8"/>
      <c r="AH541" s="8"/>
    </row>
    <row r="542">
      <c r="A542" s="8"/>
      <c r="B542" s="8"/>
      <c r="C542" s="8"/>
      <c r="D542" s="175"/>
      <c r="E542" s="175"/>
      <c r="F542" s="51"/>
      <c r="G542" s="8"/>
      <c r="H542" s="8"/>
      <c r="I542" s="8"/>
      <c r="J542" s="8"/>
      <c r="K542" s="51"/>
      <c r="L542" s="8"/>
      <c r="M542" s="8"/>
      <c r="N542" s="8"/>
      <c r="O542" s="8"/>
      <c r="P542" s="8"/>
      <c r="Q542" s="175"/>
      <c r="R542" s="8"/>
      <c r="S542" s="8"/>
      <c r="T542" s="8"/>
      <c r="U542" s="8"/>
      <c r="V542" s="8"/>
      <c r="W542" s="8"/>
      <c r="X542" s="8"/>
      <c r="Y542" s="8"/>
      <c r="Z542" s="8"/>
      <c r="AA542" s="8"/>
      <c r="AB542" s="8"/>
      <c r="AC542" s="8"/>
      <c r="AD542" s="8"/>
      <c r="AE542" s="8"/>
      <c r="AF542" s="8"/>
      <c r="AG542" s="8"/>
      <c r="AH542" s="8"/>
    </row>
    <row r="543">
      <c r="A543" s="8"/>
      <c r="B543" s="8"/>
      <c r="C543" s="8"/>
      <c r="D543" s="175"/>
      <c r="E543" s="175"/>
      <c r="F543" s="51"/>
      <c r="G543" s="8"/>
      <c r="H543" s="8"/>
      <c r="I543" s="8"/>
      <c r="J543" s="8"/>
      <c r="K543" s="51"/>
      <c r="L543" s="8"/>
      <c r="M543" s="8"/>
      <c r="N543" s="8"/>
      <c r="O543" s="8"/>
      <c r="P543" s="8"/>
      <c r="Q543" s="175"/>
      <c r="R543" s="8"/>
      <c r="S543" s="8"/>
      <c r="T543" s="8"/>
      <c r="U543" s="8"/>
      <c r="V543" s="8"/>
      <c r="W543" s="8"/>
      <c r="X543" s="8"/>
      <c r="Y543" s="8"/>
      <c r="Z543" s="8"/>
      <c r="AA543" s="8"/>
      <c r="AB543" s="8"/>
      <c r="AC543" s="8"/>
      <c r="AD543" s="8"/>
      <c r="AE543" s="8"/>
      <c r="AF543" s="8"/>
      <c r="AG543" s="8"/>
      <c r="AH543" s="8"/>
    </row>
    <row r="544">
      <c r="A544" s="8"/>
      <c r="B544" s="8"/>
      <c r="C544" s="8"/>
      <c r="D544" s="175"/>
      <c r="E544" s="175"/>
      <c r="F544" s="51"/>
      <c r="G544" s="8"/>
      <c r="H544" s="8"/>
      <c r="I544" s="8"/>
      <c r="J544" s="8"/>
      <c r="K544" s="51"/>
      <c r="L544" s="8"/>
      <c r="M544" s="8"/>
      <c r="N544" s="8"/>
      <c r="O544" s="8"/>
      <c r="P544" s="8"/>
      <c r="Q544" s="175"/>
      <c r="R544" s="8"/>
      <c r="S544" s="8"/>
      <c r="T544" s="8"/>
      <c r="U544" s="8"/>
      <c r="V544" s="8"/>
      <c r="W544" s="8"/>
      <c r="X544" s="8"/>
      <c r="Y544" s="8"/>
      <c r="Z544" s="8"/>
      <c r="AA544" s="8"/>
      <c r="AB544" s="8"/>
      <c r="AC544" s="8"/>
      <c r="AD544" s="8"/>
      <c r="AE544" s="8"/>
      <c r="AF544" s="8"/>
      <c r="AG544" s="8"/>
      <c r="AH544" s="8"/>
    </row>
    <row r="545">
      <c r="A545" s="8"/>
      <c r="B545" s="8"/>
      <c r="C545" s="8"/>
      <c r="D545" s="175"/>
      <c r="E545" s="175"/>
      <c r="F545" s="51"/>
      <c r="G545" s="8"/>
      <c r="H545" s="8"/>
      <c r="I545" s="8"/>
      <c r="J545" s="8"/>
      <c r="K545" s="51"/>
      <c r="L545" s="8"/>
      <c r="M545" s="8"/>
      <c r="N545" s="8"/>
      <c r="O545" s="8"/>
      <c r="P545" s="8"/>
      <c r="Q545" s="175"/>
      <c r="R545" s="8"/>
      <c r="S545" s="8"/>
      <c r="T545" s="8"/>
      <c r="U545" s="8"/>
      <c r="V545" s="8"/>
      <c r="W545" s="8"/>
      <c r="X545" s="8"/>
      <c r="Y545" s="8"/>
      <c r="Z545" s="8"/>
      <c r="AA545" s="8"/>
      <c r="AB545" s="8"/>
      <c r="AC545" s="8"/>
      <c r="AD545" s="8"/>
      <c r="AE545" s="8"/>
      <c r="AF545" s="8"/>
      <c r="AG545" s="8"/>
      <c r="AH545" s="8"/>
    </row>
    <row r="546">
      <c r="A546" s="8"/>
      <c r="B546" s="8"/>
      <c r="C546" s="8"/>
      <c r="D546" s="175"/>
      <c r="E546" s="175"/>
      <c r="F546" s="51"/>
      <c r="G546" s="8"/>
      <c r="H546" s="8"/>
      <c r="I546" s="8"/>
      <c r="J546" s="8"/>
      <c r="K546" s="51"/>
      <c r="L546" s="8"/>
      <c r="M546" s="8"/>
      <c r="N546" s="8"/>
      <c r="O546" s="8"/>
      <c r="P546" s="8"/>
      <c r="Q546" s="175"/>
      <c r="R546" s="8"/>
      <c r="S546" s="8"/>
      <c r="T546" s="8"/>
      <c r="U546" s="8"/>
      <c r="V546" s="8"/>
      <c r="W546" s="8"/>
      <c r="X546" s="8"/>
      <c r="Y546" s="8"/>
      <c r="Z546" s="8"/>
      <c r="AA546" s="8"/>
      <c r="AB546" s="8"/>
      <c r="AC546" s="8"/>
      <c r="AD546" s="8"/>
      <c r="AE546" s="8"/>
      <c r="AF546" s="8"/>
      <c r="AG546" s="8"/>
      <c r="AH546" s="8"/>
    </row>
    <row r="547">
      <c r="A547" s="8"/>
      <c r="B547" s="8"/>
      <c r="C547" s="8"/>
      <c r="D547" s="175"/>
      <c r="E547" s="175"/>
      <c r="F547" s="51"/>
      <c r="G547" s="8"/>
      <c r="H547" s="8"/>
      <c r="I547" s="8"/>
      <c r="J547" s="8"/>
      <c r="K547" s="51"/>
      <c r="L547" s="8"/>
      <c r="M547" s="8"/>
      <c r="N547" s="8"/>
      <c r="O547" s="8"/>
      <c r="P547" s="8"/>
      <c r="Q547" s="175"/>
      <c r="R547" s="8"/>
      <c r="S547" s="8"/>
      <c r="T547" s="8"/>
      <c r="U547" s="8"/>
      <c r="V547" s="8"/>
      <c r="W547" s="8"/>
      <c r="X547" s="8"/>
      <c r="Y547" s="8"/>
      <c r="Z547" s="8"/>
      <c r="AA547" s="8"/>
      <c r="AB547" s="8"/>
      <c r="AC547" s="8"/>
      <c r="AD547" s="8"/>
      <c r="AE547" s="8"/>
      <c r="AF547" s="8"/>
      <c r="AG547" s="8"/>
      <c r="AH547" s="8"/>
    </row>
    <row r="548">
      <c r="A548" s="8"/>
      <c r="B548" s="8"/>
      <c r="C548" s="8"/>
      <c r="D548" s="175"/>
      <c r="E548" s="175"/>
      <c r="F548" s="51"/>
      <c r="G548" s="8"/>
      <c r="H548" s="8"/>
      <c r="I548" s="8"/>
      <c r="J548" s="8"/>
      <c r="K548" s="51"/>
      <c r="L548" s="8"/>
      <c r="M548" s="8"/>
      <c r="N548" s="8"/>
      <c r="O548" s="8"/>
      <c r="P548" s="8"/>
      <c r="Q548" s="175"/>
      <c r="R548" s="8"/>
      <c r="S548" s="8"/>
      <c r="T548" s="8"/>
      <c r="U548" s="8"/>
      <c r="V548" s="8"/>
      <c r="W548" s="8"/>
      <c r="X548" s="8"/>
      <c r="Y548" s="8"/>
      <c r="Z548" s="8"/>
      <c r="AA548" s="8"/>
      <c r="AB548" s="8"/>
      <c r="AC548" s="8"/>
      <c r="AD548" s="8"/>
      <c r="AE548" s="8"/>
      <c r="AF548" s="8"/>
      <c r="AG548" s="8"/>
      <c r="AH548" s="8"/>
    </row>
    <row r="549">
      <c r="A549" s="8"/>
      <c r="B549" s="8"/>
      <c r="C549" s="8"/>
      <c r="D549" s="175"/>
      <c r="E549" s="175"/>
      <c r="F549" s="51"/>
      <c r="G549" s="8"/>
      <c r="H549" s="8"/>
      <c r="I549" s="8"/>
      <c r="J549" s="8"/>
      <c r="K549" s="51"/>
      <c r="L549" s="8"/>
      <c r="M549" s="8"/>
      <c r="N549" s="8"/>
      <c r="O549" s="8"/>
      <c r="P549" s="8"/>
      <c r="Q549" s="175"/>
      <c r="R549" s="8"/>
      <c r="S549" s="8"/>
      <c r="T549" s="8"/>
      <c r="U549" s="8"/>
      <c r="V549" s="8"/>
      <c r="W549" s="8"/>
      <c r="X549" s="8"/>
      <c r="Y549" s="8"/>
      <c r="Z549" s="8"/>
      <c r="AA549" s="8"/>
      <c r="AB549" s="8"/>
      <c r="AC549" s="8"/>
      <c r="AD549" s="8"/>
      <c r="AE549" s="8"/>
      <c r="AF549" s="8"/>
      <c r="AG549" s="8"/>
      <c r="AH549" s="8"/>
    </row>
    <row r="550">
      <c r="A550" s="8"/>
      <c r="B550" s="8"/>
      <c r="C550" s="8"/>
      <c r="D550" s="175"/>
      <c r="E550" s="175"/>
      <c r="F550" s="51"/>
      <c r="G550" s="8"/>
      <c r="H550" s="8"/>
      <c r="I550" s="8"/>
      <c r="J550" s="8"/>
      <c r="K550" s="51"/>
      <c r="L550" s="8"/>
      <c r="M550" s="8"/>
      <c r="N550" s="8"/>
      <c r="O550" s="8"/>
      <c r="P550" s="8"/>
      <c r="Q550" s="175"/>
      <c r="R550" s="8"/>
      <c r="S550" s="8"/>
      <c r="T550" s="8"/>
      <c r="U550" s="8"/>
      <c r="V550" s="8"/>
      <c r="W550" s="8"/>
      <c r="X550" s="8"/>
      <c r="Y550" s="8"/>
      <c r="Z550" s="8"/>
      <c r="AA550" s="8"/>
      <c r="AB550" s="8"/>
      <c r="AC550" s="8"/>
      <c r="AD550" s="8"/>
      <c r="AE550" s="8"/>
      <c r="AF550" s="8"/>
      <c r="AG550" s="8"/>
      <c r="AH550" s="8"/>
    </row>
    <row r="551">
      <c r="A551" s="8"/>
      <c r="B551" s="8"/>
      <c r="C551" s="8"/>
      <c r="D551" s="175"/>
      <c r="E551" s="175"/>
      <c r="F551" s="51"/>
      <c r="G551" s="8"/>
      <c r="H551" s="8"/>
      <c r="I551" s="8"/>
      <c r="J551" s="8"/>
      <c r="K551" s="51"/>
      <c r="L551" s="8"/>
      <c r="M551" s="8"/>
      <c r="N551" s="8"/>
      <c r="O551" s="8"/>
      <c r="P551" s="8"/>
      <c r="Q551" s="175"/>
      <c r="R551" s="8"/>
      <c r="S551" s="8"/>
      <c r="T551" s="8"/>
      <c r="U551" s="8"/>
      <c r="V551" s="8"/>
      <c r="W551" s="8"/>
      <c r="X551" s="8"/>
      <c r="Y551" s="8"/>
      <c r="Z551" s="8"/>
      <c r="AA551" s="8"/>
      <c r="AB551" s="8"/>
      <c r="AC551" s="8"/>
      <c r="AD551" s="8"/>
      <c r="AE551" s="8"/>
      <c r="AF551" s="8"/>
      <c r="AG551" s="8"/>
      <c r="AH551" s="8"/>
    </row>
    <row r="552">
      <c r="A552" s="8"/>
      <c r="B552" s="8"/>
      <c r="C552" s="8"/>
      <c r="D552" s="175"/>
      <c r="E552" s="175"/>
      <c r="F552" s="51"/>
      <c r="G552" s="8"/>
      <c r="H552" s="8"/>
      <c r="I552" s="8"/>
      <c r="J552" s="8"/>
      <c r="K552" s="51"/>
      <c r="L552" s="8"/>
      <c r="M552" s="8"/>
      <c r="N552" s="8"/>
      <c r="O552" s="8"/>
      <c r="P552" s="8"/>
      <c r="Q552" s="175"/>
      <c r="R552" s="8"/>
      <c r="S552" s="8"/>
      <c r="T552" s="8"/>
      <c r="U552" s="8"/>
      <c r="V552" s="8"/>
      <c r="W552" s="8"/>
      <c r="X552" s="8"/>
      <c r="Y552" s="8"/>
      <c r="Z552" s="8"/>
      <c r="AA552" s="8"/>
      <c r="AB552" s="8"/>
      <c r="AC552" s="8"/>
      <c r="AD552" s="8"/>
      <c r="AE552" s="8"/>
      <c r="AF552" s="8"/>
      <c r="AG552" s="8"/>
      <c r="AH552" s="8"/>
    </row>
    <row r="553">
      <c r="A553" s="8"/>
      <c r="B553" s="8"/>
      <c r="C553" s="8"/>
      <c r="D553" s="175"/>
      <c r="E553" s="175"/>
      <c r="F553" s="51"/>
      <c r="G553" s="8"/>
      <c r="H553" s="8"/>
      <c r="I553" s="8"/>
      <c r="J553" s="8"/>
      <c r="K553" s="51"/>
      <c r="L553" s="8"/>
      <c r="M553" s="8"/>
      <c r="N553" s="8"/>
      <c r="O553" s="8"/>
      <c r="P553" s="8"/>
      <c r="Q553" s="175"/>
      <c r="R553" s="8"/>
      <c r="S553" s="8"/>
      <c r="T553" s="8"/>
      <c r="U553" s="8"/>
      <c r="V553" s="8"/>
      <c r="W553" s="8"/>
      <c r="X553" s="8"/>
      <c r="Y553" s="8"/>
      <c r="Z553" s="8"/>
      <c r="AA553" s="8"/>
      <c r="AB553" s="8"/>
      <c r="AC553" s="8"/>
      <c r="AD553" s="8"/>
      <c r="AE553" s="8"/>
      <c r="AF553" s="8"/>
      <c r="AG553" s="8"/>
      <c r="AH553" s="8"/>
    </row>
    <row r="554">
      <c r="A554" s="8"/>
      <c r="B554" s="8"/>
      <c r="C554" s="8"/>
      <c r="D554" s="175"/>
      <c r="E554" s="175"/>
      <c r="F554" s="51"/>
      <c r="G554" s="8"/>
      <c r="H554" s="8"/>
      <c r="I554" s="8"/>
      <c r="J554" s="8"/>
      <c r="K554" s="51"/>
      <c r="L554" s="8"/>
      <c r="M554" s="8"/>
      <c r="N554" s="8"/>
      <c r="O554" s="8"/>
      <c r="P554" s="8"/>
      <c r="Q554" s="175"/>
      <c r="R554" s="8"/>
      <c r="S554" s="8"/>
      <c r="T554" s="8"/>
      <c r="U554" s="8"/>
      <c r="V554" s="8"/>
      <c r="W554" s="8"/>
      <c r="X554" s="8"/>
      <c r="Y554" s="8"/>
      <c r="Z554" s="8"/>
      <c r="AA554" s="8"/>
      <c r="AB554" s="8"/>
      <c r="AC554" s="8"/>
      <c r="AD554" s="8"/>
      <c r="AE554" s="8"/>
      <c r="AF554" s="8"/>
      <c r="AG554" s="8"/>
      <c r="AH554" s="8"/>
    </row>
    <row r="555">
      <c r="A555" s="8"/>
      <c r="B555" s="8"/>
      <c r="C555" s="8"/>
      <c r="D555" s="175"/>
      <c r="E555" s="175"/>
      <c r="F555" s="51"/>
      <c r="G555" s="8"/>
      <c r="H555" s="8"/>
      <c r="I555" s="8"/>
      <c r="J555" s="8"/>
      <c r="K555" s="51"/>
      <c r="L555" s="8"/>
      <c r="M555" s="8"/>
      <c r="N555" s="8"/>
      <c r="O555" s="8"/>
      <c r="P555" s="8"/>
      <c r="Q555" s="175"/>
      <c r="R555" s="8"/>
      <c r="S555" s="8"/>
      <c r="T555" s="8"/>
      <c r="U555" s="8"/>
      <c r="V555" s="8"/>
      <c r="W555" s="8"/>
      <c r="X555" s="8"/>
      <c r="Y555" s="8"/>
      <c r="Z555" s="8"/>
      <c r="AA555" s="8"/>
      <c r="AB555" s="8"/>
      <c r="AC555" s="8"/>
      <c r="AD555" s="8"/>
      <c r="AE555" s="8"/>
      <c r="AF555" s="8"/>
      <c r="AG555" s="8"/>
      <c r="AH555" s="8"/>
    </row>
    <row r="556">
      <c r="A556" s="8"/>
      <c r="B556" s="8"/>
      <c r="C556" s="8"/>
      <c r="D556" s="175"/>
      <c r="E556" s="175"/>
      <c r="F556" s="51"/>
      <c r="G556" s="8"/>
      <c r="H556" s="8"/>
      <c r="I556" s="8"/>
      <c r="J556" s="8"/>
      <c r="K556" s="51"/>
      <c r="L556" s="8"/>
      <c r="M556" s="8"/>
      <c r="N556" s="8"/>
      <c r="O556" s="8"/>
      <c r="P556" s="8"/>
      <c r="Q556" s="175"/>
      <c r="R556" s="8"/>
      <c r="S556" s="8"/>
      <c r="T556" s="8"/>
      <c r="U556" s="8"/>
      <c r="V556" s="8"/>
      <c r="W556" s="8"/>
      <c r="X556" s="8"/>
      <c r="Y556" s="8"/>
      <c r="Z556" s="8"/>
      <c r="AA556" s="8"/>
      <c r="AB556" s="8"/>
      <c r="AC556" s="8"/>
      <c r="AD556" s="8"/>
      <c r="AE556" s="8"/>
      <c r="AF556" s="8"/>
      <c r="AG556" s="8"/>
      <c r="AH556" s="8"/>
    </row>
    <row r="557">
      <c r="A557" s="8"/>
      <c r="B557" s="8"/>
      <c r="C557" s="8"/>
      <c r="D557" s="175"/>
      <c r="E557" s="175"/>
      <c r="F557" s="51"/>
      <c r="G557" s="8"/>
      <c r="H557" s="8"/>
      <c r="I557" s="8"/>
      <c r="J557" s="8"/>
      <c r="K557" s="51"/>
      <c r="L557" s="8"/>
      <c r="M557" s="8"/>
      <c r="N557" s="8"/>
      <c r="O557" s="8"/>
      <c r="P557" s="8"/>
      <c r="Q557" s="175"/>
      <c r="R557" s="8"/>
      <c r="S557" s="8"/>
      <c r="T557" s="8"/>
      <c r="U557" s="8"/>
      <c r="V557" s="8"/>
      <c r="W557" s="8"/>
      <c r="X557" s="8"/>
      <c r="Y557" s="8"/>
      <c r="Z557" s="8"/>
      <c r="AA557" s="8"/>
      <c r="AB557" s="8"/>
      <c r="AC557" s="8"/>
      <c r="AD557" s="8"/>
      <c r="AE557" s="8"/>
      <c r="AF557" s="8"/>
      <c r="AG557" s="8"/>
      <c r="AH557" s="8"/>
    </row>
    <row r="558">
      <c r="A558" s="8"/>
      <c r="B558" s="8"/>
      <c r="C558" s="8"/>
      <c r="D558" s="175"/>
      <c r="E558" s="175"/>
      <c r="F558" s="51"/>
      <c r="G558" s="8"/>
      <c r="H558" s="8"/>
      <c r="I558" s="8"/>
      <c r="J558" s="8"/>
      <c r="K558" s="51"/>
      <c r="L558" s="8"/>
      <c r="M558" s="8"/>
      <c r="N558" s="8"/>
      <c r="O558" s="8"/>
      <c r="P558" s="8"/>
      <c r="Q558" s="175"/>
      <c r="R558" s="8"/>
      <c r="S558" s="8"/>
      <c r="T558" s="8"/>
      <c r="U558" s="8"/>
      <c r="V558" s="8"/>
      <c r="W558" s="8"/>
      <c r="X558" s="8"/>
      <c r="Y558" s="8"/>
      <c r="Z558" s="8"/>
      <c r="AA558" s="8"/>
      <c r="AB558" s="8"/>
      <c r="AC558" s="8"/>
      <c r="AD558" s="8"/>
      <c r="AE558" s="8"/>
      <c r="AF558" s="8"/>
      <c r="AG558" s="8"/>
      <c r="AH558" s="8"/>
    </row>
    <row r="559">
      <c r="A559" s="8"/>
      <c r="B559" s="8"/>
      <c r="C559" s="8"/>
      <c r="D559" s="175"/>
      <c r="E559" s="175"/>
      <c r="F559" s="51"/>
      <c r="G559" s="8"/>
      <c r="H559" s="8"/>
      <c r="I559" s="8"/>
      <c r="J559" s="8"/>
      <c r="K559" s="51"/>
      <c r="L559" s="8"/>
      <c r="M559" s="8"/>
      <c r="N559" s="8"/>
      <c r="O559" s="8"/>
      <c r="P559" s="8"/>
      <c r="Q559" s="175"/>
      <c r="R559" s="8"/>
      <c r="S559" s="8"/>
      <c r="T559" s="8"/>
      <c r="U559" s="8"/>
      <c r="V559" s="8"/>
      <c r="W559" s="8"/>
      <c r="X559" s="8"/>
      <c r="Y559" s="8"/>
      <c r="Z559" s="8"/>
      <c r="AA559" s="8"/>
      <c r="AB559" s="8"/>
      <c r="AC559" s="8"/>
      <c r="AD559" s="8"/>
      <c r="AE559" s="8"/>
      <c r="AF559" s="8"/>
      <c r="AG559" s="8"/>
      <c r="AH559" s="8"/>
    </row>
    <row r="560">
      <c r="A560" s="8"/>
      <c r="B560" s="8"/>
      <c r="C560" s="8"/>
      <c r="D560" s="175"/>
      <c r="E560" s="175"/>
      <c r="F560" s="51"/>
      <c r="G560" s="8"/>
      <c r="H560" s="8"/>
      <c r="I560" s="8"/>
      <c r="J560" s="8"/>
      <c r="K560" s="51"/>
      <c r="L560" s="8"/>
      <c r="M560" s="8"/>
      <c r="N560" s="8"/>
      <c r="O560" s="8"/>
      <c r="P560" s="8"/>
      <c r="Q560" s="175"/>
      <c r="R560" s="8"/>
      <c r="S560" s="8"/>
      <c r="T560" s="8"/>
      <c r="U560" s="8"/>
      <c r="V560" s="8"/>
      <c r="W560" s="8"/>
      <c r="X560" s="8"/>
      <c r="Y560" s="8"/>
      <c r="Z560" s="8"/>
      <c r="AA560" s="8"/>
      <c r="AB560" s="8"/>
      <c r="AC560" s="8"/>
      <c r="AD560" s="8"/>
      <c r="AE560" s="8"/>
      <c r="AF560" s="8"/>
      <c r="AG560" s="8"/>
      <c r="AH560" s="8"/>
    </row>
    <row r="561">
      <c r="A561" s="8"/>
      <c r="B561" s="8"/>
      <c r="C561" s="8"/>
      <c r="D561" s="175"/>
      <c r="E561" s="175"/>
      <c r="F561" s="51"/>
      <c r="G561" s="8"/>
      <c r="H561" s="8"/>
      <c r="I561" s="8"/>
      <c r="J561" s="8"/>
      <c r="K561" s="51"/>
      <c r="L561" s="8"/>
      <c r="M561" s="8"/>
      <c r="N561" s="8"/>
      <c r="O561" s="8"/>
      <c r="P561" s="8"/>
      <c r="Q561" s="175"/>
      <c r="R561" s="8"/>
      <c r="S561" s="8"/>
      <c r="T561" s="8"/>
      <c r="U561" s="8"/>
      <c r="V561" s="8"/>
      <c r="W561" s="8"/>
      <c r="X561" s="8"/>
      <c r="Y561" s="8"/>
      <c r="Z561" s="8"/>
      <c r="AA561" s="8"/>
      <c r="AB561" s="8"/>
      <c r="AC561" s="8"/>
      <c r="AD561" s="8"/>
      <c r="AE561" s="8"/>
      <c r="AF561" s="8"/>
      <c r="AG561" s="8"/>
      <c r="AH561" s="8"/>
    </row>
    <row r="562">
      <c r="A562" s="8"/>
      <c r="B562" s="8"/>
      <c r="C562" s="8"/>
      <c r="D562" s="175"/>
      <c r="E562" s="175"/>
      <c r="F562" s="51"/>
      <c r="G562" s="8"/>
      <c r="H562" s="8"/>
      <c r="I562" s="8"/>
      <c r="J562" s="8"/>
      <c r="K562" s="51"/>
      <c r="L562" s="8"/>
      <c r="M562" s="8"/>
      <c r="N562" s="8"/>
      <c r="O562" s="8"/>
      <c r="P562" s="8"/>
      <c r="Q562" s="175"/>
      <c r="R562" s="8"/>
      <c r="S562" s="8"/>
      <c r="T562" s="8"/>
      <c r="U562" s="8"/>
      <c r="V562" s="8"/>
      <c r="W562" s="8"/>
      <c r="X562" s="8"/>
      <c r="Y562" s="8"/>
      <c r="Z562" s="8"/>
      <c r="AA562" s="8"/>
      <c r="AB562" s="8"/>
      <c r="AC562" s="8"/>
      <c r="AD562" s="8"/>
      <c r="AE562" s="8"/>
      <c r="AF562" s="8"/>
      <c r="AG562" s="8"/>
      <c r="AH562" s="8"/>
    </row>
    <row r="563">
      <c r="A563" s="8"/>
      <c r="B563" s="8"/>
      <c r="C563" s="8"/>
      <c r="D563" s="175"/>
      <c r="E563" s="175"/>
      <c r="F563" s="51"/>
      <c r="G563" s="8"/>
      <c r="H563" s="8"/>
      <c r="I563" s="8"/>
      <c r="J563" s="8"/>
      <c r="K563" s="51"/>
      <c r="L563" s="8"/>
      <c r="M563" s="8"/>
      <c r="N563" s="8"/>
      <c r="O563" s="8"/>
      <c r="P563" s="8"/>
      <c r="Q563" s="175"/>
      <c r="R563" s="8"/>
      <c r="S563" s="8"/>
      <c r="T563" s="8"/>
      <c r="U563" s="8"/>
      <c r="V563" s="8"/>
      <c r="W563" s="8"/>
      <c r="X563" s="8"/>
      <c r="Y563" s="8"/>
      <c r="Z563" s="8"/>
      <c r="AA563" s="8"/>
      <c r="AB563" s="8"/>
      <c r="AC563" s="8"/>
      <c r="AD563" s="8"/>
      <c r="AE563" s="8"/>
      <c r="AF563" s="8"/>
      <c r="AG563" s="8"/>
      <c r="AH563" s="8"/>
    </row>
    <row r="564">
      <c r="A564" s="8"/>
      <c r="B564" s="8"/>
      <c r="C564" s="8"/>
      <c r="D564" s="175"/>
      <c r="E564" s="175"/>
      <c r="F564" s="51"/>
      <c r="G564" s="8"/>
      <c r="H564" s="8"/>
      <c r="I564" s="8"/>
      <c r="J564" s="8"/>
      <c r="K564" s="51"/>
      <c r="L564" s="8"/>
      <c r="M564" s="8"/>
      <c r="N564" s="8"/>
      <c r="O564" s="8"/>
      <c r="P564" s="8"/>
      <c r="Q564" s="175"/>
      <c r="R564" s="8"/>
      <c r="S564" s="8"/>
      <c r="T564" s="8"/>
      <c r="U564" s="8"/>
      <c r="V564" s="8"/>
      <c r="W564" s="8"/>
      <c r="X564" s="8"/>
      <c r="Y564" s="8"/>
      <c r="Z564" s="8"/>
      <c r="AA564" s="8"/>
      <c r="AB564" s="8"/>
      <c r="AC564" s="8"/>
      <c r="AD564" s="8"/>
      <c r="AE564" s="8"/>
      <c r="AF564" s="8"/>
      <c r="AG564" s="8"/>
      <c r="AH564" s="8"/>
    </row>
    <row r="565">
      <c r="A565" s="8"/>
      <c r="B565" s="8"/>
      <c r="C565" s="8"/>
      <c r="D565" s="175"/>
      <c r="E565" s="175"/>
      <c r="F565" s="51"/>
      <c r="G565" s="8"/>
      <c r="H565" s="8"/>
      <c r="I565" s="8"/>
      <c r="J565" s="8"/>
      <c r="K565" s="51"/>
      <c r="L565" s="8"/>
      <c r="M565" s="8"/>
      <c r="N565" s="8"/>
      <c r="O565" s="8"/>
      <c r="P565" s="8"/>
      <c r="Q565" s="175"/>
      <c r="R565" s="8"/>
      <c r="S565" s="8"/>
      <c r="T565" s="8"/>
      <c r="U565" s="8"/>
      <c r="V565" s="8"/>
      <c r="W565" s="8"/>
      <c r="X565" s="8"/>
      <c r="Y565" s="8"/>
      <c r="Z565" s="8"/>
      <c r="AA565" s="8"/>
      <c r="AB565" s="8"/>
      <c r="AC565" s="8"/>
      <c r="AD565" s="8"/>
      <c r="AE565" s="8"/>
      <c r="AF565" s="8"/>
      <c r="AG565" s="8"/>
      <c r="AH565" s="8"/>
    </row>
    <row r="566">
      <c r="A566" s="8"/>
      <c r="B566" s="8"/>
      <c r="C566" s="8"/>
      <c r="D566" s="175"/>
      <c r="E566" s="175"/>
      <c r="F566" s="51"/>
      <c r="G566" s="8"/>
      <c r="H566" s="8"/>
      <c r="I566" s="8"/>
      <c r="J566" s="8"/>
      <c r="K566" s="51"/>
      <c r="L566" s="8"/>
      <c r="M566" s="8"/>
      <c r="N566" s="8"/>
      <c r="O566" s="8"/>
      <c r="P566" s="8"/>
      <c r="Q566" s="175"/>
      <c r="R566" s="8"/>
      <c r="S566" s="8"/>
      <c r="T566" s="8"/>
      <c r="U566" s="8"/>
      <c r="V566" s="8"/>
      <c r="W566" s="8"/>
      <c r="X566" s="8"/>
      <c r="Y566" s="8"/>
      <c r="Z566" s="8"/>
      <c r="AA566" s="8"/>
      <c r="AB566" s="8"/>
      <c r="AC566" s="8"/>
      <c r="AD566" s="8"/>
      <c r="AE566" s="8"/>
      <c r="AF566" s="8"/>
      <c r="AG566" s="8"/>
      <c r="AH566" s="8"/>
    </row>
    <row r="567">
      <c r="A567" s="8"/>
      <c r="B567" s="8"/>
      <c r="C567" s="8"/>
      <c r="D567" s="175"/>
      <c r="E567" s="175"/>
      <c r="F567" s="51"/>
      <c r="G567" s="8"/>
      <c r="H567" s="8"/>
      <c r="I567" s="8"/>
      <c r="J567" s="8"/>
      <c r="K567" s="51"/>
      <c r="L567" s="8"/>
      <c r="M567" s="8"/>
      <c r="N567" s="8"/>
      <c r="O567" s="8"/>
      <c r="P567" s="8"/>
      <c r="Q567" s="175"/>
      <c r="R567" s="8"/>
      <c r="S567" s="8"/>
      <c r="T567" s="8"/>
      <c r="U567" s="8"/>
      <c r="V567" s="8"/>
      <c r="W567" s="8"/>
      <c r="X567" s="8"/>
      <c r="Y567" s="8"/>
      <c r="Z567" s="8"/>
      <c r="AA567" s="8"/>
      <c r="AB567" s="8"/>
      <c r="AC567" s="8"/>
      <c r="AD567" s="8"/>
      <c r="AE567" s="8"/>
      <c r="AF567" s="8"/>
      <c r="AG567" s="8"/>
      <c r="AH567" s="8"/>
    </row>
    <row r="568">
      <c r="A568" s="8"/>
      <c r="B568" s="8"/>
      <c r="C568" s="8"/>
      <c r="D568" s="175"/>
      <c r="E568" s="175"/>
      <c r="F568" s="51"/>
      <c r="G568" s="8"/>
      <c r="H568" s="8"/>
      <c r="I568" s="8"/>
      <c r="J568" s="8"/>
      <c r="K568" s="51"/>
      <c r="L568" s="8"/>
      <c r="M568" s="8"/>
      <c r="N568" s="8"/>
      <c r="O568" s="8"/>
      <c r="P568" s="8"/>
      <c r="Q568" s="175"/>
      <c r="R568" s="8"/>
      <c r="S568" s="8"/>
      <c r="T568" s="8"/>
      <c r="U568" s="8"/>
      <c r="V568" s="8"/>
      <c r="W568" s="8"/>
      <c r="X568" s="8"/>
      <c r="Y568" s="8"/>
      <c r="Z568" s="8"/>
      <c r="AA568" s="8"/>
      <c r="AB568" s="8"/>
      <c r="AC568" s="8"/>
      <c r="AD568" s="8"/>
      <c r="AE568" s="8"/>
      <c r="AF568" s="8"/>
      <c r="AG568" s="8"/>
      <c r="AH568" s="8"/>
    </row>
    <row r="569">
      <c r="A569" s="8"/>
      <c r="B569" s="8"/>
      <c r="C569" s="8"/>
      <c r="D569" s="175"/>
      <c r="E569" s="175"/>
      <c r="F569" s="51"/>
      <c r="G569" s="8"/>
      <c r="H569" s="8"/>
      <c r="I569" s="8"/>
      <c r="J569" s="8"/>
      <c r="K569" s="51"/>
      <c r="L569" s="8"/>
      <c r="M569" s="8"/>
      <c r="N569" s="8"/>
      <c r="O569" s="8"/>
      <c r="P569" s="8"/>
      <c r="Q569" s="175"/>
      <c r="R569" s="8"/>
      <c r="S569" s="8"/>
      <c r="T569" s="8"/>
      <c r="U569" s="8"/>
      <c r="V569" s="8"/>
      <c r="W569" s="8"/>
      <c r="X569" s="8"/>
      <c r="Y569" s="8"/>
      <c r="Z569" s="8"/>
      <c r="AA569" s="8"/>
      <c r="AB569" s="8"/>
      <c r="AC569" s="8"/>
      <c r="AD569" s="8"/>
      <c r="AE569" s="8"/>
      <c r="AF569" s="8"/>
      <c r="AG569" s="8"/>
      <c r="AH569" s="8"/>
    </row>
    <row r="570">
      <c r="A570" s="8"/>
      <c r="B570" s="8"/>
      <c r="C570" s="8"/>
      <c r="D570" s="175"/>
      <c r="E570" s="175"/>
      <c r="F570" s="51"/>
      <c r="G570" s="8"/>
      <c r="H570" s="8"/>
      <c r="I570" s="8"/>
      <c r="J570" s="8"/>
      <c r="K570" s="51"/>
      <c r="L570" s="8"/>
      <c r="M570" s="8"/>
      <c r="N570" s="8"/>
      <c r="O570" s="8"/>
      <c r="P570" s="8"/>
      <c r="Q570" s="175"/>
      <c r="R570" s="8"/>
      <c r="S570" s="8"/>
      <c r="T570" s="8"/>
      <c r="U570" s="8"/>
      <c r="V570" s="8"/>
      <c r="W570" s="8"/>
      <c r="X570" s="8"/>
      <c r="Y570" s="8"/>
      <c r="Z570" s="8"/>
      <c r="AA570" s="8"/>
      <c r="AB570" s="8"/>
      <c r="AC570" s="8"/>
      <c r="AD570" s="8"/>
      <c r="AE570" s="8"/>
      <c r="AF570" s="8"/>
      <c r="AG570" s="8"/>
      <c r="AH570" s="8"/>
    </row>
    <row r="571">
      <c r="A571" s="8"/>
      <c r="B571" s="8"/>
      <c r="C571" s="8"/>
      <c r="D571" s="175"/>
      <c r="E571" s="175"/>
      <c r="F571" s="51"/>
      <c r="G571" s="8"/>
      <c r="H571" s="8"/>
      <c r="I571" s="8"/>
      <c r="J571" s="8"/>
      <c r="K571" s="51"/>
      <c r="L571" s="8"/>
      <c r="M571" s="8"/>
      <c r="N571" s="8"/>
      <c r="O571" s="8"/>
      <c r="P571" s="8"/>
      <c r="Q571" s="175"/>
      <c r="R571" s="8"/>
      <c r="S571" s="8"/>
      <c r="T571" s="8"/>
      <c r="U571" s="8"/>
      <c r="V571" s="8"/>
      <c r="W571" s="8"/>
      <c r="X571" s="8"/>
      <c r="Y571" s="8"/>
      <c r="Z571" s="8"/>
      <c r="AA571" s="8"/>
      <c r="AB571" s="8"/>
      <c r="AC571" s="8"/>
      <c r="AD571" s="8"/>
      <c r="AE571" s="8"/>
      <c r="AF571" s="8"/>
      <c r="AG571" s="8"/>
      <c r="AH571" s="8"/>
    </row>
    <row r="572">
      <c r="A572" s="8"/>
      <c r="B572" s="8"/>
      <c r="C572" s="8"/>
      <c r="D572" s="175"/>
      <c r="E572" s="175"/>
      <c r="F572" s="51"/>
      <c r="G572" s="8"/>
      <c r="H572" s="8"/>
      <c r="I572" s="8"/>
      <c r="J572" s="8"/>
      <c r="K572" s="51"/>
      <c r="L572" s="8"/>
      <c r="M572" s="8"/>
      <c r="N572" s="8"/>
      <c r="O572" s="8"/>
      <c r="P572" s="8"/>
      <c r="Q572" s="175"/>
      <c r="R572" s="8"/>
      <c r="S572" s="8"/>
      <c r="T572" s="8"/>
      <c r="U572" s="8"/>
      <c r="V572" s="8"/>
      <c r="W572" s="8"/>
      <c r="X572" s="8"/>
      <c r="Y572" s="8"/>
      <c r="Z572" s="8"/>
      <c r="AA572" s="8"/>
      <c r="AB572" s="8"/>
      <c r="AC572" s="8"/>
      <c r="AD572" s="8"/>
      <c r="AE572" s="8"/>
      <c r="AF572" s="8"/>
      <c r="AG572" s="8"/>
      <c r="AH572" s="8"/>
    </row>
    <row r="573">
      <c r="A573" s="8"/>
      <c r="B573" s="8"/>
      <c r="C573" s="8"/>
      <c r="D573" s="175"/>
      <c r="E573" s="175"/>
      <c r="F573" s="51"/>
      <c r="G573" s="8"/>
      <c r="H573" s="8"/>
      <c r="I573" s="8"/>
      <c r="J573" s="8"/>
      <c r="K573" s="51"/>
      <c r="L573" s="8"/>
      <c r="M573" s="8"/>
      <c r="N573" s="8"/>
      <c r="O573" s="8"/>
      <c r="P573" s="8"/>
      <c r="Q573" s="175"/>
      <c r="R573" s="8"/>
      <c r="S573" s="8"/>
      <c r="T573" s="8"/>
      <c r="U573" s="8"/>
      <c r="V573" s="8"/>
      <c r="W573" s="8"/>
      <c r="X573" s="8"/>
      <c r="Y573" s="8"/>
      <c r="Z573" s="8"/>
      <c r="AA573" s="8"/>
      <c r="AB573" s="8"/>
      <c r="AC573" s="8"/>
      <c r="AD573" s="8"/>
      <c r="AE573" s="8"/>
      <c r="AF573" s="8"/>
      <c r="AG573" s="8"/>
      <c r="AH573" s="8"/>
    </row>
    <row r="574">
      <c r="A574" s="8"/>
      <c r="B574" s="8"/>
      <c r="C574" s="8"/>
      <c r="D574" s="175"/>
      <c r="E574" s="175"/>
      <c r="F574" s="51"/>
      <c r="G574" s="8"/>
      <c r="H574" s="8"/>
      <c r="I574" s="8"/>
      <c r="J574" s="8"/>
      <c r="K574" s="51"/>
      <c r="L574" s="8"/>
      <c r="M574" s="8"/>
      <c r="N574" s="8"/>
      <c r="O574" s="8"/>
      <c r="P574" s="8"/>
      <c r="Q574" s="175"/>
      <c r="R574" s="8"/>
      <c r="S574" s="8"/>
      <c r="T574" s="8"/>
      <c r="U574" s="8"/>
      <c r="V574" s="8"/>
      <c r="W574" s="8"/>
      <c r="X574" s="8"/>
      <c r="Y574" s="8"/>
      <c r="Z574" s="8"/>
      <c r="AA574" s="8"/>
      <c r="AB574" s="8"/>
      <c r="AC574" s="8"/>
      <c r="AD574" s="8"/>
      <c r="AE574" s="8"/>
      <c r="AF574" s="8"/>
      <c r="AG574" s="8"/>
      <c r="AH574" s="8"/>
    </row>
    <row r="575">
      <c r="A575" s="8"/>
      <c r="B575" s="8"/>
      <c r="C575" s="8"/>
      <c r="D575" s="175"/>
      <c r="E575" s="175"/>
      <c r="F575" s="51"/>
      <c r="G575" s="8"/>
      <c r="H575" s="8"/>
      <c r="I575" s="8"/>
      <c r="J575" s="8"/>
      <c r="K575" s="51"/>
      <c r="L575" s="8"/>
      <c r="M575" s="8"/>
      <c r="N575" s="8"/>
      <c r="O575" s="8"/>
      <c r="P575" s="8"/>
      <c r="Q575" s="175"/>
      <c r="R575" s="8"/>
      <c r="S575" s="8"/>
      <c r="T575" s="8"/>
      <c r="U575" s="8"/>
      <c r="V575" s="8"/>
      <c r="W575" s="8"/>
      <c r="X575" s="8"/>
      <c r="Y575" s="8"/>
      <c r="Z575" s="8"/>
      <c r="AA575" s="8"/>
      <c r="AB575" s="8"/>
      <c r="AC575" s="8"/>
      <c r="AD575" s="8"/>
      <c r="AE575" s="8"/>
      <c r="AF575" s="8"/>
      <c r="AG575" s="8"/>
      <c r="AH575" s="8"/>
    </row>
    <row r="576">
      <c r="A576" s="8"/>
      <c r="B576" s="8"/>
      <c r="C576" s="8"/>
      <c r="D576" s="175"/>
      <c r="E576" s="175"/>
      <c r="F576" s="51"/>
      <c r="G576" s="8"/>
      <c r="H576" s="8"/>
      <c r="I576" s="8"/>
      <c r="J576" s="8"/>
      <c r="K576" s="51"/>
      <c r="L576" s="8"/>
      <c r="M576" s="8"/>
      <c r="N576" s="8"/>
      <c r="O576" s="8"/>
      <c r="P576" s="8"/>
      <c r="Q576" s="175"/>
      <c r="R576" s="8"/>
      <c r="S576" s="8"/>
      <c r="T576" s="8"/>
      <c r="U576" s="8"/>
      <c r="V576" s="8"/>
      <c r="W576" s="8"/>
      <c r="X576" s="8"/>
      <c r="Y576" s="8"/>
      <c r="Z576" s="8"/>
      <c r="AA576" s="8"/>
      <c r="AB576" s="8"/>
      <c r="AC576" s="8"/>
      <c r="AD576" s="8"/>
      <c r="AE576" s="8"/>
      <c r="AF576" s="8"/>
      <c r="AG576" s="8"/>
      <c r="AH576" s="8"/>
    </row>
    <row r="577">
      <c r="A577" s="8"/>
      <c r="B577" s="8"/>
      <c r="C577" s="8"/>
      <c r="D577" s="175"/>
      <c r="E577" s="175"/>
      <c r="F577" s="51"/>
      <c r="G577" s="8"/>
      <c r="H577" s="8"/>
      <c r="I577" s="8"/>
      <c r="J577" s="8"/>
      <c r="K577" s="51"/>
      <c r="L577" s="8"/>
      <c r="M577" s="8"/>
      <c r="N577" s="8"/>
      <c r="O577" s="8"/>
      <c r="P577" s="8"/>
      <c r="Q577" s="175"/>
      <c r="R577" s="8"/>
      <c r="S577" s="8"/>
      <c r="T577" s="8"/>
      <c r="U577" s="8"/>
      <c r="V577" s="8"/>
      <c r="W577" s="8"/>
      <c r="X577" s="8"/>
      <c r="Y577" s="8"/>
      <c r="Z577" s="8"/>
      <c r="AA577" s="8"/>
      <c r="AB577" s="8"/>
      <c r="AC577" s="8"/>
      <c r="AD577" s="8"/>
      <c r="AE577" s="8"/>
      <c r="AF577" s="8"/>
      <c r="AG577" s="8"/>
      <c r="AH577" s="8"/>
    </row>
    <row r="578">
      <c r="A578" s="8"/>
      <c r="B578" s="8"/>
      <c r="C578" s="8"/>
      <c r="D578" s="175"/>
      <c r="E578" s="175"/>
      <c r="F578" s="51"/>
      <c r="G578" s="8"/>
      <c r="H578" s="8"/>
      <c r="I578" s="8"/>
      <c r="J578" s="8"/>
      <c r="K578" s="51"/>
      <c r="L578" s="8"/>
      <c r="M578" s="8"/>
      <c r="N578" s="8"/>
      <c r="O578" s="8"/>
      <c r="P578" s="8"/>
      <c r="Q578" s="175"/>
      <c r="R578" s="8"/>
      <c r="S578" s="8"/>
      <c r="T578" s="8"/>
      <c r="U578" s="8"/>
      <c r="V578" s="8"/>
      <c r="W578" s="8"/>
      <c r="X578" s="8"/>
      <c r="Y578" s="8"/>
      <c r="Z578" s="8"/>
      <c r="AA578" s="8"/>
      <c r="AB578" s="8"/>
      <c r="AC578" s="8"/>
      <c r="AD578" s="8"/>
      <c r="AE578" s="8"/>
      <c r="AF578" s="8"/>
      <c r="AG578" s="8"/>
      <c r="AH578" s="8"/>
    </row>
    <row r="579">
      <c r="A579" s="8"/>
      <c r="B579" s="8"/>
      <c r="C579" s="8"/>
      <c r="D579" s="175"/>
      <c r="E579" s="175"/>
      <c r="F579" s="51"/>
      <c r="G579" s="8"/>
      <c r="H579" s="8"/>
      <c r="I579" s="8"/>
      <c r="J579" s="8"/>
      <c r="K579" s="51"/>
      <c r="L579" s="8"/>
      <c r="M579" s="8"/>
      <c r="N579" s="8"/>
      <c r="O579" s="8"/>
      <c r="P579" s="8"/>
      <c r="Q579" s="175"/>
      <c r="R579" s="8"/>
      <c r="S579" s="8"/>
      <c r="T579" s="8"/>
      <c r="U579" s="8"/>
      <c r="V579" s="8"/>
      <c r="W579" s="8"/>
      <c r="X579" s="8"/>
      <c r="Y579" s="8"/>
      <c r="Z579" s="8"/>
      <c r="AA579" s="8"/>
      <c r="AB579" s="8"/>
      <c r="AC579" s="8"/>
      <c r="AD579" s="8"/>
      <c r="AE579" s="8"/>
      <c r="AF579" s="8"/>
      <c r="AG579" s="8"/>
      <c r="AH579" s="8"/>
    </row>
    <row r="580">
      <c r="A580" s="8"/>
      <c r="B580" s="8"/>
      <c r="C580" s="8"/>
      <c r="D580" s="175"/>
      <c r="E580" s="175"/>
      <c r="F580" s="51"/>
      <c r="G580" s="8"/>
      <c r="H580" s="8"/>
      <c r="I580" s="8"/>
      <c r="J580" s="8"/>
      <c r="K580" s="51"/>
      <c r="L580" s="8"/>
      <c r="M580" s="8"/>
      <c r="N580" s="8"/>
      <c r="O580" s="8"/>
      <c r="P580" s="8"/>
      <c r="Q580" s="175"/>
      <c r="R580" s="8"/>
      <c r="S580" s="8"/>
      <c r="T580" s="8"/>
      <c r="U580" s="8"/>
      <c r="V580" s="8"/>
      <c r="W580" s="8"/>
      <c r="X580" s="8"/>
      <c r="Y580" s="8"/>
      <c r="Z580" s="8"/>
      <c r="AA580" s="8"/>
      <c r="AB580" s="8"/>
      <c r="AC580" s="8"/>
      <c r="AD580" s="8"/>
      <c r="AE580" s="8"/>
      <c r="AF580" s="8"/>
      <c r="AG580" s="8"/>
      <c r="AH580" s="8"/>
    </row>
    <row r="581">
      <c r="A581" s="8"/>
      <c r="B581" s="8"/>
      <c r="C581" s="8"/>
      <c r="D581" s="175"/>
      <c r="E581" s="175"/>
      <c r="F581" s="51"/>
      <c r="G581" s="8"/>
      <c r="H581" s="8"/>
      <c r="I581" s="8"/>
      <c r="J581" s="8"/>
      <c r="K581" s="51"/>
      <c r="L581" s="8"/>
      <c r="M581" s="8"/>
      <c r="N581" s="8"/>
      <c r="O581" s="8"/>
      <c r="P581" s="8"/>
      <c r="Q581" s="175"/>
      <c r="R581" s="8"/>
      <c r="S581" s="8"/>
      <c r="T581" s="8"/>
      <c r="U581" s="8"/>
      <c r="V581" s="8"/>
      <c r="W581" s="8"/>
      <c r="X581" s="8"/>
      <c r="Y581" s="8"/>
      <c r="Z581" s="8"/>
      <c r="AA581" s="8"/>
      <c r="AB581" s="8"/>
      <c r="AC581" s="8"/>
      <c r="AD581" s="8"/>
      <c r="AE581" s="8"/>
      <c r="AF581" s="8"/>
      <c r="AG581" s="8"/>
      <c r="AH581" s="8"/>
    </row>
    <row r="582">
      <c r="A582" s="8"/>
      <c r="B582" s="8"/>
      <c r="C582" s="8"/>
      <c r="D582" s="175"/>
      <c r="E582" s="175"/>
      <c r="F582" s="51"/>
      <c r="G582" s="8"/>
      <c r="H582" s="8"/>
      <c r="I582" s="8"/>
      <c r="J582" s="8"/>
      <c r="K582" s="51"/>
      <c r="L582" s="8"/>
      <c r="M582" s="8"/>
      <c r="N582" s="8"/>
      <c r="O582" s="8"/>
      <c r="P582" s="8"/>
      <c r="Q582" s="175"/>
      <c r="R582" s="8"/>
      <c r="S582" s="8"/>
      <c r="T582" s="8"/>
      <c r="U582" s="8"/>
      <c r="V582" s="8"/>
      <c r="W582" s="8"/>
      <c r="X582" s="8"/>
      <c r="Y582" s="8"/>
      <c r="Z582" s="8"/>
      <c r="AA582" s="8"/>
      <c r="AB582" s="8"/>
      <c r="AC582" s="8"/>
      <c r="AD582" s="8"/>
      <c r="AE582" s="8"/>
      <c r="AF582" s="8"/>
      <c r="AG582" s="8"/>
      <c r="AH582" s="8"/>
    </row>
    <row r="583">
      <c r="A583" s="8"/>
      <c r="B583" s="8"/>
      <c r="C583" s="8"/>
      <c r="D583" s="175"/>
      <c r="E583" s="175"/>
      <c r="F583" s="51"/>
      <c r="G583" s="8"/>
      <c r="H583" s="8"/>
      <c r="I583" s="8"/>
      <c r="J583" s="8"/>
      <c r="K583" s="51"/>
      <c r="L583" s="8"/>
      <c r="M583" s="8"/>
      <c r="N583" s="8"/>
      <c r="O583" s="8"/>
      <c r="P583" s="8"/>
      <c r="Q583" s="175"/>
      <c r="R583" s="8"/>
      <c r="S583" s="8"/>
      <c r="T583" s="8"/>
      <c r="U583" s="8"/>
      <c r="V583" s="8"/>
      <c r="W583" s="8"/>
      <c r="X583" s="8"/>
      <c r="Y583" s="8"/>
      <c r="Z583" s="8"/>
      <c r="AA583" s="8"/>
      <c r="AB583" s="8"/>
      <c r="AC583" s="8"/>
      <c r="AD583" s="8"/>
      <c r="AE583" s="8"/>
      <c r="AF583" s="8"/>
      <c r="AG583" s="8"/>
      <c r="AH583" s="8"/>
    </row>
    <row r="584">
      <c r="A584" s="8"/>
      <c r="B584" s="8"/>
      <c r="C584" s="8"/>
      <c r="D584" s="175"/>
      <c r="E584" s="175"/>
      <c r="F584" s="51"/>
      <c r="G584" s="8"/>
      <c r="H584" s="8"/>
      <c r="I584" s="8"/>
      <c r="J584" s="8"/>
      <c r="K584" s="51"/>
      <c r="L584" s="8"/>
      <c r="M584" s="8"/>
      <c r="N584" s="8"/>
      <c r="O584" s="8"/>
      <c r="P584" s="8"/>
      <c r="Q584" s="175"/>
      <c r="R584" s="8"/>
      <c r="S584" s="8"/>
      <c r="T584" s="8"/>
      <c r="U584" s="8"/>
      <c r="V584" s="8"/>
      <c r="W584" s="8"/>
      <c r="X584" s="8"/>
      <c r="Y584" s="8"/>
      <c r="Z584" s="8"/>
      <c r="AA584" s="8"/>
      <c r="AB584" s="8"/>
      <c r="AC584" s="8"/>
      <c r="AD584" s="8"/>
      <c r="AE584" s="8"/>
      <c r="AF584" s="8"/>
      <c r="AG584" s="8"/>
      <c r="AH584" s="8"/>
    </row>
    <row r="585">
      <c r="A585" s="8"/>
      <c r="B585" s="8"/>
      <c r="C585" s="8"/>
      <c r="D585" s="175"/>
      <c r="E585" s="175"/>
      <c r="F585" s="51"/>
      <c r="G585" s="8"/>
      <c r="H585" s="8"/>
      <c r="I585" s="8"/>
      <c r="J585" s="8"/>
      <c r="K585" s="51"/>
      <c r="L585" s="8"/>
      <c r="M585" s="8"/>
      <c r="N585" s="8"/>
      <c r="O585" s="8"/>
      <c r="P585" s="8"/>
      <c r="Q585" s="175"/>
      <c r="R585" s="8"/>
      <c r="S585" s="8"/>
      <c r="T585" s="8"/>
      <c r="U585" s="8"/>
      <c r="V585" s="8"/>
      <c r="W585" s="8"/>
      <c r="X585" s="8"/>
      <c r="Y585" s="8"/>
      <c r="Z585" s="8"/>
      <c r="AA585" s="8"/>
      <c r="AB585" s="8"/>
      <c r="AC585" s="8"/>
      <c r="AD585" s="8"/>
      <c r="AE585" s="8"/>
      <c r="AF585" s="8"/>
      <c r="AG585" s="8"/>
      <c r="AH585" s="8"/>
    </row>
    <row r="586">
      <c r="A586" s="8"/>
      <c r="B586" s="8"/>
      <c r="C586" s="8"/>
      <c r="D586" s="175"/>
      <c r="E586" s="175"/>
      <c r="F586" s="51"/>
      <c r="G586" s="8"/>
      <c r="H586" s="8"/>
      <c r="I586" s="8"/>
      <c r="J586" s="8"/>
      <c r="K586" s="51"/>
      <c r="L586" s="8"/>
      <c r="M586" s="8"/>
      <c r="N586" s="8"/>
      <c r="O586" s="8"/>
      <c r="P586" s="8"/>
      <c r="Q586" s="175"/>
      <c r="R586" s="8"/>
      <c r="S586" s="8"/>
      <c r="T586" s="8"/>
      <c r="U586" s="8"/>
      <c r="V586" s="8"/>
      <c r="W586" s="8"/>
      <c r="X586" s="8"/>
      <c r="Y586" s="8"/>
      <c r="Z586" s="8"/>
      <c r="AA586" s="8"/>
      <c r="AB586" s="8"/>
      <c r="AC586" s="8"/>
      <c r="AD586" s="8"/>
      <c r="AE586" s="8"/>
      <c r="AF586" s="8"/>
      <c r="AG586" s="8"/>
      <c r="AH586" s="8"/>
    </row>
    <row r="587">
      <c r="A587" s="8"/>
      <c r="B587" s="8"/>
      <c r="C587" s="8"/>
      <c r="D587" s="175"/>
      <c r="E587" s="175"/>
      <c r="F587" s="51"/>
      <c r="G587" s="8"/>
      <c r="H587" s="8"/>
      <c r="I587" s="8"/>
      <c r="J587" s="8"/>
      <c r="K587" s="51"/>
      <c r="L587" s="8"/>
      <c r="M587" s="8"/>
      <c r="N587" s="8"/>
      <c r="O587" s="8"/>
      <c r="P587" s="8"/>
      <c r="Q587" s="175"/>
      <c r="R587" s="8"/>
      <c r="S587" s="8"/>
      <c r="T587" s="8"/>
      <c r="U587" s="8"/>
      <c r="V587" s="8"/>
      <c r="W587" s="8"/>
      <c r="X587" s="8"/>
      <c r="Y587" s="8"/>
      <c r="Z587" s="8"/>
      <c r="AA587" s="8"/>
      <c r="AB587" s="8"/>
      <c r="AC587" s="8"/>
      <c r="AD587" s="8"/>
      <c r="AE587" s="8"/>
      <c r="AF587" s="8"/>
      <c r="AG587" s="8"/>
      <c r="AH587" s="8"/>
    </row>
    <row r="588">
      <c r="A588" s="8"/>
      <c r="B588" s="8"/>
      <c r="C588" s="8"/>
      <c r="D588" s="175"/>
      <c r="E588" s="175"/>
      <c r="F588" s="51"/>
      <c r="G588" s="8"/>
      <c r="H588" s="8"/>
      <c r="I588" s="8"/>
      <c r="J588" s="8"/>
      <c r="K588" s="51"/>
      <c r="L588" s="8"/>
      <c r="M588" s="8"/>
      <c r="N588" s="8"/>
      <c r="O588" s="8"/>
      <c r="P588" s="8"/>
      <c r="Q588" s="175"/>
      <c r="R588" s="8"/>
      <c r="S588" s="8"/>
      <c r="T588" s="8"/>
      <c r="U588" s="8"/>
      <c r="V588" s="8"/>
      <c r="W588" s="8"/>
      <c r="X588" s="8"/>
      <c r="Y588" s="8"/>
      <c r="Z588" s="8"/>
      <c r="AA588" s="8"/>
      <c r="AB588" s="8"/>
      <c r="AC588" s="8"/>
      <c r="AD588" s="8"/>
      <c r="AE588" s="8"/>
      <c r="AF588" s="8"/>
      <c r="AG588" s="8"/>
      <c r="AH588" s="8"/>
    </row>
    <row r="589">
      <c r="A589" s="8"/>
      <c r="B589" s="8"/>
      <c r="C589" s="8"/>
      <c r="D589" s="175"/>
      <c r="E589" s="175"/>
      <c r="F589" s="51"/>
      <c r="G589" s="8"/>
      <c r="H589" s="8"/>
      <c r="I589" s="8"/>
      <c r="J589" s="8"/>
      <c r="K589" s="51"/>
      <c r="L589" s="8"/>
      <c r="M589" s="8"/>
      <c r="N589" s="8"/>
      <c r="O589" s="8"/>
      <c r="P589" s="8"/>
      <c r="Q589" s="175"/>
      <c r="R589" s="8"/>
      <c r="S589" s="8"/>
      <c r="T589" s="8"/>
      <c r="U589" s="8"/>
      <c r="V589" s="8"/>
      <c r="W589" s="8"/>
      <c r="X589" s="8"/>
      <c r="Y589" s="8"/>
      <c r="Z589" s="8"/>
      <c r="AA589" s="8"/>
      <c r="AB589" s="8"/>
      <c r="AC589" s="8"/>
      <c r="AD589" s="8"/>
      <c r="AE589" s="8"/>
      <c r="AF589" s="8"/>
      <c r="AG589" s="8"/>
      <c r="AH589" s="8"/>
    </row>
    <row r="590">
      <c r="A590" s="8"/>
      <c r="B590" s="8"/>
      <c r="C590" s="8"/>
      <c r="D590" s="175"/>
      <c r="E590" s="175"/>
      <c r="F590" s="51"/>
      <c r="G590" s="8"/>
      <c r="H590" s="8"/>
      <c r="I590" s="8"/>
      <c r="J590" s="8"/>
      <c r="K590" s="51"/>
      <c r="L590" s="8"/>
      <c r="M590" s="8"/>
      <c r="N590" s="8"/>
      <c r="O590" s="8"/>
      <c r="P590" s="8"/>
      <c r="Q590" s="175"/>
      <c r="R590" s="8"/>
      <c r="S590" s="8"/>
      <c r="T590" s="8"/>
      <c r="U590" s="8"/>
      <c r="V590" s="8"/>
      <c r="W590" s="8"/>
      <c r="X590" s="8"/>
      <c r="Y590" s="8"/>
      <c r="Z590" s="8"/>
      <c r="AA590" s="8"/>
      <c r="AB590" s="8"/>
      <c r="AC590" s="8"/>
      <c r="AD590" s="8"/>
      <c r="AE590" s="8"/>
      <c r="AF590" s="8"/>
      <c r="AG590" s="8"/>
      <c r="AH590" s="8"/>
    </row>
    <row r="591">
      <c r="A591" s="8"/>
      <c r="B591" s="8"/>
      <c r="C591" s="8"/>
      <c r="D591" s="175"/>
      <c r="E591" s="175"/>
      <c r="F591" s="51"/>
      <c r="G591" s="8"/>
      <c r="H591" s="8"/>
      <c r="I591" s="8"/>
      <c r="J591" s="8"/>
      <c r="K591" s="51"/>
      <c r="L591" s="8"/>
      <c r="M591" s="8"/>
      <c r="N591" s="8"/>
      <c r="O591" s="8"/>
      <c r="P591" s="8"/>
      <c r="Q591" s="175"/>
      <c r="R591" s="8"/>
      <c r="S591" s="8"/>
      <c r="T591" s="8"/>
      <c r="U591" s="8"/>
      <c r="V591" s="8"/>
      <c r="W591" s="8"/>
      <c r="X591" s="8"/>
      <c r="Y591" s="8"/>
      <c r="Z591" s="8"/>
      <c r="AA591" s="8"/>
      <c r="AB591" s="8"/>
      <c r="AC591" s="8"/>
      <c r="AD591" s="8"/>
      <c r="AE591" s="8"/>
      <c r="AF591" s="8"/>
      <c r="AG591" s="8"/>
      <c r="AH591" s="8"/>
    </row>
    <row r="592">
      <c r="A592" s="8"/>
      <c r="B592" s="8"/>
      <c r="C592" s="8"/>
      <c r="D592" s="175"/>
      <c r="E592" s="175"/>
      <c r="F592" s="51"/>
      <c r="G592" s="8"/>
      <c r="H592" s="8"/>
      <c r="I592" s="8"/>
      <c r="J592" s="8"/>
      <c r="K592" s="51"/>
      <c r="L592" s="8"/>
      <c r="M592" s="8"/>
      <c r="N592" s="8"/>
      <c r="O592" s="8"/>
      <c r="P592" s="8"/>
      <c r="Q592" s="175"/>
      <c r="R592" s="8"/>
      <c r="S592" s="8"/>
      <c r="T592" s="8"/>
      <c r="U592" s="8"/>
      <c r="V592" s="8"/>
      <c r="W592" s="8"/>
      <c r="X592" s="8"/>
      <c r="Y592" s="8"/>
      <c r="Z592" s="8"/>
      <c r="AA592" s="8"/>
      <c r="AB592" s="8"/>
      <c r="AC592" s="8"/>
      <c r="AD592" s="8"/>
      <c r="AE592" s="8"/>
      <c r="AF592" s="8"/>
      <c r="AG592" s="8"/>
      <c r="AH592" s="8"/>
    </row>
    <row r="593">
      <c r="A593" s="8"/>
      <c r="B593" s="8"/>
      <c r="C593" s="8"/>
      <c r="D593" s="175"/>
      <c r="E593" s="175"/>
      <c r="F593" s="51"/>
      <c r="G593" s="8"/>
      <c r="H593" s="8"/>
      <c r="I593" s="8"/>
      <c r="J593" s="8"/>
      <c r="K593" s="51"/>
      <c r="L593" s="8"/>
      <c r="M593" s="8"/>
      <c r="N593" s="8"/>
      <c r="O593" s="8"/>
      <c r="P593" s="8"/>
      <c r="Q593" s="175"/>
      <c r="R593" s="8"/>
      <c r="S593" s="8"/>
      <c r="T593" s="8"/>
      <c r="U593" s="8"/>
      <c r="V593" s="8"/>
      <c r="W593" s="8"/>
      <c r="X593" s="8"/>
      <c r="Y593" s="8"/>
      <c r="Z593" s="8"/>
      <c r="AA593" s="8"/>
      <c r="AB593" s="8"/>
      <c r="AC593" s="8"/>
      <c r="AD593" s="8"/>
      <c r="AE593" s="8"/>
      <c r="AF593" s="8"/>
      <c r="AG593" s="8"/>
      <c r="AH593" s="8"/>
    </row>
    <row r="594">
      <c r="A594" s="8"/>
      <c r="B594" s="8"/>
      <c r="C594" s="8"/>
      <c r="D594" s="175"/>
      <c r="E594" s="175"/>
      <c r="F594" s="51"/>
      <c r="G594" s="8"/>
      <c r="H594" s="8"/>
      <c r="I594" s="8"/>
      <c r="J594" s="8"/>
      <c r="K594" s="51"/>
      <c r="L594" s="8"/>
      <c r="M594" s="8"/>
      <c r="N594" s="8"/>
      <c r="O594" s="8"/>
      <c r="P594" s="8"/>
      <c r="Q594" s="175"/>
      <c r="R594" s="8"/>
      <c r="S594" s="8"/>
      <c r="T594" s="8"/>
      <c r="U594" s="8"/>
      <c r="V594" s="8"/>
      <c r="W594" s="8"/>
      <c r="X594" s="8"/>
      <c r="Y594" s="8"/>
      <c r="Z594" s="8"/>
      <c r="AA594" s="8"/>
      <c r="AB594" s="8"/>
      <c r="AC594" s="8"/>
      <c r="AD594" s="8"/>
      <c r="AE594" s="8"/>
      <c r="AF594" s="8"/>
      <c r="AG594" s="8"/>
      <c r="AH594" s="8"/>
    </row>
    <row r="595">
      <c r="A595" s="8"/>
      <c r="B595" s="8"/>
      <c r="C595" s="8"/>
      <c r="D595" s="175"/>
      <c r="E595" s="175"/>
      <c r="F595" s="51"/>
      <c r="G595" s="8"/>
      <c r="H595" s="8"/>
      <c r="I595" s="8"/>
      <c r="J595" s="8"/>
      <c r="K595" s="51"/>
      <c r="L595" s="8"/>
      <c r="M595" s="8"/>
      <c r="N595" s="8"/>
      <c r="O595" s="8"/>
      <c r="P595" s="8"/>
      <c r="Q595" s="175"/>
      <c r="R595" s="8"/>
      <c r="S595" s="8"/>
      <c r="T595" s="8"/>
      <c r="U595" s="8"/>
      <c r="V595" s="8"/>
      <c r="W595" s="8"/>
      <c r="X595" s="8"/>
      <c r="Y595" s="8"/>
      <c r="Z595" s="8"/>
      <c r="AA595" s="8"/>
      <c r="AB595" s="8"/>
      <c r="AC595" s="8"/>
      <c r="AD595" s="8"/>
      <c r="AE595" s="8"/>
      <c r="AF595" s="8"/>
      <c r="AG595" s="8"/>
      <c r="AH595" s="8"/>
    </row>
    <row r="596">
      <c r="A596" s="8"/>
      <c r="B596" s="8"/>
      <c r="C596" s="8"/>
      <c r="D596" s="175"/>
      <c r="E596" s="175"/>
      <c r="F596" s="51"/>
      <c r="G596" s="8"/>
      <c r="H596" s="8"/>
      <c r="I596" s="8"/>
      <c r="J596" s="8"/>
      <c r="K596" s="51"/>
      <c r="L596" s="8"/>
      <c r="M596" s="8"/>
      <c r="N596" s="8"/>
      <c r="O596" s="8"/>
      <c r="P596" s="8"/>
      <c r="Q596" s="175"/>
      <c r="R596" s="8"/>
      <c r="S596" s="8"/>
      <c r="T596" s="8"/>
      <c r="U596" s="8"/>
      <c r="V596" s="8"/>
      <c r="W596" s="8"/>
      <c r="X596" s="8"/>
      <c r="Y596" s="8"/>
      <c r="Z596" s="8"/>
      <c r="AA596" s="8"/>
      <c r="AB596" s="8"/>
      <c r="AC596" s="8"/>
      <c r="AD596" s="8"/>
      <c r="AE596" s="8"/>
      <c r="AF596" s="8"/>
      <c r="AG596" s="8"/>
      <c r="AH596" s="8"/>
    </row>
    <row r="597">
      <c r="A597" s="8"/>
      <c r="B597" s="8"/>
      <c r="C597" s="8"/>
      <c r="D597" s="175"/>
      <c r="E597" s="175"/>
      <c r="F597" s="51"/>
      <c r="G597" s="8"/>
      <c r="H597" s="8"/>
      <c r="I597" s="8"/>
      <c r="J597" s="8"/>
      <c r="K597" s="51"/>
      <c r="L597" s="8"/>
      <c r="M597" s="8"/>
      <c r="N597" s="8"/>
      <c r="O597" s="8"/>
      <c r="P597" s="8"/>
      <c r="Q597" s="175"/>
      <c r="R597" s="8"/>
      <c r="S597" s="8"/>
      <c r="T597" s="8"/>
      <c r="U597" s="8"/>
      <c r="V597" s="8"/>
      <c r="W597" s="8"/>
      <c r="X597" s="8"/>
      <c r="Y597" s="8"/>
      <c r="Z597" s="8"/>
      <c r="AA597" s="8"/>
      <c r="AB597" s="8"/>
      <c r="AC597" s="8"/>
      <c r="AD597" s="8"/>
      <c r="AE597" s="8"/>
      <c r="AF597" s="8"/>
      <c r="AG597" s="8"/>
      <c r="AH597" s="8"/>
    </row>
    <row r="598">
      <c r="A598" s="8"/>
      <c r="B598" s="8"/>
      <c r="C598" s="8"/>
      <c r="D598" s="175"/>
      <c r="E598" s="175"/>
      <c r="F598" s="51"/>
      <c r="G598" s="8"/>
      <c r="H598" s="8"/>
      <c r="I598" s="8"/>
      <c r="J598" s="8"/>
      <c r="K598" s="51"/>
      <c r="L598" s="8"/>
      <c r="M598" s="8"/>
      <c r="N598" s="8"/>
      <c r="O598" s="8"/>
      <c r="P598" s="8"/>
      <c r="Q598" s="175"/>
      <c r="R598" s="8"/>
      <c r="S598" s="8"/>
      <c r="T598" s="8"/>
      <c r="U598" s="8"/>
      <c r="V598" s="8"/>
      <c r="W598" s="8"/>
      <c r="X598" s="8"/>
      <c r="Y598" s="8"/>
      <c r="Z598" s="8"/>
      <c r="AA598" s="8"/>
      <c r="AB598" s="8"/>
      <c r="AC598" s="8"/>
      <c r="AD598" s="8"/>
      <c r="AE598" s="8"/>
      <c r="AF598" s="8"/>
      <c r="AG598" s="8"/>
      <c r="AH598" s="8"/>
    </row>
    <row r="599">
      <c r="A599" s="8"/>
      <c r="B599" s="8"/>
      <c r="C599" s="8"/>
      <c r="D599" s="175"/>
      <c r="E599" s="175"/>
      <c r="F599" s="51"/>
      <c r="G599" s="8"/>
      <c r="H599" s="8"/>
      <c r="I599" s="8"/>
      <c r="J599" s="8"/>
      <c r="K599" s="51"/>
      <c r="L599" s="8"/>
      <c r="M599" s="8"/>
      <c r="N599" s="8"/>
      <c r="O599" s="8"/>
      <c r="P599" s="8"/>
      <c r="Q599" s="175"/>
      <c r="R599" s="8"/>
      <c r="S599" s="8"/>
      <c r="T599" s="8"/>
      <c r="U599" s="8"/>
      <c r="V599" s="8"/>
      <c r="W599" s="8"/>
      <c r="X599" s="8"/>
      <c r="Y599" s="8"/>
      <c r="Z599" s="8"/>
      <c r="AA599" s="8"/>
      <c r="AB599" s="8"/>
      <c r="AC599" s="8"/>
      <c r="AD599" s="8"/>
      <c r="AE599" s="8"/>
      <c r="AF599" s="8"/>
      <c r="AG599" s="8"/>
      <c r="AH599" s="8"/>
    </row>
    <row r="600">
      <c r="A600" s="8"/>
      <c r="B600" s="8"/>
      <c r="C600" s="8"/>
      <c r="D600" s="175"/>
      <c r="E600" s="175"/>
      <c r="F600" s="51"/>
      <c r="G600" s="8"/>
      <c r="H600" s="8"/>
      <c r="I600" s="8"/>
      <c r="J600" s="8"/>
      <c r="K600" s="51"/>
      <c r="L600" s="8"/>
      <c r="M600" s="8"/>
      <c r="N600" s="8"/>
      <c r="O600" s="8"/>
      <c r="P600" s="8"/>
      <c r="Q600" s="175"/>
      <c r="R600" s="8"/>
      <c r="S600" s="8"/>
      <c r="T600" s="8"/>
      <c r="U600" s="8"/>
      <c r="V600" s="8"/>
      <c r="W600" s="8"/>
      <c r="X600" s="8"/>
      <c r="Y600" s="8"/>
      <c r="Z600" s="8"/>
      <c r="AA600" s="8"/>
      <c r="AB600" s="8"/>
      <c r="AC600" s="8"/>
      <c r="AD600" s="8"/>
      <c r="AE600" s="8"/>
      <c r="AF600" s="8"/>
      <c r="AG600" s="8"/>
      <c r="AH600" s="8"/>
    </row>
    <row r="601">
      <c r="A601" s="8"/>
      <c r="B601" s="8"/>
      <c r="C601" s="8"/>
      <c r="D601" s="175"/>
      <c r="E601" s="175"/>
      <c r="F601" s="51"/>
      <c r="G601" s="8"/>
      <c r="H601" s="8"/>
      <c r="I601" s="8"/>
      <c r="J601" s="8"/>
      <c r="K601" s="51"/>
      <c r="L601" s="8"/>
      <c r="M601" s="8"/>
      <c r="N601" s="8"/>
      <c r="O601" s="8"/>
      <c r="P601" s="8"/>
      <c r="Q601" s="175"/>
      <c r="R601" s="8"/>
      <c r="S601" s="8"/>
      <c r="T601" s="8"/>
      <c r="U601" s="8"/>
      <c r="V601" s="8"/>
      <c r="W601" s="8"/>
      <c r="X601" s="8"/>
      <c r="Y601" s="8"/>
      <c r="Z601" s="8"/>
      <c r="AA601" s="8"/>
      <c r="AB601" s="8"/>
      <c r="AC601" s="8"/>
      <c r="AD601" s="8"/>
      <c r="AE601" s="8"/>
      <c r="AF601" s="8"/>
      <c r="AG601" s="8"/>
      <c r="AH601" s="8"/>
    </row>
    <row r="602">
      <c r="A602" s="8"/>
      <c r="B602" s="8"/>
      <c r="C602" s="8"/>
      <c r="D602" s="175"/>
      <c r="E602" s="175"/>
      <c r="F602" s="51"/>
      <c r="G602" s="8"/>
      <c r="H602" s="8"/>
      <c r="I602" s="8"/>
      <c r="J602" s="8"/>
      <c r="K602" s="51"/>
      <c r="L602" s="8"/>
      <c r="M602" s="8"/>
      <c r="N602" s="8"/>
      <c r="O602" s="8"/>
      <c r="P602" s="8"/>
      <c r="Q602" s="175"/>
      <c r="R602" s="8"/>
      <c r="S602" s="8"/>
      <c r="T602" s="8"/>
      <c r="U602" s="8"/>
      <c r="V602" s="8"/>
      <c r="W602" s="8"/>
      <c r="X602" s="8"/>
      <c r="Y602" s="8"/>
      <c r="Z602" s="8"/>
      <c r="AA602" s="8"/>
      <c r="AB602" s="8"/>
      <c r="AC602" s="8"/>
      <c r="AD602" s="8"/>
      <c r="AE602" s="8"/>
      <c r="AF602" s="8"/>
      <c r="AG602" s="8"/>
      <c r="AH602" s="8"/>
    </row>
    <row r="603">
      <c r="A603" s="8"/>
      <c r="B603" s="8"/>
      <c r="C603" s="8"/>
      <c r="D603" s="175"/>
      <c r="E603" s="175"/>
      <c r="F603" s="51"/>
      <c r="G603" s="8"/>
      <c r="H603" s="8"/>
      <c r="I603" s="8"/>
      <c r="J603" s="8"/>
      <c r="K603" s="51"/>
      <c r="L603" s="8"/>
      <c r="M603" s="8"/>
      <c r="N603" s="8"/>
      <c r="O603" s="8"/>
      <c r="P603" s="8"/>
      <c r="Q603" s="175"/>
      <c r="R603" s="8"/>
      <c r="S603" s="8"/>
      <c r="T603" s="8"/>
      <c r="U603" s="8"/>
      <c r="V603" s="8"/>
      <c r="W603" s="8"/>
      <c r="X603" s="8"/>
      <c r="Y603" s="8"/>
      <c r="Z603" s="8"/>
      <c r="AA603" s="8"/>
      <c r="AB603" s="8"/>
      <c r="AC603" s="8"/>
      <c r="AD603" s="8"/>
      <c r="AE603" s="8"/>
      <c r="AF603" s="8"/>
      <c r="AG603" s="8"/>
      <c r="AH603" s="8"/>
    </row>
    <row r="604">
      <c r="A604" s="8"/>
      <c r="B604" s="8"/>
      <c r="C604" s="8"/>
      <c r="D604" s="175"/>
      <c r="E604" s="175"/>
      <c r="F604" s="51"/>
      <c r="G604" s="8"/>
      <c r="H604" s="8"/>
      <c r="I604" s="8"/>
      <c r="J604" s="8"/>
      <c r="K604" s="51"/>
      <c r="L604" s="8"/>
      <c r="M604" s="8"/>
      <c r="N604" s="8"/>
      <c r="O604" s="8"/>
      <c r="P604" s="8"/>
      <c r="Q604" s="175"/>
      <c r="R604" s="8"/>
      <c r="S604" s="8"/>
      <c r="T604" s="8"/>
      <c r="U604" s="8"/>
      <c r="V604" s="8"/>
      <c r="W604" s="8"/>
      <c r="X604" s="8"/>
      <c r="Y604" s="8"/>
      <c r="Z604" s="8"/>
      <c r="AA604" s="8"/>
      <c r="AB604" s="8"/>
      <c r="AC604" s="8"/>
      <c r="AD604" s="8"/>
      <c r="AE604" s="8"/>
      <c r="AF604" s="8"/>
      <c r="AG604" s="8"/>
      <c r="AH604" s="8"/>
    </row>
    <row r="605">
      <c r="A605" s="8"/>
      <c r="B605" s="8"/>
      <c r="C605" s="8"/>
      <c r="D605" s="175"/>
      <c r="E605" s="175"/>
      <c r="F605" s="51"/>
      <c r="G605" s="8"/>
      <c r="H605" s="8"/>
      <c r="I605" s="8"/>
      <c r="J605" s="8"/>
      <c r="K605" s="51"/>
      <c r="L605" s="8"/>
      <c r="M605" s="8"/>
      <c r="N605" s="8"/>
      <c r="O605" s="8"/>
      <c r="P605" s="8"/>
      <c r="Q605" s="175"/>
      <c r="R605" s="8"/>
      <c r="S605" s="8"/>
      <c r="T605" s="8"/>
      <c r="U605" s="8"/>
      <c r="V605" s="8"/>
      <c r="W605" s="8"/>
      <c r="X605" s="8"/>
      <c r="Y605" s="8"/>
      <c r="Z605" s="8"/>
      <c r="AA605" s="8"/>
      <c r="AB605" s="8"/>
      <c r="AC605" s="8"/>
      <c r="AD605" s="8"/>
      <c r="AE605" s="8"/>
      <c r="AF605" s="8"/>
      <c r="AG605" s="8"/>
      <c r="AH605" s="8"/>
    </row>
    <row r="606">
      <c r="A606" s="8"/>
      <c r="B606" s="8"/>
      <c r="C606" s="8"/>
      <c r="D606" s="175"/>
      <c r="E606" s="175"/>
      <c r="F606" s="51"/>
      <c r="G606" s="8"/>
      <c r="H606" s="8"/>
      <c r="I606" s="8"/>
      <c r="J606" s="8"/>
      <c r="K606" s="51"/>
      <c r="L606" s="8"/>
      <c r="M606" s="8"/>
      <c r="N606" s="8"/>
      <c r="O606" s="8"/>
      <c r="P606" s="8"/>
      <c r="Q606" s="175"/>
      <c r="R606" s="8"/>
      <c r="S606" s="8"/>
      <c r="T606" s="8"/>
      <c r="U606" s="8"/>
      <c r="V606" s="8"/>
      <c r="W606" s="8"/>
      <c r="X606" s="8"/>
      <c r="Y606" s="8"/>
      <c r="Z606" s="8"/>
      <c r="AA606" s="8"/>
      <c r="AB606" s="8"/>
      <c r="AC606" s="8"/>
      <c r="AD606" s="8"/>
      <c r="AE606" s="8"/>
      <c r="AF606" s="8"/>
      <c r="AG606" s="8"/>
      <c r="AH606" s="8"/>
    </row>
    <row r="607">
      <c r="A607" s="8"/>
      <c r="B607" s="8"/>
      <c r="C607" s="8"/>
      <c r="D607" s="175"/>
      <c r="E607" s="175"/>
      <c r="F607" s="51"/>
      <c r="G607" s="8"/>
      <c r="H607" s="8"/>
      <c r="I607" s="8"/>
      <c r="J607" s="8"/>
      <c r="K607" s="51"/>
      <c r="L607" s="8"/>
      <c r="M607" s="8"/>
      <c r="N607" s="8"/>
      <c r="O607" s="8"/>
      <c r="P607" s="8"/>
      <c r="Q607" s="175"/>
      <c r="R607" s="8"/>
      <c r="S607" s="8"/>
      <c r="T607" s="8"/>
      <c r="U607" s="8"/>
      <c r="V607" s="8"/>
      <c r="W607" s="8"/>
      <c r="X607" s="8"/>
      <c r="Y607" s="8"/>
      <c r="Z607" s="8"/>
      <c r="AA607" s="8"/>
      <c r="AB607" s="8"/>
      <c r="AC607" s="8"/>
      <c r="AD607" s="8"/>
      <c r="AE607" s="8"/>
      <c r="AF607" s="8"/>
      <c r="AG607" s="8"/>
      <c r="AH607" s="8"/>
    </row>
    <row r="608">
      <c r="A608" s="8"/>
      <c r="B608" s="8"/>
      <c r="C608" s="8"/>
      <c r="D608" s="175"/>
      <c r="E608" s="175"/>
      <c r="F608" s="51"/>
      <c r="G608" s="8"/>
      <c r="H608" s="8"/>
      <c r="I608" s="8"/>
      <c r="J608" s="8"/>
      <c r="K608" s="51"/>
      <c r="L608" s="8"/>
      <c r="M608" s="8"/>
      <c r="N608" s="8"/>
      <c r="O608" s="8"/>
      <c r="P608" s="8"/>
      <c r="Q608" s="175"/>
      <c r="R608" s="8"/>
      <c r="S608" s="8"/>
      <c r="T608" s="8"/>
      <c r="U608" s="8"/>
      <c r="V608" s="8"/>
      <c r="W608" s="8"/>
      <c r="X608" s="8"/>
      <c r="Y608" s="8"/>
      <c r="Z608" s="8"/>
      <c r="AA608" s="8"/>
      <c r="AB608" s="8"/>
      <c r="AC608" s="8"/>
      <c r="AD608" s="8"/>
      <c r="AE608" s="8"/>
      <c r="AF608" s="8"/>
      <c r="AG608" s="8"/>
      <c r="AH608" s="8"/>
    </row>
    <row r="609">
      <c r="A609" s="8"/>
      <c r="B609" s="8"/>
      <c r="C609" s="8"/>
      <c r="D609" s="175"/>
      <c r="E609" s="175"/>
      <c r="F609" s="51"/>
      <c r="G609" s="8"/>
      <c r="H609" s="8"/>
      <c r="I609" s="8"/>
      <c r="J609" s="8"/>
      <c r="K609" s="51"/>
      <c r="L609" s="8"/>
      <c r="M609" s="8"/>
      <c r="N609" s="8"/>
      <c r="O609" s="8"/>
      <c r="P609" s="8"/>
      <c r="Q609" s="175"/>
      <c r="R609" s="8"/>
      <c r="S609" s="8"/>
      <c r="T609" s="8"/>
      <c r="U609" s="8"/>
      <c r="V609" s="8"/>
      <c r="W609" s="8"/>
      <c r="X609" s="8"/>
      <c r="Y609" s="8"/>
      <c r="Z609" s="8"/>
      <c r="AA609" s="8"/>
      <c r="AB609" s="8"/>
      <c r="AC609" s="8"/>
      <c r="AD609" s="8"/>
      <c r="AE609" s="8"/>
      <c r="AF609" s="8"/>
      <c r="AG609" s="8"/>
      <c r="AH609" s="8"/>
    </row>
    <row r="610">
      <c r="A610" s="8"/>
      <c r="B610" s="8"/>
      <c r="C610" s="8"/>
      <c r="D610" s="175"/>
      <c r="E610" s="175"/>
      <c r="F610" s="51"/>
      <c r="G610" s="8"/>
      <c r="H610" s="8"/>
      <c r="I610" s="8"/>
      <c r="J610" s="8"/>
      <c r="K610" s="51"/>
      <c r="L610" s="8"/>
      <c r="M610" s="8"/>
      <c r="N610" s="8"/>
      <c r="O610" s="8"/>
      <c r="P610" s="8"/>
      <c r="Q610" s="175"/>
      <c r="R610" s="8"/>
      <c r="S610" s="8"/>
      <c r="T610" s="8"/>
      <c r="U610" s="8"/>
      <c r="V610" s="8"/>
      <c r="W610" s="8"/>
      <c r="X610" s="8"/>
      <c r="Y610" s="8"/>
      <c r="Z610" s="8"/>
      <c r="AA610" s="8"/>
      <c r="AB610" s="8"/>
      <c r="AC610" s="8"/>
      <c r="AD610" s="8"/>
      <c r="AE610" s="8"/>
      <c r="AF610" s="8"/>
      <c r="AG610" s="8"/>
      <c r="AH610" s="8"/>
    </row>
    <row r="611">
      <c r="A611" s="8"/>
      <c r="B611" s="8"/>
      <c r="C611" s="8"/>
      <c r="D611" s="175"/>
      <c r="E611" s="175"/>
      <c r="F611" s="51"/>
      <c r="G611" s="8"/>
      <c r="H611" s="8"/>
      <c r="I611" s="8"/>
      <c r="J611" s="8"/>
      <c r="K611" s="51"/>
      <c r="L611" s="8"/>
      <c r="M611" s="8"/>
      <c r="N611" s="8"/>
      <c r="O611" s="8"/>
      <c r="P611" s="8"/>
      <c r="Q611" s="175"/>
      <c r="R611" s="8"/>
      <c r="S611" s="8"/>
      <c r="T611" s="8"/>
      <c r="U611" s="8"/>
      <c r="V611" s="8"/>
      <c r="W611" s="8"/>
      <c r="X611" s="8"/>
      <c r="Y611" s="8"/>
      <c r="Z611" s="8"/>
      <c r="AA611" s="8"/>
      <c r="AB611" s="8"/>
      <c r="AC611" s="8"/>
      <c r="AD611" s="8"/>
      <c r="AE611" s="8"/>
      <c r="AF611" s="8"/>
      <c r="AG611" s="8"/>
      <c r="AH611" s="8"/>
    </row>
    <row r="612">
      <c r="A612" s="8"/>
      <c r="B612" s="8"/>
      <c r="C612" s="8"/>
      <c r="D612" s="175"/>
      <c r="E612" s="175"/>
      <c r="F612" s="51"/>
      <c r="G612" s="8"/>
      <c r="H612" s="8"/>
      <c r="I612" s="8"/>
      <c r="J612" s="8"/>
      <c r="K612" s="51"/>
      <c r="L612" s="8"/>
      <c r="M612" s="8"/>
      <c r="N612" s="8"/>
      <c r="O612" s="8"/>
      <c r="P612" s="8"/>
      <c r="Q612" s="175"/>
      <c r="R612" s="8"/>
      <c r="S612" s="8"/>
      <c r="T612" s="8"/>
      <c r="U612" s="8"/>
      <c r="V612" s="8"/>
      <c r="W612" s="8"/>
      <c r="X612" s="8"/>
      <c r="Y612" s="8"/>
      <c r="Z612" s="8"/>
      <c r="AA612" s="8"/>
      <c r="AB612" s="8"/>
      <c r="AC612" s="8"/>
      <c r="AD612" s="8"/>
      <c r="AE612" s="8"/>
      <c r="AF612" s="8"/>
      <c r="AG612" s="8"/>
      <c r="AH612" s="8"/>
    </row>
    <row r="613">
      <c r="A613" s="8"/>
      <c r="B613" s="8"/>
      <c r="C613" s="8"/>
      <c r="D613" s="175"/>
      <c r="E613" s="175"/>
      <c r="F613" s="51"/>
      <c r="G613" s="8"/>
      <c r="H613" s="8"/>
      <c r="I613" s="8"/>
      <c r="J613" s="8"/>
      <c r="K613" s="51"/>
      <c r="L613" s="8"/>
      <c r="M613" s="8"/>
      <c r="N613" s="8"/>
      <c r="O613" s="8"/>
      <c r="P613" s="8"/>
      <c r="Q613" s="175"/>
      <c r="R613" s="8"/>
      <c r="S613" s="8"/>
      <c r="T613" s="8"/>
      <c r="U613" s="8"/>
      <c r="V613" s="8"/>
      <c r="W613" s="8"/>
      <c r="X613" s="8"/>
      <c r="Y613" s="8"/>
      <c r="Z613" s="8"/>
      <c r="AA613" s="8"/>
      <c r="AB613" s="8"/>
      <c r="AC613" s="8"/>
      <c r="AD613" s="8"/>
      <c r="AE613" s="8"/>
      <c r="AF613" s="8"/>
      <c r="AG613" s="8"/>
      <c r="AH613" s="8"/>
    </row>
    <row r="614">
      <c r="A614" s="8"/>
      <c r="B614" s="8"/>
      <c r="C614" s="8"/>
      <c r="D614" s="175"/>
      <c r="E614" s="175"/>
      <c r="F614" s="51"/>
      <c r="G614" s="8"/>
      <c r="H614" s="8"/>
      <c r="I614" s="8"/>
      <c r="J614" s="8"/>
      <c r="K614" s="51"/>
      <c r="L614" s="8"/>
      <c r="M614" s="8"/>
      <c r="N614" s="8"/>
      <c r="O614" s="8"/>
      <c r="P614" s="8"/>
      <c r="Q614" s="175"/>
      <c r="R614" s="8"/>
      <c r="S614" s="8"/>
      <c r="T614" s="8"/>
      <c r="U614" s="8"/>
      <c r="V614" s="8"/>
      <c r="W614" s="8"/>
      <c r="X614" s="8"/>
      <c r="Y614" s="8"/>
      <c r="Z614" s="8"/>
      <c r="AA614" s="8"/>
      <c r="AB614" s="8"/>
      <c r="AC614" s="8"/>
      <c r="AD614" s="8"/>
      <c r="AE614" s="8"/>
      <c r="AF614" s="8"/>
      <c r="AG614" s="8"/>
      <c r="AH614" s="8"/>
    </row>
    <row r="615">
      <c r="A615" s="8"/>
      <c r="B615" s="8"/>
      <c r="C615" s="8"/>
      <c r="D615" s="175"/>
      <c r="E615" s="175"/>
      <c r="F615" s="51"/>
      <c r="G615" s="8"/>
      <c r="H615" s="8"/>
      <c r="I615" s="8"/>
      <c r="J615" s="8"/>
      <c r="K615" s="51"/>
      <c r="L615" s="8"/>
      <c r="M615" s="8"/>
      <c r="N615" s="8"/>
      <c r="O615" s="8"/>
      <c r="P615" s="8"/>
      <c r="Q615" s="175"/>
      <c r="R615" s="8"/>
      <c r="S615" s="8"/>
      <c r="T615" s="8"/>
      <c r="U615" s="8"/>
      <c r="V615" s="8"/>
      <c r="W615" s="8"/>
      <c r="X615" s="8"/>
      <c r="Y615" s="8"/>
      <c r="Z615" s="8"/>
      <c r="AA615" s="8"/>
      <c r="AB615" s="8"/>
      <c r="AC615" s="8"/>
      <c r="AD615" s="8"/>
      <c r="AE615" s="8"/>
      <c r="AF615" s="8"/>
      <c r="AG615" s="8"/>
      <c r="AH615" s="8"/>
    </row>
    <row r="616">
      <c r="A616" s="8"/>
      <c r="B616" s="8"/>
      <c r="C616" s="8"/>
      <c r="D616" s="175"/>
      <c r="E616" s="175"/>
      <c r="F616" s="51"/>
      <c r="G616" s="8"/>
      <c r="H616" s="8"/>
      <c r="I616" s="8"/>
      <c r="J616" s="8"/>
      <c r="K616" s="51"/>
      <c r="L616" s="8"/>
      <c r="M616" s="8"/>
      <c r="N616" s="8"/>
      <c r="O616" s="8"/>
      <c r="P616" s="8"/>
      <c r="Q616" s="175"/>
      <c r="R616" s="8"/>
      <c r="S616" s="8"/>
      <c r="T616" s="8"/>
      <c r="U616" s="8"/>
      <c r="V616" s="8"/>
      <c r="W616" s="8"/>
      <c r="X616" s="8"/>
      <c r="Y616" s="8"/>
      <c r="Z616" s="8"/>
      <c r="AA616" s="8"/>
      <c r="AB616" s="8"/>
      <c r="AC616" s="8"/>
      <c r="AD616" s="8"/>
      <c r="AE616" s="8"/>
      <c r="AF616" s="8"/>
      <c r="AG616" s="8"/>
      <c r="AH616" s="8"/>
    </row>
    <row r="617">
      <c r="A617" s="8"/>
      <c r="B617" s="8"/>
      <c r="C617" s="8"/>
      <c r="D617" s="175"/>
      <c r="E617" s="175"/>
      <c r="F617" s="51"/>
      <c r="G617" s="8"/>
      <c r="H617" s="8"/>
      <c r="I617" s="8"/>
      <c r="J617" s="8"/>
      <c r="K617" s="51"/>
      <c r="L617" s="8"/>
      <c r="M617" s="8"/>
      <c r="N617" s="8"/>
      <c r="O617" s="8"/>
      <c r="P617" s="8"/>
      <c r="Q617" s="175"/>
      <c r="R617" s="8"/>
      <c r="S617" s="8"/>
      <c r="T617" s="8"/>
      <c r="U617" s="8"/>
      <c r="V617" s="8"/>
      <c r="W617" s="8"/>
      <c r="X617" s="8"/>
      <c r="Y617" s="8"/>
      <c r="Z617" s="8"/>
      <c r="AA617" s="8"/>
      <c r="AB617" s="8"/>
      <c r="AC617" s="8"/>
      <c r="AD617" s="8"/>
      <c r="AE617" s="8"/>
      <c r="AF617" s="8"/>
      <c r="AG617" s="8"/>
      <c r="AH617" s="8"/>
    </row>
    <row r="618">
      <c r="A618" s="8"/>
      <c r="B618" s="8"/>
      <c r="C618" s="8"/>
      <c r="D618" s="175"/>
      <c r="E618" s="175"/>
      <c r="F618" s="51"/>
      <c r="G618" s="8"/>
      <c r="H618" s="8"/>
      <c r="I618" s="8"/>
      <c r="J618" s="8"/>
      <c r="K618" s="51"/>
      <c r="L618" s="8"/>
      <c r="M618" s="8"/>
      <c r="N618" s="8"/>
      <c r="O618" s="8"/>
      <c r="P618" s="8"/>
      <c r="Q618" s="175"/>
      <c r="R618" s="8"/>
      <c r="S618" s="8"/>
      <c r="T618" s="8"/>
      <c r="U618" s="8"/>
      <c r="V618" s="8"/>
      <c r="W618" s="8"/>
      <c r="X618" s="8"/>
      <c r="Y618" s="8"/>
      <c r="Z618" s="8"/>
      <c r="AA618" s="8"/>
      <c r="AB618" s="8"/>
      <c r="AC618" s="8"/>
      <c r="AD618" s="8"/>
      <c r="AE618" s="8"/>
      <c r="AF618" s="8"/>
      <c r="AG618" s="8"/>
      <c r="AH618" s="8"/>
    </row>
    <row r="619">
      <c r="A619" s="8"/>
      <c r="B619" s="8"/>
      <c r="C619" s="8"/>
      <c r="D619" s="175"/>
      <c r="E619" s="175"/>
      <c r="F619" s="51"/>
      <c r="G619" s="8"/>
      <c r="H619" s="8"/>
      <c r="I619" s="8"/>
      <c r="J619" s="8"/>
      <c r="K619" s="51"/>
      <c r="L619" s="8"/>
      <c r="M619" s="8"/>
      <c r="N619" s="8"/>
      <c r="O619" s="8"/>
      <c r="P619" s="8"/>
      <c r="Q619" s="175"/>
      <c r="R619" s="8"/>
      <c r="S619" s="8"/>
      <c r="T619" s="8"/>
      <c r="U619" s="8"/>
      <c r="V619" s="8"/>
      <c r="W619" s="8"/>
      <c r="X619" s="8"/>
      <c r="Y619" s="8"/>
      <c r="Z619" s="8"/>
      <c r="AA619" s="8"/>
      <c r="AB619" s="8"/>
      <c r="AC619" s="8"/>
      <c r="AD619" s="8"/>
      <c r="AE619" s="8"/>
      <c r="AF619" s="8"/>
      <c r="AG619" s="8"/>
      <c r="AH619" s="8"/>
    </row>
    <row r="620">
      <c r="A620" s="8"/>
      <c r="B620" s="8"/>
      <c r="C620" s="8"/>
      <c r="D620" s="175"/>
      <c r="E620" s="175"/>
      <c r="F620" s="51"/>
      <c r="G620" s="8"/>
      <c r="H620" s="8"/>
      <c r="I620" s="8"/>
      <c r="J620" s="8"/>
      <c r="K620" s="51"/>
      <c r="L620" s="8"/>
      <c r="M620" s="8"/>
      <c r="N620" s="8"/>
      <c r="O620" s="8"/>
      <c r="P620" s="8"/>
      <c r="Q620" s="175"/>
      <c r="R620" s="8"/>
      <c r="S620" s="8"/>
      <c r="T620" s="8"/>
      <c r="U620" s="8"/>
      <c r="V620" s="8"/>
      <c r="W620" s="8"/>
      <c r="X620" s="8"/>
      <c r="Y620" s="8"/>
      <c r="Z620" s="8"/>
      <c r="AA620" s="8"/>
      <c r="AB620" s="8"/>
      <c r="AC620" s="8"/>
      <c r="AD620" s="8"/>
      <c r="AE620" s="8"/>
      <c r="AF620" s="8"/>
      <c r="AG620" s="8"/>
      <c r="AH620" s="8"/>
    </row>
    <row r="621">
      <c r="A621" s="8"/>
      <c r="B621" s="8"/>
      <c r="C621" s="8"/>
      <c r="D621" s="175"/>
      <c r="E621" s="175"/>
      <c r="F621" s="51"/>
      <c r="G621" s="8"/>
      <c r="H621" s="8"/>
      <c r="I621" s="8"/>
      <c r="J621" s="8"/>
      <c r="K621" s="51"/>
      <c r="L621" s="8"/>
      <c r="M621" s="8"/>
      <c r="N621" s="8"/>
      <c r="O621" s="8"/>
      <c r="P621" s="8"/>
      <c r="Q621" s="175"/>
      <c r="R621" s="8"/>
      <c r="S621" s="8"/>
      <c r="T621" s="8"/>
      <c r="U621" s="8"/>
      <c r="V621" s="8"/>
      <c r="W621" s="8"/>
      <c r="X621" s="8"/>
      <c r="Y621" s="8"/>
      <c r="Z621" s="8"/>
      <c r="AA621" s="8"/>
      <c r="AB621" s="8"/>
      <c r="AC621" s="8"/>
      <c r="AD621" s="8"/>
      <c r="AE621" s="8"/>
      <c r="AF621" s="8"/>
      <c r="AG621" s="8"/>
      <c r="AH621" s="8"/>
    </row>
    <row r="622">
      <c r="A622" s="8"/>
      <c r="B622" s="8"/>
      <c r="C622" s="8"/>
      <c r="D622" s="175"/>
      <c r="E622" s="175"/>
      <c r="F622" s="51"/>
      <c r="G622" s="8"/>
      <c r="H622" s="8"/>
      <c r="I622" s="8"/>
      <c r="J622" s="8"/>
      <c r="K622" s="51"/>
      <c r="L622" s="8"/>
      <c r="M622" s="8"/>
      <c r="N622" s="8"/>
      <c r="O622" s="8"/>
      <c r="P622" s="8"/>
      <c r="Q622" s="175"/>
      <c r="R622" s="8"/>
      <c r="S622" s="8"/>
      <c r="T622" s="8"/>
      <c r="U622" s="8"/>
      <c r="V622" s="8"/>
      <c r="W622" s="8"/>
      <c r="X622" s="8"/>
      <c r="Y622" s="8"/>
      <c r="Z622" s="8"/>
      <c r="AA622" s="8"/>
      <c r="AB622" s="8"/>
      <c r="AC622" s="8"/>
      <c r="AD622" s="8"/>
      <c r="AE622" s="8"/>
      <c r="AF622" s="8"/>
      <c r="AG622" s="8"/>
      <c r="AH622" s="8"/>
    </row>
    <row r="623">
      <c r="A623" s="8"/>
      <c r="B623" s="8"/>
      <c r="C623" s="8"/>
      <c r="D623" s="175"/>
      <c r="E623" s="175"/>
      <c r="F623" s="51"/>
      <c r="G623" s="8"/>
      <c r="H623" s="8"/>
      <c r="I623" s="8"/>
      <c r="J623" s="8"/>
      <c r="K623" s="51"/>
      <c r="L623" s="8"/>
      <c r="M623" s="8"/>
      <c r="N623" s="8"/>
      <c r="O623" s="8"/>
      <c r="P623" s="8"/>
      <c r="Q623" s="175"/>
      <c r="R623" s="8"/>
      <c r="S623" s="8"/>
      <c r="T623" s="8"/>
      <c r="U623" s="8"/>
      <c r="V623" s="8"/>
      <c r="W623" s="8"/>
      <c r="X623" s="8"/>
      <c r="Y623" s="8"/>
      <c r="Z623" s="8"/>
      <c r="AA623" s="8"/>
      <c r="AB623" s="8"/>
      <c r="AC623" s="8"/>
      <c r="AD623" s="8"/>
      <c r="AE623" s="8"/>
      <c r="AF623" s="8"/>
      <c r="AG623" s="8"/>
      <c r="AH623" s="8"/>
    </row>
    <row r="624">
      <c r="A624" s="8"/>
      <c r="B624" s="8"/>
      <c r="C624" s="8"/>
      <c r="D624" s="175"/>
      <c r="E624" s="175"/>
      <c r="F624" s="51"/>
      <c r="G624" s="8"/>
      <c r="H624" s="8"/>
      <c r="I624" s="8"/>
      <c r="J624" s="8"/>
      <c r="K624" s="51"/>
      <c r="L624" s="8"/>
      <c r="M624" s="8"/>
      <c r="N624" s="8"/>
      <c r="O624" s="8"/>
      <c r="P624" s="8"/>
      <c r="Q624" s="175"/>
      <c r="R624" s="8"/>
      <c r="S624" s="8"/>
      <c r="T624" s="8"/>
      <c r="U624" s="8"/>
      <c r="V624" s="8"/>
      <c r="W624" s="8"/>
      <c r="X624" s="8"/>
      <c r="Y624" s="8"/>
      <c r="Z624" s="8"/>
      <c r="AA624" s="8"/>
      <c r="AB624" s="8"/>
      <c r="AC624" s="8"/>
      <c r="AD624" s="8"/>
      <c r="AE624" s="8"/>
      <c r="AF624" s="8"/>
      <c r="AG624" s="8"/>
      <c r="AH624" s="8"/>
    </row>
    <row r="625">
      <c r="A625" s="8"/>
      <c r="B625" s="8"/>
      <c r="C625" s="8"/>
      <c r="D625" s="175"/>
      <c r="E625" s="175"/>
      <c r="F625" s="51"/>
      <c r="G625" s="8"/>
      <c r="H625" s="8"/>
      <c r="I625" s="8"/>
      <c r="J625" s="8"/>
      <c r="K625" s="51"/>
      <c r="L625" s="8"/>
      <c r="M625" s="8"/>
      <c r="N625" s="8"/>
      <c r="O625" s="8"/>
      <c r="P625" s="8"/>
      <c r="Q625" s="175"/>
      <c r="R625" s="8"/>
      <c r="S625" s="8"/>
      <c r="T625" s="8"/>
      <c r="U625" s="8"/>
      <c r="V625" s="8"/>
      <c r="W625" s="8"/>
      <c r="X625" s="8"/>
      <c r="Y625" s="8"/>
      <c r="Z625" s="8"/>
      <c r="AA625" s="8"/>
      <c r="AB625" s="8"/>
      <c r="AC625" s="8"/>
      <c r="AD625" s="8"/>
      <c r="AE625" s="8"/>
      <c r="AF625" s="8"/>
      <c r="AG625" s="8"/>
      <c r="AH625" s="8"/>
    </row>
    <row r="626">
      <c r="A626" s="8"/>
      <c r="B626" s="8"/>
      <c r="C626" s="8"/>
      <c r="D626" s="175"/>
      <c r="E626" s="175"/>
      <c r="F626" s="51"/>
      <c r="G626" s="8"/>
      <c r="H626" s="8"/>
      <c r="I626" s="8"/>
      <c r="J626" s="8"/>
      <c r="K626" s="51"/>
      <c r="L626" s="8"/>
      <c r="M626" s="8"/>
      <c r="N626" s="8"/>
      <c r="O626" s="8"/>
      <c r="P626" s="8"/>
      <c r="Q626" s="175"/>
      <c r="R626" s="8"/>
      <c r="S626" s="8"/>
      <c r="T626" s="8"/>
      <c r="U626" s="8"/>
      <c r="V626" s="8"/>
      <c r="W626" s="8"/>
      <c r="X626" s="8"/>
      <c r="Y626" s="8"/>
      <c r="Z626" s="8"/>
      <c r="AA626" s="8"/>
      <c r="AB626" s="8"/>
      <c r="AC626" s="8"/>
      <c r="AD626" s="8"/>
      <c r="AE626" s="8"/>
      <c r="AF626" s="8"/>
      <c r="AG626" s="8"/>
      <c r="AH626" s="8"/>
    </row>
    <row r="627">
      <c r="A627" s="8"/>
      <c r="B627" s="8"/>
      <c r="C627" s="8"/>
      <c r="D627" s="175"/>
      <c r="E627" s="175"/>
      <c r="F627" s="51"/>
      <c r="G627" s="8"/>
      <c r="H627" s="8"/>
      <c r="I627" s="8"/>
      <c r="J627" s="8"/>
      <c r="K627" s="51"/>
      <c r="L627" s="8"/>
      <c r="M627" s="8"/>
      <c r="N627" s="8"/>
      <c r="O627" s="8"/>
      <c r="P627" s="8"/>
      <c r="Q627" s="175"/>
      <c r="R627" s="8"/>
      <c r="S627" s="8"/>
      <c r="T627" s="8"/>
      <c r="U627" s="8"/>
      <c r="V627" s="8"/>
      <c r="W627" s="8"/>
      <c r="X627" s="8"/>
      <c r="Y627" s="8"/>
      <c r="Z627" s="8"/>
      <c r="AA627" s="8"/>
      <c r="AB627" s="8"/>
      <c r="AC627" s="8"/>
      <c r="AD627" s="8"/>
      <c r="AE627" s="8"/>
      <c r="AF627" s="8"/>
      <c r="AG627" s="8"/>
      <c r="AH627" s="8"/>
    </row>
    <row r="628">
      <c r="A628" s="8"/>
      <c r="B628" s="8"/>
      <c r="C628" s="8"/>
      <c r="D628" s="175"/>
      <c r="E628" s="175"/>
      <c r="F628" s="51"/>
      <c r="G628" s="8"/>
      <c r="H628" s="8"/>
      <c r="I628" s="8"/>
      <c r="J628" s="8"/>
      <c r="K628" s="51"/>
      <c r="L628" s="8"/>
      <c r="M628" s="8"/>
      <c r="N628" s="8"/>
      <c r="O628" s="8"/>
      <c r="P628" s="8"/>
      <c r="Q628" s="175"/>
      <c r="R628" s="8"/>
      <c r="S628" s="8"/>
      <c r="T628" s="8"/>
      <c r="U628" s="8"/>
      <c r="V628" s="8"/>
      <c r="W628" s="8"/>
      <c r="X628" s="8"/>
      <c r="Y628" s="8"/>
      <c r="Z628" s="8"/>
      <c r="AA628" s="8"/>
      <c r="AB628" s="8"/>
      <c r="AC628" s="8"/>
      <c r="AD628" s="8"/>
      <c r="AE628" s="8"/>
      <c r="AF628" s="8"/>
      <c r="AG628" s="8"/>
      <c r="AH628" s="8"/>
    </row>
    <row r="629">
      <c r="A629" s="8"/>
      <c r="B629" s="8"/>
      <c r="C629" s="8"/>
      <c r="D629" s="175"/>
      <c r="E629" s="175"/>
      <c r="F629" s="51"/>
      <c r="G629" s="8"/>
      <c r="H629" s="8"/>
      <c r="I629" s="8"/>
      <c r="J629" s="8"/>
      <c r="K629" s="51"/>
      <c r="L629" s="8"/>
      <c r="M629" s="8"/>
      <c r="N629" s="8"/>
      <c r="O629" s="8"/>
      <c r="P629" s="8"/>
      <c r="Q629" s="175"/>
      <c r="R629" s="8"/>
      <c r="S629" s="8"/>
      <c r="T629" s="8"/>
      <c r="U629" s="8"/>
      <c r="V629" s="8"/>
      <c r="W629" s="8"/>
      <c r="X629" s="8"/>
      <c r="Y629" s="8"/>
      <c r="Z629" s="8"/>
      <c r="AA629" s="8"/>
      <c r="AB629" s="8"/>
      <c r="AC629" s="8"/>
      <c r="AD629" s="8"/>
      <c r="AE629" s="8"/>
      <c r="AF629" s="8"/>
      <c r="AG629" s="8"/>
      <c r="AH629" s="8"/>
    </row>
    <row r="630">
      <c r="A630" s="8"/>
      <c r="B630" s="8"/>
      <c r="C630" s="8"/>
      <c r="D630" s="175"/>
      <c r="E630" s="175"/>
      <c r="F630" s="51"/>
      <c r="G630" s="8"/>
      <c r="H630" s="8"/>
      <c r="I630" s="8"/>
      <c r="J630" s="8"/>
      <c r="K630" s="51"/>
      <c r="L630" s="8"/>
      <c r="M630" s="8"/>
      <c r="N630" s="8"/>
      <c r="O630" s="8"/>
      <c r="P630" s="8"/>
      <c r="Q630" s="175"/>
      <c r="R630" s="8"/>
      <c r="S630" s="8"/>
      <c r="T630" s="8"/>
      <c r="U630" s="8"/>
      <c r="V630" s="8"/>
      <c r="W630" s="8"/>
      <c r="X630" s="8"/>
      <c r="Y630" s="8"/>
      <c r="Z630" s="8"/>
      <c r="AA630" s="8"/>
      <c r="AB630" s="8"/>
      <c r="AC630" s="8"/>
      <c r="AD630" s="8"/>
      <c r="AE630" s="8"/>
      <c r="AF630" s="8"/>
      <c r="AG630" s="8"/>
      <c r="AH630" s="8"/>
    </row>
    <row r="631">
      <c r="A631" s="8"/>
      <c r="B631" s="8"/>
      <c r="C631" s="8"/>
      <c r="D631" s="175"/>
      <c r="E631" s="175"/>
      <c r="F631" s="51"/>
      <c r="G631" s="8"/>
      <c r="H631" s="8"/>
      <c r="I631" s="8"/>
      <c r="J631" s="8"/>
      <c r="K631" s="51"/>
      <c r="L631" s="8"/>
      <c r="M631" s="8"/>
      <c r="N631" s="8"/>
      <c r="O631" s="8"/>
      <c r="P631" s="8"/>
      <c r="Q631" s="175"/>
      <c r="R631" s="8"/>
      <c r="S631" s="8"/>
      <c r="T631" s="8"/>
      <c r="U631" s="8"/>
      <c r="V631" s="8"/>
      <c r="W631" s="8"/>
      <c r="X631" s="8"/>
      <c r="Y631" s="8"/>
      <c r="Z631" s="8"/>
      <c r="AA631" s="8"/>
      <c r="AB631" s="8"/>
      <c r="AC631" s="8"/>
      <c r="AD631" s="8"/>
      <c r="AE631" s="8"/>
      <c r="AF631" s="8"/>
      <c r="AG631" s="8"/>
      <c r="AH631" s="8"/>
    </row>
    <row r="632">
      <c r="A632" s="8"/>
      <c r="B632" s="8"/>
      <c r="C632" s="8"/>
      <c r="D632" s="175"/>
      <c r="E632" s="175"/>
      <c r="F632" s="51"/>
      <c r="G632" s="8"/>
      <c r="H632" s="8"/>
      <c r="I632" s="8"/>
      <c r="J632" s="8"/>
      <c r="K632" s="51"/>
      <c r="L632" s="8"/>
      <c r="M632" s="8"/>
      <c r="N632" s="8"/>
      <c r="O632" s="8"/>
      <c r="P632" s="8"/>
      <c r="Q632" s="175"/>
      <c r="R632" s="8"/>
      <c r="S632" s="8"/>
      <c r="T632" s="8"/>
      <c r="U632" s="8"/>
      <c r="V632" s="8"/>
      <c r="W632" s="8"/>
      <c r="X632" s="8"/>
      <c r="Y632" s="8"/>
      <c r="Z632" s="8"/>
      <c r="AA632" s="8"/>
      <c r="AB632" s="8"/>
      <c r="AC632" s="8"/>
      <c r="AD632" s="8"/>
      <c r="AE632" s="8"/>
      <c r="AF632" s="8"/>
      <c r="AG632" s="8"/>
      <c r="AH632" s="8"/>
    </row>
    <row r="633">
      <c r="A633" s="8"/>
      <c r="B633" s="8"/>
      <c r="C633" s="8"/>
      <c r="D633" s="175"/>
      <c r="E633" s="175"/>
      <c r="F633" s="51"/>
      <c r="G633" s="8"/>
      <c r="H633" s="8"/>
      <c r="I633" s="8"/>
      <c r="J633" s="8"/>
      <c r="K633" s="51"/>
      <c r="L633" s="8"/>
      <c r="M633" s="8"/>
      <c r="N633" s="8"/>
      <c r="O633" s="8"/>
      <c r="P633" s="8"/>
      <c r="Q633" s="175"/>
      <c r="R633" s="8"/>
      <c r="S633" s="8"/>
      <c r="T633" s="8"/>
      <c r="U633" s="8"/>
      <c r="V633" s="8"/>
      <c r="W633" s="8"/>
      <c r="X633" s="8"/>
      <c r="Y633" s="8"/>
      <c r="Z633" s="8"/>
      <c r="AA633" s="8"/>
      <c r="AB633" s="8"/>
      <c r="AC633" s="8"/>
      <c r="AD633" s="8"/>
      <c r="AE633" s="8"/>
      <c r="AF633" s="8"/>
      <c r="AG633" s="8"/>
      <c r="AH633" s="8"/>
    </row>
    <row r="634">
      <c r="A634" s="8"/>
      <c r="B634" s="8"/>
      <c r="C634" s="8"/>
      <c r="D634" s="175"/>
      <c r="E634" s="175"/>
      <c r="F634" s="51"/>
      <c r="G634" s="8"/>
      <c r="H634" s="8"/>
      <c r="I634" s="8"/>
      <c r="J634" s="8"/>
      <c r="K634" s="51"/>
      <c r="L634" s="8"/>
      <c r="M634" s="8"/>
      <c r="N634" s="8"/>
      <c r="O634" s="8"/>
      <c r="P634" s="8"/>
      <c r="Q634" s="175"/>
      <c r="R634" s="8"/>
      <c r="S634" s="8"/>
      <c r="T634" s="8"/>
      <c r="U634" s="8"/>
      <c r="V634" s="8"/>
      <c r="W634" s="8"/>
      <c r="X634" s="8"/>
      <c r="Y634" s="8"/>
      <c r="Z634" s="8"/>
      <c r="AA634" s="8"/>
      <c r="AB634" s="8"/>
      <c r="AC634" s="8"/>
      <c r="AD634" s="8"/>
      <c r="AE634" s="8"/>
      <c r="AF634" s="8"/>
      <c r="AG634" s="8"/>
      <c r="AH634" s="8"/>
    </row>
    <row r="635">
      <c r="A635" s="8"/>
      <c r="B635" s="8"/>
      <c r="C635" s="8"/>
      <c r="D635" s="175"/>
      <c r="E635" s="175"/>
      <c r="F635" s="51"/>
      <c r="G635" s="8"/>
      <c r="H635" s="8"/>
      <c r="I635" s="8"/>
      <c r="J635" s="8"/>
      <c r="K635" s="51"/>
      <c r="L635" s="8"/>
      <c r="M635" s="8"/>
      <c r="N635" s="8"/>
      <c r="O635" s="8"/>
      <c r="P635" s="8"/>
      <c r="Q635" s="175"/>
      <c r="R635" s="8"/>
      <c r="S635" s="8"/>
      <c r="T635" s="8"/>
      <c r="U635" s="8"/>
      <c r="V635" s="8"/>
      <c r="W635" s="8"/>
      <c r="X635" s="8"/>
      <c r="Y635" s="8"/>
      <c r="Z635" s="8"/>
      <c r="AA635" s="8"/>
      <c r="AB635" s="8"/>
      <c r="AC635" s="8"/>
      <c r="AD635" s="8"/>
      <c r="AE635" s="8"/>
      <c r="AF635" s="8"/>
      <c r="AG635" s="8"/>
      <c r="AH635" s="8"/>
    </row>
    <row r="636">
      <c r="A636" s="8"/>
      <c r="B636" s="8"/>
      <c r="C636" s="8"/>
      <c r="D636" s="175"/>
      <c r="E636" s="175"/>
      <c r="F636" s="51"/>
      <c r="G636" s="8"/>
      <c r="H636" s="8"/>
      <c r="I636" s="8"/>
      <c r="J636" s="8"/>
      <c r="K636" s="51"/>
      <c r="L636" s="8"/>
      <c r="M636" s="8"/>
      <c r="N636" s="8"/>
      <c r="O636" s="8"/>
      <c r="P636" s="8"/>
      <c r="Q636" s="175"/>
      <c r="R636" s="8"/>
      <c r="S636" s="8"/>
      <c r="T636" s="8"/>
      <c r="U636" s="8"/>
      <c r="V636" s="8"/>
      <c r="W636" s="8"/>
      <c r="X636" s="8"/>
      <c r="Y636" s="8"/>
      <c r="Z636" s="8"/>
      <c r="AA636" s="8"/>
      <c r="AB636" s="8"/>
      <c r="AC636" s="8"/>
      <c r="AD636" s="8"/>
      <c r="AE636" s="8"/>
      <c r="AF636" s="8"/>
      <c r="AG636" s="8"/>
      <c r="AH636" s="8"/>
    </row>
    <row r="637">
      <c r="A637" s="8"/>
      <c r="B637" s="8"/>
      <c r="C637" s="8"/>
      <c r="D637" s="175"/>
      <c r="E637" s="175"/>
      <c r="F637" s="51"/>
      <c r="G637" s="8"/>
      <c r="H637" s="8"/>
      <c r="I637" s="8"/>
      <c r="J637" s="8"/>
      <c r="K637" s="51"/>
      <c r="L637" s="8"/>
      <c r="M637" s="8"/>
      <c r="N637" s="8"/>
      <c r="O637" s="8"/>
      <c r="P637" s="8"/>
      <c r="Q637" s="175"/>
      <c r="R637" s="8"/>
      <c r="S637" s="8"/>
      <c r="T637" s="8"/>
      <c r="U637" s="8"/>
      <c r="V637" s="8"/>
      <c r="W637" s="8"/>
      <c r="X637" s="8"/>
      <c r="Y637" s="8"/>
      <c r="Z637" s="8"/>
      <c r="AA637" s="8"/>
      <c r="AB637" s="8"/>
      <c r="AC637" s="8"/>
      <c r="AD637" s="8"/>
      <c r="AE637" s="8"/>
      <c r="AF637" s="8"/>
      <c r="AG637" s="8"/>
      <c r="AH637" s="8"/>
    </row>
    <row r="638">
      <c r="A638" s="8"/>
      <c r="B638" s="8"/>
      <c r="C638" s="8"/>
      <c r="D638" s="175"/>
      <c r="E638" s="175"/>
      <c r="F638" s="51"/>
      <c r="G638" s="8"/>
      <c r="H638" s="8"/>
      <c r="I638" s="8"/>
      <c r="J638" s="8"/>
      <c r="K638" s="51"/>
      <c r="L638" s="8"/>
      <c r="M638" s="8"/>
      <c r="N638" s="8"/>
      <c r="O638" s="8"/>
      <c r="P638" s="8"/>
      <c r="Q638" s="175"/>
      <c r="R638" s="8"/>
      <c r="S638" s="8"/>
      <c r="T638" s="8"/>
      <c r="U638" s="8"/>
      <c r="V638" s="8"/>
      <c r="W638" s="8"/>
      <c r="X638" s="8"/>
      <c r="Y638" s="8"/>
      <c r="Z638" s="8"/>
      <c r="AA638" s="8"/>
      <c r="AB638" s="8"/>
      <c r="AC638" s="8"/>
      <c r="AD638" s="8"/>
      <c r="AE638" s="8"/>
      <c r="AF638" s="8"/>
      <c r="AG638" s="8"/>
      <c r="AH638" s="8"/>
    </row>
    <row r="639">
      <c r="A639" s="8"/>
      <c r="B639" s="8"/>
      <c r="C639" s="8"/>
      <c r="D639" s="175"/>
      <c r="E639" s="175"/>
      <c r="F639" s="51"/>
      <c r="G639" s="8"/>
      <c r="H639" s="8"/>
      <c r="I639" s="8"/>
      <c r="J639" s="8"/>
      <c r="K639" s="51"/>
      <c r="L639" s="8"/>
      <c r="M639" s="8"/>
      <c r="N639" s="8"/>
      <c r="O639" s="8"/>
      <c r="P639" s="8"/>
      <c r="Q639" s="175"/>
      <c r="R639" s="8"/>
      <c r="S639" s="8"/>
      <c r="T639" s="8"/>
      <c r="U639" s="8"/>
      <c r="V639" s="8"/>
      <c r="W639" s="8"/>
      <c r="X639" s="8"/>
      <c r="Y639" s="8"/>
      <c r="Z639" s="8"/>
      <c r="AA639" s="8"/>
      <c r="AB639" s="8"/>
      <c r="AC639" s="8"/>
      <c r="AD639" s="8"/>
      <c r="AE639" s="8"/>
      <c r="AF639" s="8"/>
      <c r="AG639" s="8"/>
      <c r="AH639" s="8"/>
    </row>
    <row r="640">
      <c r="A640" s="8"/>
      <c r="B640" s="8"/>
      <c r="C640" s="8"/>
      <c r="D640" s="175"/>
      <c r="E640" s="175"/>
      <c r="F640" s="51"/>
      <c r="G640" s="8"/>
      <c r="H640" s="8"/>
      <c r="I640" s="8"/>
      <c r="J640" s="8"/>
      <c r="K640" s="51"/>
      <c r="L640" s="8"/>
      <c r="M640" s="8"/>
      <c r="N640" s="8"/>
      <c r="O640" s="8"/>
      <c r="P640" s="8"/>
      <c r="Q640" s="175"/>
      <c r="R640" s="8"/>
      <c r="S640" s="8"/>
      <c r="T640" s="8"/>
      <c r="U640" s="8"/>
      <c r="V640" s="8"/>
      <c r="W640" s="8"/>
      <c r="X640" s="8"/>
      <c r="Y640" s="8"/>
      <c r="Z640" s="8"/>
      <c r="AA640" s="8"/>
      <c r="AB640" s="8"/>
      <c r="AC640" s="8"/>
      <c r="AD640" s="8"/>
      <c r="AE640" s="8"/>
      <c r="AF640" s="8"/>
      <c r="AG640" s="8"/>
      <c r="AH640" s="8"/>
    </row>
    <row r="641">
      <c r="A641" s="8"/>
      <c r="B641" s="8"/>
      <c r="C641" s="8"/>
      <c r="D641" s="175"/>
      <c r="E641" s="175"/>
      <c r="F641" s="51"/>
      <c r="G641" s="8"/>
      <c r="H641" s="8"/>
      <c r="I641" s="8"/>
      <c r="J641" s="8"/>
      <c r="K641" s="51"/>
      <c r="L641" s="8"/>
      <c r="M641" s="8"/>
      <c r="N641" s="8"/>
      <c r="O641" s="8"/>
      <c r="P641" s="8"/>
      <c r="Q641" s="175"/>
      <c r="R641" s="8"/>
      <c r="S641" s="8"/>
      <c r="T641" s="8"/>
      <c r="U641" s="8"/>
      <c r="V641" s="8"/>
      <c r="W641" s="8"/>
      <c r="X641" s="8"/>
      <c r="Y641" s="8"/>
      <c r="Z641" s="8"/>
      <c r="AA641" s="8"/>
      <c r="AB641" s="8"/>
      <c r="AC641" s="8"/>
      <c r="AD641" s="8"/>
      <c r="AE641" s="8"/>
      <c r="AF641" s="8"/>
      <c r="AG641" s="8"/>
      <c r="AH641" s="8"/>
    </row>
    <row r="642">
      <c r="A642" s="8"/>
      <c r="B642" s="8"/>
      <c r="C642" s="8"/>
      <c r="D642" s="175"/>
      <c r="E642" s="175"/>
      <c r="F642" s="51"/>
      <c r="G642" s="8"/>
      <c r="H642" s="8"/>
      <c r="I642" s="8"/>
      <c r="J642" s="8"/>
      <c r="K642" s="51"/>
      <c r="L642" s="8"/>
      <c r="M642" s="8"/>
      <c r="N642" s="8"/>
      <c r="O642" s="8"/>
      <c r="P642" s="8"/>
      <c r="Q642" s="175"/>
      <c r="R642" s="8"/>
      <c r="S642" s="8"/>
      <c r="T642" s="8"/>
      <c r="U642" s="8"/>
      <c r="V642" s="8"/>
      <c r="W642" s="8"/>
      <c r="X642" s="8"/>
      <c r="Y642" s="8"/>
      <c r="Z642" s="8"/>
      <c r="AA642" s="8"/>
      <c r="AB642" s="8"/>
      <c r="AC642" s="8"/>
      <c r="AD642" s="8"/>
      <c r="AE642" s="8"/>
      <c r="AF642" s="8"/>
      <c r="AG642" s="8"/>
      <c r="AH642" s="8"/>
    </row>
    <row r="643">
      <c r="A643" s="8"/>
      <c r="B643" s="8"/>
      <c r="C643" s="8"/>
      <c r="D643" s="175"/>
      <c r="E643" s="175"/>
      <c r="F643" s="51"/>
      <c r="G643" s="8"/>
      <c r="H643" s="8"/>
      <c r="I643" s="8"/>
      <c r="J643" s="8"/>
      <c r="K643" s="51"/>
      <c r="L643" s="8"/>
      <c r="M643" s="8"/>
      <c r="N643" s="8"/>
      <c r="O643" s="8"/>
      <c r="P643" s="8"/>
      <c r="Q643" s="175"/>
      <c r="R643" s="8"/>
      <c r="S643" s="8"/>
      <c r="T643" s="8"/>
      <c r="U643" s="8"/>
      <c r="V643" s="8"/>
      <c r="W643" s="8"/>
      <c r="X643" s="8"/>
      <c r="Y643" s="8"/>
      <c r="Z643" s="8"/>
      <c r="AA643" s="8"/>
      <c r="AB643" s="8"/>
      <c r="AC643" s="8"/>
      <c r="AD643" s="8"/>
      <c r="AE643" s="8"/>
      <c r="AF643" s="8"/>
      <c r="AG643" s="8"/>
      <c r="AH643" s="8"/>
    </row>
    <row r="644">
      <c r="A644" s="8"/>
      <c r="B644" s="8"/>
      <c r="C644" s="8"/>
      <c r="D644" s="175"/>
      <c r="E644" s="175"/>
      <c r="F644" s="51"/>
      <c r="G644" s="8"/>
      <c r="H644" s="8"/>
      <c r="I644" s="8"/>
      <c r="J644" s="8"/>
      <c r="K644" s="51"/>
      <c r="L644" s="8"/>
      <c r="M644" s="8"/>
      <c r="N644" s="8"/>
      <c r="O644" s="8"/>
      <c r="P644" s="8"/>
      <c r="Q644" s="175"/>
      <c r="R644" s="8"/>
      <c r="S644" s="8"/>
      <c r="T644" s="8"/>
      <c r="U644" s="8"/>
      <c r="V644" s="8"/>
      <c r="W644" s="8"/>
      <c r="X644" s="8"/>
      <c r="Y644" s="8"/>
      <c r="Z644" s="8"/>
      <c r="AA644" s="8"/>
      <c r="AB644" s="8"/>
      <c r="AC644" s="8"/>
      <c r="AD644" s="8"/>
      <c r="AE644" s="8"/>
      <c r="AF644" s="8"/>
      <c r="AG644" s="8"/>
      <c r="AH644" s="8"/>
    </row>
    <row r="645">
      <c r="A645" s="8"/>
      <c r="B645" s="8"/>
      <c r="C645" s="8"/>
      <c r="D645" s="175"/>
      <c r="E645" s="175"/>
      <c r="F645" s="51"/>
      <c r="G645" s="8"/>
      <c r="H645" s="8"/>
      <c r="I645" s="8"/>
      <c r="J645" s="8"/>
      <c r="K645" s="51"/>
      <c r="L645" s="8"/>
      <c r="M645" s="8"/>
      <c r="N645" s="8"/>
      <c r="O645" s="8"/>
      <c r="P645" s="8"/>
      <c r="Q645" s="175"/>
      <c r="R645" s="8"/>
      <c r="S645" s="8"/>
      <c r="T645" s="8"/>
      <c r="U645" s="8"/>
      <c r="V645" s="8"/>
      <c r="W645" s="8"/>
      <c r="X645" s="8"/>
      <c r="Y645" s="8"/>
      <c r="Z645" s="8"/>
      <c r="AA645" s="8"/>
      <c r="AB645" s="8"/>
      <c r="AC645" s="8"/>
      <c r="AD645" s="8"/>
      <c r="AE645" s="8"/>
      <c r="AF645" s="8"/>
      <c r="AG645" s="8"/>
      <c r="AH645" s="8"/>
    </row>
    <row r="646">
      <c r="A646" s="8"/>
      <c r="B646" s="8"/>
      <c r="C646" s="8"/>
      <c r="D646" s="175"/>
      <c r="E646" s="175"/>
      <c r="F646" s="51"/>
      <c r="G646" s="8"/>
      <c r="H646" s="8"/>
      <c r="I646" s="8"/>
      <c r="J646" s="8"/>
      <c r="K646" s="51"/>
      <c r="L646" s="8"/>
      <c r="M646" s="8"/>
      <c r="N646" s="8"/>
      <c r="O646" s="8"/>
      <c r="P646" s="8"/>
      <c r="Q646" s="175"/>
      <c r="R646" s="8"/>
      <c r="S646" s="8"/>
      <c r="T646" s="8"/>
      <c r="U646" s="8"/>
      <c r="V646" s="8"/>
      <c r="W646" s="8"/>
      <c r="X646" s="8"/>
      <c r="Y646" s="8"/>
      <c r="Z646" s="8"/>
      <c r="AA646" s="8"/>
      <c r="AB646" s="8"/>
      <c r="AC646" s="8"/>
      <c r="AD646" s="8"/>
      <c r="AE646" s="8"/>
      <c r="AF646" s="8"/>
      <c r="AG646" s="8"/>
      <c r="AH646" s="8"/>
    </row>
    <row r="647">
      <c r="A647" s="8"/>
      <c r="B647" s="8"/>
      <c r="C647" s="8"/>
      <c r="D647" s="175"/>
      <c r="E647" s="175"/>
      <c r="F647" s="51"/>
      <c r="G647" s="8"/>
      <c r="H647" s="8"/>
      <c r="I647" s="8"/>
      <c r="J647" s="8"/>
      <c r="K647" s="51"/>
      <c r="L647" s="8"/>
      <c r="M647" s="8"/>
      <c r="N647" s="8"/>
      <c r="O647" s="8"/>
      <c r="P647" s="8"/>
      <c r="Q647" s="175"/>
      <c r="R647" s="8"/>
      <c r="S647" s="8"/>
      <c r="T647" s="8"/>
      <c r="U647" s="8"/>
      <c r="V647" s="8"/>
      <c r="W647" s="8"/>
      <c r="X647" s="8"/>
      <c r="Y647" s="8"/>
      <c r="Z647" s="8"/>
      <c r="AA647" s="8"/>
      <c r="AB647" s="8"/>
      <c r="AC647" s="8"/>
      <c r="AD647" s="8"/>
      <c r="AE647" s="8"/>
      <c r="AF647" s="8"/>
      <c r="AG647" s="8"/>
      <c r="AH647" s="8"/>
    </row>
    <row r="648">
      <c r="A648" s="8"/>
      <c r="B648" s="8"/>
      <c r="C648" s="8"/>
      <c r="D648" s="175"/>
      <c r="E648" s="175"/>
      <c r="F648" s="51"/>
      <c r="G648" s="8"/>
      <c r="H648" s="8"/>
      <c r="I648" s="8"/>
      <c r="J648" s="8"/>
      <c r="K648" s="51"/>
      <c r="L648" s="8"/>
      <c r="M648" s="8"/>
      <c r="N648" s="8"/>
      <c r="O648" s="8"/>
      <c r="P648" s="8"/>
      <c r="Q648" s="175"/>
      <c r="R648" s="8"/>
      <c r="S648" s="8"/>
      <c r="T648" s="8"/>
      <c r="U648" s="8"/>
      <c r="V648" s="8"/>
      <c r="W648" s="8"/>
      <c r="X648" s="8"/>
      <c r="Y648" s="8"/>
      <c r="Z648" s="8"/>
      <c r="AA648" s="8"/>
      <c r="AB648" s="8"/>
      <c r="AC648" s="8"/>
      <c r="AD648" s="8"/>
      <c r="AE648" s="8"/>
      <c r="AF648" s="8"/>
      <c r="AG648" s="8"/>
      <c r="AH648" s="8"/>
    </row>
    <row r="649">
      <c r="A649" s="8"/>
      <c r="B649" s="8"/>
      <c r="C649" s="8"/>
      <c r="D649" s="175"/>
      <c r="E649" s="175"/>
      <c r="F649" s="51"/>
      <c r="G649" s="8"/>
      <c r="H649" s="8"/>
      <c r="I649" s="8"/>
      <c r="J649" s="8"/>
      <c r="K649" s="51"/>
      <c r="L649" s="8"/>
      <c r="M649" s="8"/>
      <c r="N649" s="8"/>
      <c r="O649" s="8"/>
      <c r="P649" s="8"/>
      <c r="Q649" s="175"/>
      <c r="R649" s="8"/>
      <c r="S649" s="8"/>
      <c r="T649" s="8"/>
      <c r="U649" s="8"/>
      <c r="V649" s="8"/>
      <c r="W649" s="8"/>
      <c r="X649" s="8"/>
      <c r="Y649" s="8"/>
      <c r="Z649" s="8"/>
      <c r="AA649" s="8"/>
      <c r="AB649" s="8"/>
      <c r="AC649" s="8"/>
      <c r="AD649" s="8"/>
      <c r="AE649" s="8"/>
      <c r="AF649" s="8"/>
      <c r="AG649" s="8"/>
      <c r="AH649" s="8"/>
    </row>
    <row r="650">
      <c r="A650" s="8"/>
      <c r="B650" s="8"/>
      <c r="C650" s="8"/>
      <c r="D650" s="175"/>
      <c r="E650" s="175"/>
      <c r="F650" s="51"/>
      <c r="G650" s="8"/>
      <c r="H650" s="8"/>
      <c r="I650" s="8"/>
      <c r="J650" s="8"/>
      <c r="K650" s="51"/>
      <c r="L650" s="8"/>
      <c r="M650" s="8"/>
      <c r="N650" s="8"/>
      <c r="O650" s="8"/>
      <c r="P650" s="8"/>
      <c r="Q650" s="175"/>
      <c r="R650" s="8"/>
      <c r="S650" s="8"/>
      <c r="T650" s="8"/>
      <c r="U650" s="8"/>
      <c r="V650" s="8"/>
      <c r="W650" s="8"/>
      <c r="X650" s="8"/>
      <c r="Y650" s="8"/>
      <c r="Z650" s="8"/>
      <c r="AA650" s="8"/>
      <c r="AB650" s="8"/>
      <c r="AC650" s="8"/>
      <c r="AD650" s="8"/>
      <c r="AE650" s="8"/>
      <c r="AF650" s="8"/>
      <c r="AG650" s="8"/>
      <c r="AH650" s="8"/>
    </row>
    <row r="651">
      <c r="A651" s="8"/>
      <c r="B651" s="8"/>
      <c r="C651" s="8"/>
      <c r="D651" s="175"/>
      <c r="E651" s="175"/>
      <c r="F651" s="51"/>
      <c r="G651" s="8"/>
      <c r="H651" s="8"/>
      <c r="I651" s="8"/>
      <c r="J651" s="8"/>
      <c r="K651" s="51"/>
      <c r="L651" s="8"/>
      <c r="M651" s="8"/>
      <c r="N651" s="8"/>
      <c r="O651" s="8"/>
      <c r="P651" s="8"/>
      <c r="Q651" s="175"/>
      <c r="R651" s="8"/>
      <c r="S651" s="8"/>
      <c r="T651" s="8"/>
      <c r="U651" s="8"/>
      <c r="V651" s="8"/>
      <c r="W651" s="8"/>
      <c r="X651" s="8"/>
      <c r="Y651" s="8"/>
      <c r="Z651" s="8"/>
      <c r="AA651" s="8"/>
      <c r="AB651" s="8"/>
      <c r="AC651" s="8"/>
      <c r="AD651" s="8"/>
      <c r="AE651" s="8"/>
      <c r="AF651" s="8"/>
      <c r="AG651" s="8"/>
      <c r="AH651" s="8"/>
    </row>
    <row r="652">
      <c r="A652" s="8"/>
      <c r="B652" s="8"/>
      <c r="C652" s="8"/>
      <c r="D652" s="175"/>
      <c r="E652" s="175"/>
      <c r="F652" s="51"/>
      <c r="G652" s="8"/>
      <c r="H652" s="8"/>
      <c r="I652" s="8"/>
      <c r="J652" s="8"/>
      <c r="K652" s="51"/>
      <c r="L652" s="8"/>
      <c r="M652" s="8"/>
      <c r="N652" s="8"/>
      <c r="O652" s="8"/>
      <c r="P652" s="8"/>
      <c r="Q652" s="175"/>
      <c r="R652" s="8"/>
      <c r="S652" s="8"/>
      <c r="T652" s="8"/>
      <c r="U652" s="8"/>
      <c r="V652" s="8"/>
      <c r="W652" s="8"/>
      <c r="X652" s="8"/>
      <c r="Y652" s="8"/>
      <c r="Z652" s="8"/>
      <c r="AA652" s="8"/>
      <c r="AB652" s="8"/>
      <c r="AC652" s="8"/>
      <c r="AD652" s="8"/>
      <c r="AE652" s="8"/>
      <c r="AF652" s="8"/>
      <c r="AG652" s="8"/>
      <c r="AH652" s="8"/>
    </row>
    <row r="653">
      <c r="A653" s="8"/>
      <c r="B653" s="8"/>
      <c r="C653" s="8"/>
      <c r="D653" s="175"/>
      <c r="E653" s="175"/>
      <c r="F653" s="51"/>
      <c r="G653" s="8"/>
      <c r="H653" s="8"/>
      <c r="I653" s="8"/>
      <c r="J653" s="8"/>
      <c r="K653" s="51"/>
      <c r="L653" s="8"/>
      <c r="M653" s="8"/>
      <c r="N653" s="8"/>
      <c r="O653" s="8"/>
      <c r="P653" s="8"/>
      <c r="Q653" s="175"/>
      <c r="R653" s="8"/>
      <c r="S653" s="8"/>
      <c r="T653" s="8"/>
      <c r="U653" s="8"/>
      <c r="V653" s="8"/>
      <c r="W653" s="8"/>
      <c r="X653" s="8"/>
      <c r="Y653" s="8"/>
      <c r="Z653" s="8"/>
      <c r="AA653" s="8"/>
      <c r="AB653" s="8"/>
      <c r="AC653" s="8"/>
      <c r="AD653" s="8"/>
      <c r="AE653" s="8"/>
      <c r="AF653" s="8"/>
      <c r="AG653" s="8"/>
      <c r="AH653" s="8"/>
    </row>
    <row r="654">
      <c r="A654" s="8"/>
      <c r="B654" s="8"/>
      <c r="C654" s="8"/>
      <c r="D654" s="175"/>
      <c r="E654" s="175"/>
      <c r="F654" s="51"/>
      <c r="G654" s="8"/>
      <c r="H654" s="8"/>
      <c r="I654" s="8"/>
      <c r="J654" s="8"/>
      <c r="K654" s="51"/>
      <c r="L654" s="8"/>
      <c r="M654" s="8"/>
      <c r="N654" s="8"/>
      <c r="O654" s="8"/>
      <c r="P654" s="8"/>
      <c r="Q654" s="175"/>
      <c r="R654" s="8"/>
      <c r="S654" s="8"/>
      <c r="T654" s="8"/>
      <c r="U654" s="8"/>
      <c r="V654" s="8"/>
      <c r="W654" s="8"/>
      <c r="X654" s="8"/>
      <c r="Y654" s="8"/>
      <c r="Z654" s="8"/>
      <c r="AA654" s="8"/>
      <c r="AB654" s="8"/>
      <c r="AC654" s="8"/>
      <c r="AD654" s="8"/>
      <c r="AE654" s="8"/>
      <c r="AF654" s="8"/>
      <c r="AG654" s="8"/>
      <c r="AH654" s="8"/>
    </row>
    <row r="655">
      <c r="A655" s="8"/>
      <c r="B655" s="8"/>
      <c r="C655" s="8"/>
      <c r="D655" s="175"/>
      <c r="E655" s="175"/>
      <c r="F655" s="51"/>
      <c r="G655" s="8"/>
      <c r="H655" s="8"/>
      <c r="I655" s="8"/>
      <c r="J655" s="8"/>
      <c r="K655" s="51"/>
      <c r="L655" s="8"/>
      <c r="M655" s="8"/>
      <c r="N655" s="8"/>
      <c r="O655" s="8"/>
      <c r="P655" s="8"/>
      <c r="Q655" s="175"/>
      <c r="R655" s="8"/>
      <c r="S655" s="8"/>
      <c r="T655" s="8"/>
      <c r="U655" s="8"/>
      <c r="V655" s="8"/>
      <c r="W655" s="8"/>
      <c r="X655" s="8"/>
      <c r="Y655" s="8"/>
      <c r="Z655" s="8"/>
      <c r="AA655" s="8"/>
      <c r="AB655" s="8"/>
      <c r="AC655" s="8"/>
      <c r="AD655" s="8"/>
      <c r="AE655" s="8"/>
      <c r="AF655" s="8"/>
      <c r="AG655" s="8"/>
      <c r="AH655" s="8"/>
    </row>
    <row r="656">
      <c r="A656" s="8"/>
      <c r="B656" s="8"/>
      <c r="C656" s="8"/>
      <c r="D656" s="175"/>
      <c r="E656" s="175"/>
      <c r="F656" s="51"/>
      <c r="G656" s="8"/>
      <c r="H656" s="8"/>
      <c r="I656" s="8"/>
      <c r="J656" s="8"/>
      <c r="K656" s="51"/>
      <c r="L656" s="8"/>
      <c r="M656" s="8"/>
      <c r="N656" s="8"/>
      <c r="O656" s="8"/>
      <c r="P656" s="8"/>
      <c r="Q656" s="175"/>
      <c r="R656" s="8"/>
      <c r="S656" s="8"/>
      <c r="T656" s="8"/>
      <c r="U656" s="8"/>
      <c r="V656" s="8"/>
      <c r="W656" s="8"/>
      <c r="X656" s="8"/>
      <c r="Y656" s="8"/>
      <c r="Z656" s="8"/>
      <c r="AA656" s="8"/>
      <c r="AB656" s="8"/>
      <c r="AC656" s="8"/>
      <c r="AD656" s="8"/>
      <c r="AE656" s="8"/>
      <c r="AF656" s="8"/>
      <c r="AG656" s="8"/>
      <c r="AH656" s="8"/>
    </row>
    <row r="657">
      <c r="A657" s="8"/>
      <c r="B657" s="8"/>
      <c r="C657" s="8"/>
      <c r="D657" s="175"/>
      <c r="E657" s="175"/>
      <c r="F657" s="51"/>
      <c r="G657" s="8"/>
      <c r="H657" s="8"/>
      <c r="I657" s="8"/>
      <c r="J657" s="8"/>
      <c r="K657" s="51"/>
      <c r="L657" s="8"/>
      <c r="M657" s="8"/>
      <c r="N657" s="8"/>
      <c r="O657" s="8"/>
      <c r="P657" s="8"/>
      <c r="Q657" s="175"/>
      <c r="R657" s="8"/>
      <c r="S657" s="8"/>
      <c r="T657" s="8"/>
      <c r="U657" s="8"/>
      <c r="V657" s="8"/>
      <c r="W657" s="8"/>
      <c r="X657" s="8"/>
      <c r="Y657" s="8"/>
      <c r="Z657" s="8"/>
      <c r="AA657" s="8"/>
      <c r="AB657" s="8"/>
      <c r="AC657" s="8"/>
      <c r="AD657" s="8"/>
      <c r="AE657" s="8"/>
      <c r="AF657" s="8"/>
      <c r="AG657" s="8"/>
      <c r="AH657" s="8"/>
    </row>
    <row r="658">
      <c r="A658" s="8"/>
      <c r="B658" s="8"/>
      <c r="C658" s="8"/>
      <c r="D658" s="175"/>
      <c r="E658" s="175"/>
      <c r="F658" s="51"/>
      <c r="G658" s="8"/>
      <c r="H658" s="8"/>
      <c r="I658" s="8"/>
      <c r="J658" s="8"/>
      <c r="K658" s="51"/>
      <c r="L658" s="8"/>
      <c r="M658" s="8"/>
      <c r="N658" s="8"/>
      <c r="O658" s="8"/>
      <c r="P658" s="8"/>
      <c r="Q658" s="175"/>
      <c r="R658" s="8"/>
      <c r="S658" s="8"/>
      <c r="T658" s="8"/>
      <c r="U658" s="8"/>
      <c r="V658" s="8"/>
      <c r="W658" s="8"/>
      <c r="X658" s="8"/>
      <c r="Y658" s="8"/>
      <c r="Z658" s="8"/>
      <c r="AA658" s="8"/>
      <c r="AB658" s="8"/>
      <c r="AC658" s="8"/>
      <c r="AD658" s="8"/>
      <c r="AE658" s="8"/>
      <c r="AF658" s="8"/>
      <c r="AG658" s="8"/>
      <c r="AH658" s="8"/>
    </row>
    <row r="659">
      <c r="A659" s="8"/>
      <c r="B659" s="8"/>
      <c r="C659" s="8"/>
      <c r="D659" s="175"/>
      <c r="E659" s="175"/>
      <c r="F659" s="51"/>
      <c r="G659" s="8"/>
      <c r="H659" s="8"/>
      <c r="I659" s="8"/>
      <c r="J659" s="8"/>
      <c r="K659" s="51"/>
      <c r="L659" s="8"/>
      <c r="M659" s="8"/>
      <c r="N659" s="8"/>
      <c r="O659" s="8"/>
      <c r="P659" s="8"/>
      <c r="Q659" s="175"/>
      <c r="R659" s="8"/>
      <c r="S659" s="8"/>
      <c r="T659" s="8"/>
      <c r="U659" s="8"/>
      <c r="V659" s="8"/>
      <c r="W659" s="8"/>
      <c r="X659" s="8"/>
      <c r="Y659" s="8"/>
      <c r="Z659" s="8"/>
      <c r="AA659" s="8"/>
      <c r="AB659" s="8"/>
      <c r="AC659" s="8"/>
      <c r="AD659" s="8"/>
      <c r="AE659" s="8"/>
      <c r="AF659" s="8"/>
      <c r="AG659" s="8"/>
      <c r="AH659" s="8"/>
    </row>
    <row r="660">
      <c r="A660" s="8"/>
      <c r="B660" s="8"/>
      <c r="C660" s="8"/>
      <c r="D660" s="175"/>
      <c r="E660" s="175"/>
      <c r="F660" s="51"/>
      <c r="G660" s="8"/>
      <c r="H660" s="8"/>
      <c r="I660" s="8"/>
      <c r="J660" s="8"/>
      <c r="K660" s="51"/>
      <c r="L660" s="8"/>
      <c r="M660" s="8"/>
      <c r="N660" s="8"/>
      <c r="O660" s="8"/>
      <c r="P660" s="8"/>
      <c r="Q660" s="175"/>
      <c r="R660" s="8"/>
      <c r="S660" s="8"/>
      <c r="T660" s="8"/>
      <c r="U660" s="8"/>
      <c r="V660" s="8"/>
      <c r="W660" s="8"/>
      <c r="X660" s="8"/>
      <c r="Y660" s="8"/>
      <c r="Z660" s="8"/>
      <c r="AA660" s="8"/>
      <c r="AB660" s="8"/>
      <c r="AC660" s="8"/>
      <c r="AD660" s="8"/>
      <c r="AE660" s="8"/>
      <c r="AF660" s="8"/>
      <c r="AG660" s="8"/>
      <c r="AH660" s="8"/>
    </row>
    <row r="661">
      <c r="A661" s="8"/>
      <c r="B661" s="8"/>
      <c r="C661" s="8"/>
      <c r="D661" s="175"/>
      <c r="E661" s="175"/>
      <c r="F661" s="51"/>
      <c r="G661" s="8"/>
      <c r="H661" s="8"/>
      <c r="I661" s="8"/>
      <c r="J661" s="8"/>
      <c r="K661" s="51"/>
      <c r="L661" s="8"/>
      <c r="M661" s="8"/>
      <c r="N661" s="8"/>
      <c r="O661" s="8"/>
      <c r="P661" s="8"/>
      <c r="Q661" s="175"/>
      <c r="R661" s="8"/>
      <c r="S661" s="8"/>
      <c r="T661" s="8"/>
      <c r="U661" s="8"/>
      <c r="V661" s="8"/>
      <c r="W661" s="8"/>
      <c r="X661" s="8"/>
      <c r="Y661" s="8"/>
      <c r="Z661" s="8"/>
      <c r="AA661" s="8"/>
      <c r="AB661" s="8"/>
      <c r="AC661" s="8"/>
      <c r="AD661" s="8"/>
      <c r="AE661" s="8"/>
      <c r="AF661" s="8"/>
      <c r="AG661" s="8"/>
      <c r="AH661" s="8"/>
    </row>
    <row r="662">
      <c r="A662" s="8"/>
      <c r="B662" s="8"/>
      <c r="C662" s="8"/>
      <c r="D662" s="175"/>
      <c r="E662" s="175"/>
      <c r="F662" s="51"/>
      <c r="G662" s="8"/>
      <c r="H662" s="8"/>
      <c r="I662" s="8"/>
      <c r="J662" s="8"/>
      <c r="K662" s="51"/>
      <c r="L662" s="8"/>
      <c r="M662" s="8"/>
      <c r="N662" s="8"/>
      <c r="O662" s="8"/>
      <c r="P662" s="8"/>
      <c r="Q662" s="175"/>
      <c r="R662" s="8"/>
      <c r="S662" s="8"/>
      <c r="T662" s="8"/>
      <c r="U662" s="8"/>
      <c r="V662" s="8"/>
      <c r="W662" s="8"/>
      <c r="X662" s="8"/>
      <c r="Y662" s="8"/>
      <c r="Z662" s="8"/>
      <c r="AA662" s="8"/>
      <c r="AB662" s="8"/>
      <c r="AC662" s="8"/>
      <c r="AD662" s="8"/>
      <c r="AE662" s="8"/>
      <c r="AF662" s="8"/>
      <c r="AG662" s="8"/>
      <c r="AH662" s="8"/>
    </row>
    <row r="663">
      <c r="A663" s="8"/>
      <c r="B663" s="8"/>
      <c r="C663" s="8"/>
      <c r="D663" s="175"/>
      <c r="E663" s="175"/>
      <c r="F663" s="51"/>
      <c r="G663" s="8"/>
      <c r="H663" s="8"/>
      <c r="I663" s="8"/>
      <c r="J663" s="8"/>
      <c r="K663" s="51"/>
      <c r="L663" s="8"/>
      <c r="M663" s="8"/>
      <c r="N663" s="8"/>
      <c r="O663" s="8"/>
      <c r="P663" s="8"/>
      <c r="Q663" s="175"/>
      <c r="R663" s="8"/>
      <c r="S663" s="8"/>
      <c r="T663" s="8"/>
      <c r="U663" s="8"/>
      <c r="V663" s="8"/>
      <c r="W663" s="8"/>
      <c r="X663" s="8"/>
      <c r="Y663" s="8"/>
      <c r="Z663" s="8"/>
      <c r="AA663" s="8"/>
      <c r="AB663" s="8"/>
      <c r="AC663" s="8"/>
      <c r="AD663" s="8"/>
      <c r="AE663" s="8"/>
      <c r="AF663" s="8"/>
      <c r="AG663" s="8"/>
      <c r="AH663" s="8"/>
    </row>
    <row r="664">
      <c r="A664" s="8"/>
      <c r="B664" s="8"/>
      <c r="C664" s="8"/>
      <c r="D664" s="175"/>
      <c r="E664" s="175"/>
      <c r="F664" s="51"/>
      <c r="G664" s="8"/>
      <c r="H664" s="8"/>
      <c r="I664" s="8"/>
      <c r="J664" s="8"/>
      <c r="K664" s="51"/>
      <c r="L664" s="8"/>
      <c r="M664" s="8"/>
      <c r="N664" s="8"/>
      <c r="O664" s="8"/>
      <c r="P664" s="8"/>
      <c r="Q664" s="175"/>
      <c r="R664" s="8"/>
      <c r="S664" s="8"/>
      <c r="T664" s="8"/>
      <c r="U664" s="8"/>
      <c r="V664" s="8"/>
      <c r="W664" s="8"/>
      <c r="X664" s="8"/>
      <c r="Y664" s="8"/>
      <c r="Z664" s="8"/>
      <c r="AA664" s="8"/>
      <c r="AB664" s="8"/>
      <c r="AC664" s="8"/>
      <c r="AD664" s="8"/>
      <c r="AE664" s="8"/>
      <c r="AF664" s="8"/>
      <c r="AG664" s="8"/>
      <c r="AH664" s="8"/>
    </row>
    <row r="665">
      <c r="A665" s="8"/>
      <c r="B665" s="8"/>
      <c r="C665" s="8"/>
      <c r="D665" s="175"/>
      <c r="E665" s="175"/>
      <c r="F665" s="51"/>
      <c r="G665" s="8"/>
      <c r="H665" s="8"/>
      <c r="I665" s="8"/>
      <c r="J665" s="8"/>
      <c r="K665" s="51"/>
      <c r="L665" s="8"/>
      <c r="M665" s="8"/>
      <c r="N665" s="8"/>
      <c r="O665" s="8"/>
      <c r="P665" s="8"/>
      <c r="Q665" s="175"/>
      <c r="R665" s="8"/>
      <c r="S665" s="8"/>
      <c r="T665" s="8"/>
      <c r="U665" s="8"/>
      <c r="V665" s="8"/>
      <c r="W665" s="8"/>
      <c r="X665" s="8"/>
      <c r="Y665" s="8"/>
      <c r="Z665" s="8"/>
      <c r="AA665" s="8"/>
      <c r="AB665" s="8"/>
      <c r="AC665" s="8"/>
      <c r="AD665" s="8"/>
      <c r="AE665" s="8"/>
      <c r="AF665" s="8"/>
      <c r="AG665" s="8"/>
      <c r="AH665" s="8"/>
    </row>
    <row r="666">
      <c r="A666" s="8"/>
      <c r="B666" s="8"/>
      <c r="C666" s="8"/>
      <c r="D666" s="175"/>
      <c r="E666" s="175"/>
      <c r="F666" s="51"/>
      <c r="G666" s="8"/>
      <c r="H666" s="8"/>
      <c r="I666" s="8"/>
      <c r="J666" s="8"/>
      <c r="K666" s="51"/>
      <c r="L666" s="8"/>
      <c r="M666" s="8"/>
      <c r="N666" s="8"/>
      <c r="O666" s="8"/>
      <c r="P666" s="8"/>
      <c r="Q666" s="175"/>
      <c r="R666" s="8"/>
      <c r="S666" s="8"/>
      <c r="T666" s="8"/>
      <c r="U666" s="8"/>
      <c r="V666" s="8"/>
      <c r="W666" s="8"/>
      <c r="X666" s="8"/>
      <c r="Y666" s="8"/>
      <c r="Z666" s="8"/>
      <c r="AA666" s="8"/>
      <c r="AB666" s="8"/>
      <c r="AC666" s="8"/>
      <c r="AD666" s="8"/>
      <c r="AE666" s="8"/>
      <c r="AF666" s="8"/>
      <c r="AG666" s="8"/>
      <c r="AH666" s="8"/>
    </row>
    <row r="667">
      <c r="A667" s="8"/>
      <c r="B667" s="8"/>
      <c r="C667" s="8"/>
      <c r="D667" s="175"/>
      <c r="E667" s="175"/>
      <c r="F667" s="51"/>
      <c r="G667" s="8"/>
      <c r="H667" s="8"/>
      <c r="I667" s="8"/>
      <c r="J667" s="8"/>
      <c r="K667" s="51"/>
      <c r="L667" s="8"/>
      <c r="M667" s="8"/>
      <c r="N667" s="8"/>
      <c r="O667" s="8"/>
      <c r="P667" s="8"/>
      <c r="Q667" s="175"/>
      <c r="R667" s="8"/>
      <c r="S667" s="8"/>
      <c r="T667" s="8"/>
      <c r="U667" s="8"/>
      <c r="V667" s="8"/>
      <c r="W667" s="8"/>
      <c r="X667" s="8"/>
      <c r="Y667" s="8"/>
      <c r="Z667" s="8"/>
      <c r="AA667" s="8"/>
      <c r="AB667" s="8"/>
      <c r="AC667" s="8"/>
      <c r="AD667" s="8"/>
      <c r="AE667" s="8"/>
      <c r="AF667" s="8"/>
      <c r="AG667" s="8"/>
      <c r="AH667" s="8"/>
    </row>
    <row r="668">
      <c r="A668" s="8"/>
      <c r="B668" s="8"/>
      <c r="C668" s="8"/>
      <c r="D668" s="175"/>
      <c r="E668" s="175"/>
      <c r="F668" s="51"/>
      <c r="G668" s="8"/>
      <c r="H668" s="8"/>
      <c r="I668" s="8"/>
      <c r="J668" s="8"/>
      <c r="K668" s="51"/>
      <c r="L668" s="8"/>
      <c r="M668" s="8"/>
      <c r="N668" s="8"/>
      <c r="O668" s="8"/>
      <c r="P668" s="8"/>
      <c r="Q668" s="175"/>
      <c r="R668" s="8"/>
      <c r="S668" s="8"/>
      <c r="T668" s="8"/>
      <c r="U668" s="8"/>
      <c r="V668" s="8"/>
      <c r="W668" s="8"/>
      <c r="X668" s="8"/>
      <c r="Y668" s="8"/>
      <c r="Z668" s="8"/>
      <c r="AA668" s="8"/>
      <c r="AB668" s="8"/>
      <c r="AC668" s="8"/>
      <c r="AD668" s="8"/>
      <c r="AE668" s="8"/>
      <c r="AF668" s="8"/>
      <c r="AG668" s="8"/>
      <c r="AH668" s="8"/>
    </row>
    <row r="669">
      <c r="A669" s="8"/>
      <c r="B669" s="8"/>
      <c r="C669" s="8"/>
      <c r="D669" s="175"/>
      <c r="E669" s="175"/>
      <c r="F669" s="51"/>
      <c r="G669" s="8"/>
      <c r="H669" s="8"/>
      <c r="I669" s="8"/>
      <c r="J669" s="8"/>
      <c r="K669" s="51"/>
      <c r="L669" s="8"/>
      <c r="M669" s="8"/>
      <c r="N669" s="8"/>
      <c r="O669" s="8"/>
      <c r="P669" s="8"/>
      <c r="Q669" s="175"/>
      <c r="R669" s="8"/>
      <c r="S669" s="8"/>
      <c r="T669" s="8"/>
      <c r="U669" s="8"/>
      <c r="V669" s="8"/>
      <c r="W669" s="8"/>
      <c r="X669" s="8"/>
      <c r="Y669" s="8"/>
      <c r="Z669" s="8"/>
      <c r="AA669" s="8"/>
      <c r="AB669" s="8"/>
      <c r="AC669" s="8"/>
      <c r="AD669" s="8"/>
      <c r="AE669" s="8"/>
      <c r="AF669" s="8"/>
      <c r="AG669" s="8"/>
      <c r="AH669" s="8"/>
    </row>
    <row r="670">
      <c r="A670" s="8"/>
      <c r="B670" s="8"/>
      <c r="C670" s="8"/>
      <c r="D670" s="175"/>
      <c r="E670" s="175"/>
      <c r="F670" s="51"/>
      <c r="G670" s="8"/>
      <c r="H670" s="8"/>
      <c r="I670" s="8"/>
      <c r="J670" s="8"/>
      <c r="K670" s="51"/>
      <c r="L670" s="8"/>
      <c r="M670" s="8"/>
      <c r="N670" s="8"/>
      <c r="O670" s="8"/>
      <c r="P670" s="8"/>
      <c r="Q670" s="175"/>
      <c r="R670" s="8"/>
      <c r="S670" s="8"/>
      <c r="T670" s="8"/>
      <c r="U670" s="8"/>
      <c r="V670" s="8"/>
      <c r="W670" s="8"/>
      <c r="X670" s="8"/>
      <c r="Y670" s="8"/>
      <c r="Z670" s="8"/>
      <c r="AA670" s="8"/>
      <c r="AB670" s="8"/>
      <c r="AC670" s="8"/>
      <c r="AD670" s="8"/>
      <c r="AE670" s="8"/>
      <c r="AF670" s="8"/>
      <c r="AG670" s="8"/>
      <c r="AH670" s="8"/>
    </row>
    <row r="671">
      <c r="A671" s="8"/>
      <c r="B671" s="8"/>
      <c r="C671" s="8"/>
      <c r="D671" s="175"/>
      <c r="E671" s="175"/>
      <c r="F671" s="51"/>
      <c r="G671" s="8"/>
      <c r="H671" s="8"/>
      <c r="I671" s="8"/>
      <c r="J671" s="8"/>
      <c r="K671" s="51"/>
      <c r="L671" s="8"/>
      <c r="M671" s="8"/>
      <c r="N671" s="8"/>
      <c r="O671" s="8"/>
      <c r="P671" s="8"/>
      <c r="Q671" s="175"/>
      <c r="R671" s="8"/>
      <c r="S671" s="8"/>
      <c r="T671" s="8"/>
      <c r="U671" s="8"/>
      <c r="V671" s="8"/>
      <c r="W671" s="8"/>
      <c r="X671" s="8"/>
      <c r="Y671" s="8"/>
      <c r="Z671" s="8"/>
      <c r="AA671" s="8"/>
      <c r="AB671" s="8"/>
      <c r="AC671" s="8"/>
      <c r="AD671" s="8"/>
      <c r="AE671" s="8"/>
      <c r="AF671" s="8"/>
      <c r="AG671" s="8"/>
      <c r="AH671" s="8"/>
    </row>
    <row r="672">
      <c r="A672" s="8"/>
      <c r="B672" s="8"/>
      <c r="C672" s="8"/>
      <c r="D672" s="175"/>
      <c r="E672" s="175"/>
      <c r="F672" s="51"/>
      <c r="G672" s="8"/>
      <c r="H672" s="8"/>
      <c r="I672" s="8"/>
      <c r="J672" s="8"/>
      <c r="K672" s="51"/>
      <c r="L672" s="8"/>
      <c r="M672" s="8"/>
      <c r="N672" s="8"/>
      <c r="O672" s="8"/>
      <c r="P672" s="8"/>
      <c r="Q672" s="175"/>
      <c r="R672" s="8"/>
      <c r="S672" s="8"/>
      <c r="T672" s="8"/>
      <c r="U672" s="8"/>
      <c r="V672" s="8"/>
      <c r="W672" s="8"/>
      <c r="X672" s="8"/>
      <c r="Y672" s="8"/>
      <c r="Z672" s="8"/>
      <c r="AA672" s="8"/>
      <c r="AB672" s="8"/>
      <c r="AC672" s="8"/>
      <c r="AD672" s="8"/>
      <c r="AE672" s="8"/>
      <c r="AF672" s="8"/>
      <c r="AG672" s="8"/>
      <c r="AH672" s="8"/>
    </row>
    <row r="673">
      <c r="A673" s="8"/>
      <c r="B673" s="8"/>
      <c r="C673" s="8"/>
      <c r="D673" s="175"/>
      <c r="E673" s="175"/>
      <c r="F673" s="51"/>
      <c r="G673" s="8"/>
      <c r="H673" s="8"/>
      <c r="I673" s="8"/>
      <c r="J673" s="8"/>
      <c r="K673" s="51"/>
      <c r="L673" s="8"/>
      <c r="M673" s="8"/>
      <c r="N673" s="8"/>
      <c r="O673" s="8"/>
      <c r="P673" s="8"/>
      <c r="Q673" s="175"/>
      <c r="R673" s="8"/>
      <c r="S673" s="8"/>
      <c r="T673" s="8"/>
      <c r="U673" s="8"/>
      <c r="V673" s="8"/>
      <c r="W673" s="8"/>
      <c r="X673" s="8"/>
      <c r="Y673" s="8"/>
      <c r="Z673" s="8"/>
      <c r="AA673" s="8"/>
      <c r="AB673" s="8"/>
      <c r="AC673" s="8"/>
      <c r="AD673" s="8"/>
      <c r="AE673" s="8"/>
      <c r="AF673" s="8"/>
      <c r="AG673" s="8"/>
      <c r="AH673" s="8"/>
    </row>
    <row r="674">
      <c r="A674" s="8"/>
      <c r="B674" s="8"/>
      <c r="C674" s="8"/>
      <c r="D674" s="175"/>
      <c r="E674" s="175"/>
      <c r="F674" s="51"/>
      <c r="G674" s="8"/>
      <c r="H674" s="8"/>
      <c r="I674" s="8"/>
      <c r="J674" s="8"/>
      <c r="K674" s="51"/>
      <c r="L674" s="8"/>
      <c r="M674" s="8"/>
      <c r="N674" s="8"/>
      <c r="O674" s="8"/>
      <c r="P674" s="8"/>
      <c r="Q674" s="175"/>
      <c r="R674" s="8"/>
      <c r="S674" s="8"/>
      <c r="T674" s="8"/>
      <c r="U674" s="8"/>
      <c r="V674" s="8"/>
      <c r="W674" s="8"/>
      <c r="X674" s="8"/>
      <c r="Y674" s="8"/>
      <c r="Z674" s="8"/>
      <c r="AA674" s="8"/>
      <c r="AB674" s="8"/>
      <c r="AC674" s="8"/>
      <c r="AD674" s="8"/>
      <c r="AE674" s="8"/>
      <c r="AF674" s="8"/>
      <c r="AG674" s="8"/>
      <c r="AH674" s="8"/>
    </row>
    <row r="675">
      <c r="A675" s="8"/>
      <c r="B675" s="8"/>
      <c r="C675" s="8"/>
      <c r="D675" s="175"/>
      <c r="E675" s="175"/>
      <c r="F675" s="51"/>
      <c r="G675" s="8"/>
      <c r="H675" s="8"/>
      <c r="I675" s="8"/>
      <c r="J675" s="8"/>
      <c r="K675" s="51"/>
      <c r="L675" s="8"/>
      <c r="M675" s="8"/>
      <c r="N675" s="8"/>
      <c r="O675" s="8"/>
      <c r="P675" s="8"/>
      <c r="Q675" s="175"/>
      <c r="R675" s="8"/>
      <c r="S675" s="8"/>
      <c r="T675" s="8"/>
      <c r="U675" s="8"/>
      <c r="V675" s="8"/>
      <c r="W675" s="8"/>
      <c r="X675" s="8"/>
      <c r="Y675" s="8"/>
      <c r="Z675" s="8"/>
      <c r="AA675" s="8"/>
      <c r="AB675" s="8"/>
      <c r="AC675" s="8"/>
      <c r="AD675" s="8"/>
      <c r="AE675" s="8"/>
      <c r="AF675" s="8"/>
      <c r="AG675" s="8"/>
      <c r="AH675" s="8"/>
    </row>
    <row r="676">
      <c r="A676" s="8"/>
      <c r="B676" s="8"/>
      <c r="C676" s="8"/>
      <c r="D676" s="175"/>
      <c r="E676" s="175"/>
      <c r="F676" s="51"/>
      <c r="G676" s="8"/>
      <c r="H676" s="8"/>
      <c r="I676" s="8"/>
      <c r="J676" s="8"/>
      <c r="K676" s="51"/>
      <c r="L676" s="8"/>
      <c r="M676" s="8"/>
      <c r="N676" s="8"/>
      <c r="O676" s="8"/>
      <c r="P676" s="8"/>
      <c r="Q676" s="175"/>
      <c r="R676" s="8"/>
      <c r="S676" s="8"/>
      <c r="T676" s="8"/>
      <c r="U676" s="8"/>
      <c r="V676" s="8"/>
      <c r="W676" s="8"/>
      <c r="X676" s="8"/>
      <c r="Y676" s="8"/>
      <c r="Z676" s="8"/>
      <c r="AA676" s="8"/>
      <c r="AB676" s="8"/>
      <c r="AC676" s="8"/>
      <c r="AD676" s="8"/>
      <c r="AE676" s="8"/>
      <c r="AF676" s="8"/>
      <c r="AG676" s="8"/>
      <c r="AH676" s="8"/>
    </row>
    <row r="677">
      <c r="A677" s="8"/>
      <c r="B677" s="8"/>
      <c r="C677" s="8"/>
      <c r="D677" s="175"/>
      <c r="E677" s="175"/>
      <c r="F677" s="51"/>
      <c r="G677" s="8"/>
      <c r="H677" s="8"/>
      <c r="I677" s="8"/>
      <c r="J677" s="8"/>
      <c r="K677" s="51"/>
      <c r="L677" s="8"/>
      <c r="M677" s="8"/>
      <c r="N677" s="8"/>
      <c r="O677" s="8"/>
      <c r="P677" s="8"/>
      <c r="Q677" s="175"/>
      <c r="R677" s="8"/>
      <c r="S677" s="8"/>
      <c r="T677" s="8"/>
      <c r="U677" s="8"/>
      <c r="V677" s="8"/>
      <c r="W677" s="8"/>
      <c r="X677" s="8"/>
      <c r="Y677" s="8"/>
      <c r="Z677" s="8"/>
      <c r="AA677" s="8"/>
      <c r="AB677" s="8"/>
      <c r="AC677" s="8"/>
      <c r="AD677" s="8"/>
      <c r="AE677" s="8"/>
      <c r="AF677" s="8"/>
      <c r="AG677" s="8"/>
      <c r="AH677" s="8"/>
    </row>
    <row r="678">
      <c r="A678" s="8"/>
      <c r="B678" s="8"/>
      <c r="C678" s="8"/>
      <c r="D678" s="175"/>
      <c r="E678" s="175"/>
      <c r="F678" s="51"/>
      <c r="G678" s="8"/>
      <c r="H678" s="8"/>
      <c r="I678" s="8"/>
      <c r="J678" s="8"/>
      <c r="K678" s="51"/>
      <c r="L678" s="8"/>
      <c r="M678" s="8"/>
      <c r="N678" s="8"/>
      <c r="O678" s="8"/>
      <c r="P678" s="8"/>
      <c r="Q678" s="175"/>
      <c r="R678" s="8"/>
      <c r="S678" s="8"/>
      <c r="T678" s="8"/>
      <c r="U678" s="8"/>
      <c r="V678" s="8"/>
      <c r="W678" s="8"/>
      <c r="X678" s="8"/>
      <c r="Y678" s="8"/>
      <c r="Z678" s="8"/>
      <c r="AA678" s="8"/>
      <c r="AB678" s="8"/>
      <c r="AC678" s="8"/>
      <c r="AD678" s="8"/>
      <c r="AE678" s="8"/>
      <c r="AF678" s="8"/>
      <c r="AG678" s="8"/>
      <c r="AH678" s="8"/>
    </row>
    <row r="679">
      <c r="A679" s="8"/>
      <c r="B679" s="8"/>
      <c r="C679" s="8"/>
      <c r="D679" s="175"/>
      <c r="E679" s="175"/>
      <c r="F679" s="51"/>
      <c r="G679" s="8"/>
      <c r="H679" s="8"/>
      <c r="I679" s="8"/>
      <c r="J679" s="8"/>
      <c r="K679" s="51"/>
      <c r="L679" s="8"/>
      <c r="M679" s="8"/>
      <c r="N679" s="8"/>
      <c r="O679" s="8"/>
      <c r="P679" s="8"/>
      <c r="Q679" s="175"/>
      <c r="R679" s="8"/>
      <c r="S679" s="8"/>
      <c r="T679" s="8"/>
      <c r="U679" s="8"/>
      <c r="V679" s="8"/>
      <c r="W679" s="8"/>
      <c r="X679" s="8"/>
      <c r="Y679" s="8"/>
      <c r="Z679" s="8"/>
      <c r="AA679" s="8"/>
      <c r="AB679" s="8"/>
      <c r="AC679" s="8"/>
      <c r="AD679" s="8"/>
      <c r="AE679" s="8"/>
      <c r="AF679" s="8"/>
      <c r="AG679" s="8"/>
      <c r="AH679" s="8"/>
    </row>
    <row r="680">
      <c r="A680" s="8"/>
      <c r="B680" s="8"/>
      <c r="C680" s="8"/>
      <c r="D680" s="175"/>
      <c r="E680" s="175"/>
      <c r="F680" s="51"/>
      <c r="G680" s="8"/>
      <c r="H680" s="8"/>
      <c r="I680" s="8"/>
      <c r="J680" s="8"/>
      <c r="K680" s="51"/>
      <c r="L680" s="8"/>
      <c r="M680" s="8"/>
      <c r="N680" s="8"/>
      <c r="O680" s="8"/>
      <c r="P680" s="8"/>
      <c r="Q680" s="175"/>
      <c r="R680" s="8"/>
      <c r="S680" s="8"/>
      <c r="T680" s="8"/>
      <c r="U680" s="8"/>
      <c r="V680" s="8"/>
      <c r="W680" s="8"/>
      <c r="X680" s="8"/>
      <c r="Y680" s="8"/>
      <c r="Z680" s="8"/>
      <c r="AA680" s="8"/>
      <c r="AB680" s="8"/>
      <c r="AC680" s="8"/>
      <c r="AD680" s="8"/>
      <c r="AE680" s="8"/>
      <c r="AF680" s="8"/>
      <c r="AG680" s="8"/>
      <c r="AH680" s="8"/>
    </row>
    <row r="681">
      <c r="A681" s="8"/>
      <c r="B681" s="8"/>
      <c r="C681" s="8"/>
      <c r="D681" s="175"/>
      <c r="E681" s="175"/>
      <c r="F681" s="51"/>
      <c r="G681" s="8"/>
      <c r="H681" s="8"/>
      <c r="I681" s="8"/>
      <c r="J681" s="8"/>
      <c r="K681" s="51"/>
      <c r="L681" s="8"/>
      <c r="M681" s="8"/>
      <c r="N681" s="8"/>
      <c r="O681" s="8"/>
      <c r="P681" s="8"/>
      <c r="Q681" s="175"/>
      <c r="R681" s="8"/>
      <c r="S681" s="8"/>
      <c r="T681" s="8"/>
      <c r="U681" s="8"/>
      <c r="V681" s="8"/>
      <c r="W681" s="8"/>
      <c r="X681" s="8"/>
      <c r="Y681" s="8"/>
      <c r="Z681" s="8"/>
      <c r="AA681" s="8"/>
      <c r="AB681" s="8"/>
      <c r="AC681" s="8"/>
      <c r="AD681" s="8"/>
      <c r="AE681" s="8"/>
      <c r="AF681" s="8"/>
      <c r="AG681" s="8"/>
      <c r="AH681" s="8"/>
    </row>
    <row r="682">
      <c r="A682" s="8"/>
      <c r="B682" s="8"/>
      <c r="C682" s="8"/>
      <c r="D682" s="175"/>
      <c r="E682" s="175"/>
      <c r="F682" s="51"/>
      <c r="G682" s="8"/>
      <c r="H682" s="8"/>
      <c r="I682" s="8"/>
      <c r="J682" s="8"/>
      <c r="K682" s="51"/>
      <c r="L682" s="8"/>
      <c r="M682" s="8"/>
      <c r="N682" s="8"/>
      <c r="O682" s="8"/>
      <c r="P682" s="8"/>
      <c r="Q682" s="175"/>
      <c r="R682" s="8"/>
      <c r="S682" s="8"/>
      <c r="T682" s="8"/>
      <c r="U682" s="8"/>
      <c r="V682" s="8"/>
      <c r="W682" s="8"/>
      <c r="X682" s="8"/>
      <c r="Y682" s="8"/>
      <c r="Z682" s="8"/>
      <c r="AA682" s="8"/>
      <c r="AB682" s="8"/>
      <c r="AC682" s="8"/>
      <c r="AD682" s="8"/>
      <c r="AE682" s="8"/>
      <c r="AF682" s="8"/>
      <c r="AG682" s="8"/>
      <c r="AH682" s="8"/>
    </row>
    <row r="683">
      <c r="A683" s="8"/>
      <c r="B683" s="8"/>
      <c r="C683" s="8"/>
      <c r="D683" s="175"/>
      <c r="E683" s="175"/>
      <c r="F683" s="51"/>
      <c r="G683" s="8"/>
      <c r="H683" s="8"/>
      <c r="I683" s="8"/>
      <c r="J683" s="8"/>
      <c r="K683" s="51"/>
      <c r="L683" s="8"/>
      <c r="M683" s="8"/>
      <c r="N683" s="8"/>
      <c r="O683" s="8"/>
      <c r="P683" s="8"/>
      <c r="Q683" s="175"/>
      <c r="R683" s="8"/>
      <c r="S683" s="8"/>
      <c r="T683" s="8"/>
      <c r="U683" s="8"/>
      <c r="V683" s="8"/>
      <c r="W683" s="8"/>
      <c r="X683" s="8"/>
      <c r="Y683" s="8"/>
      <c r="Z683" s="8"/>
      <c r="AA683" s="8"/>
      <c r="AB683" s="8"/>
      <c r="AC683" s="8"/>
      <c r="AD683" s="8"/>
      <c r="AE683" s="8"/>
      <c r="AF683" s="8"/>
      <c r="AG683" s="8"/>
      <c r="AH683" s="8"/>
    </row>
    <row r="684">
      <c r="A684" s="8"/>
      <c r="B684" s="8"/>
      <c r="C684" s="8"/>
      <c r="D684" s="175"/>
      <c r="E684" s="175"/>
      <c r="F684" s="51"/>
      <c r="G684" s="8"/>
      <c r="H684" s="8"/>
      <c r="I684" s="8"/>
      <c r="J684" s="8"/>
      <c r="K684" s="51"/>
      <c r="L684" s="8"/>
      <c r="M684" s="8"/>
      <c r="N684" s="8"/>
      <c r="O684" s="8"/>
      <c r="P684" s="8"/>
      <c r="Q684" s="175"/>
      <c r="R684" s="8"/>
      <c r="S684" s="8"/>
      <c r="T684" s="8"/>
      <c r="U684" s="8"/>
      <c r="V684" s="8"/>
      <c r="W684" s="8"/>
      <c r="X684" s="8"/>
      <c r="Y684" s="8"/>
      <c r="Z684" s="8"/>
      <c r="AA684" s="8"/>
      <c r="AB684" s="8"/>
      <c r="AC684" s="8"/>
      <c r="AD684" s="8"/>
      <c r="AE684" s="8"/>
      <c r="AF684" s="8"/>
      <c r="AG684" s="8"/>
      <c r="AH684" s="8"/>
    </row>
    <row r="685">
      <c r="A685" s="8"/>
      <c r="B685" s="8"/>
      <c r="C685" s="8"/>
      <c r="D685" s="175"/>
      <c r="E685" s="175"/>
      <c r="F685" s="51"/>
      <c r="G685" s="8"/>
      <c r="H685" s="8"/>
      <c r="I685" s="8"/>
      <c r="J685" s="8"/>
      <c r="K685" s="51"/>
      <c r="L685" s="8"/>
      <c r="M685" s="8"/>
      <c r="N685" s="8"/>
      <c r="O685" s="8"/>
      <c r="P685" s="8"/>
      <c r="Q685" s="175"/>
      <c r="R685" s="8"/>
      <c r="S685" s="8"/>
      <c r="T685" s="8"/>
      <c r="U685" s="8"/>
      <c r="V685" s="8"/>
      <c r="W685" s="8"/>
      <c r="X685" s="8"/>
      <c r="Y685" s="8"/>
      <c r="Z685" s="8"/>
      <c r="AA685" s="8"/>
      <c r="AB685" s="8"/>
      <c r="AC685" s="8"/>
      <c r="AD685" s="8"/>
      <c r="AE685" s="8"/>
      <c r="AF685" s="8"/>
      <c r="AG685" s="8"/>
      <c r="AH685" s="8"/>
    </row>
    <row r="686">
      <c r="A686" s="8"/>
      <c r="B686" s="8"/>
      <c r="C686" s="8"/>
      <c r="D686" s="175"/>
      <c r="E686" s="175"/>
      <c r="F686" s="51"/>
      <c r="G686" s="8"/>
      <c r="H686" s="8"/>
      <c r="I686" s="8"/>
      <c r="J686" s="8"/>
      <c r="K686" s="51"/>
      <c r="L686" s="8"/>
      <c r="M686" s="8"/>
      <c r="N686" s="8"/>
      <c r="O686" s="8"/>
      <c r="P686" s="8"/>
      <c r="Q686" s="175"/>
      <c r="R686" s="8"/>
      <c r="S686" s="8"/>
      <c r="T686" s="8"/>
      <c r="U686" s="8"/>
      <c r="V686" s="8"/>
      <c r="W686" s="8"/>
      <c r="X686" s="8"/>
      <c r="Y686" s="8"/>
      <c r="Z686" s="8"/>
      <c r="AA686" s="8"/>
      <c r="AB686" s="8"/>
      <c r="AC686" s="8"/>
      <c r="AD686" s="8"/>
      <c r="AE686" s="8"/>
      <c r="AF686" s="8"/>
      <c r="AG686" s="8"/>
      <c r="AH686" s="8"/>
    </row>
    <row r="687">
      <c r="A687" s="8"/>
      <c r="B687" s="8"/>
      <c r="C687" s="8"/>
      <c r="D687" s="175"/>
      <c r="E687" s="175"/>
      <c r="F687" s="51"/>
      <c r="G687" s="8"/>
      <c r="H687" s="8"/>
      <c r="I687" s="8"/>
      <c r="J687" s="8"/>
      <c r="K687" s="51"/>
      <c r="L687" s="8"/>
      <c r="M687" s="8"/>
      <c r="N687" s="8"/>
      <c r="O687" s="8"/>
      <c r="P687" s="8"/>
      <c r="Q687" s="175"/>
      <c r="R687" s="8"/>
      <c r="S687" s="8"/>
      <c r="T687" s="8"/>
      <c r="U687" s="8"/>
      <c r="V687" s="8"/>
      <c r="W687" s="8"/>
      <c r="X687" s="8"/>
      <c r="Y687" s="8"/>
      <c r="Z687" s="8"/>
      <c r="AA687" s="8"/>
      <c r="AB687" s="8"/>
      <c r="AC687" s="8"/>
      <c r="AD687" s="8"/>
      <c r="AE687" s="8"/>
      <c r="AF687" s="8"/>
      <c r="AG687" s="8"/>
      <c r="AH687" s="8"/>
    </row>
    <row r="688">
      <c r="A688" s="8"/>
      <c r="B688" s="8"/>
      <c r="C688" s="8"/>
      <c r="D688" s="175"/>
      <c r="E688" s="175"/>
      <c r="F688" s="51"/>
      <c r="G688" s="8"/>
      <c r="H688" s="8"/>
      <c r="I688" s="8"/>
      <c r="J688" s="8"/>
      <c r="K688" s="51"/>
      <c r="L688" s="8"/>
      <c r="M688" s="8"/>
      <c r="N688" s="8"/>
      <c r="O688" s="8"/>
      <c r="P688" s="8"/>
      <c r="Q688" s="175"/>
      <c r="R688" s="8"/>
      <c r="S688" s="8"/>
      <c r="T688" s="8"/>
      <c r="U688" s="8"/>
      <c r="V688" s="8"/>
      <c r="W688" s="8"/>
      <c r="X688" s="8"/>
      <c r="Y688" s="8"/>
      <c r="Z688" s="8"/>
      <c r="AA688" s="8"/>
      <c r="AB688" s="8"/>
      <c r="AC688" s="8"/>
      <c r="AD688" s="8"/>
      <c r="AE688" s="8"/>
      <c r="AF688" s="8"/>
      <c r="AG688" s="8"/>
      <c r="AH688" s="8"/>
    </row>
    <row r="689">
      <c r="A689" s="8"/>
      <c r="B689" s="8"/>
      <c r="C689" s="8"/>
      <c r="D689" s="175"/>
      <c r="E689" s="175"/>
      <c r="F689" s="51"/>
      <c r="G689" s="8"/>
      <c r="H689" s="8"/>
      <c r="I689" s="8"/>
      <c r="J689" s="8"/>
      <c r="K689" s="51"/>
      <c r="L689" s="8"/>
      <c r="M689" s="8"/>
      <c r="N689" s="8"/>
      <c r="O689" s="8"/>
      <c r="P689" s="8"/>
      <c r="Q689" s="175"/>
      <c r="R689" s="8"/>
      <c r="S689" s="8"/>
      <c r="T689" s="8"/>
      <c r="U689" s="8"/>
      <c r="V689" s="8"/>
      <c r="W689" s="8"/>
      <c r="X689" s="8"/>
      <c r="Y689" s="8"/>
      <c r="Z689" s="8"/>
      <c r="AA689" s="8"/>
      <c r="AB689" s="8"/>
      <c r="AC689" s="8"/>
      <c r="AD689" s="8"/>
      <c r="AE689" s="8"/>
      <c r="AF689" s="8"/>
      <c r="AG689" s="8"/>
      <c r="AH689" s="8"/>
    </row>
    <row r="690">
      <c r="A690" s="8"/>
      <c r="B690" s="8"/>
      <c r="C690" s="8"/>
      <c r="D690" s="175"/>
      <c r="E690" s="175"/>
      <c r="F690" s="51"/>
      <c r="G690" s="8"/>
      <c r="H690" s="8"/>
      <c r="I690" s="8"/>
      <c r="J690" s="8"/>
      <c r="K690" s="51"/>
      <c r="L690" s="8"/>
      <c r="M690" s="8"/>
      <c r="N690" s="8"/>
      <c r="O690" s="8"/>
      <c r="P690" s="8"/>
      <c r="Q690" s="175"/>
      <c r="R690" s="8"/>
      <c r="S690" s="8"/>
      <c r="T690" s="8"/>
      <c r="U690" s="8"/>
      <c r="V690" s="8"/>
      <c r="W690" s="8"/>
      <c r="X690" s="8"/>
      <c r="Y690" s="8"/>
      <c r="Z690" s="8"/>
      <c r="AA690" s="8"/>
      <c r="AB690" s="8"/>
      <c r="AC690" s="8"/>
      <c r="AD690" s="8"/>
      <c r="AE690" s="8"/>
      <c r="AF690" s="8"/>
      <c r="AG690" s="8"/>
      <c r="AH690" s="8"/>
    </row>
    <row r="691">
      <c r="A691" s="8"/>
      <c r="B691" s="8"/>
      <c r="C691" s="8"/>
      <c r="D691" s="175"/>
      <c r="E691" s="175"/>
      <c r="F691" s="51"/>
      <c r="G691" s="8"/>
      <c r="H691" s="8"/>
      <c r="I691" s="8"/>
      <c r="J691" s="8"/>
      <c r="K691" s="51"/>
      <c r="L691" s="8"/>
      <c r="M691" s="8"/>
      <c r="N691" s="8"/>
      <c r="O691" s="8"/>
      <c r="P691" s="8"/>
      <c r="Q691" s="175"/>
      <c r="R691" s="8"/>
      <c r="S691" s="8"/>
      <c r="T691" s="8"/>
      <c r="U691" s="8"/>
      <c r="V691" s="8"/>
      <c r="W691" s="8"/>
      <c r="X691" s="8"/>
      <c r="Y691" s="8"/>
      <c r="Z691" s="8"/>
      <c r="AA691" s="8"/>
      <c r="AB691" s="8"/>
      <c r="AC691" s="8"/>
      <c r="AD691" s="8"/>
      <c r="AE691" s="8"/>
      <c r="AF691" s="8"/>
      <c r="AG691" s="8"/>
      <c r="AH691" s="8"/>
    </row>
    <row r="692">
      <c r="A692" s="8"/>
      <c r="B692" s="8"/>
      <c r="C692" s="8"/>
      <c r="D692" s="175"/>
      <c r="E692" s="175"/>
      <c r="F692" s="51"/>
      <c r="G692" s="8"/>
      <c r="H692" s="8"/>
      <c r="I692" s="8"/>
      <c r="J692" s="8"/>
      <c r="K692" s="51"/>
      <c r="L692" s="8"/>
      <c r="M692" s="8"/>
      <c r="N692" s="8"/>
      <c r="O692" s="8"/>
      <c r="P692" s="8"/>
      <c r="Q692" s="175"/>
      <c r="R692" s="8"/>
      <c r="S692" s="8"/>
      <c r="T692" s="8"/>
      <c r="U692" s="8"/>
      <c r="V692" s="8"/>
      <c r="W692" s="8"/>
      <c r="X692" s="8"/>
      <c r="Y692" s="8"/>
      <c r="Z692" s="8"/>
      <c r="AA692" s="8"/>
      <c r="AB692" s="8"/>
      <c r="AC692" s="8"/>
      <c r="AD692" s="8"/>
      <c r="AE692" s="8"/>
      <c r="AF692" s="8"/>
      <c r="AG692" s="8"/>
      <c r="AH692" s="8"/>
    </row>
    <row r="693">
      <c r="A693" s="8"/>
      <c r="B693" s="8"/>
      <c r="C693" s="8"/>
      <c r="D693" s="175"/>
      <c r="E693" s="175"/>
      <c r="F693" s="51"/>
      <c r="G693" s="8"/>
      <c r="H693" s="8"/>
      <c r="I693" s="8"/>
      <c r="J693" s="8"/>
      <c r="K693" s="51"/>
      <c r="L693" s="8"/>
      <c r="M693" s="8"/>
      <c r="N693" s="8"/>
      <c r="O693" s="8"/>
      <c r="P693" s="8"/>
      <c r="Q693" s="175"/>
      <c r="R693" s="8"/>
      <c r="S693" s="8"/>
      <c r="T693" s="8"/>
      <c r="U693" s="8"/>
      <c r="V693" s="8"/>
      <c r="W693" s="8"/>
      <c r="X693" s="8"/>
      <c r="Y693" s="8"/>
      <c r="Z693" s="8"/>
      <c r="AA693" s="8"/>
      <c r="AB693" s="8"/>
      <c r="AC693" s="8"/>
      <c r="AD693" s="8"/>
      <c r="AE693" s="8"/>
      <c r="AF693" s="8"/>
      <c r="AG693" s="8"/>
      <c r="AH693" s="8"/>
    </row>
    <row r="694">
      <c r="A694" s="8"/>
      <c r="B694" s="8"/>
      <c r="C694" s="8"/>
      <c r="D694" s="175"/>
      <c r="E694" s="175"/>
      <c r="F694" s="51"/>
      <c r="G694" s="8"/>
      <c r="H694" s="8"/>
      <c r="I694" s="8"/>
      <c r="J694" s="8"/>
      <c r="K694" s="51"/>
      <c r="L694" s="8"/>
      <c r="M694" s="8"/>
      <c r="N694" s="8"/>
      <c r="O694" s="8"/>
      <c r="P694" s="8"/>
      <c r="Q694" s="175"/>
      <c r="R694" s="8"/>
      <c r="S694" s="8"/>
      <c r="T694" s="8"/>
      <c r="U694" s="8"/>
      <c r="V694" s="8"/>
      <c r="W694" s="8"/>
      <c r="X694" s="8"/>
      <c r="Y694" s="8"/>
      <c r="Z694" s="8"/>
      <c r="AA694" s="8"/>
      <c r="AB694" s="8"/>
      <c r="AC694" s="8"/>
      <c r="AD694" s="8"/>
      <c r="AE694" s="8"/>
      <c r="AF694" s="8"/>
      <c r="AG694" s="8"/>
      <c r="AH694" s="8"/>
    </row>
    <row r="695">
      <c r="A695" s="8"/>
      <c r="B695" s="8"/>
      <c r="C695" s="8"/>
      <c r="D695" s="175"/>
      <c r="E695" s="175"/>
      <c r="F695" s="51"/>
      <c r="G695" s="8"/>
      <c r="H695" s="8"/>
      <c r="I695" s="8"/>
      <c r="J695" s="8"/>
      <c r="K695" s="51"/>
      <c r="L695" s="8"/>
      <c r="M695" s="8"/>
      <c r="N695" s="8"/>
      <c r="O695" s="8"/>
      <c r="P695" s="8"/>
      <c r="Q695" s="175"/>
      <c r="R695" s="8"/>
      <c r="S695" s="8"/>
      <c r="T695" s="8"/>
      <c r="U695" s="8"/>
      <c r="V695" s="8"/>
      <c r="W695" s="8"/>
      <c r="X695" s="8"/>
      <c r="Y695" s="8"/>
      <c r="Z695" s="8"/>
      <c r="AA695" s="8"/>
      <c r="AB695" s="8"/>
      <c r="AC695" s="8"/>
      <c r="AD695" s="8"/>
      <c r="AE695" s="8"/>
      <c r="AF695" s="8"/>
      <c r="AG695" s="8"/>
      <c r="AH695" s="8"/>
    </row>
    <row r="696">
      <c r="A696" s="8"/>
      <c r="B696" s="8"/>
      <c r="C696" s="8"/>
      <c r="D696" s="175"/>
      <c r="E696" s="175"/>
      <c r="F696" s="51"/>
      <c r="G696" s="8"/>
      <c r="H696" s="8"/>
      <c r="I696" s="8"/>
      <c r="J696" s="8"/>
      <c r="K696" s="51"/>
      <c r="L696" s="8"/>
      <c r="M696" s="8"/>
      <c r="N696" s="8"/>
      <c r="O696" s="8"/>
      <c r="P696" s="8"/>
      <c r="Q696" s="175"/>
      <c r="R696" s="8"/>
      <c r="S696" s="8"/>
      <c r="T696" s="8"/>
      <c r="U696" s="8"/>
      <c r="V696" s="8"/>
      <c r="W696" s="8"/>
      <c r="X696" s="8"/>
      <c r="Y696" s="8"/>
      <c r="Z696" s="8"/>
      <c r="AA696" s="8"/>
      <c r="AB696" s="8"/>
      <c r="AC696" s="8"/>
      <c r="AD696" s="8"/>
      <c r="AE696" s="8"/>
      <c r="AF696" s="8"/>
      <c r="AG696" s="8"/>
      <c r="AH696" s="8"/>
    </row>
    <row r="697">
      <c r="A697" s="8"/>
      <c r="B697" s="8"/>
      <c r="C697" s="8"/>
      <c r="D697" s="175"/>
      <c r="E697" s="175"/>
      <c r="F697" s="51"/>
      <c r="G697" s="8"/>
      <c r="H697" s="8"/>
      <c r="I697" s="8"/>
      <c r="J697" s="8"/>
      <c r="K697" s="51"/>
      <c r="L697" s="8"/>
      <c r="M697" s="8"/>
      <c r="N697" s="8"/>
      <c r="O697" s="8"/>
      <c r="P697" s="8"/>
      <c r="Q697" s="175"/>
      <c r="R697" s="8"/>
      <c r="S697" s="8"/>
      <c r="T697" s="8"/>
      <c r="U697" s="8"/>
      <c r="V697" s="8"/>
      <c r="W697" s="8"/>
      <c r="X697" s="8"/>
      <c r="Y697" s="8"/>
      <c r="Z697" s="8"/>
      <c r="AA697" s="8"/>
      <c r="AB697" s="8"/>
      <c r="AC697" s="8"/>
      <c r="AD697" s="8"/>
      <c r="AE697" s="8"/>
      <c r="AF697" s="8"/>
      <c r="AG697" s="8"/>
      <c r="AH697" s="8"/>
    </row>
    <row r="698">
      <c r="A698" s="8"/>
      <c r="B698" s="8"/>
      <c r="C698" s="8"/>
      <c r="D698" s="175"/>
      <c r="E698" s="175"/>
      <c r="F698" s="51"/>
      <c r="G698" s="8"/>
      <c r="H698" s="8"/>
      <c r="I698" s="8"/>
      <c r="J698" s="8"/>
      <c r="K698" s="51"/>
      <c r="L698" s="8"/>
      <c r="M698" s="8"/>
      <c r="N698" s="8"/>
      <c r="O698" s="8"/>
      <c r="P698" s="8"/>
      <c r="Q698" s="175"/>
      <c r="R698" s="8"/>
      <c r="S698" s="8"/>
      <c r="T698" s="8"/>
      <c r="U698" s="8"/>
      <c r="V698" s="8"/>
      <c r="W698" s="8"/>
      <c r="X698" s="8"/>
      <c r="Y698" s="8"/>
      <c r="Z698" s="8"/>
      <c r="AA698" s="8"/>
      <c r="AB698" s="8"/>
      <c r="AC698" s="8"/>
      <c r="AD698" s="8"/>
      <c r="AE698" s="8"/>
      <c r="AF698" s="8"/>
      <c r="AG698" s="8"/>
      <c r="AH698" s="8"/>
    </row>
    <row r="699">
      <c r="A699" s="8"/>
      <c r="B699" s="8"/>
      <c r="C699" s="8"/>
      <c r="D699" s="175"/>
      <c r="E699" s="175"/>
      <c r="F699" s="51"/>
      <c r="G699" s="8"/>
      <c r="H699" s="8"/>
      <c r="I699" s="8"/>
      <c r="J699" s="8"/>
      <c r="K699" s="51"/>
      <c r="L699" s="8"/>
      <c r="M699" s="8"/>
      <c r="N699" s="8"/>
      <c r="O699" s="8"/>
      <c r="P699" s="8"/>
      <c r="Q699" s="175"/>
      <c r="R699" s="8"/>
      <c r="S699" s="8"/>
      <c r="T699" s="8"/>
      <c r="U699" s="8"/>
      <c r="V699" s="8"/>
      <c r="W699" s="8"/>
      <c r="X699" s="8"/>
      <c r="Y699" s="8"/>
      <c r="Z699" s="8"/>
      <c r="AA699" s="8"/>
      <c r="AB699" s="8"/>
      <c r="AC699" s="8"/>
      <c r="AD699" s="8"/>
      <c r="AE699" s="8"/>
      <c r="AF699" s="8"/>
      <c r="AG699" s="8"/>
      <c r="AH699" s="8"/>
    </row>
    <row r="700">
      <c r="A700" s="8"/>
      <c r="B700" s="8"/>
      <c r="C700" s="8"/>
      <c r="D700" s="175"/>
      <c r="E700" s="175"/>
      <c r="F700" s="51"/>
      <c r="G700" s="8"/>
      <c r="H700" s="8"/>
      <c r="I700" s="8"/>
      <c r="J700" s="8"/>
      <c r="K700" s="51"/>
      <c r="L700" s="8"/>
      <c r="M700" s="8"/>
      <c r="N700" s="8"/>
      <c r="O700" s="8"/>
      <c r="P700" s="8"/>
      <c r="Q700" s="175"/>
      <c r="R700" s="8"/>
      <c r="S700" s="8"/>
      <c r="T700" s="8"/>
      <c r="U700" s="8"/>
      <c r="V700" s="8"/>
      <c r="W700" s="8"/>
      <c r="X700" s="8"/>
      <c r="Y700" s="8"/>
      <c r="Z700" s="8"/>
      <c r="AA700" s="8"/>
      <c r="AB700" s="8"/>
      <c r="AC700" s="8"/>
      <c r="AD700" s="8"/>
      <c r="AE700" s="8"/>
      <c r="AF700" s="8"/>
      <c r="AG700" s="8"/>
      <c r="AH700" s="8"/>
    </row>
    <row r="701">
      <c r="A701" s="8"/>
      <c r="B701" s="8"/>
      <c r="C701" s="8"/>
      <c r="D701" s="175"/>
      <c r="E701" s="175"/>
      <c r="F701" s="51"/>
      <c r="G701" s="8"/>
      <c r="H701" s="8"/>
      <c r="I701" s="8"/>
      <c r="J701" s="8"/>
      <c r="K701" s="51"/>
      <c r="L701" s="8"/>
      <c r="M701" s="8"/>
      <c r="N701" s="8"/>
      <c r="O701" s="8"/>
      <c r="P701" s="8"/>
      <c r="Q701" s="175"/>
      <c r="R701" s="8"/>
      <c r="S701" s="8"/>
      <c r="T701" s="8"/>
      <c r="U701" s="8"/>
      <c r="V701" s="8"/>
      <c r="W701" s="8"/>
      <c r="X701" s="8"/>
      <c r="Y701" s="8"/>
      <c r="Z701" s="8"/>
      <c r="AA701" s="8"/>
      <c r="AB701" s="8"/>
      <c r="AC701" s="8"/>
      <c r="AD701" s="8"/>
      <c r="AE701" s="8"/>
      <c r="AF701" s="8"/>
      <c r="AG701" s="8"/>
      <c r="AH701" s="8"/>
    </row>
    <row r="702">
      <c r="A702" s="8"/>
      <c r="B702" s="8"/>
      <c r="C702" s="8"/>
      <c r="D702" s="175"/>
      <c r="E702" s="175"/>
      <c r="F702" s="51"/>
      <c r="G702" s="8"/>
      <c r="H702" s="8"/>
      <c r="I702" s="8"/>
      <c r="J702" s="8"/>
      <c r="K702" s="51"/>
      <c r="L702" s="8"/>
      <c r="M702" s="8"/>
      <c r="N702" s="8"/>
      <c r="O702" s="8"/>
      <c r="P702" s="8"/>
      <c r="Q702" s="175"/>
      <c r="R702" s="8"/>
      <c r="S702" s="8"/>
      <c r="T702" s="8"/>
      <c r="U702" s="8"/>
      <c r="V702" s="8"/>
      <c r="W702" s="8"/>
      <c r="X702" s="8"/>
      <c r="Y702" s="8"/>
      <c r="Z702" s="8"/>
      <c r="AA702" s="8"/>
      <c r="AB702" s="8"/>
      <c r="AC702" s="8"/>
      <c r="AD702" s="8"/>
      <c r="AE702" s="8"/>
      <c r="AF702" s="8"/>
      <c r="AG702" s="8"/>
      <c r="AH702" s="8"/>
    </row>
    <row r="703">
      <c r="A703" s="8"/>
      <c r="B703" s="8"/>
      <c r="C703" s="8"/>
      <c r="D703" s="175"/>
      <c r="E703" s="175"/>
      <c r="F703" s="51"/>
      <c r="G703" s="8"/>
      <c r="H703" s="8"/>
      <c r="I703" s="8"/>
      <c r="J703" s="8"/>
      <c r="K703" s="51"/>
      <c r="L703" s="8"/>
      <c r="M703" s="8"/>
      <c r="N703" s="8"/>
      <c r="O703" s="8"/>
      <c r="P703" s="8"/>
      <c r="Q703" s="175"/>
      <c r="R703" s="8"/>
      <c r="S703" s="8"/>
      <c r="T703" s="8"/>
      <c r="U703" s="8"/>
      <c r="V703" s="8"/>
      <c r="W703" s="8"/>
      <c r="X703" s="8"/>
      <c r="Y703" s="8"/>
      <c r="Z703" s="8"/>
      <c r="AA703" s="8"/>
      <c r="AB703" s="8"/>
      <c r="AC703" s="8"/>
      <c r="AD703" s="8"/>
      <c r="AE703" s="8"/>
      <c r="AF703" s="8"/>
      <c r="AG703" s="8"/>
      <c r="AH703" s="8"/>
    </row>
    <row r="704">
      <c r="A704" s="8"/>
      <c r="B704" s="8"/>
      <c r="C704" s="8"/>
      <c r="D704" s="175"/>
      <c r="E704" s="175"/>
      <c r="F704" s="51"/>
      <c r="G704" s="8"/>
      <c r="H704" s="8"/>
      <c r="I704" s="8"/>
      <c r="J704" s="8"/>
      <c r="K704" s="51"/>
      <c r="L704" s="8"/>
      <c r="M704" s="8"/>
      <c r="N704" s="8"/>
      <c r="O704" s="8"/>
      <c r="P704" s="8"/>
      <c r="Q704" s="175"/>
      <c r="R704" s="8"/>
      <c r="S704" s="8"/>
      <c r="T704" s="8"/>
      <c r="U704" s="8"/>
      <c r="V704" s="8"/>
      <c r="W704" s="8"/>
      <c r="X704" s="8"/>
      <c r="Y704" s="8"/>
      <c r="Z704" s="8"/>
      <c r="AA704" s="8"/>
      <c r="AB704" s="8"/>
      <c r="AC704" s="8"/>
      <c r="AD704" s="8"/>
      <c r="AE704" s="8"/>
      <c r="AF704" s="8"/>
      <c r="AG704" s="8"/>
      <c r="AH704" s="8"/>
    </row>
    <row r="705">
      <c r="A705" s="8"/>
      <c r="B705" s="8"/>
      <c r="C705" s="8"/>
      <c r="D705" s="175"/>
      <c r="E705" s="175"/>
      <c r="F705" s="51"/>
      <c r="G705" s="8"/>
      <c r="H705" s="8"/>
      <c r="I705" s="8"/>
      <c r="J705" s="8"/>
      <c r="K705" s="51"/>
      <c r="L705" s="8"/>
      <c r="M705" s="8"/>
      <c r="N705" s="8"/>
      <c r="O705" s="8"/>
      <c r="P705" s="8"/>
      <c r="Q705" s="175"/>
      <c r="R705" s="8"/>
      <c r="S705" s="8"/>
      <c r="T705" s="8"/>
      <c r="U705" s="8"/>
      <c r="V705" s="8"/>
      <c r="W705" s="8"/>
      <c r="X705" s="8"/>
      <c r="Y705" s="8"/>
      <c r="Z705" s="8"/>
      <c r="AA705" s="8"/>
      <c r="AB705" s="8"/>
      <c r="AC705" s="8"/>
      <c r="AD705" s="8"/>
      <c r="AE705" s="8"/>
      <c r="AF705" s="8"/>
      <c r="AG705" s="8"/>
      <c r="AH705" s="8"/>
    </row>
    <row r="706">
      <c r="A706" s="8"/>
      <c r="B706" s="8"/>
      <c r="C706" s="8"/>
      <c r="D706" s="175"/>
      <c r="E706" s="175"/>
      <c r="F706" s="51"/>
      <c r="G706" s="8"/>
      <c r="H706" s="8"/>
      <c r="I706" s="8"/>
      <c r="J706" s="8"/>
      <c r="K706" s="51"/>
      <c r="L706" s="8"/>
      <c r="M706" s="8"/>
      <c r="N706" s="8"/>
      <c r="O706" s="8"/>
      <c r="P706" s="8"/>
      <c r="Q706" s="175"/>
      <c r="R706" s="8"/>
      <c r="S706" s="8"/>
      <c r="T706" s="8"/>
      <c r="U706" s="8"/>
      <c r="V706" s="8"/>
      <c r="W706" s="8"/>
      <c r="X706" s="8"/>
      <c r="Y706" s="8"/>
      <c r="Z706" s="8"/>
      <c r="AA706" s="8"/>
      <c r="AB706" s="8"/>
      <c r="AC706" s="8"/>
      <c r="AD706" s="8"/>
      <c r="AE706" s="8"/>
      <c r="AF706" s="8"/>
      <c r="AG706" s="8"/>
      <c r="AH706" s="8"/>
    </row>
    <row r="707">
      <c r="A707" s="8"/>
      <c r="B707" s="8"/>
      <c r="C707" s="8"/>
      <c r="D707" s="175"/>
      <c r="E707" s="175"/>
      <c r="F707" s="51"/>
      <c r="G707" s="8"/>
      <c r="H707" s="8"/>
      <c r="I707" s="8"/>
      <c r="J707" s="8"/>
      <c r="K707" s="51"/>
      <c r="L707" s="8"/>
      <c r="M707" s="8"/>
      <c r="N707" s="8"/>
      <c r="O707" s="8"/>
      <c r="P707" s="8"/>
      <c r="Q707" s="175"/>
      <c r="R707" s="8"/>
      <c r="S707" s="8"/>
      <c r="T707" s="8"/>
      <c r="U707" s="8"/>
      <c r="V707" s="8"/>
      <c r="W707" s="8"/>
      <c r="X707" s="8"/>
      <c r="Y707" s="8"/>
      <c r="Z707" s="8"/>
      <c r="AA707" s="8"/>
      <c r="AB707" s="8"/>
      <c r="AC707" s="8"/>
      <c r="AD707" s="8"/>
      <c r="AE707" s="8"/>
      <c r="AF707" s="8"/>
      <c r="AG707" s="8"/>
      <c r="AH707" s="8"/>
    </row>
    <row r="708">
      <c r="A708" s="8"/>
      <c r="B708" s="8"/>
      <c r="C708" s="8"/>
      <c r="D708" s="175"/>
      <c r="E708" s="175"/>
      <c r="F708" s="51"/>
      <c r="G708" s="8"/>
      <c r="H708" s="8"/>
      <c r="I708" s="8"/>
      <c r="J708" s="8"/>
      <c r="K708" s="51"/>
      <c r="L708" s="8"/>
      <c r="M708" s="8"/>
      <c r="N708" s="8"/>
      <c r="O708" s="8"/>
      <c r="P708" s="8"/>
      <c r="Q708" s="175"/>
      <c r="R708" s="8"/>
      <c r="S708" s="8"/>
      <c r="T708" s="8"/>
      <c r="U708" s="8"/>
      <c r="V708" s="8"/>
      <c r="W708" s="8"/>
      <c r="X708" s="8"/>
      <c r="Y708" s="8"/>
      <c r="Z708" s="8"/>
      <c r="AA708" s="8"/>
      <c r="AB708" s="8"/>
      <c r="AC708" s="8"/>
      <c r="AD708" s="8"/>
      <c r="AE708" s="8"/>
      <c r="AF708" s="8"/>
      <c r="AG708" s="8"/>
      <c r="AH708" s="8"/>
    </row>
    <row r="709">
      <c r="A709" s="8"/>
      <c r="B709" s="8"/>
      <c r="C709" s="8"/>
      <c r="D709" s="175"/>
      <c r="E709" s="175"/>
      <c r="F709" s="51"/>
      <c r="G709" s="8"/>
      <c r="H709" s="8"/>
      <c r="I709" s="8"/>
      <c r="J709" s="8"/>
      <c r="K709" s="51"/>
      <c r="L709" s="8"/>
      <c r="M709" s="8"/>
      <c r="N709" s="8"/>
      <c r="O709" s="8"/>
      <c r="P709" s="8"/>
      <c r="Q709" s="175"/>
      <c r="R709" s="8"/>
      <c r="S709" s="8"/>
      <c r="T709" s="8"/>
      <c r="U709" s="8"/>
      <c r="V709" s="8"/>
      <c r="W709" s="8"/>
      <c r="X709" s="8"/>
      <c r="Y709" s="8"/>
      <c r="Z709" s="8"/>
      <c r="AA709" s="8"/>
      <c r="AB709" s="8"/>
      <c r="AC709" s="8"/>
      <c r="AD709" s="8"/>
      <c r="AE709" s="8"/>
      <c r="AF709" s="8"/>
      <c r="AG709" s="8"/>
      <c r="AH709" s="8"/>
    </row>
    <row r="710">
      <c r="A710" s="8"/>
      <c r="B710" s="8"/>
      <c r="C710" s="8"/>
      <c r="D710" s="175"/>
      <c r="E710" s="175"/>
      <c r="F710" s="51"/>
      <c r="G710" s="8"/>
      <c r="H710" s="8"/>
      <c r="I710" s="8"/>
      <c r="J710" s="8"/>
      <c r="K710" s="51"/>
      <c r="L710" s="8"/>
      <c r="M710" s="8"/>
      <c r="N710" s="8"/>
      <c r="O710" s="8"/>
      <c r="P710" s="8"/>
      <c r="Q710" s="175"/>
      <c r="R710" s="8"/>
      <c r="S710" s="8"/>
      <c r="T710" s="8"/>
      <c r="U710" s="8"/>
      <c r="V710" s="8"/>
      <c r="W710" s="8"/>
      <c r="X710" s="8"/>
      <c r="Y710" s="8"/>
      <c r="Z710" s="8"/>
      <c r="AA710" s="8"/>
      <c r="AB710" s="8"/>
      <c r="AC710" s="8"/>
      <c r="AD710" s="8"/>
      <c r="AE710" s="8"/>
      <c r="AF710" s="8"/>
      <c r="AG710" s="8"/>
      <c r="AH710" s="8"/>
    </row>
    <row r="711">
      <c r="A711" s="8"/>
      <c r="B711" s="8"/>
      <c r="C711" s="8"/>
      <c r="D711" s="175"/>
      <c r="E711" s="175"/>
      <c r="F711" s="51"/>
      <c r="G711" s="8"/>
      <c r="H711" s="8"/>
      <c r="I711" s="8"/>
      <c r="J711" s="8"/>
      <c r="K711" s="51"/>
      <c r="L711" s="8"/>
      <c r="M711" s="8"/>
      <c r="N711" s="8"/>
      <c r="O711" s="8"/>
      <c r="P711" s="8"/>
      <c r="Q711" s="175"/>
      <c r="R711" s="8"/>
      <c r="S711" s="8"/>
      <c r="T711" s="8"/>
      <c r="U711" s="8"/>
      <c r="V711" s="8"/>
      <c r="W711" s="8"/>
      <c r="X711" s="8"/>
      <c r="Y711" s="8"/>
      <c r="Z711" s="8"/>
      <c r="AA711" s="8"/>
      <c r="AB711" s="8"/>
      <c r="AC711" s="8"/>
      <c r="AD711" s="8"/>
      <c r="AE711" s="8"/>
      <c r="AF711" s="8"/>
      <c r="AG711" s="8"/>
      <c r="AH711" s="8"/>
    </row>
    <row r="712">
      <c r="A712" s="8"/>
      <c r="B712" s="8"/>
      <c r="C712" s="8"/>
      <c r="D712" s="175"/>
      <c r="E712" s="175"/>
      <c r="F712" s="51"/>
      <c r="G712" s="8"/>
      <c r="H712" s="8"/>
      <c r="I712" s="8"/>
      <c r="J712" s="8"/>
      <c r="K712" s="51"/>
      <c r="L712" s="8"/>
      <c r="M712" s="8"/>
      <c r="N712" s="8"/>
      <c r="O712" s="8"/>
      <c r="P712" s="8"/>
      <c r="Q712" s="175"/>
      <c r="R712" s="8"/>
      <c r="S712" s="8"/>
      <c r="T712" s="8"/>
      <c r="U712" s="8"/>
      <c r="V712" s="8"/>
      <c r="W712" s="8"/>
      <c r="X712" s="8"/>
      <c r="Y712" s="8"/>
      <c r="Z712" s="8"/>
      <c r="AA712" s="8"/>
      <c r="AB712" s="8"/>
      <c r="AC712" s="8"/>
      <c r="AD712" s="8"/>
      <c r="AE712" s="8"/>
      <c r="AF712" s="8"/>
      <c r="AG712" s="8"/>
      <c r="AH712" s="8"/>
    </row>
    <row r="713">
      <c r="A713" s="8"/>
      <c r="B713" s="8"/>
      <c r="C713" s="8"/>
      <c r="D713" s="175"/>
      <c r="E713" s="175"/>
      <c r="F713" s="51"/>
      <c r="G713" s="8"/>
      <c r="H713" s="8"/>
      <c r="I713" s="8"/>
      <c r="J713" s="8"/>
      <c r="K713" s="51"/>
      <c r="L713" s="8"/>
      <c r="M713" s="8"/>
      <c r="N713" s="8"/>
      <c r="O713" s="8"/>
      <c r="P713" s="8"/>
      <c r="Q713" s="175"/>
      <c r="R713" s="8"/>
      <c r="S713" s="8"/>
      <c r="T713" s="8"/>
      <c r="U713" s="8"/>
      <c r="V713" s="8"/>
      <c r="W713" s="8"/>
      <c r="X713" s="8"/>
      <c r="Y713" s="8"/>
      <c r="Z713" s="8"/>
      <c r="AA713" s="8"/>
      <c r="AB713" s="8"/>
      <c r="AC713" s="8"/>
      <c r="AD713" s="8"/>
      <c r="AE713" s="8"/>
      <c r="AF713" s="8"/>
      <c r="AG713" s="8"/>
      <c r="AH713" s="8"/>
    </row>
    <row r="714">
      <c r="A714" s="8"/>
      <c r="B714" s="8"/>
      <c r="C714" s="8"/>
      <c r="D714" s="175"/>
      <c r="E714" s="175"/>
      <c r="F714" s="51"/>
      <c r="G714" s="8"/>
      <c r="H714" s="8"/>
      <c r="I714" s="8"/>
      <c r="J714" s="8"/>
      <c r="K714" s="51"/>
      <c r="L714" s="8"/>
      <c r="M714" s="8"/>
      <c r="N714" s="8"/>
      <c r="O714" s="8"/>
      <c r="P714" s="8"/>
      <c r="Q714" s="175"/>
      <c r="R714" s="8"/>
      <c r="S714" s="8"/>
      <c r="T714" s="8"/>
      <c r="U714" s="8"/>
      <c r="V714" s="8"/>
      <c r="W714" s="8"/>
      <c r="X714" s="8"/>
      <c r="Y714" s="8"/>
      <c r="Z714" s="8"/>
      <c r="AA714" s="8"/>
      <c r="AB714" s="8"/>
      <c r="AC714" s="8"/>
      <c r="AD714" s="8"/>
      <c r="AE714" s="8"/>
      <c r="AF714" s="8"/>
      <c r="AG714" s="8"/>
      <c r="AH714" s="8"/>
    </row>
    <row r="715">
      <c r="A715" s="8"/>
      <c r="B715" s="8"/>
      <c r="C715" s="8"/>
      <c r="D715" s="175"/>
      <c r="E715" s="175"/>
      <c r="F715" s="51"/>
      <c r="G715" s="8"/>
      <c r="H715" s="8"/>
      <c r="I715" s="8"/>
      <c r="J715" s="8"/>
      <c r="K715" s="51"/>
      <c r="L715" s="8"/>
      <c r="M715" s="8"/>
      <c r="N715" s="8"/>
      <c r="O715" s="8"/>
      <c r="P715" s="8"/>
      <c r="Q715" s="175"/>
      <c r="R715" s="8"/>
      <c r="S715" s="8"/>
      <c r="T715" s="8"/>
      <c r="U715" s="8"/>
      <c r="V715" s="8"/>
      <c r="W715" s="8"/>
      <c r="X715" s="8"/>
      <c r="Y715" s="8"/>
      <c r="Z715" s="8"/>
      <c r="AA715" s="8"/>
      <c r="AB715" s="8"/>
      <c r="AC715" s="8"/>
      <c r="AD715" s="8"/>
      <c r="AE715" s="8"/>
      <c r="AF715" s="8"/>
      <c r="AG715" s="8"/>
      <c r="AH715" s="8"/>
    </row>
    <row r="716">
      <c r="A716" s="8"/>
      <c r="B716" s="8"/>
      <c r="C716" s="8"/>
      <c r="D716" s="175"/>
      <c r="E716" s="175"/>
      <c r="F716" s="51"/>
      <c r="G716" s="8"/>
      <c r="H716" s="8"/>
      <c r="I716" s="8"/>
      <c r="J716" s="8"/>
      <c r="K716" s="51"/>
      <c r="L716" s="8"/>
      <c r="M716" s="8"/>
      <c r="N716" s="8"/>
      <c r="O716" s="8"/>
      <c r="P716" s="8"/>
      <c r="Q716" s="175"/>
      <c r="R716" s="8"/>
      <c r="S716" s="8"/>
      <c r="T716" s="8"/>
      <c r="U716" s="8"/>
      <c r="V716" s="8"/>
      <c r="W716" s="8"/>
      <c r="X716" s="8"/>
      <c r="Y716" s="8"/>
      <c r="Z716" s="8"/>
      <c r="AA716" s="8"/>
      <c r="AB716" s="8"/>
      <c r="AC716" s="8"/>
      <c r="AD716" s="8"/>
      <c r="AE716" s="8"/>
      <c r="AF716" s="8"/>
      <c r="AG716" s="8"/>
      <c r="AH716" s="8"/>
    </row>
    <row r="717">
      <c r="A717" s="8"/>
      <c r="B717" s="8"/>
      <c r="C717" s="8"/>
      <c r="D717" s="175"/>
      <c r="E717" s="175"/>
      <c r="F717" s="51"/>
      <c r="G717" s="8"/>
      <c r="H717" s="8"/>
      <c r="I717" s="8"/>
      <c r="J717" s="8"/>
      <c r="K717" s="51"/>
      <c r="L717" s="8"/>
      <c r="M717" s="8"/>
      <c r="N717" s="8"/>
      <c r="O717" s="8"/>
      <c r="P717" s="8"/>
      <c r="Q717" s="175"/>
      <c r="R717" s="8"/>
      <c r="S717" s="8"/>
      <c r="T717" s="8"/>
      <c r="U717" s="8"/>
      <c r="V717" s="8"/>
      <c r="W717" s="8"/>
      <c r="X717" s="8"/>
      <c r="Y717" s="8"/>
      <c r="Z717" s="8"/>
      <c r="AA717" s="8"/>
      <c r="AB717" s="8"/>
      <c r="AC717" s="8"/>
      <c r="AD717" s="8"/>
      <c r="AE717" s="8"/>
      <c r="AF717" s="8"/>
      <c r="AG717" s="8"/>
      <c r="AH717" s="8"/>
    </row>
    <row r="718">
      <c r="A718" s="8"/>
      <c r="B718" s="8"/>
      <c r="C718" s="8"/>
      <c r="D718" s="175"/>
      <c r="E718" s="175"/>
      <c r="F718" s="51"/>
      <c r="G718" s="8"/>
      <c r="H718" s="8"/>
      <c r="I718" s="8"/>
      <c r="J718" s="8"/>
      <c r="K718" s="51"/>
      <c r="L718" s="8"/>
      <c r="M718" s="8"/>
      <c r="N718" s="8"/>
      <c r="O718" s="8"/>
      <c r="P718" s="8"/>
      <c r="Q718" s="175"/>
      <c r="R718" s="8"/>
      <c r="S718" s="8"/>
      <c r="T718" s="8"/>
      <c r="U718" s="8"/>
      <c r="V718" s="8"/>
      <c r="W718" s="8"/>
      <c r="X718" s="8"/>
      <c r="Y718" s="8"/>
      <c r="Z718" s="8"/>
      <c r="AA718" s="8"/>
      <c r="AB718" s="8"/>
      <c r="AC718" s="8"/>
      <c r="AD718" s="8"/>
      <c r="AE718" s="8"/>
      <c r="AF718" s="8"/>
      <c r="AG718" s="8"/>
      <c r="AH718" s="8"/>
    </row>
    <row r="719">
      <c r="A719" s="8"/>
      <c r="B719" s="8"/>
      <c r="C719" s="8"/>
      <c r="D719" s="175"/>
      <c r="E719" s="175"/>
      <c r="F719" s="51"/>
      <c r="G719" s="8"/>
      <c r="H719" s="8"/>
      <c r="I719" s="8"/>
      <c r="J719" s="8"/>
      <c r="K719" s="51"/>
      <c r="L719" s="8"/>
      <c r="M719" s="8"/>
      <c r="N719" s="8"/>
      <c r="O719" s="8"/>
      <c r="P719" s="8"/>
      <c r="Q719" s="175"/>
      <c r="R719" s="8"/>
      <c r="S719" s="8"/>
      <c r="T719" s="8"/>
      <c r="U719" s="8"/>
      <c r="V719" s="8"/>
      <c r="W719" s="8"/>
      <c r="X719" s="8"/>
      <c r="Y719" s="8"/>
      <c r="Z719" s="8"/>
      <c r="AA719" s="8"/>
      <c r="AB719" s="8"/>
      <c r="AC719" s="8"/>
      <c r="AD719" s="8"/>
      <c r="AE719" s="8"/>
      <c r="AF719" s="8"/>
      <c r="AG719" s="8"/>
      <c r="AH719" s="8"/>
    </row>
    <row r="720">
      <c r="A720" s="8"/>
      <c r="B720" s="8"/>
      <c r="C720" s="8"/>
      <c r="D720" s="175"/>
      <c r="E720" s="175"/>
      <c r="F720" s="51"/>
      <c r="G720" s="8"/>
      <c r="H720" s="8"/>
      <c r="I720" s="8"/>
      <c r="J720" s="8"/>
      <c r="K720" s="51"/>
      <c r="L720" s="8"/>
      <c r="M720" s="8"/>
      <c r="N720" s="8"/>
      <c r="O720" s="8"/>
      <c r="P720" s="8"/>
      <c r="Q720" s="175"/>
      <c r="R720" s="8"/>
      <c r="S720" s="8"/>
      <c r="T720" s="8"/>
      <c r="U720" s="8"/>
      <c r="V720" s="8"/>
      <c r="W720" s="8"/>
      <c r="X720" s="8"/>
      <c r="Y720" s="8"/>
      <c r="Z720" s="8"/>
      <c r="AA720" s="8"/>
      <c r="AB720" s="8"/>
      <c r="AC720" s="8"/>
      <c r="AD720" s="8"/>
      <c r="AE720" s="8"/>
      <c r="AF720" s="8"/>
      <c r="AG720" s="8"/>
      <c r="AH720" s="8"/>
    </row>
    <row r="721">
      <c r="A721" s="8"/>
      <c r="B721" s="8"/>
      <c r="C721" s="8"/>
      <c r="D721" s="175"/>
      <c r="E721" s="175"/>
      <c r="F721" s="51"/>
      <c r="G721" s="8"/>
      <c r="H721" s="8"/>
      <c r="I721" s="8"/>
      <c r="J721" s="8"/>
      <c r="K721" s="51"/>
      <c r="L721" s="8"/>
      <c r="M721" s="8"/>
      <c r="N721" s="8"/>
      <c r="O721" s="8"/>
      <c r="P721" s="8"/>
      <c r="Q721" s="175"/>
      <c r="R721" s="8"/>
      <c r="S721" s="8"/>
      <c r="T721" s="8"/>
      <c r="U721" s="8"/>
      <c r="V721" s="8"/>
      <c r="W721" s="8"/>
      <c r="X721" s="8"/>
      <c r="Y721" s="8"/>
      <c r="Z721" s="8"/>
      <c r="AA721" s="8"/>
      <c r="AB721" s="8"/>
      <c r="AC721" s="8"/>
      <c r="AD721" s="8"/>
      <c r="AE721" s="8"/>
      <c r="AF721" s="8"/>
      <c r="AG721" s="8"/>
      <c r="AH721" s="8"/>
    </row>
    <row r="722">
      <c r="A722" s="8"/>
      <c r="B722" s="8"/>
      <c r="C722" s="8"/>
      <c r="D722" s="175"/>
      <c r="E722" s="175"/>
      <c r="F722" s="51"/>
      <c r="G722" s="8"/>
      <c r="H722" s="8"/>
      <c r="I722" s="8"/>
      <c r="J722" s="8"/>
      <c r="K722" s="51"/>
      <c r="L722" s="8"/>
      <c r="M722" s="8"/>
      <c r="N722" s="8"/>
      <c r="O722" s="8"/>
      <c r="P722" s="8"/>
      <c r="Q722" s="175"/>
      <c r="R722" s="8"/>
      <c r="S722" s="8"/>
      <c r="T722" s="8"/>
      <c r="U722" s="8"/>
      <c r="V722" s="8"/>
      <c r="W722" s="8"/>
      <c r="X722" s="8"/>
      <c r="Y722" s="8"/>
      <c r="Z722" s="8"/>
      <c r="AA722" s="8"/>
      <c r="AB722" s="8"/>
      <c r="AC722" s="8"/>
      <c r="AD722" s="8"/>
      <c r="AE722" s="8"/>
      <c r="AF722" s="8"/>
      <c r="AG722" s="8"/>
      <c r="AH722" s="8"/>
    </row>
    <row r="723">
      <c r="A723" s="8"/>
      <c r="B723" s="8"/>
      <c r="C723" s="8"/>
      <c r="D723" s="175"/>
      <c r="E723" s="175"/>
      <c r="F723" s="51"/>
      <c r="G723" s="8"/>
      <c r="H723" s="8"/>
      <c r="I723" s="8"/>
      <c r="J723" s="8"/>
      <c r="K723" s="51"/>
      <c r="L723" s="8"/>
      <c r="M723" s="8"/>
      <c r="N723" s="8"/>
      <c r="O723" s="8"/>
      <c r="P723" s="8"/>
      <c r="Q723" s="175"/>
      <c r="R723" s="8"/>
      <c r="S723" s="8"/>
      <c r="T723" s="8"/>
      <c r="U723" s="8"/>
      <c r="V723" s="8"/>
      <c r="W723" s="8"/>
      <c r="X723" s="8"/>
      <c r="Y723" s="8"/>
      <c r="Z723" s="8"/>
      <c r="AA723" s="8"/>
      <c r="AB723" s="8"/>
      <c r="AC723" s="8"/>
      <c r="AD723" s="8"/>
      <c r="AE723" s="8"/>
      <c r="AF723" s="8"/>
      <c r="AG723" s="8"/>
      <c r="AH723" s="8"/>
    </row>
    <row r="724">
      <c r="A724" s="8"/>
      <c r="B724" s="8"/>
      <c r="C724" s="8"/>
      <c r="D724" s="175"/>
      <c r="E724" s="175"/>
      <c r="F724" s="51"/>
      <c r="G724" s="8"/>
      <c r="H724" s="8"/>
      <c r="I724" s="8"/>
      <c r="J724" s="8"/>
      <c r="K724" s="51"/>
      <c r="L724" s="8"/>
      <c r="M724" s="8"/>
      <c r="N724" s="8"/>
      <c r="O724" s="8"/>
      <c r="P724" s="8"/>
      <c r="Q724" s="175"/>
      <c r="R724" s="8"/>
      <c r="S724" s="8"/>
      <c r="T724" s="8"/>
      <c r="U724" s="8"/>
      <c r="V724" s="8"/>
      <c r="W724" s="8"/>
      <c r="X724" s="8"/>
      <c r="Y724" s="8"/>
      <c r="Z724" s="8"/>
      <c r="AA724" s="8"/>
      <c r="AB724" s="8"/>
      <c r="AC724" s="8"/>
      <c r="AD724" s="8"/>
      <c r="AE724" s="8"/>
      <c r="AF724" s="8"/>
      <c r="AG724" s="8"/>
      <c r="AH724" s="8"/>
    </row>
    <row r="725">
      <c r="A725" s="8"/>
      <c r="B725" s="8"/>
      <c r="C725" s="8"/>
      <c r="D725" s="175"/>
      <c r="E725" s="175"/>
      <c r="F725" s="51"/>
      <c r="G725" s="8"/>
      <c r="H725" s="8"/>
      <c r="I725" s="8"/>
      <c r="J725" s="8"/>
      <c r="K725" s="51"/>
      <c r="L725" s="8"/>
      <c r="M725" s="8"/>
      <c r="N725" s="8"/>
      <c r="O725" s="8"/>
      <c r="P725" s="8"/>
      <c r="Q725" s="175"/>
      <c r="R725" s="8"/>
      <c r="S725" s="8"/>
      <c r="T725" s="8"/>
      <c r="U725" s="8"/>
      <c r="V725" s="8"/>
      <c r="W725" s="8"/>
      <c r="X725" s="8"/>
      <c r="Y725" s="8"/>
      <c r="Z725" s="8"/>
      <c r="AA725" s="8"/>
      <c r="AB725" s="8"/>
      <c r="AC725" s="8"/>
      <c r="AD725" s="8"/>
      <c r="AE725" s="8"/>
      <c r="AF725" s="8"/>
      <c r="AG725" s="8"/>
      <c r="AH725" s="8"/>
    </row>
    <row r="726">
      <c r="A726" s="8"/>
      <c r="B726" s="8"/>
      <c r="C726" s="8"/>
      <c r="D726" s="175"/>
      <c r="E726" s="175"/>
      <c r="F726" s="51"/>
      <c r="G726" s="8"/>
      <c r="H726" s="8"/>
      <c r="I726" s="8"/>
      <c r="J726" s="8"/>
      <c r="K726" s="51"/>
      <c r="L726" s="8"/>
      <c r="M726" s="8"/>
      <c r="N726" s="8"/>
      <c r="O726" s="8"/>
      <c r="P726" s="8"/>
      <c r="Q726" s="175"/>
      <c r="R726" s="8"/>
      <c r="S726" s="8"/>
      <c r="T726" s="8"/>
      <c r="U726" s="8"/>
      <c r="V726" s="8"/>
      <c r="W726" s="8"/>
      <c r="X726" s="8"/>
      <c r="Y726" s="8"/>
      <c r="Z726" s="8"/>
      <c r="AA726" s="8"/>
      <c r="AB726" s="8"/>
      <c r="AC726" s="8"/>
      <c r="AD726" s="8"/>
      <c r="AE726" s="8"/>
      <c r="AF726" s="8"/>
      <c r="AG726" s="8"/>
      <c r="AH726" s="8"/>
    </row>
    <row r="727">
      <c r="A727" s="8"/>
      <c r="B727" s="8"/>
      <c r="C727" s="8"/>
      <c r="D727" s="175"/>
      <c r="E727" s="175"/>
      <c r="F727" s="51"/>
      <c r="G727" s="8"/>
      <c r="H727" s="8"/>
      <c r="I727" s="8"/>
      <c r="J727" s="8"/>
      <c r="K727" s="51"/>
      <c r="L727" s="8"/>
      <c r="M727" s="8"/>
      <c r="N727" s="8"/>
      <c r="O727" s="8"/>
      <c r="P727" s="8"/>
      <c r="Q727" s="175"/>
      <c r="R727" s="8"/>
      <c r="S727" s="8"/>
      <c r="T727" s="8"/>
      <c r="U727" s="8"/>
      <c r="V727" s="8"/>
      <c r="W727" s="8"/>
      <c r="X727" s="8"/>
      <c r="Y727" s="8"/>
      <c r="Z727" s="8"/>
      <c r="AA727" s="8"/>
      <c r="AB727" s="8"/>
      <c r="AC727" s="8"/>
      <c r="AD727" s="8"/>
      <c r="AE727" s="8"/>
      <c r="AF727" s="8"/>
      <c r="AG727" s="8"/>
      <c r="AH727" s="8"/>
    </row>
    <row r="728">
      <c r="A728" s="8"/>
      <c r="B728" s="8"/>
      <c r="C728" s="8"/>
      <c r="D728" s="175"/>
      <c r="E728" s="175"/>
      <c r="F728" s="51"/>
      <c r="G728" s="8"/>
      <c r="H728" s="8"/>
      <c r="I728" s="8"/>
      <c r="J728" s="8"/>
      <c r="K728" s="51"/>
      <c r="L728" s="8"/>
      <c r="M728" s="8"/>
      <c r="N728" s="8"/>
      <c r="O728" s="8"/>
      <c r="P728" s="8"/>
      <c r="Q728" s="175"/>
      <c r="R728" s="8"/>
      <c r="S728" s="8"/>
      <c r="T728" s="8"/>
      <c r="U728" s="8"/>
      <c r="V728" s="8"/>
      <c r="W728" s="8"/>
      <c r="X728" s="8"/>
      <c r="Y728" s="8"/>
      <c r="Z728" s="8"/>
      <c r="AA728" s="8"/>
      <c r="AB728" s="8"/>
      <c r="AC728" s="8"/>
      <c r="AD728" s="8"/>
      <c r="AE728" s="8"/>
      <c r="AF728" s="8"/>
      <c r="AG728" s="8"/>
      <c r="AH728" s="8"/>
    </row>
    <row r="729">
      <c r="A729" s="8"/>
      <c r="B729" s="8"/>
      <c r="C729" s="8"/>
      <c r="D729" s="175"/>
      <c r="E729" s="175"/>
      <c r="F729" s="51"/>
      <c r="G729" s="8"/>
      <c r="H729" s="8"/>
      <c r="I729" s="8"/>
      <c r="J729" s="8"/>
      <c r="K729" s="51"/>
      <c r="L729" s="8"/>
      <c r="M729" s="8"/>
      <c r="N729" s="8"/>
      <c r="O729" s="8"/>
      <c r="P729" s="8"/>
      <c r="Q729" s="175"/>
      <c r="R729" s="8"/>
      <c r="S729" s="8"/>
      <c r="T729" s="8"/>
      <c r="U729" s="8"/>
      <c r="V729" s="8"/>
      <c r="W729" s="8"/>
      <c r="X729" s="8"/>
      <c r="Y729" s="8"/>
      <c r="Z729" s="8"/>
      <c r="AA729" s="8"/>
      <c r="AB729" s="8"/>
      <c r="AC729" s="8"/>
      <c r="AD729" s="8"/>
      <c r="AE729" s="8"/>
      <c r="AF729" s="8"/>
      <c r="AG729" s="8"/>
      <c r="AH729" s="8"/>
    </row>
    <row r="730">
      <c r="A730" s="8"/>
      <c r="B730" s="8"/>
      <c r="C730" s="8"/>
      <c r="D730" s="175"/>
      <c r="E730" s="175"/>
      <c r="F730" s="51"/>
      <c r="G730" s="8"/>
      <c r="H730" s="8"/>
      <c r="I730" s="8"/>
      <c r="J730" s="8"/>
      <c r="K730" s="51"/>
      <c r="L730" s="8"/>
      <c r="M730" s="8"/>
      <c r="N730" s="8"/>
      <c r="O730" s="8"/>
      <c r="P730" s="8"/>
      <c r="Q730" s="175"/>
      <c r="R730" s="8"/>
      <c r="S730" s="8"/>
      <c r="T730" s="8"/>
      <c r="U730" s="8"/>
      <c r="V730" s="8"/>
      <c r="W730" s="8"/>
      <c r="X730" s="8"/>
      <c r="Y730" s="8"/>
      <c r="Z730" s="8"/>
      <c r="AA730" s="8"/>
      <c r="AB730" s="8"/>
      <c r="AC730" s="8"/>
      <c r="AD730" s="8"/>
      <c r="AE730" s="8"/>
      <c r="AF730" s="8"/>
      <c r="AG730" s="8"/>
      <c r="AH730" s="8"/>
    </row>
    <row r="731">
      <c r="A731" s="8"/>
      <c r="B731" s="8"/>
      <c r="C731" s="8"/>
      <c r="D731" s="175"/>
      <c r="E731" s="175"/>
      <c r="F731" s="51"/>
      <c r="G731" s="8"/>
      <c r="H731" s="8"/>
      <c r="I731" s="8"/>
      <c r="J731" s="8"/>
      <c r="K731" s="51"/>
      <c r="L731" s="8"/>
      <c r="M731" s="8"/>
      <c r="N731" s="8"/>
      <c r="O731" s="8"/>
      <c r="P731" s="8"/>
      <c r="Q731" s="175"/>
      <c r="R731" s="8"/>
      <c r="S731" s="8"/>
      <c r="T731" s="8"/>
      <c r="U731" s="8"/>
      <c r="V731" s="8"/>
      <c r="W731" s="8"/>
      <c r="X731" s="8"/>
      <c r="Y731" s="8"/>
      <c r="Z731" s="8"/>
      <c r="AA731" s="8"/>
      <c r="AB731" s="8"/>
      <c r="AC731" s="8"/>
      <c r="AD731" s="8"/>
      <c r="AE731" s="8"/>
      <c r="AF731" s="8"/>
      <c r="AG731" s="8"/>
      <c r="AH731" s="8"/>
    </row>
    <row r="732">
      <c r="A732" s="8"/>
      <c r="B732" s="8"/>
      <c r="C732" s="8"/>
      <c r="D732" s="175"/>
      <c r="E732" s="175"/>
      <c r="F732" s="51"/>
      <c r="G732" s="8"/>
      <c r="H732" s="8"/>
      <c r="I732" s="8"/>
      <c r="J732" s="8"/>
      <c r="K732" s="51"/>
      <c r="L732" s="8"/>
      <c r="M732" s="8"/>
      <c r="N732" s="8"/>
      <c r="O732" s="8"/>
      <c r="P732" s="8"/>
      <c r="Q732" s="175"/>
      <c r="R732" s="8"/>
      <c r="S732" s="8"/>
      <c r="T732" s="8"/>
      <c r="U732" s="8"/>
      <c r="V732" s="8"/>
      <c r="W732" s="8"/>
      <c r="X732" s="8"/>
      <c r="Y732" s="8"/>
      <c r="Z732" s="8"/>
      <c r="AA732" s="8"/>
      <c r="AB732" s="8"/>
      <c r="AC732" s="8"/>
      <c r="AD732" s="8"/>
      <c r="AE732" s="8"/>
      <c r="AF732" s="8"/>
      <c r="AG732" s="8"/>
      <c r="AH732" s="8"/>
    </row>
    <row r="733">
      <c r="A733" s="8"/>
      <c r="B733" s="8"/>
      <c r="C733" s="8"/>
      <c r="D733" s="175"/>
      <c r="E733" s="175"/>
      <c r="F733" s="51"/>
      <c r="G733" s="8"/>
      <c r="H733" s="8"/>
      <c r="I733" s="8"/>
      <c r="J733" s="8"/>
      <c r="K733" s="51"/>
      <c r="L733" s="8"/>
      <c r="M733" s="8"/>
      <c r="N733" s="8"/>
      <c r="O733" s="8"/>
      <c r="P733" s="8"/>
      <c r="Q733" s="175"/>
      <c r="R733" s="8"/>
      <c r="S733" s="8"/>
      <c r="T733" s="8"/>
      <c r="U733" s="8"/>
      <c r="V733" s="8"/>
      <c r="W733" s="8"/>
      <c r="X733" s="8"/>
      <c r="Y733" s="8"/>
      <c r="Z733" s="8"/>
      <c r="AA733" s="8"/>
      <c r="AB733" s="8"/>
      <c r="AC733" s="8"/>
      <c r="AD733" s="8"/>
      <c r="AE733" s="8"/>
      <c r="AF733" s="8"/>
      <c r="AG733" s="8"/>
      <c r="AH733" s="8"/>
    </row>
    <row r="734">
      <c r="A734" s="8"/>
      <c r="B734" s="8"/>
      <c r="C734" s="8"/>
      <c r="D734" s="175"/>
      <c r="E734" s="175"/>
      <c r="F734" s="51"/>
      <c r="G734" s="8"/>
      <c r="H734" s="8"/>
      <c r="I734" s="8"/>
      <c r="J734" s="8"/>
      <c r="K734" s="51"/>
      <c r="L734" s="8"/>
      <c r="M734" s="8"/>
      <c r="N734" s="8"/>
      <c r="O734" s="8"/>
      <c r="P734" s="8"/>
      <c r="Q734" s="175"/>
      <c r="R734" s="8"/>
      <c r="S734" s="8"/>
      <c r="T734" s="8"/>
      <c r="U734" s="8"/>
      <c r="V734" s="8"/>
      <c r="W734" s="8"/>
      <c r="X734" s="8"/>
      <c r="Y734" s="8"/>
      <c r="Z734" s="8"/>
      <c r="AA734" s="8"/>
      <c r="AB734" s="8"/>
      <c r="AC734" s="8"/>
      <c r="AD734" s="8"/>
      <c r="AE734" s="8"/>
      <c r="AF734" s="8"/>
      <c r="AG734" s="8"/>
      <c r="AH734" s="8"/>
    </row>
    <row r="735">
      <c r="A735" s="8"/>
      <c r="B735" s="8"/>
      <c r="C735" s="8"/>
      <c r="D735" s="175"/>
      <c r="E735" s="175"/>
      <c r="F735" s="51"/>
      <c r="G735" s="8"/>
      <c r="H735" s="8"/>
      <c r="I735" s="8"/>
      <c r="J735" s="8"/>
      <c r="K735" s="51"/>
      <c r="L735" s="8"/>
      <c r="M735" s="8"/>
      <c r="N735" s="8"/>
      <c r="O735" s="8"/>
      <c r="P735" s="8"/>
      <c r="Q735" s="175"/>
      <c r="R735" s="8"/>
      <c r="S735" s="8"/>
      <c r="T735" s="8"/>
      <c r="U735" s="8"/>
      <c r="V735" s="8"/>
      <c r="W735" s="8"/>
      <c r="X735" s="8"/>
      <c r="Y735" s="8"/>
      <c r="Z735" s="8"/>
      <c r="AA735" s="8"/>
      <c r="AB735" s="8"/>
      <c r="AC735" s="8"/>
      <c r="AD735" s="8"/>
      <c r="AE735" s="8"/>
      <c r="AF735" s="8"/>
      <c r="AG735" s="8"/>
      <c r="AH735" s="8"/>
    </row>
    <row r="736">
      <c r="A736" s="8"/>
      <c r="B736" s="8"/>
      <c r="C736" s="8"/>
      <c r="D736" s="175"/>
      <c r="E736" s="175"/>
      <c r="F736" s="51"/>
      <c r="G736" s="8"/>
      <c r="H736" s="8"/>
      <c r="I736" s="8"/>
      <c r="J736" s="8"/>
      <c r="K736" s="51"/>
      <c r="L736" s="8"/>
      <c r="M736" s="8"/>
      <c r="N736" s="8"/>
      <c r="O736" s="8"/>
      <c r="P736" s="8"/>
      <c r="Q736" s="175"/>
      <c r="R736" s="8"/>
      <c r="S736" s="8"/>
      <c r="T736" s="8"/>
      <c r="U736" s="8"/>
      <c r="V736" s="8"/>
      <c r="W736" s="8"/>
      <c r="X736" s="8"/>
      <c r="Y736" s="8"/>
      <c r="Z736" s="8"/>
      <c r="AA736" s="8"/>
      <c r="AB736" s="8"/>
      <c r="AC736" s="8"/>
      <c r="AD736" s="8"/>
      <c r="AE736" s="8"/>
      <c r="AF736" s="8"/>
      <c r="AG736" s="8"/>
      <c r="AH736" s="8"/>
    </row>
    <row r="737">
      <c r="A737" s="8"/>
      <c r="B737" s="8"/>
      <c r="C737" s="8"/>
      <c r="D737" s="175"/>
      <c r="E737" s="175"/>
      <c r="F737" s="51"/>
      <c r="G737" s="8"/>
      <c r="H737" s="8"/>
      <c r="I737" s="8"/>
      <c r="J737" s="8"/>
      <c r="K737" s="51"/>
      <c r="L737" s="8"/>
      <c r="M737" s="8"/>
      <c r="N737" s="8"/>
      <c r="O737" s="8"/>
      <c r="P737" s="8"/>
      <c r="Q737" s="175"/>
      <c r="R737" s="8"/>
      <c r="S737" s="8"/>
      <c r="T737" s="8"/>
      <c r="U737" s="8"/>
      <c r="V737" s="8"/>
      <c r="W737" s="8"/>
      <c r="X737" s="8"/>
      <c r="Y737" s="8"/>
      <c r="Z737" s="8"/>
      <c r="AA737" s="8"/>
      <c r="AB737" s="8"/>
      <c r="AC737" s="8"/>
      <c r="AD737" s="8"/>
      <c r="AE737" s="8"/>
      <c r="AF737" s="8"/>
      <c r="AG737" s="8"/>
      <c r="AH737" s="8"/>
    </row>
    <row r="738">
      <c r="A738" s="8"/>
      <c r="B738" s="8"/>
      <c r="C738" s="8"/>
      <c r="D738" s="175"/>
      <c r="E738" s="175"/>
      <c r="F738" s="51"/>
      <c r="G738" s="8"/>
      <c r="H738" s="8"/>
      <c r="I738" s="8"/>
      <c r="J738" s="8"/>
      <c r="K738" s="51"/>
      <c r="L738" s="8"/>
      <c r="M738" s="8"/>
      <c r="N738" s="8"/>
      <c r="O738" s="8"/>
      <c r="P738" s="8"/>
      <c r="Q738" s="175"/>
      <c r="R738" s="8"/>
      <c r="S738" s="8"/>
      <c r="T738" s="8"/>
      <c r="U738" s="8"/>
      <c r="V738" s="8"/>
      <c r="W738" s="8"/>
      <c r="X738" s="8"/>
      <c r="Y738" s="8"/>
      <c r="Z738" s="8"/>
      <c r="AA738" s="8"/>
      <c r="AB738" s="8"/>
      <c r="AC738" s="8"/>
      <c r="AD738" s="8"/>
      <c r="AE738" s="8"/>
      <c r="AF738" s="8"/>
      <c r="AG738" s="8"/>
      <c r="AH738" s="8"/>
    </row>
    <row r="739">
      <c r="A739" s="8"/>
      <c r="B739" s="8"/>
      <c r="C739" s="8"/>
      <c r="D739" s="175"/>
      <c r="E739" s="175"/>
      <c r="F739" s="51"/>
      <c r="G739" s="8"/>
      <c r="H739" s="8"/>
      <c r="I739" s="8"/>
      <c r="J739" s="8"/>
      <c r="K739" s="51"/>
      <c r="L739" s="8"/>
      <c r="M739" s="8"/>
      <c r="N739" s="8"/>
      <c r="O739" s="8"/>
      <c r="P739" s="8"/>
      <c r="Q739" s="175"/>
      <c r="R739" s="8"/>
      <c r="S739" s="8"/>
      <c r="T739" s="8"/>
      <c r="U739" s="8"/>
      <c r="V739" s="8"/>
      <c r="W739" s="8"/>
      <c r="X739" s="8"/>
      <c r="Y739" s="8"/>
      <c r="Z739" s="8"/>
      <c r="AA739" s="8"/>
      <c r="AB739" s="8"/>
      <c r="AC739" s="8"/>
      <c r="AD739" s="8"/>
      <c r="AE739" s="8"/>
      <c r="AF739" s="8"/>
      <c r="AG739" s="8"/>
      <c r="AH739" s="8"/>
    </row>
    <row r="740">
      <c r="A740" s="8"/>
      <c r="B740" s="8"/>
      <c r="C740" s="8"/>
      <c r="D740" s="175"/>
      <c r="E740" s="175"/>
      <c r="F740" s="51"/>
      <c r="G740" s="8"/>
      <c r="H740" s="8"/>
      <c r="I740" s="8"/>
      <c r="J740" s="8"/>
      <c r="K740" s="51"/>
      <c r="L740" s="8"/>
      <c r="M740" s="8"/>
      <c r="N740" s="8"/>
      <c r="O740" s="8"/>
      <c r="P740" s="8"/>
      <c r="Q740" s="175"/>
      <c r="R740" s="8"/>
      <c r="S740" s="8"/>
      <c r="T740" s="8"/>
      <c r="U740" s="8"/>
      <c r="V740" s="8"/>
      <c r="W740" s="8"/>
      <c r="X740" s="8"/>
      <c r="Y740" s="8"/>
      <c r="Z740" s="8"/>
      <c r="AA740" s="8"/>
      <c r="AB740" s="8"/>
      <c r="AC740" s="8"/>
      <c r="AD740" s="8"/>
      <c r="AE740" s="8"/>
      <c r="AF740" s="8"/>
      <c r="AG740" s="8"/>
      <c r="AH740" s="8"/>
    </row>
    <row r="741">
      <c r="A741" s="8"/>
      <c r="B741" s="8"/>
      <c r="C741" s="8"/>
      <c r="D741" s="175"/>
      <c r="E741" s="175"/>
      <c r="F741" s="51"/>
      <c r="G741" s="8"/>
      <c r="H741" s="8"/>
      <c r="I741" s="8"/>
      <c r="J741" s="8"/>
      <c r="K741" s="51"/>
      <c r="L741" s="8"/>
      <c r="M741" s="8"/>
      <c r="N741" s="8"/>
      <c r="O741" s="8"/>
      <c r="P741" s="8"/>
      <c r="Q741" s="175"/>
      <c r="R741" s="8"/>
      <c r="S741" s="8"/>
      <c r="T741" s="8"/>
      <c r="U741" s="8"/>
      <c r="V741" s="8"/>
      <c r="W741" s="8"/>
      <c r="X741" s="8"/>
      <c r="Y741" s="8"/>
      <c r="Z741" s="8"/>
      <c r="AA741" s="8"/>
      <c r="AB741" s="8"/>
      <c r="AC741" s="8"/>
      <c r="AD741" s="8"/>
      <c r="AE741" s="8"/>
      <c r="AF741" s="8"/>
      <c r="AG741" s="8"/>
      <c r="AH741" s="8"/>
    </row>
    <row r="742">
      <c r="A742" s="8"/>
      <c r="B742" s="8"/>
      <c r="C742" s="8"/>
      <c r="D742" s="175"/>
      <c r="E742" s="175"/>
      <c r="F742" s="51"/>
      <c r="G742" s="8"/>
      <c r="H742" s="8"/>
      <c r="I742" s="8"/>
      <c r="J742" s="8"/>
      <c r="K742" s="51"/>
      <c r="L742" s="8"/>
      <c r="M742" s="8"/>
      <c r="N742" s="8"/>
      <c r="O742" s="8"/>
      <c r="P742" s="8"/>
      <c r="Q742" s="175"/>
      <c r="R742" s="8"/>
      <c r="S742" s="8"/>
      <c r="T742" s="8"/>
      <c r="U742" s="8"/>
      <c r="V742" s="8"/>
      <c r="W742" s="8"/>
      <c r="X742" s="8"/>
      <c r="Y742" s="8"/>
      <c r="Z742" s="8"/>
      <c r="AA742" s="8"/>
      <c r="AB742" s="8"/>
      <c r="AC742" s="8"/>
      <c r="AD742" s="8"/>
      <c r="AE742" s="8"/>
      <c r="AF742" s="8"/>
      <c r="AG742" s="8"/>
      <c r="AH742" s="8"/>
    </row>
    <row r="743">
      <c r="A743" s="8"/>
      <c r="B743" s="8"/>
      <c r="C743" s="8"/>
      <c r="D743" s="175"/>
      <c r="E743" s="175"/>
      <c r="F743" s="51"/>
      <c r="G743" s="8"/>
      <c r="H743" s="8"/>
      <c r="I743" s="8"/>
      <c r="J743" s="8"/>
      <c r="K743" s="51"/>
      <c r="L743" s="8"/>
      <c r="M743" s="8"/>
      <c r="N743" s="8"/>
      <c r="O743" s="8"/>
      <c r="P743" s="8"/>
      <c r="Q743" s="175"/>
      <c r="R743" s="8"/>
      <c r="S743" s="8"/>
      <c r="T743" s="8"/>
      <c r="U743" s="8"/>
      <c r="V743" s="8"/>
      <c r="W743" s="8"/>
      <c r="X743" s="8"/>
      <c r="Y743" s="8"/>
      <c r="Z743" s="8"/>
      <c r="AA743" s="8"/>
      <c r="AB743" s="8"/>
      <c r="AC743" s="8"/>
      <c r="AD743" s="8"/>
      <c r="AE743" s="8"/>
      <c r="AF743" s="8"/>
      <c r="AG743" s="8"/>
      <c r="AH743" s="8"/>
    </row>
    <row r="744">
      <c r="A744" s="8"/>
      <c r="B744" s="8"/>
      <c r="C744" s="8"/>
      <c r="D744" s="175"/>
      <c r="E744" s="175"/>
      <c r="F744" s="51"/>
      <c r="G744" s="8"/>
      <c r="H744" s="8"/>
      <c r="I744" s="8"/>
      <c r="J744" s="8"/>
      <c r="K744" s="51"/>
      <c r="L744" s="8"/>
      <c r="M744" s="8"/>
      <c r="N744" s="8"/>
      <c r="O744" s="8"/>
      <c r="P744" s="8"/>
      <c r="Q744" s="175"/>
      <c r="R744" s="8"/>
      <c r="S744" s="8"/>
      <c r="T744" s="8"/>
      <c r="U744" s="8"/>
      <c r="V744" s="8"/>
      <c r="W744" s="8"/>
      <c r="X744" s="8"/>
      <c r="Y744" s="8"/>
      <c r="Z744" s="8"/>
      <c r="AA744" s="8"/>
      <c r="AB744" s="8"/>
      <c r="AC744" s="8"/>
      <c r="AD744" s="8"/>
      <c r="AE744" s="8"/>
      <c r="AF744" s="8"/>
      <c r="AG744" s="8"/>
      <c r="AH744" s="8"/>
    </row>
    <row r="745">
      <c r="A745" s="8"/>
      <c r="B745" s="8"/>
      <c r="C745" s="8"/>
      <c r="D745" s="175"/>
      <c r="E745" s="175"/>
      <c r="F745" s="51"/>
      <c r="G745" s="8"/>
      <c r="H745" s="8"/>
      <c r="I745" s="8"/>
      <c r="J745" s="8"/>
      <c r="K745" s="51"/>
      <c r="L745" s="8"/>
      <c r="M745" s="8"/>
      <c r="N745" s="8"/>
      <c r="O745" s="8"/>
      <c r="P745" s="8"/>
      <c r="Q745" s="175"/>
      <c r="R745" s="8"/>
      <c r="S745" s="8"/>
      <c r="T745" s="8"/>
      <c r="U745" s="8"/>
      <c r="V745" s="8"/>
      <c r="W745" s="8"/>
      <c r="X745" s="8"/>
      <c r="Y745" s="8"/>
      <c r="Z745" s="8"/>
      <c r="AA745" s="8"/>
      <c r="AB745" s="8"/>
      <c r="AC745" s="8"/>
      <c r="AD745" s="8"/>
      <c r="AE745" s="8"/>
      <c r="AF745" s="8"/>
      <c r="AG745" s="8"/>
      <c r="AH745" s="8"/>
    </row>
    <row r="746">
      <c r="A746" s="8"/>
      <c r="B746" s="8"/>
      <c r="C746" s="8"/>
      <c r="D746" s="175"/>
      <c r="E746" s="175"/>
      <c r="F746" s="51"/>
      <c r="G746" s="8"/>
      <c r="H746" s="8"/>
      <c r="I746" s="8"/>
      <c r="J746" s="8"/>
      <c r="K746" s="51"/>
      <c r="L746" s="8"/>
      <c r="M746" s="8"/>
      <c r="N746" s="8"/>
      <c r="O746" s="8"/>
      <c r="P746" s="8"/>
      <c r="Q746" s="175"/>
      <c r="R746" s="8"/>
      <c r="S746" s="8"/>
      <c r="T746" s="8"/>
      <c r="U746" s="8"/>
      <c r="V746" s="8"/>
      <c r="W746" s="8"/>
      <c r="X746" s="8"/>
      <c r="Y746" s="8"/>
      <c r="Z746" s="8"/>
      <c r="AA746" s="8"/>
      <c r="AB746" s="8"/>
      <c r="AC746" s="8"/>
      <c r="AD746" s="8"/>
      <c r="AE746" s="8"/>
      <c r="AF746" s="8"/>
      <c r="AG746" s="8"/>
      <c r="AH746" s="8"/>
    </row>
    <row r="747">
      <c r="A747" s="8"/>
      <c r="B747" s="8"/>
      <c r="C747" s="8"/>
      <c r="D747" s="175"/>
      <c r="E747" s="175"/>
      <c r="F747" s="51"/>
      <c r="G747" s="8"/>
      <c r="H747" s="8"/>
      <c r="I747" s="8"/>
      <c r="J747" s="8"/>
      <c r="K747" s="51"/>
      <c r="L747" s="8"/>
      <c r="M747" s="8"/>
      <c r="N747" s="8"/>
      <c r="O747" s="8"/>
      <c r="P747" s="8"/>
      <c r="Q747" s="175"/>
      <c r="R747" s="8"/>
      <c r="S747" s="8"/>
      <c r="T747" s="8"/>
      <c r="U747" s="8"/>
      <c r="V747" s="8"/>
      <c r="W747" s="8"/>
      <c r="X747" s="8"/>
      <c r="Y747" s="8"/>
      <c r="Z747" s="8"/>
      <c r="AA747" s="8"/>
      <c r="AB747" s="8"/>
      <c r="AC747" s="8"/>
      <c r="AD747" s="8"/>
      <c r="AE747" s="8"/>
      <c r="AF747" s="8"/>
      <c r="AG747" s="8"/>
      <c r="AH747" s="8"/>
    </row>
    <row r="748">
      <c r="A748" s="8"/>
      <c r="B748" s="8"/>
      <c r="C748" s="8"/>
      <c r="D748" s="175"/>
      <c r="E748" s="175"/>
      <c r="F748" s="51"/>
      <c r="G748" s="8"/>
      <c r="H748" s="8"/>
      <c r="I748" s="8"/>
      <c r="J748" s="8"/>
      <c r="K748" s="51"/>
      <c r="L748" s="8"/>
      <c r="M748" s="8"/>
      <c r="N748" s="8"/>
      <c r="O748" s="8"/>
      <c r="P748" s="8"/>
      <c r="Q748" s="175"/>
      <c r="R748" s="8"/>
      <c r="S748" s="8"/>
      <c r="T748" s="8"/>
      <c r="U748" s="8"/>
      <c r="V748" s="8"/>
      <c r="W748" s="8"/>
      <c r="X748" s="8"/>
      <c r="Y748" s="8"/>
      <c r="Z748" s="8"/>
      <c r="AA748" s="8"/>
      <c r="AB748" s="8"/>
      <c r="AC748" s="8"/>
      <c r="AD748" s="8"/>
      <c r="AE748" s="8"/>
      <c r="AF748" s="8"/>
      <c r="AG748" s="8"/>
      <c r="AH748" s="8"/>
    </row>
    <row r="749">
      <c r="A749" s="8"/>
      <c r="B749" s="8"/>
      <c r="C749" s="8"/>
      <c r="D749" s="175"/>
      <c r="E749" s="175"/>
      <c r="F749" s="51"/>
      <c r="G749" s="8"/>
      <c r="H749" s="8"/>
      <c r="I749" s="8"/>
      <c r="J749" s="8"/>
      <c r="K749" s="51"/>
      <c r="L749" s="8"/>
      <c r="M749" s="8"/>
      <c r="N749" s="8"/>
      <c r="O749" s="8"/>
      <c r="P749" s="8"/>
      <c r="Q749" s="175"/>
      <c r="R749" s="8"/>
      <c r="S749" s="8"/>
      <c r="T749" s="8"/>
      <c r="U749" s="8"/>
      <c r="V749" s="8"/>
      <c r="W749" s="8"/>
      <c r="X749" s="8"/>
      <c r="Y749" s="8"/>
      <c r="Z749" s="8"/>
      <c r="AA749" s="8"/>
      <c r="AB749" s="8"/>
      <c r="AC749" s="8"/>
      <c r="AD749" s="8"/>
      <c r="AE749" s="8"/>
      <c r="AF749" s="8"/>
      <c r="AG749" s="8"/>
      <c r="AH749" s="8"/>
    </row>
    <row r="750">
      <c r="A750" s="8"/>
      <c r="B750" s="8"/>
      <c r="C750" s="8"/>
      <c r="D750" s="175"/>
      <c r="E750" s="175"/>
      <c r="F750" s="51"/>
      <c r="G750" s="8"/>
      <c r="H750" s="8"/>
      <c r="I750" s="8"/>
      <c r="J750" s="8"/>
      <c r="K750" s="51"/>
      <c r="L750" s="8"/>
      <c r="M750" s="8"/>
      <c r="N750" s="8"/>
      <c r="O750" s="8"/>
      <c r="P750" s="8"/>
      <c r="Q750" s="175"/>
      <c r="R750" s="8"/>
      <c r="S750" s="8"/>
      <c r="T750" s="8"/>
      <c r="U750" s="8"/>
      <c r="V750" s="8"/>
      <c r="W750" s="8"/>
      <c r="X750" s="8"/>
      <c r="Y750" s="8"/>
      <c r="Z750" s="8"/>
      <c r="AA750" s="8"/>
      <c r="AB750" s="8"/>
      <c r="AC750" s="8"/>
      <c r="AD750" s="8"/>
      <c r="AE750" s="8"/>
      <c r="AF750" s="8"/>
      <c r="AG750" s="8"/>
      <c r="AH750" s="8"/>
    </row>
    <row r="751">
      <c r="A751" s="8"/>
      <c r="B751" s="8"/>
      <c r="C751" s="8"/>
      <c r="D751" s="175"/>
      <c r="E751" s="175"/>
      <c r="F751" s="51"/>
      <c r="G751" s="8"/>
      <c r="H751" s="8"/>
      <c r="I751" s="8"/>
      <c r="J751" s="8"/>
      <c r="K751" s="51"/>
      <c r="L751" s="8"/>
      <c r="M751" s="8"/>
      <c r="N751" s="8"/>
      <c r="O751" s="8"/>
      <c r="P751" s="8"/>
      <c r="Q751" s="175"/>
      <c r="R751" s="8"/>
      <c r="S751" s="8"/>
      <c r="T751" s="8"/>
      <c r="U751" s="8"/>
      <c r="V751" s="8"/>
      <c r="W751" s="8"/>
      <c r="X751" s="8"/>
      <c r="Y751" s="8"/>
      <c r="Z751" s="8"/>
      <c r="AA751" s="8"/>
      <c r="AB751" s="8"/>
      <c r="AC751" s="8"/>
      <c r="AD751" s="8"/>
      <c r="AE751" s="8"/>
      <c r="AF751" s="8"/>
      <c r="AG751" s="8"/>
      <c r="AH751" s="8"/>
    </row>
    <row r="752">
      <c r="A752" s="8"/>
      <c r="B752" s="8"/>
      <c r="C752" s="8"/>
      <c r="D752" s="175"/>
      <c r="E752" s="175"/>
      <c r="F752" s="51"/>
      <c r="G752" s="8"/>
      <c r="H752" s="8"/>
      <c r="I752" s="8"/>
      <c r="J752" s="8"/>
      <c r="K752" s="51"/>
      <c r="L752" s="8"/>
      <c r="M752" s="8"/>
      <c r="N752" s="8"/>
      <c r="O752" s="8"/>
      <c r="P752" s="8"/>
      <c r="Q752" s="175"/>
      <c r="R752" s="8"/>
      <c r="S752" s="8"/>
      <c r="T752" s="8"/>
      <c r="U752" s="8"/>
      <c r="V752" s="8"/>
      <c r="W752" s="8"/>
      <c r="X752" s="8"/>
      <c r="Y752" s="8"/>
      <c r="Z752" s="8"/>
      <c r="AA752" s="8"/>
      <c r="AB752" s="8"/>
      <c r="AC752" s="8"/>
      <c r="AD752" s="8"/>
      <c r="AE752" s="8"/>
      <c r="AF752" s="8"/>
      <c r="AG752" s="8"/>
      <c r="AH752" s="8"/>
    </row>
    <row r="753">
      <c r="A753" s="8"/>
      <c r="B753" s="8"/>
      <c r="C753" s="8"/>
      <c r="D753" s="175"/>
      <c r="E753" s="175"/>
      <c r="F753" s="51"/>
      <c r="G753" s="8"/>
      <c r="H753" s="8"/>
      <c r="I753" s="8"/>
      <c r="J753" s="8"/>
      <c r="K753" s="51"/>
      <c r="L753" s="8"/>
      <c r="M753" s="8"/>
      <c r="N753" s="8"/>
      <c r="O753" s="8"/>
      <c r="P753" s="8"/>
      <c r="Q753" s="175"/>
      <c r="R753" s="8"/>
      <c r="S753" s="8"/>
      <c r="T753" s="8"/>
      <c r="U753" s="8"/>
      <c r="V753" s="8"/>
      <c r="W753" s="8"/>
      <c r="X753" s="8"/>
      <c r="Y753" s="8"/>
      <c r="Z753" s="8"/>
      <c r="AA753" s="8"/>
      <c r="AB753" s="8"/>
      <c r="AC753" s="8"/>
      <c r="AD753" s="8"/>
      <c r="AE753" s="8"/>
      <c r="AF753" s="8"/>
      <c r="AG753" s="8"/>
      <c r="AH753" s="8"/>
    </row>
    <row r="754">
      <c r="A754" s="8"/>
      <c r="B754" s="8"/>
      <c r="C754" s="8"/>
      <c r="D754" s="175"/>
      <c r="E754" s="175"/>
      <c r="F754" s="51"/>
      <c r="G754" s="8"/>
      <c r="H754" s="8"/>
      <c r="I754" s="8"/>
      <c r="J754" s="8"/>
      <c r="K754" s="51"/>
      <c r="L754" s="8"/>
      <c r="M754" s="8"/>
      <c r="N754" s="8"/>
      <c r="O754" s="8"/>
      <c r="P754" s="8"/>
      <c r="Q754" s="175"/>
      <c r="R754" s="8"/>
      <c r="S754" s="8"/>
      <c r="T754" s="8"/>
      <c r="U754" s="8"/>
      <c r="V754" s="8"/>
      <c r="W754" s="8"/>
      <c r="X754" s="8"/>
      <c r="Y754" s="8"/>
      <c r="Z754" s="8"/>
      <c r="AA754" s="8"/>
      <c r="AB754" s="8"/>
      <c r="AC754" s="8"/>
      <c r="AD754" s="8"/>
      <c r="AE754" s="8"/>
      <c r="AF754" s="8"/>
      <c r="AG754" s="8"/>
      <c r="AH754" s="8"/>
    </row>
    <row r="755">
      <c r="A755" s="8"/>
      <c r="B755" s="8"/>
      <c r="C755" s="8"/>
      <c r="D755" s="175"/>
      <c r="E755" s="175"/>
      <c r="F755" s="51"/>
      <c r="G755" s="8"/>
      <c r="H755" s="8"/>
      <c r="I755" s="8"/>
      <c r="J755" s="8"/>
      <c r="K755" s="51"/>
      <c r="L755" s="8"/>
      <c r="M755" s="8"/>
      <c r="N755" s="8"/>
      <c r="O755" s="8"/>
      <c r="P755" s="8"/>
      <c r="Q755" s="175"/>
      <c r="R755" s="8"/>
      <c r="S755" s="8"/>
      <c r="T755" s="8"/>
      <c r="U755" s="8"/>
      <c r="V755" s="8"/>
      <c r="W755" s="8"/>
      <c r="X755" s="8"/>
      <c r="Y755" s="8"/>
      <c r="Z755" s="8"/>
      <c r="AA755" s="8"/>
      <c r="AB755" s="8"/>
      <c r="AC755" s="8"/>
      <c r="AD755" s="8"/>
      <c r="AE755" s="8"/>
      <c r="AF755" s="8"/>
      <c r="AG755" s="8"/>
      <c r="AH755" s="8"/>
    </row>
    <row r="756">
      <c r="A756" s="8"/>
      <c r="B756" s="8"/>
      <c r="C756" s="8"/>
      <c r="D756" s="175"/>
      <c r="E756" s="175"/>
      <c r="F756" s="51"/>
      <c r="G756" s="8"/>
      <c r="H756" s="8"/>
      <c r="I756" s="8"/>
      <c r="J756" s="8"/>
      <c r="K756" s="51"/>
      <c r="L756" s="8"/>
      <c r="M756" s="8"/>
      <c r="N756" s="8"/>
      <c r="O756" s="8"/>
      <c r="P756" s="8"/>
      <c r="Q756" s="175"/>
      <c r="R756" s="8"/>
      <c r="S756" s="8"/>
      <c r="T756" s="8"/>
      <c r="U756" s="8"/>
      <c r="V756" s="8"/>
      <c r="W756" s="8"/>
      <c r="X756" s="8"/>
      <c r="Y756" s="8"/>
      <c r="Z756" s="8"/>
      <c r="AA756" s="8"/>
      <c r="AB756" s="8"/>
      <c r="AC756" s="8"/>
      <c r="AD756" s="8"/>
      <c r="AE756" s="8"/>
      <c r="AF756" s="8"/>
      <c r="AG756" s="8"/>
      <c r="AH756" s="8"/>
    </row>
    <row r="757">
      <c r="A757" s="8"/>
      <c r="B757" s="8"/>
      <c r="C757" s="8"/>
      <c r="D757" s="175"/>
      <c r="E757" s="175"/>
      <c r="F757" s="51"/>
      <c r="G757" s="8"/>
      <c r="H757" s="8"/>
      <c r="I757" s="8"/>
      <c r="J757" s="8"/>
      <c r="K757" s="51"/>
      <c r="L757" s="8"/>
      <c r="M757" s="8"/>
      <c r="N757" s="8"/>
      <c r="O757" s="8"/>
      <c r="P757" s="8"/>
      <c r="Q757" s="175"/>
      <c r="R757" s="8"/>
      <c r="S757" s="8"/>
      <c r="T757" s="8"/>
      <c r="U757" s="8"/>
      <c r="V757" s="8"/>
      <c r="W757" s="8"/>
      <c r="X757" s="8"/>
      <c r="Y757" s="8"/>
      <c r="Z757" s="8"/>
      <c r="AA757" s="8"/>
      <c r="AB757" s="8"/>
      <c r="AC757" s="8"/>
      <c r="AD757" s="8"/>
      <c r="AE757" s="8"/>
      <c r="AF757" s="8"/>
      <c r="AG757" s="8"/>
      <c r="AH757" s="8"/>
    </row>
    <row r="758">
      <c r="A758" s="8"/>
      <c r="B758" s="8"/>
      <c r="C758" s="8"/>
      <c r="D758" s="175"/>
      <c r="E758" s="175"/>
      <c r="F758" s="51"/>
      <c r="G758" s="8"/>
      <c r="H758" s="8"/>
      <c r="I758" s="8"/>
      <c r="J758" s="8"/>
      <c r="K758" s="51"/>
      <c r="L758" s="8"/>
      <c r="M758" s="8"/>
      <c r="N758" s="8"/>
      <c r="O758" s="8"/>
      <c r="P758" s="8"/>
      <c r="Q758" s="175"/>
      <c r="R758" s="8"/>
      <c r="S758" s="8"/>
      <c r="T758" s="8"/>
      <c r="U758" s="8"/>
      <c r="V758" s="8"/>
      <c r="W758" s="8"/>
      <c r="X758" s="8"/>
      <c r="Y758" s="8"/>
      <c r="Z758" s="8"/>
      <c r="AA758" s="8"/>
      <c r="AB758" s="8"/>
      <c r="AC758" s="8"/>
      <c r="AD758" s="8"/>
      <c r="AE758" s="8"/>
      <c r="AF758" s="8"/>
      <c r="AG758" s="8"/>
      <c r="AH758" s="8"/>
    </row>
    <row r="759">
      <c r="A759" s="8"/>
      <c r="B759" s="8"/>
      <c r="C759" s="8"/>
      <c r="D759" s="175"/>
      <c r="E759" s="175"/>
      <c r="F759" s="51"/>
      <c r="G759" s="8"/>
      <c r="H759" s="8"/>
      <c r="I759" s="8"/>
      <c r="J759" s="8"/>
      <c r="K759" s="51"/>
      <c r="L759" s="8"/>
      <c r="M759" s="8"/>
      <c r="N759" s="8"/>
      <c r="O759" s="8"/>
      <c r="P759" s="8"/>
      <c r="Q759" s="175"/>
      <c r="R759" s="8"/>
      <c r="S759" s="8"/>
      <c r="T759" s="8"/>
      <c r="U759" s="8"/>
      <c r="V759" s="8"/>
      <c r="W759" s="8"/>
      <c r="X759" s="8"/>
      <c r="Y759" s="8"/>
      <c r="Z759" s="8"/>
      <c r="AA759" s="8"/>
      <c r="AB759" s="8"/>
      <c r="AC759" s="8"/>
      <c r="AD759" s="8"/>
      <c r="AE759" s="8"/>
      <c r="AF759" s="8"/>
      <c r="AG759" s="8"/>
      <c r="AH759" s="8"/>
    </row>
    <row r="760">
      <c r="A760" s="8"/>
      <c r="B760" s="8"/>
      <c r="C760" s="8"/>
      <c r="D760" s="175"/>
      <c r="E760" s="175"/>
      <c r="F760" s="51"/>
      <c r="G760" s="8"/>
      <c r="H760" s="8"/>
      <c r="I760" s="8"/>
      <c r="J760" s="8"/>
      <c r="K760" s="51"/>
      <c r="L760" s="8"/>
      <c r="M760" s="8"/>
      <c r="N760" s="8"/>
      <c r="O760" s="8"/>
      <c r="P760" s="8"/>
      <c r="Q760" s="175"/>
      <c r="R760" s="8"/>
      <c r="S760" s="8"/>
      <c r="T760" s="8"/>
      <c r="U760" s="8"/>
      <c r="V760" s="8"/>
      <c r="W760" s="8"/>
      <c r="X760" s="8"/>
      <c r="Y760" s="8"/>
      <c r="Z760" s="8"/>
      <c r="AA760" s="8"/>
      <c r="AB760" s="8"/>
      <c r="AC760" s="8"/>
      <c r="AD760" s="8"/>
      <c r="AE760" s="8"/>
      <c r="AF760" s="8"/>
      <c r="AG760" s="8"/>
      <c r="AH760" s="8"/>
    </row>
    <row r="761">
      <c r="A761" s="8"/>
      <c r="B761" s="8"/>
      <c r="C761" s="8"/>
      <c r="D761" s="175"/>
      <c r="E761" s="175"/>
      <c r="F761" s="51"/>
      <c r="G761" s="8"/>
      <c r="H761" s="8"/>
      <c r="I761" s="8"/>
      <c r="J761" s="8"/>
      <c r="K761" s="51"/>
      <c r="L761" s="8"/>
      <c r="M761" s="8"/>
      <c r="N761" s="8"/>
      <c r="O761" s="8"/>
      <c r="P761" s="8"/>
      <c r="Q761" s="175"/>
      <c r="R761" s="8"/>
      <c r="S761" s="8"/>
      <c r="T761" s="8"/>
      <c r="U761" s="8"/>
      <c r="V761" s="8"/>
      <c r="W761" s="8"/>
      <c r="X761" s="8"/>
      <c r="Y761" s="8"/>
      <c r="Z761" s="8"/>
      <c r="AA761" s="8"/>
      <c r="AB761" s="8"/>
      <c r="AC761" s="8"/>
      <c r="AD761" s="8"/>
      <c r="AE761" s="8"/>
      <c r="AF761" s="8"/>
      <c r="AG761" s="8"/>
      <c r="AH761" s="8"/>
    </row>
    <row r="762">
      <c r="A762" s="8"/>
      <c r="B762" s="8"/>
      <c r="C762" s="8"/>
      <c r="D762" s="175"/>
      <c r="E762" s="175"/>
      <c r="F762" s="51"/>
      <c r="G762" s="8"/>
      <c r="H762" s="8"/>
      <c r="I762" s="8"/>
      <c r="J762" s="8"/>
      <c r="K762" s="51"/>
      <c r="L762" s="8"/>
      <c r="M762" s="8"/>
      <c r="N762" s="8"/>
      <c r="O762" s="8"/>
      <c r="P762" s="8"/>
      <c r="Q762" s="175"/>
      <c r="R762" s="8"/>
      <c r="S762" s="8"/>
      <c r="T762" s="8"/>
      <c r="U762" s="8"/>
      <c r="V762" s="8"/>
      <c r="W762" s="8"/>
      <c r="X762" s="8"/>
      <c r="Y762" s="8"/>
      <c r="Z762" s="8"/>
      <c r="AA762" s="8"/>
      <c r="AB762" s="8"/>
      <c r="AC762" s="8"/>
      <c r="AD762" s="8"/>
      <c r="AE762" s="8"/>
      <c r="AF762" s="8"/>
      <c r="AG762" s="8"/>
      <c r="AH762" s="8"/>
    </row>
    <row r="763">
      <c r="A763" s="8"/>
      <c r="B763" s="8"/>
      <c r="C763" s="8"/>
      <c r="D763" s="175"/>
      <c r="E763" s="175"/>
      <c r="F763" s="51"/>
      <c r="G763" s="8"/>
      <c r="H763" s="8"/>
      <c r="I763" s="8"/>
      <c r="J763" s="8"/>
      <c r="K763" s="51"/>
      <c r="L763" s="8"/>
      <c r="M763" s="8"/>
      <c r="N763" s="8"/>
      <c r="O763" s="8"/>
      <c r="P763" s="8"/>
      <c r="Q763" s="175"/>
      <c r="R763" s="8"/>
      <c r="S763" s="8"/>
      <c r="T763" s="8"/>
      <c r="U763" s="8"/>
      <c r="V763" s="8"/>
      <c r="W763" s="8"/>
      <c r="X763" s="8"/>
      <c r="Y763" s="8"/>
      <c r="Z763" s="8"/>
      <c r="AA763" s="8"/>
      <c r="AB763" s="8"/>
      <c r="AC763" s="8"/>
      <c r="AD763" s="8"/>
      <c r="AE763" s="8"/>
      <c r="AF763" s="8"/>
      <c r="AG763" s="8"/>
      <c r="AH763" s="8"/>
    </row>
    <row r="764">
      <c r="A764" s="8"/>
      <c r="B764" s="8"/>
      <c r="C764" s="8"/>
      <c r="D764" s="175"/>
      <c r="E764" s="175"/>
      <c r="F764" s="51"/>
      <c r="G764" s="8"/>
      <c r="H764" s="8"/>
      <c r="I764" s="8"/>
      <c r="J764" s="8"/>
      <c r="K764" s="51"/>
      <c r="L764" s="8"/>
      <c r="M764" s="8"/>
      <c r="N764" s="8"/>
      <c r="O764" s="8"/>
      <c r="P764" s="8"/>
      <c r="Q764" s="175"/>
      <c r="R764" s="8"/>
      <c r="S764" s="8"/>
      <c r="T764" s="8"/>
      <c r="U764" s="8"/>
      <c r="V764" s="8"/>
      <c r="W764" s="8"/>
      <c r="X764" s="8"/>
      <c r="Y764" s="8"/>
      <c r="Z764" s="8"/>
      <c r="AA764" s="8"/>
      <c r="AB764" s="8"/>
      <c r="AC764" s="8"/>
      <c r="AD764" s="8"/>
      <c r="AE764" s="8"/>
      <c r="AF764" s="8"/>
      <c r="AG764" s="8"/>
      <c r="AH764" s="8"/>
    </row>
    <row r="765">
      <c r="A765" s="8"/>
      <c r="B765" s="8"/>
      <c r="C765" s="8"/>
      <c r="D765" s="175"/>
      <c r="E765" s="175"/>
      <c r="F765" s="51"/>
      <c r="G765" s="8"/>
      <c r="H765" s="8"/>
      <c r="I765" s="8"/>
      <c r="J765" s="8"/>
      <c r="K765" s="51"/>
      <c r="L765" s="8"/>
      <c r="M765" s="8"/>
      <c r="N765" s="8"/>
      <c r="O765" s="8"/>
      <c r="P765" s="8"/>
      <c r="Q765" s="175"/>
      <c r="R765" s="8"/>
      <c r="S765" s="8"/>
      <c r="T765" s="8"/>
      <c r="U765" s="8"/>
      <c r="V765" s="8"/>
      <c r="W765" s="8"/>
      <c r="X765" s="8"/>
      <c r="Y765" s="8"/>
      <c r="Z765" s="8"/>
      <c r="AA765" s="8"/>
      <c r="AB765" s="8"/>
      <c r="AC765" s="8"/>
      <c r="AD765" s="8"/>
      <c r="AE765" s="8"/>
      <c r="AF765" s="8"/>
      <c r="AG765" s="8"/>
      <c r="AH765" s="8"/>
    </row>
    <row r="766">
      <c r="A766" s="8"/>
      <c r="B766" s="8"/>
      <c r="C766" s="8"/>
      <c r="D766" s="175"/>
      <c r="E766" s="175"/>
      <c r="F766" s="51"/>
      <c r="G766" s="8"/>
      <c r="H766" s="8"/>
      <c r="I766" s="8"/>
      <c r="J766" s="8"/>
      <c r="K766" s="51"/>
      <c r="L766" s="8"/>
      <c r="M766" s="8"/>
      <c r="N766" s="8"/>
      <c r="O766" s="8"/>
      <c r="P766" s="8"/>
      <c r="Q766" s="175"/>
      <c r="R766" s="8"/>
      <c r="S766" s="8"/>
      <c r="T766" s="8"/>
      <c r="U766" s="8"/>
      <c r="V766" s="8"/>
      <c r="W766" s="8"/>
      <c r="X766" s="8"/>
      <c r="Y766" s="8"/>
      <c r="Z766" s="8"/>
      <c r="AA766" s="8"/>
      <c r="AB766" s="8"/>
      <c r="AC766" s="8"/>
      <c r="AD766" s="8"/>
      <c r="AE766" s="8"/>
      <c r="AF766" s="8"/>
      <c r="AG766" s="8"/>
      <c r="AH766" s="8"/>
    </row>
    <row r="767">
      <c r="A767" s="8"/>
      <c r="B767" s="8"/>
      <c r="C767" s="8"/>
      <c r="D767" s="175"/>
      <c r="E767" s="175"/>
      <c r="F767" s="51"/>
      <c r="G767" s="8"/>
      <c r="H767" s="8"/>
      <c r="I767" s="8"/>
      <c r="J767" s="8"/>
      <c r="K767" s="51"/>
      <c r="L767" s="8"/>
      <c r="M767" s="8"/>
      <c r="N767" s="8"/>
      <c r="O767" s="8"/>
      <c r="P767" s="8"/>
      <c r="Q767" s="175"/>
      <c r="R767" s="8"/>
      <c r="S767" s="8"/>
      <c r="T767" s="8"/>
      <c r="U767" s="8"/>
      <c r="V767" s="8"/>
      <c r="W767" s="8"/>
      <c r="X767" s="8"/>
      <c r="Y767" s="8"/>
      <c r="Z767" s="8"/>
      <c r="AA767" s="8"/>
      <c r="AB767" s="8"/>
      <c r="AC767" s="8"/>
      <c r="AD767" s="8"/>
      <c r="AE767" s="8"/>
      <c r="AF767" s="8"/>
      <c r="AG767" s="8"/>
      <c r="AH767" s="8"/>
    </row>
    <row r="768">
      <c r="A768" s="8"/>
      <c r="B768" s="8"/>
      <c r="C768" s="8"/>
      <c r="D768" s="175"/>
      <c r="E768" s="175"/>
      <c r="F768" s="51"/>
      <c r="G768" s="8"/>
      <c r="H768" s="8"/>
      <c r="I768" s="8"/>
      <c r="J768" s="8"/>
      <c r="K768" s="51"/>
      <c r="L768" s="8"/>
      <c r="M768" s="8"/>
      <c r="N768" s="8"/>
      <c r="O768" s="8"/>
      <c r="P768" s="8"/>
      <c r="Q768" s="175"/>
      <c r="R768" s="8"/>
      <c r="S768" s="8"/>
      <c r="T768" s="8"/>
      <c r="U768" s="8"/>
      <c r="V768" s="8"/>
      <c r="W768" s="8"/>
      <c r="X768" s="8"/>
      <c r="Y768" s="8"/>
      <c r="Z768" s="8"/>
      <c r="AA768" s="8"/>
      <c r="AB768" s="8"/>
      <c r="AC768" s="8"/>
      <c r="AD768" s="8"/>
      <c r="AE768" s="8"/>
      <c r="AF768" s="8"/>
      <c r="AG768" s="8"/>
      <c r="AH768" s="8"/>
    </row>
    <row r="769">
      <c r="A769" s="8"/>
      <c r="B769" s="8"/>
      <c r="C769" s="8"/>
      <c r="D769" s="175"/>
      <c r="E769" s="175"/>
      <c r="F769" s="51"/>
      <c r="G769" s="8"/>
      <c r="H769" s="8"/>
      <c r="I769" s="8"/>
      <c r="J769" s="8"/>
      <c r="K769" s="51"/>
      <c r="L769" s="8"/>
      <c r="M769" s="8"/>
      <c r="N769" s="8"/>
      <c r="O769" s="8"/>
      <c r="P769" s="8"/>
      <c r="Q769" s="175"/>
      <c r="R769" s="8"/>
      <c r="S769" s="8"/>
      <c r="T769" s="8"/>
      <c r="U769" s="8"/>
      <c r="V769" s="8"/>
      <c r="W769" s="8"/>
      <c r="X769" s="8"/>
      <c r="Y769" s="8"/>
      <c r="Z769" s="8"/>
      <c r="AA769" s="8"/>
      <c r="AB769" s="8"/>
      <c r="AC769" s="8"/>
      <c r="AD769" s="8"/>
      <c r="AE769" s="8"/>
      <c r="AF769" s="8"/>
      <c r="AG769" s="8"/>
      <c r="AH769" s="8"/>
    </row>
    <row r="770">
      <c r="A770" s="8"/>
      <c r="B770" s="8"/>
      <c r="C770" s="8"/>
      <c r="D770" s="175"/>
      <c r="E770" s="175"/>
      <c r="F770" s="51"/>
      <c r="G770" s="8"/>
      <c r="H770" s="8"/>
      <c r="I770" s="8"/>
      <c r="J770" s="8"/>
      <c r="K770" s="51"/>
      <c r="L770" s="8"/>
      <c r="M770" s="8"/>
      <c r="N770" s="8"/>
      <c r="O770" s="8"/>
      <c r="P770" s="8"/>
      <c r="Q770" s="175"/>
      <c r="R770" s="8"/>
      <c r="S770" s="8"/>
      <c r="T770" s="8"/>
      <c r="U770" s="8"/>
      <c r="V770" s="8"/>
      <c r="W770" s="8"/>
      <c r="X770" s="8"/>
      <c r="Y770" s="8"/>
      <c r="Z770" s="8"/>
      <c r="AA770" s="8"/>
      <c r="AB770" s="8"/>
      <c r="AC770" s="8"/>
      <c r="AD770" s="8"/>
      <c r="AE770" s="8"/>
      <c r="AF770" s="8"/>
      <c r="AG770" s="8"/>
      <c r="AH770" s="8"/>
    </row>
    <row r="771">
      <c r="A771" s="8"/>
      <c r="B771" s="8"/>
      <c r="C771" s="8"/>
      <c r="D771" s="175"/>
      <c r="E771" s="175"/>
      <c r="F771" s="51"/>
      <c r="G771" s="8"/>
      <c r="H771" s="8"/>
      <c r="I771" s="8"/>
      <c r="J771" s="8"/>
      <c r="K771" s="51"/>
      <c r="L771" s="8"/>
      <c r="M771" s="8"/>
      <c r="N771" s="8"/>
      <c r="O771" s="8"/>
      <c r="P771" s="8"/>
      <c r="Q771" s="175"/>
      <c r="R771" s="8"/>
      <c r="S771" s="8"/>
      <c r="T771" s="8"/>
      <c r="U771" s="8"/>
      <c r="V771" s="8"/>
      <c r="W771" s="8"/>
      <c r="X771" s="8"/>
      <c r="Y771" s="8"/>
      <c r="Z771" s="8"/>
      <c r="AA771" s="8"/>
      <c r="AB771" s="8"/>
      <c r="AC771" s="8"/>
      <c r="AD771" s="8"/>
      <c r="AE771" s="8"/>
      <c r="AF771" s="8"/>
      <c r="AG771" s="8"/>
      <c r="AH771" s="8"/>
    </row>
    <row r="772">
      <c r="A772" s="8"/>
      <c r="B772" s="8"/>
      <c r="C772" s="8"/>
      <c r="D772" s="175"/>
      <c r="E772" s="175"/>
      <c r="F772" s="51"/>
      <c r="G772" s="8"/>
      <c r="H772" s="8"/>
      <c r="I772" s="8"/>
      <c r="J772" s="8"/>
      <c r="K772" s="51"/>
      <c r="L772" s="8"/>
      <c r="M772" s="8"/>
      <c r="N772" s="8"/>
      <c r="O772" s="8"/>
      <c r="P772" s="8"/>
      <c r="Q772" s="175"/>
      <c r="R772" s="8"/>
      <c r="S772" s="8"/>
      <c r="T772" s="8"/>
      <c r="U772" s="8"/>
      <c r="V772" s="8"/>
      <c r="W772" s="8"/>
      <c r="X772" s="8"/>
      <c r="Y772" s="8"/>
      <c r="Z772" s="8"/>
      <c r="AA772" s="8"/>
      <c r="AB772" s="8"/>
      <c r="AC772" s="8"/>
      <c r="AD772" s="8"/>
      <c r="AE772" s="8"/>
      <c r="AF772" s="8"/>
      <c r="AG772" s="8"/>
      <c r="AH772" s="8"/>
    </row>
    <row r="773">
      <c r="A773" s="8"/>
      <c r="B773" s="8"/>
      <c r="C773" s="8"/>
      <c r="D773" s="175"/>
      <c r="E773" s="175"/>
      <c r="F773" s="51"/>
      <c r="G773" s="8"/>
      <c r="H773" s="8"/>
      <c r="I773" s="8"/>
      <c r="J773" s="8"/>
      <c r="K773" s="51"/>
      <c r="L773" s="8"/>
      <c r="M773" s="8"/>
      <c r="N773" s="8"/>
      <c r="O773" s="8"/>
      <c r="P773" s="8"/>
      <c r="Q773" s="175"/>
      <c r="R773" s="8"/>
      <c r="S773" s="8"/>
      <c r="T773" s="8"/>
      <c r="U773" s="8"/>
      <c r="V773" s="8"/>
      <c r="W773" s="8"/>
      <c r="X773" s="8"/>
      <c r="Y773" s="8"/>
      <c r="Z773" s="8"/>
      <c r="AA773" s="8"/>
      <c r="AB773" s="8"/>
      <c r="AC773" s="8"/>
      <c r="AD773" s="8"/>
      <c r="AE773" s="8"/>
      <c r="AF773" s="8"/>
      <c r="AG773" s="8"/>
      <c r="AH773" s="8"/>
    </row>
    <row r="774">
      <c r="A774" s="8"/>
      <c r="B774" s="8"/>
      <c r="C774" s="8"/>
      <c r="D774" s="175"/>
      <c r="E774" s="175"/>
      <c r="F774" s="51"/>
      <c r="G774" s="8"/>
      <c r="H774" s="8"/>
      <c r="I774" s="8"/>
      <c r="J774" s="8"/>
      <c r="K774" s="51"/>
      <c r="L774" s="8"/>
      <c r="M774" s="8"/>
      <c r="N774" s="8"/>
      <c r="O774" s="8"/>
      <c r="P774" s="8"/>
      <c r="Q774" s="175"/>
      <c r="R774" s="8"/>
      <c r="S774" s="8"/>
      <c r="T774" s="8"/>
      <c r="U774" s="8"/>
      <c r="V774" s="8"/>
      <c r="W774" s="8"/>
      <c r="X774" s="8"/>
      <c r="Y774" s="8"/>
      <c r="Z774" s="8"/>
      <c r="AA774" s="8"/>
      <c r="AB774" s="8"/>
      <c r="AC774" s="8"/>
      <c r="AD774" s="8"/>
      <c r="AE774" s="8"/>
      <c r="AF774" s="8"/>
      <c r="AG774" s="8"/>
      <c r="AH774" s="8"/>
    </row>
    <row r="775">
      <c r="A775" s="8"/>
      <c r="B775" s="8"/>
      <c r="C775" s="8"/>
      <c r="D775" s="175"/>
      <c r="E775" s="175"/>
      <c r="F775" s="51"/>
      <c r="G775" s="8"/>
      <c r="H775" s="8"/>
      <c r="I775" s="8"/>
      <c r="J775" s="8"/>
      <c r="K775" s="51"/>
      <c r="L775" s="8"/>
      <c r="M775" s="8"/>
      <c r="N775" s="8"/>
      <c r="O775" s="8"/>
      <c r="P775" s="8"/>
      <c r="Q775" s="175"/>
      <c r="R775" s="8"/>
      <c r="S775" s="8"/>
      <c r="T775" s="8"/>
      <c r="U775" s="8"/>
      <c r="V775" s="8"/>
      <c r="W775" s="8"/>
      <c r="X775" s="8"/>
      <c r="Y775" s="8"/>
      <c r="Z775" s="8"/>
      <c r="AA775" s="8"/>
      <c r="AB775" s="8"/>
      <c r="AC775" s="8"/>
      <c r="AD775" s="8"/>
      <c r="AE775" s="8"/>
      <c r="AF775" s="8"/>
      <c r="AG775" s="8"/>
      <c r="AH775" s="8"/>
    </row>
    <row r="776">
      <c r="A776" s="8"/>
      <c r="B776" s="8"/>
      <c r="C776" s="8"/>
      <c r="D776" s="175"/>
      <c r="E776" s="175"/>
      <c r="F776" s="51"/>
      <c r="G776" s="8"/>
      <c r="H776" s="8"/>
      <c r="I776" s="8"/>
      <c r="J776" s="8"/>
      <c r="K776" s="51"/>
      <c r="L776" s="8"/>
      <c r="M776" s="8"/>
      <c r="N776" s="8"/>
      <c r="O776" s="8"/>
      <c r="P776" s="8"/>
      <c r="Q776" s="175"/>
      <c r="R776" s="8"/>
      <c r="S776" s="8"/>
      <c r="T776" s="8"/>
      <c r="U776" s="8"/>
      <c r="V776" s="8"/>
      <c r="W776" s="8"/>
      <c r="X776" s="8"/>
      <c r="Y776" s="8"/>
      <c r="Z776" s="8"/>
      <c r="AA776" s="8"/>
      <c r="AB776" s="8"/>
      <c r="AC776" s="8"/>
      <c r="AD776" s="8"/>
      <c r="AE776" s="8"/>
      <c r="AF776" s="8"/>
      <c r="AG776" s="8"/>
      <c r="AH776" s="8"/>
    </row>
    <row r="777">
      <c r="A777" s="8"/>
      <c r="B777" s="8"/>
      <c r="C777" s="8"/>
      <c r="D777" s="175"/>
      <c r="E777" s="175"/>
      <c r="F777" s="51"/>
      <c r="G777" s="8"/>
      <c r="H777" s="8"/>
      <c r="I777" s="8"/>
      <c r="J777" s="8"/>
      <c r="K777" s="51"/>
      <c r="L777" s="8"/>
      <c r="M777" s="8"/>
      <c r="N777" s="8"/>
      <c r="O777" s="8"/>
      <c r="P777" s="8"/>
      <c r="Q777" s="175"/>
      <c r="R777" s="8"/>
      <c r="S777" s="8"/>
      <c r="T777" s="8"/>
      <c r="U777" s="8"/>
      <c r="V777" s="8"/>
      <c r="W777" s="8"/>
      <c r="X777" s="8"/>
      <c r="Y777" s="8"/>
      <c r="Z777" s="8"/>
      <c r="AA777" s="8"/>
      <c r="AB777" s="8"/>
      <c r="AC777" s="8"/>
      <c r="AD777" s="8"/>
      <c r="AE777" s="8"/>
      <c r="AF777" s="8"/>
      <c r="AG777" s="8"/>
      <c r="AH777" s="8"/>
    </row>
    <row r="778">
      <c r="A778" s="8"/>
      <c r="B778" s="8"/>
      <c r="C778" s="8"/>
      <c r="D778" s="175"/>
      <c r="E778" s="175"/>
      <c r="F778" s="51"/>
      <c r="G778" s="8"/>
      <c r="H778" s="8"/>
      <c r="I778" s="8"/>
      <c r="J778" s="8"/>
      <c r="K778" s="51"/>
      <c r="L778" s="8"/>
      <c r="M778" s="8"/>
      <c r="N778" s="8"/>
      <c r="O778" s="8"/>
      <c r="P778" s="8"/>
      <c r="Q778" s="175"/>
      <c r="R778" s="8"/>
      <c r="S778" s="8"/>
      <c r="T778" s="8"/>
      <c r="U778" s="8"/>
      <c r="V778" s="8"/>
      <c r="W778" s="8"/>
      <c r="X778" s="8"/>
      <c r="Y778" s="8"/>
      <c r="Z778" s="8"/>
      <c r="AA778" s="8"/>
      <c r="AB778" s="8"/>
      <c r="AC778" s="8"/>
      <c r="AD778" s="8"/>
      <c r="AE778" s="8"/>
      <c r="AF778" s="8"/>
      <c r="AG778" s="8"/>
      <c r="AH778" s="8"/>
    </row>
    <row r="779">
      <c r="A779" s="8"/>
      <c r="B779" s="8"/>
      <c r="C779" s="8"/>
      <c r="D779" s="175"/>
      <c r="E779" s="175"/>
      <c r="F779" s="51"/>
      <c r="G779" s="8"/>
      <c r="H779" s="8"/>
      <c r="I779" s="8"/>
      <c r="J779" s="8"/>
      <c r="K779" s="51"/>
      <c r="L779" s="8"/>
      <c r="M779" s="8"/>
      <c r="N779" s="8"/>
      <c r="O779" s="8"/>
      <c r="P779" s="8"/>
      <c r="Q779" s="175"/>
      <c r="R779" s="8"/>
      <c r="S779" s="8"/>
      <c r="T779" s="8"/>
      <c r="U779" s="8"/>
      <c r="V779" s="8"/>
      <c r="W779" s="8"/>
      <c r="X779" s="8"/>
      <c r="Y779" s="8"/>
      <c r="Z779" s="8"/>
      <c r="AA779" s="8"/>
      <c r="AB779" s="8"/>
      <c r="AC779" s="8"/>
      <c r="AD779" s="8"/>
      <c r="AE779" s="8"/>
      <c r="AF779" s="8"/>
      <c r="AG779" s="8"/>
      <c r="AH779" s="8"/>
    </row>
    <row r="780">
      <c r="A780" s="8"/>
      <c r="B780" s="8"/>
      <c r="C780" s="8"/>
      <c r="D780" s="175"/>
      <c r="E780" s="175"/>
      <c r="F780" s="51"/>
      <c r="G780" s="8"/>
      <c r="H780" s="8"/>
      <c r="I780" s="8"/>
      <c r="J780" s="8"/>
      <c r="K780" s="51"/>
      <c r="L780" s="8"/>
      <c r="M780" s="8"/>
      <c r="N780" s="8"/>
      <c r="O780" s="8"/>
      <c r="P780" s="8"/>
      <c r="Q780" s="175"/>
      <c r="R780" s="8"/>
      <c r="S780" s="8"/>
      <c r="T780" s="8"/>
      <c r="U780" s="8"/>
      <c r="V780" s="8"/>
      <c r="W780" s="8"/>
      <c r="X780" s="8"/>
      <c r="Y780" s="8"/>
      <c r="Z780" s="8"/>
      <c r="AA780" s="8"/>
      <c r="AB780" s="8"/>
      <c r="AC780" s="8"/>
      <c r="AD780" s="8"/>
      <c r="AE780" s="8"/>
      <c r="AF780" s="8"/>
      <c r="AG780" s="8"/>
      <c r="AH780" s="8"/>
    </row>
    <row r="781">
      <c r="A781" s="8"/>
      <c r="B781" s="8"/>
      <c r="C781" s="8"/>
      <c r="D781" s="175"/>
      <c r="E781" s="175"/>
      <c r="F781" s="51"/>
      <c r="G781" s="8"/>
      <c r="H781" s="8"/>
      <c r="I781" s="8"/>
      <c r="J781" s="8"/>
      <c r="K781" s="51"/>
      <c r="L781" s="8"/>
      <c r="M781" s="8"/>
      <c r="N781" s="8"/>
      <c r="O781" s="8"/>
      <c r="P781" s="8"/>
      <c r="Q781" s="175"/>
      <c r="R781" s="8"/>
      <c r="S781" s="8"/>
      <c r="T781" s="8"/>
      <c r="U781" s="8"/>
      <c r="V781" s="8"/>
      <c r="W781" s="8"/>
      <c r="X781" s="8"/>
      <c r="Y781" s="8"/>
      <c r="Z781" s="8"/>
      <c r="AA781" s="8"/>
      <c r="AB781" s="8"/>
      <c r="AC781" s="8"/>
      <c r="AD781" s="8"/>
      <c r="AE781" s="8"/>
      <c r="AF781" s="8"/>
      <c r="AG781" s="8"/>
      <c r="AH781" s="8"/>
    </row>
    <row r="782">
      <c r="A782" s="8"/>
      <c r="B782" s="8"/>
      <c r="C782" s="8"/>
      <c r="D782" s="175"/>
      <c r="E782" s="175"/>
      <c r="F782" s="51"/>
      <c r="G782" s="8"/>
      <c r="H782" s="8"/>
      <c r="I782" s="8"/>
      <c r="J782" s="8"/>
      <c r="K782" s="51"/>
      <c r="L782" s="8"/>
      <c r="M782" s="8"/>
      <c r="N782" s="8"/>
      <c r="O782" s="8"/>
      <c r="P782" s="8"/>
      <c r="Q782" s="175"/>
      <c r="R782" s="8"/>
      <c r="S782" s="8"/>
      <c r="T782" s="8"/>
      <c r="U782" s="8"/>
      <c r="V782" s="8"/>
      <c r="W782" s="8"/>
      <c r="X782" s="8"/>
      <c r="Y782" s="8"/>
      <c r="Z782" s="8"/>
      <c r="AA782" s="8"/>
      <c r="AB782" s="8"/>
      <c r="AC782" s="8"/>
      <c r="AD782" s="8"/>
      <c r="AE782" s="8"/>
      <c r="AF782" s="8"/>
      <c r="AG782" s="8"/>
      <c r="AH782" s="8"/>
    </row>
    <row r="783">
      <c r="A783" s="8"/>
      <c r="B783" s="8"/>
      <c r="C783" s="8"/>
      <c r="D783" s="175"/>
      <c r="E783" s="175"/>
      <c r="F783" s="51"/>
      <c r="G783" s="8"/>
      <c r="H783" s="8"/>
      <c r="I783" s="8"/>
      <c r="J783" s="8"/>
      <c r="K783" s="51"/>
      <c r="L783" s="8"/>
      <c r="M783" s="8"/>
      <c r="N783" s="8"/>
      <c r="O783" s="8"/>
      <c r="P783" s="8"/>
      <c r="Q783" s="175"/>
      <c r="R783" s="8"/>
      <c r="S783" s="8"/>
      <c r="T783" s="8"/>
      <c r="U783" s="8"/>
      <c r="V783" s="8"/>
      <c r="W783" s="8"/>
      <c r="X783" s="8"/>
      <c r="Y783" s="8"/>
      <c r="Z783" s="8"/>
      <c r="AA783" s="8"/>
      <c r="AB783" s="8"/>
      <c r="AC783" s="8"/>
      <c r="AD783" s="8"/>
      <c r="AE783" s="8"/>
      <c r="AF783" s="8"/>
      <c r="AG783" s="8"/>
      <c r="AH783" s="8"/>
    </row>
    <row r="784">
      <c r="A784" s="8"/>
      <c r="B784" s="8"/>
      <c r="C784" s="8"/>
      <c r="D784" s="175"/>
      <c r="E784" s="175"/>
      <c r="F784" s="51"/>
      <c r="G784" s="8"/>
      <c r="H784" s="8"/>
      <c r="I784" s="8"/>
      <c r="J784" s="8"/>
      <c r="K784" s="51"/>
      <c r="L784" s="8"/>
      <c r="M784" s="8"/>
      <c r="N784" s="8"/>
      <c r="O784" s="8"/>
      <c r="P784" s="8"/>
      <c r="Q784" s="175"/>
      <c r="R784" s="8"/>
      <c r="S784" s="8"/>
      <c r="T784" s="8"/>
      <c r="U784" s="8"/>
      <c r="V784" s="8"/>
      <c r="W784" s="8"/>
      <c r="X784" s="8"/>
      <c r="Y784" s="8"/>
      <c r="Z784" s="8"/>
      <c r="AA784" s="8"/>
      <c r="AB784" s="8"/>
      <c r="AC784" s="8"/>
      <c r="AD784" s="8"/>
      <c r="AE784" s="8"/>
      <c r="AF784" s="8"/>
      <c r="AG784" s="8"/>
      <c r="AH784" s="8"/>
    </row>
    <row r="785">
      <c r="A785" s="8"/>
      <c r="B785" s="8"/>
      <c r="C785" s="8"/>
      <c r="D785" s="175"/>
      <c r="E785" s="175"/>
      <c r="F785" s="51"/>
      <c r="G785" s="8"/>
      <c r="H785" s="8"/>
      <c r="I785" s="8"/>
      <c r="J785" s="8"/>
      <c r="K785" s="51"/>
      <c r="L785" s="8"/>
      <c r="M785" s="8"/>
      <c r="N785" s="8"/>
      <c r="O785" s="8"/>
      <c r="P785" s="8"/>
      <c r="Q785" s="175"/>
      <c r="R785" s="8"/>
      <c r="S785" s="8"/>
      <c r="T785" s="8"/>
      <c r="U785" s="8"/>
      <c r="V785" s="8"/>
      <c r="W785" s="8"/>
      <c r="X785" s="8"/>
      <c r="Y785" s="8"/>
      <c r="Z785" s="8"/>
      <c r="AA785" s="8"/>
      <c r="AB785" s="8"/>
      <c r="AC785" s="8"/>
      <c r="AD785" s="8"/>
      <c r="AE785" s="8"/>
      <c r="AF785" s="8"/>
      <c r="AG785" s="8"/>
      <c r="AH785" s="8"/>
    </row>
    <row r="786">
      <c r="A786" s="8"/>
      <c r="B786" s="8"/>
      <c r="C786" s="8"/>
      <c r="D786" s="175"/>
      <c r="E786" s="175"/>
      <c r="F786" s="51"/>
      <c r="G786" s="8"/>
      <c r="H786" s="8"/>
      <c r="I786" s="8"/>
      <c r="J786" s="8"/>
      <c r="K786" s="51"/>
      <c r="L786" s="8"/>
      <c r="M786" s="8"/>
      <c r="N786" s="8"/>
      <c r="O786" s="8"/>
      <c r="P786" s="8"/>
      <c r="Q786" s="175"/>
      <c r="R786" s="8"/>
      <c r="S786" s="8"/>
      <c r="T786" s="8"/>
      <c r="U786" s="8"/>
      <c r="V786" s="8"/>
      <c r="W786" s="8"/>
      <c r="X786" s="8"/>
      <c r="Y786" s="8"/>
      <c r="Z786" s="8"/>
      <c r="AA786" s="8"/>
      <c r="AB786" s="8"/>
      <c r="AC786" s="8"/>
      <c r="AD786" s="8"/>
      <c r="AE786" s="8"/>
      <c r="AF786" s="8"/>
      <c r="AG786" s="8"/>
      <c r="AH786" s="8"/>
    </row>
    <row r="787">
      <c r="A787" s="8"/>
      <c r="B787" s="8"/>
      <c r="C787" s="8"/>
      <c r="D787" s="175"/>
      <c r="E787" s="175"/>
      <c r="F787" s="51"/>
      <c r="G787" s="8"/>
      <c r="H787" s="8"/>
      <c r="I787" s="8"/>
      <c r="J787" s="8"/>
      <c r="K787" s="51"/>
      <c r="L787" s="8"/>
      <c r="M787" s="8"/>
      <c r="N787" s="8"/>
      <c r="O787" s="8"/>
      <c r="P787" s="8"/>
      <c r="Q787" s="175"/>
      <c r="R787" s="8"/>
      <c r="S787" s="8"/>
      <c r="T787" s="8"/>
      <c r="U787" s="8"/>
      <c r="V787" s="8"/>
      <c r="W787" s="8"/>
      <c r="X787" s="8"/>
      <c r="Y787" s="8"/>
      <c r="Z787" s="8"/>
      <c r="AA787" s="8"/>
      <c r="AB787" s="8"/>
      <c r="AC787" s="8"/>
      <c r="AD787" s="8"/>
      <c r="AE787" s="8"/>
      <c r="AF787" s="8"/>
      <c r="AG787" s="8"/>
      <c r="AH787" s="8"/>
    </row>
    <row r="788">
      <c r="A788" s="8"/>
      <c r="B788" s="8"/>
      <c r="C788" s="8"/>
      <c r="D788" s="175"/>
      <c r="E788" s="175"/>
      <c r="F788" s="51"/>
      <c r="G788" s="8"/>
      <c r="H788" s="8"/>
      <c r="I788" s="8"/>
      <c r="J788" s="8"/>
      <c r="K788" s="51"/>
      <c r="L788" s="8"/>
      <c r="M788" s="8"/>
      <c r="N788" s="8"/>
      <c r="O788" s="8"/>
      <c r="P788" s="8"/>
      <c r="Q788" s="175"/>
      <c r="R788" s="8"/>
      <c r="S788" s="8"/>
      <c r="T788" s="8"/>
      <c r="U788" s="8"/>
      <c r="V788" s="8"/>
      <c r="W788" s="8"/>
      <c r="X788" s="8"/>
      <c r="Y788" s="8"/>
      <c r="Z788" s="8"/>
      <c r="AA788" s="8"/>
      <c r="AB788" s="8"/>
      <c r="AC788" s="8"/>
      <c r="AD788" s="8"/>
      <c r="AE788" s="8"/>
      <c r="AF788" s="8"/>
      <c r="AG788" s="8"/>
      <c r="AH788" s="8"/>
    </row>
    <row r="789">
      <c r="A789" s="8"/>
      <c r="B789" s="8"/>
      <c r="C789" s="8"/>
      <c r="D789" s="175"/>
      <c r="E789" s="175"/>
      <c r="F789" s="51"/>
      <c r="G789" s="8"/>
      <c r="H789" s="8"/>
      <c r="I789" s="8"/>
      <c r="J789" s="8"/>
      <c r="K789" s="51"/>
      <c r="L789" s="8"/>
      <c r="M789" s="8"/>
      <c r="N789" s="8"/>
      <c r="O789" s="8"/>
      <c r="P789" s="8"/>
      <c r="Q789" s="175"/>
      <c r="R789" s="8"/>
      <c r="S789" s="8"/>
      <c r="T789" s="8"/>
      <c r="U789" s="8"/>
      <c r="V789" s="8"/>
      <c r="W789" s="8"/>
      <c r="X789" s="8"/>
      <c r="Y789" s="8"/>
      <c r="Z789" s="8"/>
      <c r="AA789" s="8"/>
      <c r="AB789" s="8"/>
      <c r="AC789" s="8"/>
      <c r="AD789" s="8"/>
      <c r="AE789" s="8"/>
      <c r="AF789" s="8"/>
      <c r="AG789" s="8"/>
      <c r="AH789" s="8"/>
    </row>
    <row r="790">
      <c r="A790" s="8"/>
      <c r="B790" s="8"/>
      <c r="C790" s="8"/>
      <c r="D790" s="175"/>
      <c r="E790" s="175"/>
      <c r="F790" s="51"/>
      <c r="G790" s="8"/>
      <c r="H790" s="8"/>
      <c r="I790" s="8"/>
      <c r="J790" s="8"/>
      <c r="K790" s="51"/>
      <c r="L790" s="8"/>
      <c r="M790" s="8"/>
      <c r="N790" s="8"/>
      <c r="O790" s="8"/>
      <c r="P790" s="8"/>
      <c r="Q790" s="175"/>
      <c r="R790" s="8"/>
      <c r="S790" s="8"/>
      <c r="T790" s="8"/>
      <c r="U790" s="8"/>
      <c r="V790" s="8"/>
      <c r="W790" s="8"/>
      <c r="X790" s="8"/>
      <c r="Y790" s="8"/>
      <c r="Z790" s="8"/>
      <c r="AA790" s="8"/>
      <c r="AB790" s="8"/>
      <c r="AC790" s="8"/>
      <c r="AD790" s="8"/>
      <c r="AE790" s="8"/>
      <c r="AF790" s="8"/>
      <c r="AG790" s="8"/>
      <c r="AH790" s="8"/>
    </row>
    <row r="791">
      <c r="A791" s="8"/>
      <c r="B791" s="8"/>
      <c r="C791" s="8"/>
      <c r="D791" s="175"/>
      <c r="E791" s="175"/>
      <c r="F791" s="51"/>
      <c r="G791" s="8"/>
      <c r="H791" s="8"/>
      <c r="I791" s="8"/>
      <c r="J791" s="8"/>
      <c r="K791" s="51"/>
      <c r="L791" s="8"/>
      <c r="M791" s="8"/>
      <c r="N791" s="8"/>
      <c r="O791" s="8"/>
      <c r="P791" s="8"/>
      <c r="Q791" s="175"/>
      <c r="R791" s="8"/>
      <c r="S791" s="8"/>
      <c r="T791" s="8"/>
      <c r="U791" s="8"/>
      <c r="V791" s="8"/>
      <c r="W791" s="8"/>
      <c r="X791" s="8"/>
      <c r="Y791" s="8"/>
      <c r="Z791" s="8"/>
      <c r="AA791" s="8"/>
      <c r="AB791" s="8"/>
      <c r="AC791" s="8"/>
      <c r="AD791" s="8"/>
      <c r="AE791" s="8"/>
      <c r="AF791" s="8"/>
      <c r="AG791" s="8"/>
      <c r="AH791" s="8"/>
    </row>
    <row r="792">
      <c r="A792" s="8"/>
      <c r="B792" s="8"/>
      <c r="C792" s="8"/>
      <c r="D792" s="175"/>
      <c r="E792" s="175"/>
      <c r="F792" s="51"/>
      <c r="G792" s="8"/>
      <c r="H792" s="8"/>
      <c r="I792" s="8"/>
      <c r="J792" s="8"/>
      <c r="K792" s="51"/>
      <c r="L792" s="8"/>
      <c r="M792" s="8"/>
      <c r="N792" s="8"/>
      <c r="O792" s="8"/>
      <c r="P792" s="8"/>
      <c r="Q792" s="175"/>
      <c r="R792" s="8"/>
      <c r="S792" s="8"/>
      <c r="T792" s="8"/>
      <c r="U792" s="8"/>
      <c r="V792" s="8"/>
      <c r="W792" s="8"/>
      <c r="X792" s="8"/>
      <c r="Y792" s="8"/>
      <c r="Z792" s="8"/>
      <c r="AA792" s="8"/>
      <c r="AB792" s="8"/>
      <c r="AC792" s="8"/>
      <c r="AD792" s="8"/>
      <c r="AE792" s="8"/>
      <c r="AF792" s="8"/>
      <c r="AG792" s="8"/>
      <c r="AH792" s="8"/>
    </row>
    <row r="793">
      <c r="A793" s="8"/>
      <c r="B793" s="8"/>
      <c r="C793" s="8"/>
      <c r="D793" s="175"/>
      <c r="E793" s="175"/>
      <c r="F793" s="51"/>
      <c r="G793" s="8"/>
      <c r="H793" s="8"/>
      <c r="I793" s="8"/>
      <c r="J793" s="8"/>
      <c r="K793" s="51"/>
      <c r="L793" s="8"/>
      <c r="M793" s="8"/>
      <c r="N793" s="8"/>
      <c r="O793" s="8"/>
      <c r="P793" s="8"/>
      <c r="Q793" s="175"/>
      <c r="R793" s="8"/>
      <c r="S793" s="8"/>
      <c r="T793" s="8"/>
      <c r="U793" s="8"/>
      <c r="V793" s="8"/>
      <c r="W793" s="8"/>
      <c r="X793" s="8"/>
      <c r="Y793" s="8"/>
      <c r="Z793" s="8"/>
      <c r="AA793" s="8"/>
      <c r="AB793" s="8"/>
      <c r="AC793" s="8"/>
      <c r="AD793" s="8"/>
      <c r="AE793" s="8"/>
      <c r="AF793" s="8"/>
      <c r="AG793" s="8"/>
      <c r="AH793" s="8"/>
    </row>
    <row r="794">
      <c r="A794" s="8"/>
      <c r="B794" s="8"/>
      <c r="C794" s="8"/>
      <c r="D794" s="175"/>
      <c r="E794" s="175"/>
      <c r="F794" s="51"/>
      <c r="G794" s="8"/>
      <c r="H794" s="8"/>
      <c r="I794" s="8"/>
      <c r="J794" s="8"/>
      <c r="K794" s="51"/>
      <c r="L794" s="8"/>
      <c r="M794" s="8"/>
      <c r="N794" s="8"/>
      <c r="O794" s="8"/>
      <c r="P794" s="8"/>
      <c r="Q794" s="175"/>
      <c r="R794" s="8"/>
      <c r="S794" s="8"/>
      <c r="T794" s="8"/>
      <c r="U794" s="8"/>
      <c r="V794" s="8"/>
      <c r="W794" s="8"/>
      <c r="X794" s="8"/>
      <c r="Y794" s="8"/>
      <c r="Z794" s="8"/>
      <c r="AA794" s="8"/>
      <c r="AB794" s="8"/>
      <c r="AC794" s="8"/>
      <c r="AD794" s="8"/>
      <c r="AE794" s="8"/>
      <c r="AF794" s="8"/>
      <c r="AG794" s="8"/>
      <c r="AH794" s="8"/>
    </row>
    <row r="795">
      <c r="A795" s="8"/>
      <c r="B795" s="8"/>
      <c r="C795" s="8"/>
      <c r="D795" s="175"/>
      <c r="E795" s="175"/>
      <c r="F795" s="51"/>
      <c r="G795" s="8"/>
      <c r="H795" s="8"/>
      <c r="I795" s="8"/>
      <c r="J795" s="8"/>
      <c r="K795" s="51"/>
      <c r="L795" s="8"/>
      <c r="M795" s="8"/>
      <c r="N795" s="8"/>
      <c r="O795" s="8"/>
      <c r="P795" s="8"/>
      <c r="Q795" s="175"/>
      <c r="R795" s="8"/>
      <c r="S795" s="8"/>
      <c r="T795" s="8"/>
      <c r="U795" s="8"/>
      <c r="V795" s="8"/>
      <c r="W795" s="8"/>
      <c r="X795" s="8"/>
      <c r="Y795" s="8"/>
      <c r="Z795" s="8"/>
      <c r="AA795" s="8"/>
      <c r="AB795" s="8"/>
      <c r="AC795" s="8"/>
      <c r="AD795" s="8"/>
      <c r="AE795" s="8"/>
      <c r="AF795" s="8"/>
      <c r="AG795" s="8"/>
      <c r="AH795" s="8"/>
    </row>
    <row r="796">
      <c r="A796" s="8"/>
      <c r="B796" s="8"/>
      <c r="C796" s="8"/>
      <c r="D796" s="175"/>
      <c r="E796" s="175"/>
      <c r="F796" s="51"/>
      <c r="G796" s="8"/>
      <c r="H796" s="8"/>
      <c r="I796" s="8"/>
      <c r="J796" s="8"/>
      <c r="K796" s="51"/>
      <c r="L796" s="8"/>
      <c r="M796" s="8"/>
      <c r="N796" s="8"/>
      <c r="O796" s="8"/>
      <c r="P796" s="8"/>
      <c r="Q796" s="175"/>
      <c r="R796" s="8"/>
      <c r="S796" s="8"/>
      <c r="T796" s="8"/>
      <c r="U796" s="8"/>
      <c r="V796" s="8"/>
      <c r="W796" s="8"/>
      <c r="X796" s="8"/>
      <c r="Y796" s="8"/>
      <c r="Z796" s="8"/>
      <c r="AA796" s="8"/>
      <c r="AB796" s="8"/>
      <c r="AC796" s="8"/>
      <c r="AD796" s="8"/>
      <c r="AE796" s="8"/>
      <c r="AF796" s="8"/>
      <c r="AG796" s="8"/>
      <c r="AH796" s="8"/>
    </row>
    <row r="797">
      <c r="A797" s="8"/>
      <c r="B797" s="8"/>
      <c r="C797" s="8"/>
      <c r="D797" s="175"/>
      <c r="E797" s="175"/>
      <c r="F797" s="51"/>
      <c r="G797" s="8"/>
      <c r="H797" s="8"/>
      <c r="I797" s="8"/>
      <c r="J797" s="8"/>
      <c r="K797" s="51"/>
      <c r="L797" s="8"/>
      <c r="M797" s="8"/>
      <c r="N797" s="8"/>
      <c r="O797" s="8"/>
      <c r="P797" s="8"/>
      <c r="Q797" s="175"/>
      <c r="R797" s="8"/>
      <c r="S797" s="8"/>
      <c r="T797" s="8"/>
      <c r="U797" s="8"/>
      <c r="V797" s="8"/>
      <c r="W797" s="8"/>
      <c r="X797" s="8"/>
      <c r="Y797" s="8"/>
      <c r="Z797" s="8"/>
      <c r="AA797" s="8"/>
      <c r="AB797" s="8"/>
      <c r="AC797" s="8"/>
      <c r="AD797" s="8"/>
      <c r="AE797" s="8"/>
      <c r="AF797" s="8"/>
      <c r="AG797" s="8"/>
      <c r="AH797" s="8"/>
    </row>
    <row r="798">
      <c r="A798" s="8"/>
      <c r="B798" s="8"/>
      <c r="C798" s="8"/>
      <c r="D798" s="175"/>
      <c r="E798" s="175"/>
      <c r="F798" s="51"/>
      <c r="G798" s="8"/>
      <c r="H798" s="8"/>
      <c r="I798" s="8"/>
      <c r="J798" s="8"/>
      <c r="K798" s="51"/>
      <c r="L798" s="8"/>
      <c r="M798" s="8"/>
      <c r="N798" s="8"/>
      <c r="O798" s="8"/>
      <c r="P798" s="8"/>
      <c r="Q798" s="175"/>
      <c r="R798" s="8"/>
      <c r="S798" s="8"/>
      <c r="T798" s="8"/>
      <c r="U798" s="8"/>
      <c r="V798" s="8"/>
      <c r="W798" s="8"/>
      <c r="X798" s="8"/>
      <c r="Y798" s="8"/>
      <c r="Z798" s="8"/>
      <c r="AA798" s="8"/>
      <c r="AB798" s="8"/>
      <c r="AC798" s="8"/>
      <c r="AD798" s="8"/>
      <c r="AE798" s="8"/>
      <c r="AF798" s="8"/>
      <c r="AG798" s="8"/>
      <c r="AH798" s="8"/>
    </row>
    <row r="799">
      <c r="A799" s="8"/>
      <c r="B799" s="8"/>
      <c r="C799" s="8"/>
      <c r="D799" s="175"/>
      <c r="E799" s="175"/>
      <c r="F799" s="51"/>
      <c r="G799" s="8"/>
      <c r="H799" s="8"/>
      <c r="I799" s="8"/>
      <c r="J799" s="8"/>
      <c r="K799" s="51"/>
      <c r="L799" s="8"/>
      <c r="M799" s="8"/>
      <c r="N799" s="8"/>
      <c r="O799" s="8"/>
      <c r="P799" s="8"/>
      <c r="Q799" s="175"/>
      <c r="R799" s="8"/>
      <c r="S799" s="8"/>
      <c r="T799" s="8"/>
      <c r="U799" s="8"/>
      <c r="V799" s="8"/>
      <c r="W799" s="8"/>
      <c r="X799" s="8"/>
      <c r="Y799" s="8"/>
      <c r="Z799" s="8"/>
      <c r="AA799" s="8"/>
      <c r="AB799" s="8"/>
      <c r="AC799" s="8"/>
      <c r="AD799" s="8"/>
      <c r="AE799" s="8"/>
      <c r="AF799" s="8"/>
      <c r="AG799" s="8"/>
      <c r="AH799" s="8"/>
    </row>
    <row r="800">
      <c r="A800" s="8"/>
      <c r="B800" s="8"/>
      <c r="C800" s="8"/>
      <c r="D800" s="175"/>
      <c r="E800" s="175"/>
      <c r="F800" s="51"/>
      <c r="G800" s="8"/>
      <c r="H800" s="8"/>
      <c r="I800" s="8"/>
      <c r="J800" s="8"/>
      <c r="K800" s="51"/>
      <c r="L800" s="8"/>
      <c r="M800" s="8"/>
      <c r="N800" s="8"/>
      <c r="O800" s="8"/>
      <c r="P800" s="8"/>
      <c r="Q800" s="175"/>
      <c r="R800" s="8"/>
      <c r="S800" s="8"/>
      <c r="T800" s="8"/>
      <c r="U800" s="8"/>
      <c r="V800" s="8"/>
      <c r="W800" s="8"/>
      <c r="X800" s="8"/>
      <c r="Y800" s="8"/>
      <c r="Z800" s="8"/>
      <c r="AA800" s="8"/>
      <c r="AB800" s="8"/>
      <c r="AC800" s="8"/>
      <c r="AD800" s="8"/>
      <c r="AE800" s="8"/>
      <c r="AF800" s="8"/>
      <c r="AG800" s="8"/>
      <c r="AH800" s="8"/>
    </row>
    <row r="801">
      <c r="A801" s="8"/>
      <c r="B801" s="8"/>
      <c r="C801" s="8"/>
      <c r="D801" s="175"/>
      <c r="E801" s="175"/>
      <c r="F801" s="51"/>
      <c r="G801" s="8"/>
      <c r="H801" s="8"/>
      <c r="I801" s="8"/>
      <c r="J801" s="8"/>
      <c r="K801" s="51"/>
      <c r="L801" s="8"/>
      <c r="M801" s="8"/>
      <c r="N801" s="8"/>
      <c r="O801" s="8"/>
      <c r="P801" s="8"/>
      <c r="Q801" s="175"/>
      <c r="R801" s="8"/>
      <c r="S801" s="8"/>
      <c r="T801" s="8"/>
      <c r="U801" s="8"/>
      <c r="V801" s="8"/>
      <c r="W801" s="8"/>
      <c r="X801" s="8"/>
      <c r="Y801" s="8"/>
      <c r="Z801" s="8"/>
      <c r="AA801" s="8"/>
      <c r="AB801" s="8"/>
      <c r="AC801" s="8"/>
      <c r="AD801" s="8"/>
      <c r="AE801" s="8"/>
      <c r="AF801" s="8"/>
      <c r="AG801" s="8"/>
      <c r="AH801" s="8"/>
    </row>
    <row r="802">
      <c r="A802" s="8"/>
      <c r="B802" s="8"/>
      <c r="C802" s="8"/>
      <c r="D802" s="175"/>
      <c r="E802" s="175"/>
      <c r="F802" s="51"/>
      <c r="G802" s="8"/>
      <c r="H802" s="8"/>
      <c r="I802" s="8"/>
      <c r="J802" s="8"/>
      <c r="K802" s="51"/>
      <c r="L802" s="8"/>
      <c r="M802" s="8"/>
      <c r="N802" s="8"/>
      <c r="O802" s="8"/>
      <c r="P802" s="8"/>
      <c r="Q802" s="175"/>
      <c r="R802" s="8"/>
      <c r="S802" s="8"/>
      <c r="T802" s="8"/>
      <c r="U802" s="8"/>
      <c r="V802" s="8"/>
      <c r="W802" s="8"/>
      <c r="X802" s="8"/>
      <c r="Y802" s="8"/>
      <c r="Z802" s="8"/>
      <c r="AA802" s="8"/>
      <c r="AB802" s="8"/>
      <c r="AC802" s="8"/>
      <c r="AD802" s="8"/>
      <c r="AE802" s="8"/>
      <c r="AF802" s="8"/>
      <c r="AG802" s="8"/>
      <c r="AH802" s="8"/>
    </row>
    <row r="803">
      <c r="A803" s="8"/>
      <c r="B803" s="8"/>
      <c r="C803" s="8"/>
      <c r="D803" s="175"/>
      <c r="E803" s="175"/>
      <c r="F803" s="51"/>
      <c r="G803" s="8"/>
      <c r="H803" s="8"/>
      <c r="I803" s="8"/>
      <c r="J803" s="8"/>
      <c r="K803" s="51"/>
      <c r="L803" s="8"/>
      <c r="M803" s="8"/>
      <c r="N803" s="8"/>
      <c r="O803" s="8"/>
      <c r="P803" s="8"/>
      <c r="Q803" s="175"/>
      <c r="R803" s="8"/>
      <c r="S803" s="8"/>
      <c r="T803" s="8"/>
      <c r="U803" s="8"/>
      <c r="V803" s="8"/>
      <c r="W803" s="8"/>
      <c r="X803" s="8"/>
      <c r="Y803" s="8"/>
      <c r="Z803" s="8"/>
      <c r="AA803" s="8"/>
      <c r="AB803" s="8"/>
      <c r="AC803" s="8"/>
      <c r="AD803" s="8"/>
      <c r="AE803" s="8"/>
      <c r="AF803" s="8"/>
      <c r="AG803" s="8"/>
      <c r="AH803" s="8"/>
    </row>
    <row r="804">
      <c r="A804" s="8"/>
      <c r="B804" s="8"/>
      <c r="C804" s="8"/>
      <c r="D804" s="175"/>
      <c r="E804" s="175"/>
      <c r="F804" s="51"/>
      <c r="G804" s="8"/>
      <c r="H804" s="8"/>
      <c r="I804" s="8"/>
      <c r="J804" s="8"/>
      <c r="K804" s="51"/>
      <c r="L804" s="8"/>
      <c r="M804" s="8"/>
      <c r="N804" s="8"/>
      <c r="O804" s="8"/>
      <c r="P804" s="8"/>
      <c r="Q804" s="175"/>
      <c r="R804" s="8"/>
      <c r="S804" s="8"/>
      <c r="T804" s="8"/>
      <c r="U804" s="8"/>
      <c r="V804" s="8"/>
      <c r="W804" s="8"/>
      <c r="X804" s="8"/>
      <c r="Y804" s="8"/>
      <c r="Z804" s="8"/>
      <c r="AA804" s="8"/>
      <c r="AB804" s="8"/>
      <c r="AC804" s="8"/>
      <c r="AD804" s="8"/>
      <c r="AE804" s="8"/>
      <c r="AF804" s="8"/>
      <c r="AG804" s="8"/>
      <c r="AH804" s="8"/>
    </row>
    <row r="805">
      <c r="A805" s="8"/>
      <c r="B805" s="8"/>
      <c r="C805" s="8"/>
      <c r="D805" s="175"/>
      <c r="E805" s="175"/>
      <c r="F805" s="51"/>
      <c r="G805" s="8"/>
      <c r="H805" s="8"/>
      <c r="I805" s="8"/>
      <c r="J805" s="8"/>
      <c r="K805" s="51"/>
      <c r="L805" s="8"/>
      <c r="M805" s="8"/>
      <c r="N805" s="8"/>
      <c r="O805" s="8"/>
      <c r="P805" s="8"/>
      <c r="Q805" s="175"/>
      <c r="R805" s="8"/>
      <c r="S805" s="8"/>
      <c r="T805" s="8"/>
      <c r="U805" s="8"/>
      <c r="V805" s="8"/>
      <c r="W805" s="8"/>
      <c r="X805" s="8"/>
      <c r="Y805" s="8"/>
      <c r="Z805" s="8"/>
      <c r="AA805" s="8"/>
      <c r="AB805" s="8"/>
      <c r="AC805" s="8"/>
      <c r="AD805" s="8"/>
      <c r="AE805" s="8"/>
      <c r="AF805" s="8"/>
      <c r="AG805" s="8"/>
      <c r="AH805" s="8"/>
    </row>
    <row r="806">
      <c r="A806" s="8"/>
      <c r="B806" s="8"/>
      <c r="C806" s="8"/>
      <c r="D806" s="175"/>
      <c r="E806" s="175"/>
      <c r="F806" s="51"/>
      <c r="G806" s="8"/>
      <c r="H806" s="8"/>
      <c r="I806" s="8"/>
      <c r="J806" s="8"/>
      <c r="K806" s="51"/>
      <c r="L806" s="8"/>
      <c r="M806" s="8"/>
      <c r="N806" s="8"/>
      <c r="O806" s="8"/>
      <c r="P806" s="8"/>
      <c r="Q806" s="175"/>
      <c r="R806" s="8"/>
      <c r="S806" s="8"/>
      <c r="T806" s="8"/>
      <c r="U806" s="8"/>
      <c r="V806" s="8"/>
      <c r="W806" s="8"/>
      <c r="X806" s="8"/>
      <c r="Y806" s="8"/>
      <c r="Z806" s="8"/>
      <c r="AA806" s="8"/>
      <c r="AB806" s="8"/>
      <c r="AC806" s="8"/>
      <c r="AD806" s="8"/>
      <c r="AE806" s="8"/>
      <c r="AF806" s="8"/>
      <c r="AG806" s="8"/>
      <c r="AH806" s="8"/>
    </row>
    <row r="807">
      <c r="A807" s="8"/>
      <c r="B807" s="8"/>
      <c r="C807" s="8"/>
      <c r="D807" s="175"/>
      <c r="E807" s="175"/>
      <c r="F807" s="51"/>
      <c r="G807" s="8"/>
      <c r="H807" s="8"/>
      <c r="I807" s="8"/>
      <c r="J807" s="8"/>
      <c r="K807" s="51"/>
      <c r="L807" s="8"/>
      <c r="M807" s="8"/>
      <c r="N807" s="8"/>
      <c r="O807" s="8"/>
      <c r="P807" s="8"/>
      <c r="Q807" s="175"/>
      <c r="R807" s="8"/>
      <c r="S807" s="8"/>
      <c r="T807" s="8"/>
      <c r="U807" s="8"/>
      <c r="V807" s="8"/>
      <c r="W807" s="8"/>
      <c r="X807" s="8"/>
      <c r="Y807" s="8"/>
      <c r="Z807" s="8"/>
      <c r="AA807" s="8"/>
      <c r="AB807" s="8"/>
      <c r="AC807" s="8"/>
      <c r="AD807" s="8"/>
      <c r="AE807" s="8"/>
      <c r="AF807" s="8"/>
      <c r="AG807" s="8"/>
      <c r="AH807" s="8"/>
    </row>
    <row r="808">
      <c r="A808" s="8"/>
      <c r="B808" s="8"/>
      <c r="C808" s="8"/>
      <c r="D808" s="175"/>
      <c r="E808" s="175"/>
      <c r="F808" s="51"/>
      <c r="G808" s="8"/>
      <c r="H808" s="8"/>
      <c r="I808" s="8"/>
      <c r="J808" s="8"/>
      <c r="K808" s="51"/>
      <c r="L808" s="8"/>
      <c r="M808" s="8"/>
      <c r="N808" s="8"/>
      <c r="O808" s="8"/>
      <c r="P808" s="8"/>
      <c r="Q808" s="175"/>
      <c r="R808" s="8"/>
      <c r="S808" s="8"/>
      <c r="T808" s="8"/>
      <c r="U808" s="8"/>
      <c r="V808" s="8"/>
      <c r="W808" s="8"/>
      <c r="X808" s="8"/>
      <c r="Y808" s="8"/>
      <c r="Z808" s="8"/>
      <c r="AA808" s="8"/>
      <c r="AB808" s="8"/>
      <c r="AC808" s="8"/>
      <c r="AD808" s="8"/>
      <c r="AE808" s="8"/>
      <c r="AF808" s="8"/>
      <c r="AG808" s="8"/>
      <c r="AH808" s="8"/>
    </row>
    <row r="809">
      <c r="A809" s="8"/>
      <c r="B809" s="8"/>
      <c r="C809" s="8"/>
      <c r="D809" s="175"/>
      <c r="E809" s="175"/>
      <c r="F809" s="51"/>
      <c r="G809" s="8"/>
      <c r="H809" s="8"/>
      <c r="I809" s="8"/>
      <c r="J809" s="8"/>
      <c r="K809" s="51"/>
      <c r="L809" s="8"/>
      <c r="M809" s="8"/>
      <c r="N809" s="8"/>
      <c r="O809" s="8"/>
      <c r="P809" s="8"/>
      <c r="Q809" s="175"/>
      <c r="R809" s="8"/>
      <c r="S809" s="8"/>
      <c r="T809" s="8"/>
      <c r="U809" s="8"/>
      <c r="V809" s="8"/>
      <c r="W809" s="8"/>
      <c r="X809" s="8"/>
      <c r="Y809" s="8"/>
      <c r="Z809" s="8"/>
      <c r="AA809" s="8"/>
      <c r="AB809" s="8"/>
      <c r="AC809" s="8"/>
      <c r="AD809" s="8"/>
      <c r="AE809" s="8"/>
      <c r="AF809" s="8"/>
      <c r="AG809" s="8"/>
      <c r="AH809" s="8"/>
    </row>
    <row r="810">
      <c r="A810" s="8"/>
      <c r="B810" s="8"/>
      <c r="C810" s="8"/>
      <c r="D810" s="175"/>
      <c r="E810" s="175"/>
      <c r="F810" s="51"/>
      <c r="G810" s="8"/>
      <c r="H810" s="8"/>
      <c r="I810" s="8"/>
      <c r="J810" s="8"/>
      <c r="K810" s="51"/>
      <c r="L810" s="8"/>
      <c r="M810" s="8"/>
      <c r="N810" s="8"/>
      <c r="O810" s="8"/>
      <c r="P810" s="8"/>
      <c r="Q810" s="175"/>
      <c r="R810" s="8"/>
      <c r="S810" s="8"/>
      <c r="T810" s="8"/>
      <c r="U810" s="8"/>
      <c r="V810" s="8"/>
      <c r="W810" s="8"/>
      <c r="X810" s="8"/>
      <c r="Y810" s="8"/>
      <c r="Z810" s="8"/>
      <c r="AA810" s="8"/>
      <c r="AB810" s="8"/>
      <c r="AC810" s="8"/>
      <c r="AD810" s="8"/>
      <c r="AE810" s="8"/>
      <c r="AF810" s="8"/>
      <c r="AG810" s="8"/>
      <c r="AH810" s="8"/>
    </row>
    <row r="811">
      <c r="A811" s="8"/>
      <c r="B811" s="8"/>
      <c r="C811" s="8"/>
      <c r="D811" s="175"/>
      <c r="E811" s="175"/>
      <c r="F811" s="51"/>
      <c r="G811" s="8"/>
      <c r="H811" s="8"/>
      <c r="I811" s="8"/>
      <c r="J811" s="8"/>
      <c r="K811" s="51"/>
      <c r="L811" s="8"/>
      <c r="M811" s="8"/>
      <c r="N811" s="8"/>
      <c r="O811" s="8"/>
      <c r="P811" s="8"/>
      <c r="Q811" s="175"/>
      <c r="R811" s="8"/>
      <c r="S811" s="8"/>
      <c r="T811" s="8"/>
      <c r="U811" s="8"/>
      <c r="V811" s="8"/>
      <c r="W811" s="8"/>
      <c r="X811" s="8"/>
      <c r="Y811" s="8"/>
      <c r="Z811" s="8"/>
      <c r="AA811" s="8"/>
      <c r="AB811" s="8"/>
      <c r="AC811" s="8"/>
      <c r="AD811" s="8"/>
      <c r="AE811" s="8"/>
      <c r="AF811" s="8"/>
      <c r="AG811" s="8"/>
      <c r="AH811" s="8"/>
    </row>
    <row r="812">
      <c r="A812" s="8"/>
      <c r="B812" s="8"/>
      <c r="C812" s="8"/>
      <c r="D812" s="175"/>
      <c r="E812" s="175"/>
      <c r="F812" s="51"/>
      <c r="G812" s="8"/>
      <c r="H812" s="8"/>
      <c r="I812" s="8"/>
      <c r="J812" s="8"/>
      <c r="K812" s="51"/>
      <c r="L812" s="8"/>
      <c r="M812" s="8"/>
      <c r="N812" s="8"/>
      <c r="O812" s="8"/>
      <c r="P812" s="8"/>
      <c r="Q812" s="175"/>
      <c r="R812" s="8"/>
      <c r="S812" s="8"/>
      <c r="T812" s="8"/>
      <c r="U812" s="8"/>
      <c r="V812" s="8"/>
      <c r="W812" s="8"/>
      <c r="X812" s="8"/>
      <c r="Y812" s="8"/>
      <c r="Z812" s="8"/>
      <c r="AA812" s="8"/>
      <c r="AB812" s="8"/>
      <c r="AC812" s="8"/>
      <c r="AD812" s="8"/>
      <c r="AE812" s="8"/>
      <c r="AF812" s="8"/>
      <c r="AG812" s="8"/>
      <c r="AH812" s="8"/>
    </row>
    <row r="813">
      <c r="A813" s="8"/>
      <c r="B813" s="8"/>
      <c r="C813" s="8"/>
      <c r="D813" s="175"/>
      <c r="E813" s="175"/>
      <c r="F813" s="51"/>
      <c r="G813" s="8"/>
      <c r="H813" s="8"/>
      <c r="I813" s="8"/>
      <c r="J813" s="8"/>
      <c r="K813" s="51"/>
      <c r="L813" s="8"/>
      <c r="M813" s="8"/>
      <c r="N813" s="8"/>
      <c r="O813" s="8"/>
      <c r="P813" s="8"/>
      <c r="Q813" s="175"/>
      <c r="R813" s="8"/>
      <c r="S813" s="8"/>
      <c r="T813" s="8"/>
      <c r="U813" s="8"/>
      <c r="V813" s="8"/>
      <c r="W813" s="8"/>
      <c r="X813" s="8"/>
      <c r="Y813" s="8"/>
      <c r="Z813" s="8"/>
      <c r="AA813" s="8"/>
      <c r="AB813" s="8"/>
      <c r="AC813" s="8"/>
      <c r="AD813" s="8"/>
      <c r="AE813" s="8"/>
      <c r="AF813" s="8"/>
      <c r="AG813" s="8"/>
      <c r="AH813" s="8"/>
    </row>
    <row r="814">
      <c r="A814" s="8"/>
      <c r="B814" s="8"/>
      <c r="C814" s="8"/>
      <c r="D814" s="175"/>
      <c r="E814" s="175"/>
      <c r="F814" s="51"/>
      <c r="G814" s="8"/>
      <c r="H814" s="8"/>
      <c r="I814" s="8"/>
      <c r="J814" s="8"/>
      <c r="K814" s="51"/>
      <c r="L814" s="8"/>
      <c r="M814" s="8"/>
      <c r="N814" s="8"/>
      <c r="O814" s="8"/>
      <c r="P814" s="8"/>
      <c r="Q814" s="175"/>
      <c r="R814" s="8"/>
      <c r="S814" s="8"/>
      <c r="T814" s="8"/>
      <c r="U814" s="8"/>
      <c r="V814" s="8"/>
      <c r="W814" s="8"/>
      <c r="X814" s="8"/>
      <c r="Y814" s="8"/>
      <c r="Z814" s="8"/>
      <c r="AA814" s="8"/>
      <c r="AB814" s="8"/>
      <c r="AC814" s="8"/>
      <c r="AD814" s="8"/>
      <c r="AE814" s="8"/>
      <c r="AF814" s="8"/>
      <c r="AG814" s="8"/>
      <c r="AH814" s="8"/>
    </row>
    <row r="815">
      <c r="A815" s="8"/>
      <c r="B815" s="8"/>
      <c r="C815" s="8"/>
      <c r="D815" s="175"/>
      <c r="E815" s="175"/>
      <c r="F815" s="51"/>
      <c r="G815" s="8"/>
      <c r="H815" s="8"/>
      <c r="I815" s="8"/>
      <c r="J815" s="8"/>
      <c r="K815" s="51"/>
      <c r="L815" s="8"/>
      <c r="M815" s="8"/>
      <c r="N815" s="8"/>
      <c r="O815" s="8"/>
      <c r="P815" s="8"/>
      <c r="Q815" s="175"/>
      <c r="R815" s="8"/>
      <c r="S815" s="8"/>
      <c r="T815" s="8"/>
      <c r="U815" s="8"/>
      <c r="V815" s="8"/>
      <c r="W815" s="8"/>
      <c r="X815" s="8"/>
      <c r="Y815" s="8"/>
      <c r="Z815" s="8"/>
      <c r="AA815" s="8"/>
      <c r="AB815" s="8"/>
      <c r="AC815" s="8"/>
      <c r="AD815" s="8"/>
      <c r="AE815" s="8"/>
      <c r="AF815" s="8"/>
      <c r="AG815" s="8"/>
      <c r="AH815" s="8"/>
    </row>
    <row r="816">
      <c r="A816" s="8"/>
      <c r="B816" s="8"/>
      <c r="C816" s="8"/>
      <c r="D816" s="175"/>
      <c r="E816" s="175"/>
      <c r="F816" s="51"/>
      <c r="G816" s="8"/>
      <c r="H816" s="8"/>
      <c r="I816" s="8"/>
      <c r="J816" s="8"/>
      <c r="K816" s="51"/>
      <c r="L816" s="8"/>
      <c r="M816" s="8"/>
      <c r="N816" s="8"/>
      <c r="O816" s="8"/>
      <c r="P816" s="8"/>
      <c r="Q816" s="175"/>
      <c r="R816" s="8"/>
      <c r="S816" s="8"/>
      <c r="T816" s="8"/>
      <c r="U816" s="8"/>
      <c r="V816" s="8"/>
      <c r="W816" s="8"/>
      <c r="X816" s="8"/>
      <c r="Y816" s="8"/>
      <c r="Z816" s="8"/>
      <c r="AA816" s="8"/>
      <c r="AB816" s="8"/>
      <c r="AC816" s="8"/>
      <c r="AD816" s="8"/>
      <c r="AE816" s="8"/>
      <c r="AF816" s="8"/>
      <c r="AG816" s="8"/>
      <c r="AH816" s="8"/>
    </row>
    <row r="817">
      <c r="A817" s="8"/>
      <c r="B817" s="8"/>
      <c r="C817" s="8"/>
      <c r="D817" s="175"/>
      <c r="E817" s="175"/>
      <c r="F817" s="51"/>
      <c r="G817" s="8"/>
      <c r="H817" s="8"/>
      <c r="I817" s="8"/>
      <c r="J817" s="8"/>
      <c r="K817" s="51"/>
      <c r="L817" s="8"/>
      <c r="M817" s="8"/>
      <c r="N817" s="8"/>
      <c r="O817" s="8"/>
      <c r="P817" s="8"/>
      <c r="Q817" s="175"/>
      <c r="R817" s="8"/>
      <c r="S817" s="8"/>
      <c r="T817" s="8"/>
      <c r="U817" s="8"/>
      <c r="V817" s="8"/>
      <c r="W817" s="8"/>
      <c r="X817" s="8"/>
      <c r="Y817" s="8"/>
      <c r="Z817" s="8"/>
      <c r="AA817" s="8"/>
      <c r="AB817" s="8"/>
      <c r="AC817" s="8"/>
      <c r="AD817" s="8"/>
      <c r="AE817" s="8"/>
      <c r="AF817" s="8"/>
      <c r="AG817" s="8"/>
      <c r="AH817" s="8"/>
    </row>
    <row r="818">
      <c r="A818" s="8"/>
      <c r="B818" s="8"/>
      <c r="C818" s="8"/>
      <c r="D818" s="175"/>
      <c r="E818" s="175"/>
      <c r="F818" s="51"/>
      <c r="G818" s="8"/>
      <c r="H818" s="8"/>
      <c r="I818" s="8"/>
      <c r="J818" s="8"/>
      <c r="K818" s="51"/>
      <c r="L818" s="8"/>
      <c r="M818" s="8"/>
      <c r="N818" s="8"/>
      <c r="O818" s="8"/>
      <c r="P818" s="8"/>
      <c r="Q818" s="175"/>
      <c r="R818" s="8"/>
      <c r="S818" s="8"/>
      <c r="T818" s="8"/>
      <c r="U818" s="8"/>
      <c r="V818" s="8"/>
      <c r="W818" s="8"/>
      <c r="X818" s="8"/>
      <c r="Y818" s="8"/>
      <c r="Z818" s="8"/>
      <c r="AA818" s="8"/>
      <c r="AB818" s="8"/>
      <c r="AC818" s="8"/>
      <c r="AD818" s="8"/>
      <c r="AE818" s="8"/>
      <c r="AF818" s="8"/>
      <c r="AG818" s="8"/>
      <c r="AH818" s="8"/>
    </row>
    <row r="819">
      <c r="A819" s="8"/>
      <c r="B819" s="8"/>
      <c r="C819" s="8"/>
      <c r="D819" s="175"/>
      <c r="E819" s="175"/>
      <c r="F819" s="51"/>
      <c r="G819" s="8"/>
      <c r="H819" s="8"/>
      <c r="I819" s="8"/>
      <c r="J819" s="8"/>
      <c r="K819" s="51"/>
      <c r="L819" s="8"/>
      <c r="M819" s="8"/>
      <c r="N819" s="8"/>
      <c r="O819" s="8"/>
      <c r="P819" s="8"/>
      <c r="Q819" s="175"/>
      <c r="R819" s="8"/>
      <c r="S819" s="8"/>
      <c r="T819" s="8"/>
      <c r="U819" s="8"/>
      <c r="V819" s="8"/>
      <c r="W819" s="8"/>
      <c r="X819" s="8"/>
      <c r="Y819" s="8"/>
      <c r="Z819" s="8"/>
      <c r="AA819" s="8"/>
      <c r="AB819" s="8"/>
      <c r="AC819" s="8"/>
      <c r="AD819" s="8"/>
      <c r="AE819" s="8"/>
      <c r="AF819" s="8"/>
      <c r="AG819" s="8"/>
      <c r="AH819" s="8"/>
    </row>
    <row r="820">
      <c r="A820" s="8"/>
      <c r="B820" s="8"/>
      <c r="C820" s="8"/>
      <c r="D820" s="175"/>
      <c r="E820" s="175"/>
      <c r="F820" s="51"/>
      <c r="G820" s="8"/>
      <c r="H820" s="8"/>
      <c r="I820" s="8"/>
      <c r="J820" s="8"/>
      <c r="K820" s="51"/>
      <c r="L820" s="8"/>
      <c r="M820" s="8"/>
      <c r="N820" s="8"/>
      <c r="O820" s="8"/>
      <c r="P820" s="8"/>
      <c r="Q820" s="175"/>
      <c r="R820" s="8"/>
      <c r="S820" s="8"/>
      <c r="T820" s="8"/>
      <c r="U820" s="8"/>
      <c r="V820" s="8"/>
      <c r="W820" s="8"/>
      <c r="X820" s="8"/>
      <c r="Y820" s="8"/>
      <c r="Z820" s="8"/>
      <c r="AA820" s="8"/>
      <c r="AB820" s="8"/>
      <c r="AC820" s="8"/>
      <c r="AD820" s="8"/>
      <c r="AE820" s="8"/>
      <c r="AF820" s="8"/>
      <c r="AG820" s="8"/>
      <c r="AH820" s="8"/>
    </row>
    <row r="821">
      <c r="A821" s="8"/>
      <c r="B821" s="8"/>
      <c r="C821" s="8"/>
      <c r="D821" s="175"/>
      <c r="E821" s="175"/>
      <c r="F821" s="51"/>
      <c r="G821" s="8"/>
      <c r="H821" s="8"/>
      <c r="I821" s="8"/>
      <c r="J821" s="8"/>
      <c r="K821" s="51"/>
      <c r="L821" s="8"/>
      <c r="M821" s="8"/>
      <c r="N821" s="8"/>
      <c r="O821" s="8"/>
      <c r="P821" s="8"/>
      <c r="Q821" s="175"/>
      <c r="R821" s="8"/>
      <c r="S821" s="8"/>
      <c r="T821" s="8"/>
      <c r="U821" s="8"/>
      <c r="V821" s="8"/>
      <c r="W821" s="8"/>
      <c r="X821" s="8"/>
      <c r="Y821" s="8"/>
      <c r="Z821" s="8"/>
      <c r="AA821" s="8"/>
      <c r="AB821" s="8"/>
      <c r="AC821" s="8"/>
      <c r="AD821" s="8"/>
      <c r="AE821" s="8"/>
      <c r="AF821" s="8"/>
      <c r="AG821" s="8"/>
      <c r="AH821" s="8"/>
    </row>
    <row r="822">
      <c r="A822" s="8"/>
      <c r="B822" s="8"/>
      <c r="C822" s="8"/>
      <c r="D822" s="175"/>
      <c r="E822" s="175"/>
      <c r="F822" s="51"/>
      <c r="G822" s="8"/>
      <c r="H822" s="8"/>
      <c r="I822" s="8"/>
      <c r="J822" s="8"/>
      <c r="K822" s="51"/>
      <c r="L822" s="8"/>
      <c r="M822" s="8"/>
      <c r="N822" s="8"/>
      <c r="O822" s="8"/>
      <c r="P822" s="8"/>
      <c r="Q822" s="175"/>
      <c r="R822" s="8"/>
      <c r="S822" s="8"/>
      <c r="T822" s="8"/>
      <c r="U822" s="8"/>
      <c r="V822" s="8"/>
      <c r="W822" s="8"/>
      <c r="X822" s="8"/>
      <c r="Y822" s="8"/>
      <c r="Z822" s="8"/>
      <c r="AA822" s="8"/>
      <c r="AB822" s="8"/>
      <c r="AC822" s="8"/>
      <c r="AD822" s="8"/>
      <c r="AE822" s="8"/>
      <c r="AF822" s="8"/>
      <c r="AG822" s="8"/>
      <c r="AH822" s="8"/>
    </row>
    <row r="823">
      <c r="A823" s="8"/>
      <c r="B823" s="8"/>
      <c r="C823" s="8"/>
      <c r="D823" s="175"/>
      <c r="E823" s="175"/>
      <c r="F823" s="51"/>
      <c r="G823" s="8"/>
      <c r="H823" s="8"/>
      <c r="I823" s="8"/>
      <c r="J823" s="8"/>
      <c r="K823" s="51"/>
      <c r="L823" s="8"/>
      <c r="M823" s="8"/>
      <c r="N823" s="8"/>
      <c r="O823" s="8"/>
      <c r="P823" s="8"/>
      <c r="Q823" s="175"/>
      <c r="R823" s="8"/>
      <c r="S823" s="8"/>
      <c r="T823" s="8"/>
      <c r="U823" s="8"/>
      <c r="V823" s="8"/>
      <c r="W823" s="8"/>
      <c r="X823" s="8"/>
      <c r="Y823" s="8"/>
      <c r="Z823" s="8"/>
      <c r="AA823" s="8"/>
      <c r="AB823" s="8"/>
      <c r="AC823" s="8"/>
      <c r="AD823" s="8"/>
      <c r="AE823" s="8"/>
      <c r="AF823" s="8"/>
      <c r="AG823" s="8"/>
      <c r="AH823" s="8"/>
    </row>
    <row r="824">
      <c r="A824" s="8"/>
      <c r="B824" s="8"/>
      <c r="C824" s="8"/>
      <c r="D824" s="175"/>
      <c r="E824" s="175"/>
      <c r="F824" s="51"/>
      <c r="G824" s="8"/>
      <c r="H824" s="8"/>
      <c r="I824" s="8"/>
      <c r="J824" s="8"/>
      <c r="K824" s="51"/>
      <c r="L824" s="8"/>
      <c r="M824" s="8"/>
      <c r="N824" s="8"/>
      <c r="O824" s="8"/>
      <c r="P824" s="8"/>
      <c r="Q824" s="175"/>
      <c r="R824" s="8"/>
      <c r="S824" s="8"/>
      <c r="T824" s="8"/>
      <c r="U824" s="8"/>
      <c r="V824" s="8"/>
      <c r="W824" s="8"/>
      <c r="X824" s="8"/>
      <c r="Y824" s="8"/>
      <c r="Z824" s="8"/>
      <c r="AA824" s="8"/>
      <c r="AB824" s="8"/>
      <c r="AC824" s="8"/>
      <c r="AD824" s="8"/>
      <c r="AE824" s="8"/>
      <c r="AF824" s="8"/>
      <c r="AG824" s="8"/>
      <c r="AH824" s="8"/>
    </row>
    <row r="825">
      <c r="A825" s="8"/>
      <c r="B825" s="8"/>
      <c r="C825" s="8"/>
      <c r="D825" s="175"/>
      <c r="E825" s="175"/>
      <c r="F825" s="51"/>
      <c r="G825" s="8"/>
      <c r="H825" s="8"/>
      <c r="I825" s="8"/>
      <c r="J825" s="8"/>
      <c r="K825" s="51"/>
      <c r="L825" s="8"/>
      <c r="M825" s="8"/>
      <c r="N825" s="8"/>
      <c r="O825" s="8"/>
      <c r="P825" s="8"/>
      <c r="Q825" s="175"/>
      <c r="R825" s="8"/>
      <c r="S825" s="8"/>
      <c r="T825" s="8"/>
      <c r="U825" s="8"/>
      <c r="V825" s="8"/>
      <c r="W825" s="8"/>
      <c r="X825" s="8"/>
      <c r="Y825" s="8"/>
      <c r="Z825" s="8"/>
      <c r="AA825" s="8"/>
      <c r="AB825" s="8"/>
      <c r="AC825" s="8"/>
      <c r="AD825" s="8"/>
      <c r="AE825" s="8"/>
      <c r="AF825" s="8"/>
      <c r="AG825" s="8"/>
      <c r="AH825" s="8"/>
    </row>
    <row r="826">
      <c r="A826" s="8"/>
      <c r="B826" s="8"/>
      <c r="C826" s="8"/>
      <c r="D826" s="175"/>
      <c r="E826" s="175"/>
      <c r="F826" s="51"/>
      <c r="G826" s="8"/>
      <c r="H826" s="8"/>
      <c r="I826" s="8"/>
      <c r="J826" s="8"/>
      <c r="K826" s="51"/>
      <c r="L826" s="8"/>
      <c r="M826" s="8"/>
      <c r="N826" s="8"/>
      <c r="O826" s="8"/>
      <c r="P826" s="8"/>
      <c r="Q826" s="175"/>
      <c r="R826" s="8"/>
      <c r="S826" s="8"/>
      <c r="T826" s="8"/>
      <c r="U826" s="8"/>
      <c r="V826" s="8"/>
      <c r="W826" s="8"/>
      <c r="X826" s="8"/>
      <c r="Y826" s="8"/>
      <c r="Z826" s="8"/>
      <c r="AA826" s="8"/>
      <c r="AB826" s="8"/>
      <c r="AC826" s="8"/>
      <c r="AD826" s="8"/>
      <c r="AE826" s="8"/>
      <c r="AF826" s="8"/>
      <c r="AG826" s="8"/>
      <c r="AH826" s="8"/>
    </row>
    <row r="827">
      <c r="A827" s="8"/>
      <c r="B827" s="8"/>
      <c r="C827" s="8"/>
      <c r="D827" s="175"/>
      <c r="E827" s="175"/>
      <c r="F827" s="51"/>
      <c r="G827" s="8"/>
      <c r="H827" s="8"/>
      <c r="I827" s="8"/>
      <c r="J827" s="8"/>
      <c r="K827" s="51"/>
      <c r="L827" s="8"/>
      <c r="M827" s="8"/>
      <c r="N827" s="8"/>
      <c r="O827" s="8"/>
      <c r="P827" s="8"/>
      <c r="Q827" s="175"/>
      <c r="R827" s="8"/>
      <c r="S827" s="8"/>
      <c r="T827" s="8"/>
      <c r="U827" s="8"/>
      <c r="V827" s="8"/>
      <c r="W827" s="8"/>
      <c r="X827" s="8"/>
      <c r="Y827" s="8"/>
      <c r="Z827" s="8"/>
      <c r="AA827" s="8"/>
      <c r="AB827" s="8"/>
      <c r="AC827" s="8"/>
      <c r="AD827" s="8"/>
      <c r="AE827" s="8"/>
      <c r="AF827" s="8"/>
      <c r="AG827" s="8"/>
      <c r="AH827" s="8"/>
    </row>
    <row r="828">
      <c r="A828" s="8"/>
      <c r="B828" s="8"/>
      <c r="C828" s="8"/>
      <c r="D828" s="175"/>
      <c r="E828" s="175"/>
      <c r="F828" s="51"/>
      <c r="G828" s="8"/>
      <c r="H828" s="8"/>
      <c r="I828" s="8"/>
      <c r="J828" s="8"/>
      <c r="K828" s="51"/>
      <c r="L828" s="8"/>
      <c r="M828" s="8"/>
      <c r="N828" s="8"/>
      <c r="O828" s="8"/>
      <c r="P828" s="8"/>
      <c r="Q828" s="175"/>
      <c r="R828" s="8"/>
      <c r="S828" s="8"/>
      <c r="T828" s="8"/>
      <c r="U828" s="8"/>
      <c r="V828" s="8"/>
      <c r="W828" s="8"/>
      <c r="X828" s="8"/>
      <c r="Y828" s="8"/>
      <c r="Z828" s="8"/>
      <c r="AA828" s="8"/>
      <c r="AB828" s="8"/>
      <c r="AC828" s="8"/>
      <c r="AD828" s="8"/>
      <c r="AE828" s="8"/>
      <c r="AF828" s="8"/>
      <c r="AG828" s="8"/>
      <c r="AH828" s="8"/>
    </row>
    <row r="829">
      <c r="A829" s="8"/>
      <c r="B829" s="8"/>
      <c r="C829" s="8"/>
      <c r="D829" s="175"/>
      <c r="E829" s="175"/>
      <c r="F829" s="51"/>
      <c r="G829" s="8"/>
      <c r="H829" s="8"/>
      <c r="I829" s="8"/>
      <c r="J829" s="8"/>
      <c r="K829" s="51"/>
      <c r="L829" s="8"/>
      <c r="M829" s="8"/>
      <c r="N829" s="8"/>
      <c r="O829" s="8"/>
      <c r="P829" s="8"/>
      <c r="Q829" s="175"/>
      <c r="R829" s="8"/>
      <c r="S829" s="8"/>
      <c r="T829" s="8"/>
      <c r="U829" s="8"/>
      <c r="V829" s="8"/>
      <c r="W829" s="8"/>
      <c r="X829" s="8"/>
      <c r="Y829" s="8"/>
      <c r="Z829" s="8"/>
      <c r="AA829" s="8"/>
      <c r="AB829" s="8"/>
      <c r="AC829" s="8"/>
      <c r="AD829" s="8"/>
      <c r="AE829" s="8"/>
      <c r="AF829" s="8"/>
      <c r="AG829" s="8"/>
      <c r="AH829" s="8"/>
    </row>
    <row r="830">
      <c r="A830" s="8"/>
      <c r="B830" s="8"/>
      <c r="C830" s="8"/>
      <c r="D830" s="175"/>
      <c r="E830" s="175"/>
      <c r="F830" s="51"/>
      <c r="G830" s="8"/>
      <c r="H830" s="8"/>
      <c r="I830" s="8"/>
      <c r="J830" s="8"/>
      <c r="K830" s="51"/>
      <c r="L830" s="8"/>
      <c r="M830" s="8"/>
      <c r="N830" s="8"/>
      <c r="O830" s="8"/>
      <c r="P830" s="8"/>
      <c r="Q830" s="175"/>
      <c r="R830" s="8"/>
      <c r="S830" s="8"/>
      <c r="T830" s="8"/>
      <c r="U830" s="8"/>
      <c r="V830" s="8"/>
      <c r="W830" s="8"/>
      <c r="X830" s="8"/>
      <c r="Y830" s="8"/>
      <c r="Z830" s="8"/>
      <c r="AA830" s="8"/>
      <c r="AB830" s="8"/>
      <c r="AC830" s="8"/>
      <c r="AD830" s="8"/>
      <c r="AE830" s="8"/>
      <c r="AF830" s="8"/>
      <c r="AG830" s="8"/>
      <c r="AH830" s="8"/>
    </row>
    <row r="831">
      <c r="A831" s="8"/>
      <c r="B831" s="8"/>
      <c r="C831" s="8"/>
      <c r="D831" s="175"/>
      <c r="E831" s="175"/>
      <c r="F831" s="51"/>
      <c r="G831" s="8"/>
      <c r="H831" s="8"/>
      <c r="I831" s="8"/>
      <c r="J831" s="8"/>
      <c r="K831" s="51"/>
      <c r="L831" s="8"/>
      <c r="M831" s="8"/>
      <c r="N831" s="8"/>
      <c r="O831" s="8"/>
      <c r="P831" s="8"/>
      <c r="Q831" s="175"/>
      <c r="R831" s="8"/>
      <c r="S831" s="8"/>
      <c r="T831" s="8"/>
      <c r="U831" s="8"/>
      <c r="V831" s="8"/>
      <c r="W831" s="8"/>
      <c r="X831" s="8"/>
      <c r="Y831" s="8"/>
      <c r="Z831" s="8"/>
      <c r="AA831" s="8"/>
      <c r="AB831" s="8"/>
      <c r="AC831" s="8"/>
      <c r="AD831" s="8"/>
      <c r="AE831" s="8"/>
      <c r="AF831" s="8"/>
      <c r="AG831" s="8"/>
      <c r="AH831" s="8"/>
    </row>
    <row r="832">
      <c r="A832" s="8"/>
      <c r="B832" s="8"/>
      <c r="C832" s="8"/>
      <c r="D832" s="175"/>
      <c r="E832" s="175"/>
      <c r="F832" s="51"/>
      <c r="G832" s="8"/>
      <c r="H832" s="8"/>
      <c r="I832" s="8"/>
      <c r="J832" s="8"/>
      <c r="K832" s="51"/>
      <c r="L832" s="8"/>
      <c r="M832" s="8"/>
      <c r="N832" s="8"/>
      <c r="O832" s="8"/>
      <c r="P832" s="8"/>
      <c r="Q832" s="175"/>
      <c r="R832" s="8"/>
      <c r="S832" s="8"/>
      <c r="T832" s="8"/>
      <c r="U832" s="8"/>
      <c r="V832" s="8"/>
      <c r="W832" s="8"/>
      <c r="X832" s="8"/>
      <c r="Y832" s="8"/>
      <c r="Z832" s="8"/>
      <c r="AA832" s="8"/>
      <c r="AB832" s="8"/>
      <c r="AC832" s="8"/>
      <c r="AD832" s="8"/>
      <c r="AE832" s="8"/>
      <c r="AF832" s="8"/>
      <c r="AG832" s="8"/>
      <c r="AH832" s="8"/>
    </row>
    <row r="833">
      <c r="A833" s="8"/>
      <c r="B833" s="8"/>
      <c r="C833" s="8"/>
      <c r="D833" s="175"/>
      <c r="E833" s="175"/>
      <c r="F833" s="51"/>
      <c r="G833" s="8"/>
      <c r="H833" s="8"/>
      <c r="I833" s="8"/>
      <c r="J833" s="8"/>
      <c r="K833" s="51"/>
      <c r="L833" s="8"/>
      <c r="M833" s="8"/>
      <c r="N833" s="8"/>
      <c r="O833" s="8"/>
      <c r="P833" s="8"/>
      <c r="Q833" s="175"/>
      <c r="R833" s="8"/>
      <c r="S833" s="8"/>
      <c r="T833" s="8"/>
      <c r="U833" s="8"/>
      <c r="V833" s="8"/>
      <c r="W833" s="8"/>
      <c r="X833" s="8"/>
      <c r="Y833" s="8"/>
      <c r="Z833" s="8"/>
      <c r="AA833" s="8"/>
      <c r="AB833" s="8"/>
      <c r="AC833" s="8"/>
      <c r="AD833" s="8"/>
      <c r="AE833" s="8"/>
      <c r="AF833" s="8"/>
      <c r="AG833" s="8"/>
      <c r="AH833" s="8"/>
    </row>
    <row r="834">
      <c r="A834" s="8"/>
      <c r="B834" s="8"/>
      <c r="C834" s="8"/>
      <c r="D834" s="175"/>
      <c r="E834" s="175"/>
      <c r="F834" s="51"/>
      <c r="G834" s="8"/>
      <c r="H834" s="8"/>
      <c r="I834" s="8"/>
      <c r="J834" s="8"/>
      <c r="K834" s="51"/>
      <c r="L834" s="8"/>
      <c r="M834" s="8"/>
      <c r="N834" s="8"/>
      <c r="O834" s="8"/>
      <c r="P834" s="8"/>
      <c r="Q834" s="175"/>
      <c r="R834" s="8"/>
      <c r="S834" s="8"/>
      <c r="T834" s="8"/>
      <c r="U834" s="8"/>
      <c r="V834" s="8"/>
      <c r="W834" s="8"/>
      <c r="X834" s="8"/>
      <c r="Y834" s="8"/>
      <c r="Z834" s="8"/>
      <c r="AA834" s="8"/>
      <c r="AB834" s="8"/>
      <c r="AC834" s="8"/>
      <c r="AD834" s="8"/>
      <c r="AE834" s="8"/>
      <c r="AF834" s="8"/>
      <c r="AG834" s="8"/>
      <c r="AH834" s="8"/>
    </row>
    <row r="835">
      <c r="A835" s="8"/>
      <c r="B835" s="8"/>
      <c r="C835" s="8"/>
      <c r="D835" s="175"/>
      <c r="E835" s="175"/>
      <c r="F835" s="51"/>
      <c r="G835" s="8"/>
      <c r="H835" s="8"/>
      <c r="I835" s="8"/>
      <c r="J835" s="8"/>
      <c r="K835" s="51"/>
      <c r="L835" s="8"/>
      <c r="M835" s="8"/>
      <c r="N835" s="8"/>
      <c r="O835" s="8"/>
      <c r="P835" s="8"/>
      <c r="Q835" s="175"/>
      <c r="R835" s="8"/>
      <c r="S835" s="8"/>
      <c r="T835" s="8"/>
      <c r="U835" s="8"/>
      <c r="V835" s="8"/>
      <c r="W835" s="8"/>
      <c r="X835" s="8"/>
      <c r="Y835" s="8"/>
      <c r="Z835" s="8"/>
      <c r="AA835" s="8"/>
      <c r="AB835" s="8"/>
      <c r="AC835" s="8"/>
      <c r="AD835" s="8"/>
      <c r="AE835" s="8"/>
      <c r="AF835" s="8"/>
      <c r="AG835" s="8"/>
      <c r="AH835" s="8"/>
    </row>
    <row r="836">
      <c r="A836" s="8"/>
      <c r="B836" s="8"/>
      <c r="C836" s="8"/>
      <c r="D836" s="175"/>
      <c r="E836" s="175"/>
      <c r="F836" s="51"/>
      <c r="G836" s="8"/>
      <c r="H836" s="8"/>
      <c r="I836" s="8"/>
      <c r="J836" s="8"/>
      <c r="K836" s="51"/>
      <c r="L836" s="8"/>
      <c r="M836" s="8"/>
      <c r="N836" s="8"/>
      <c r="O836" s="8"/>
      <c r="P836" s="8"/>
      <c r="Q836" s="175"/>
      <c r="R836" s="8"/>
      <c r="S836" s="8"/>
      <c r="T836" s="8"/>
      <c r="U836" s="8"/>
      <c r="V836" s="8"/>
      <c r="W836" s="8"/>
      <c r="X836" s="8"/>
      <c r="Y836" s="8"/>
      <c r="Z836" s="8"/>
      <c r="AA836" s="8"/>
      <c r="AB836" s="8"/>
      <c r="AC836" s="8"/>
      <c r="AD836" s="8"/>
      <c r="AE836" s="8"/>
      <c r="AF836" s="8"/>
      <c r="AG836" s="8"/>
      <c r="AH836" s="8"/>
    </row>
    <row r="837">
      <c r="A837" s="8"/>
      <c r="B837" s="8"/>
      <c r="C837" s="8"/>
      <c r="D837" s="175"/>
      <c r="E837" s="175"/>
      <c r="F837" s="51"/>
      <c r="G837" s="8"/>
      <c r="H837" s="8"/>
      <c r="I837" s="8"/>
      <c r="J837" s="8"/>
      <c r="K837" s="51"/>
      <c r="L837" s="8"/>
      <c r="M837" s="8"/>
      <c r="N837" s="8"/>
      <c r="O837" s="8"/>
      <c r="P837" s="8"/>
      <c r="Q837" s="175"/>
      <c r="R837" s="8"/>
      <c r="S837" s="8"/>
      <c r="T837" s="8"/>
      <c r="U837" s="8"/>
      <c r="V837" s="8"/>
      <c r="W837" s="8"/>
      <c r="X837" s="8"/>
      <c r="Y837" s="8"/>
      <c r="Z837" s="8"/>
      <c r="AA837" s="8"/>
      <c r="AB837" s="8"/>
      <c r="AC837" s="8"/>
      <c r="AD837" s="8"/>
      <c r="AE837" s="8"/>
      <c r="AF837" s="8"/>
      <c r="AG837" s="8"/>
      <c r="AH837" s="8"/>
    </row>
    <row r="838">
      <c r="A838" s="8"/>
      <c r="B838" s="8"/>
      <c r="C838" s="8"/>
      <c r="D838" s="175"/>
      <c r="E838" s="175"/>
      <c r="F838" s="51"/>
      <c r="G838" s="8"/>
      <c r="H838" s="8"/>
      <c r="I838" s="8"/>
      <c r="J838" s="8"/>
      <c r="K838" s="51"/>
      <c r="L838" s="8"/>
      <c r="M838" s="8"/>
      <c r="N838" s="8"/>
      <c r="O838" s="8"/>
      <c r="P838" s="8"/>
      <c r="Q838" s="175"/>
      <c r="R838" s="8"/>
      <c r="S838" s="8"/>
      <c r="T838" s="8"/>
      <c r="U838" s="8"/>
      <c r="V838" s="8"/>
      <c r="W838" s="8"/>
      <c r="X838" s="8"/>
      <c r="Y838" s="8"/>
      <c r="Z838" s="8"/>
      <c r="AA838" s="8"/>
      <c r="AB838" s="8"/>
      <c r="AC838" s="8"/>
      <c r="AD838" s="8"/>
      <c r="AE838" s="8"/>
      <c r="AF838" s="8"/>
      <c r="AG838" s="8"/>
      <c r="AH838" s="8"/>
    </row>
    <row r="839">
      <c r="A839" s="8"/>
      <c r="B839" s="8"/>
      <c r="C839" s="8"/>
      <c r="D839" s="175"/>
      <c r="E839" s="175"/>
      <c r="F839" s="51"/>
      <c r="G839" s="8"/>
      <c r="H839" s="8"/>
      <c r="I839" s="8"/>
      <c r="J839" s="8"/>
      <c r="K839" s="51"/>
      <c r="L839" s="8"/>
      <c r="M839" s="8"/>
      <c r="N839" s="8"/>
      <c r="O839" s="8"/>
      <c r="P839" s="8"/>
      <c r="Q839" s="175"/>
      <c r="R839" s="8"/>
      <c r="S839" s="8"/>
      <c r="T839" s="8"/>
      <c r="U839" s="8"/>
      <c r="V839" s="8"/>
      <c r="W839" s="8"/>
      <c r="X839" s="8"/>
      <c r="Y839" s="8"/>
      <c r="Z839" s="8"/>
      <c r="AA839" s="8"/>
      <c r="AB839" s="8"/>
      <c r="AC839" s="8"/>
      <c r="AD839" s="8"/>
      <c r="AE839" s="8"/>
      <c r="AF839" s="8"/>
      <c r="AG839" s="8"/>
      <c r="AH839" s="8"/>
    </row>
    <row r="840">
      <c r="A840" s="8"/>
      <c r="B840" s="8"/>
      <c r="C840" s="8"/>
      <c r="D840" s="175"/>
      <c r="E840" s="175"/>
      <c r="F840" s="51"/>
      <c r="G840" s="8"/>
      <c r="H840" s="8"/>
      <c r="I840" s="8"/>
      <c r="J840" s="8"/>
      <c r="K840" s="51"/>
      <c r="L840" s="8"/>
      <c r="M840" s="8"/>
      <c r="N840" s="8"/>
      <c r="O840" s="8"/>
      <c r="P840" s="8"/>
      <c r="Q840" s="175"/>
      <c r="R840" s="8"/>
      <c r="S840" s="8"/>
      <c r="T840" s="8"/>
      <c r="U840" s="8"/>
      <c r="V840" s="8"/>
      <c r="W840" s="8"/>
      <c r="X840" s="8"/>
      <c r="Y840" s="8"/>
      <c r="Z840" s="8"/>
      <c r="AA840" s="8"/>
      <c r="AB840" s="8"/>
      <c r="AC840" s="8"/>
      <c r="AD840" s="8"/>
      <c r="AE840" s="8"/>
      <c r="AF840" s="8"/>
      <c r="AG840" s="8"/>
      <c r="AH840" s="8"/>
    </row>
    <row r="841">
      <c r="A841" s="8"/>
      <c r="B841" s="8"/>
      <c r="C841" s="8"/>
      <c r="D841" s="175"/>
      <c r="E841" s="175"/>
      <c r="F841" s="51"/>
      <c r="G841" s="8"/>
      <c r="H841" s="8"/>
      <c r="I841" s="8"/>
      <c r="J841" s="8"/>
      <c r="K841" s="51"/>
      <c r="L841" s="8"/>
      <c r="M841" s="8"/>
      <c r="N841" s="8"/>
      <c r="O841" s="8"/>
      <c r="P841" s="8"/>
      <c r="Q841" s="175"/>
      <c r="R841" s="8"/>
      <c r="S841" s="8"/>
      <c r="T841" s="8"/>
      <c r="U841" s="8"/>
      <c r="V841" s="8"/>
      <c r="W841" s="8"/>
      <c r="X841" s="8"/>
      <c r="Y841" s="8"/>
      <c r="Z841" s="8"/>
      <c r="AA841" s="8"/>
      <c r="AB841" s="8"/>
      <c r="AC841" s="8"/>
      <c r="AD841" s="8"/>
      <c r="AE841" s="8"/>
      <c r="AF841" s="8"/>
      <c r="AG841" s="8"/>
      <c r="AH841" s="8"/>
    </row>
    <row r="842">
      <c r="A842" s="8"/>
      <c r="B842" s="8"/>
      <c r="C842" s="8"/>
      <c r="D842" s="175"/>
      <c r="E842" s="175"/>
      <c r="F842" s="51"/>
      <c r="G842" s="8"/>
      <c r="H842" s="8"/>
      <c r="I842" s="8"/>
      <c r="J842" s="8"/>
      <c r="K842" s="51"/>
      <c r="L842" s="8"/>
      <c r="M842" s="8"/>
      <c r="N842" s="8"/>
      <c r="O842" s="8"/>
      <c r="P842" s="8"/>
      <c r="Q842" s="175"/>
      <c r="R842" s="8"/>
      <c r="S842" s="8"/>
      <c r="T842" s="8"/>
      <c r="U842" s="8"/>
      <c r="V842" s="8"/>
      <c r="W842" s="8"/>
      <c r="X842" s="8"/>
      <c r="Y842" s="8"/>
      <c r="Z842" s="8"/>
      <c r="AA842" s="8"/>
      <c r="AB842" s="8"/>
      <c r="AC842" s="8"/>
      <c r="AD842" s="8"/>
      <c r="AE842" s="8"/>
      <c r="AF842" s="8"/>
      <c r="AG842" s="8"/>
      <c r="AH842" s="8"/>
    </row>
    <row r="843">
      <c r="A843" s="8"/>
      <c r="B843" s="8"/>
      <c r="C843" s="8"/>
      <c r="D843" s="175"/>
      <c r="E843" s="175"/>
      <c r="F843" s="51"/>
      <c r="G843" s="8"/>
      <c r="H843" s="8"/>
      <c r="I843" s="8"/>
      <c r="J843" s="8"/>
      <c r="K843" s="51"/>
      <c r="L843" s="8"/>
      <c r="M843" s="8"/>
      <c r="N843" s="8"/>
      <c r="O843" s="8"/>
      <c r="P843" s="8"/>
      <c r="Q843" s="175"/>
      <c r="R843" s="8"/>
      <c r="S843" s="8"/>
      <c r="T843" s="8"/>
      <c r="U843" s="8"/>
      <c r="V843" s="8"/>
      <c r="W843" s="8"/>
      <c r="X843" s="8"/>
      <c r="Y843" s="8"/>
      <c r="Z843" s="8"/>
      <c r="AA843" s="8"/>
      <c r="AB843" s="8"/>
      <c r="AC843" s="8"/>
      <c r="AD843" s="8"/>
      <c r="AE843" s="8"/>
      <c r="AF843" s="8"/>
      <c r="AG843" s="8"/>
      <c r="AH843" s="8"/>
    </row>
    <row r="844">
      <c r="A844" s="8"/>
      <c r="B844" s="8"/>
      <c r="C844" s="8"/>
      <c r="D844" s="175"/>
      <c r="E844" s="175"/>
      <c r="F844" s="51"/>
      <c r="G844" s="8"/>
      <c r="H844" s="8"/>
      <c r="I844" s="8"/>
      <c r="J844" s="8"/>
      <c r="K844" s="51"/>
      <c r="L844" s="8"/>
      <c r="M844" s="8"/>
      <c r="N844" s="8"/>
      <c r="O844" s="8"/>
      <c r="P844" s="8"/>
      <c r="Q844" s="175"/>
      <c r="R844" s="8"/>
      <c r="S844" s="8"/>
      <c r="T844" s="8"/>
      <c r="U844" s="8"/>
      <c r="V844" s="8"/>
      <c r="W844" s="8"/>
      <c r="X844" s="8"/>
      <c r="Y844" s="8"/>
      <c r="Z844" s="8"/>
      <c r="AA844" s="8"/>
      <c r="AB844" s="8"/>
      <c r="AC844" s="8"/>
      <c r="AD844" s="8"/>
      <c r="AE844" s="8"/>
      <c r="AF844" s="8"/>
      <c r="AG844" s="8"/>
      <c r="AH844" s="8"/>
    </row>
    <row r="845">
      <c r="A845" s="8"/>
      <c r="B845" s="8"/>
      <c r="C845" s="8"/>
      <c r="D845" s="175"/>
      <c r="E845" s="175"/>
      <c r="F845" s="51"/>
      <c r="G845" s="8"/>
      <c r="H845" s="8"/>
      <c r="I845" s="8"/>
      <c r="J845" s="8"/>
      <c r="K845" s="51"/>
      <c r="L845" s="8"/>
      <c r="M845" s="8"/>
      <c r="N845" s="8"/>
      <c r="O845" s="8"/>
      <c r="P845" s="8"/>
      <c r="Q845" s="175"/>
      <c r="R845" s="8"/>
      <c r="S845" s="8"/>
      <c r="T845" s="8"/>
      <c r="U845" s="8"/>
      <c r="V845" s="8"/>
      <c r="W845" s="8"/>
      <c r="X845" s="8"/>
      <c r="Y845" s="8"/>
      <c r="Z845" s="8"/>
      <c r="AA845" s="8"/>
      <c r="AB845" s="8"/>
      <c r="AC845" s="8"/>
      <c r="AD845" s="8"/>
      <c r="AE845" s="8"/>
      <c r="AF845" s="8"/>
      <c r="AG845" s="8"/>
      <c r="AH845" s="8"/>
    </row>
    <row r="846">
      <c r="A846" s="8"/>
      <c r="B846" s="8"/>
      <c r="C846" s="8"/>
      <c r="D846" s="175"/>
      <c r="E846" s="175"/>
      <c r="F846" s="51"/>
      <c r="G846" s="8"/>
      <c r="H846" s="8"/>
      <c r="I846" s="8"/>
      <c r="J846" s="8"/>
      <c r="K846" s="51"/>
      <c r="L846" s="8"/>
      <c r="M846" s="8"/>
      <c r="N846" s="8"/>
      <c r="O846" s="8"/>
      <c r="P846" s="8"/>
      <c r="Q846" s="175"/>
      <c r="R846" s="8"/>
      <c r="S846" s="8"/>
      <c r="T846" s="8"/>
      <c r="U846" s="8"/>
      <c r="V846" s="8"/>
      <c r="W846" s="8"/>
      <c r="X846" s="8"/>
      <c r="Y846" s="8"/>
      <c r="Z846" s="8"/>
      <c r="AA846" s="8"/>
      <c r="AB846" s="8"/>
      <c r="AC846" s="8"/>
      <c r="AD846" s="8"/>
      <c r="AE846" s="8"/>
      <c r="AF846" s="8"/>
      <c r="AG846" s="8"/>
      <c r="AH846" s="8"/>
    </row>
    <row r="847">
      <c r="A847" s="8"/>
      <c r="B847" s="8"/>
      <c r="C847" s="8"/>
      <c r="D847" s="175"/>
      <c r="E847" s="175"/>
      <c r="F847" s="51"/>
      <c r="G847" s="8"/>
      <c r="H847" s="8"/>
      <c r="I847" s="8"/>
      <c r="J847" s="8"/>
      <c r="K847" s="51"/>
      <c r="L847" s="8"/>
      <c r="M847" s="8"/>
      <c r="N847" s="8"/>
      <c r="O847" s="8"/>
      <c r="P847" s="8"/>
      <c r="Q847" s="175"/>
      <c r="R847" s="8"/>
      <c r="S847" s="8"/>
      <c r="T847" s="8"/>
      <c r="U847" s="8"/>
      <c r="V847" s="8"/>
      <c r="W847" s="8"/>
      <c r="X847" s="8"/>
      <c r="Y847" s="8"/>
      <c r="Z847" s="8"/>
      <c r="AA847" s="8"/>
      <c r="AB847" s="8"/>
      <c r="AC847" s="8"/>
      <c r="AD847" s="8"/>
      <c r="AE847" s="8"/>
      <c r="AF847" s="8"/>
      <c r="AG847" s="8"/>
      <c r="AH847" s="8"/>
    </row>
    <row r="848">
      <c r="A848" s="8"/>
      <c r="B848" s="8"/>
      <c r="C848" s="8"/>
      <c r="D848" s="175"/>
      <c r="E848" s="175"/>
      <c r="F848" s="51"/>
      <c r="G848" s="8"/>
      <c r="H848" s="8"/>
      <c r="I848" s="8"/>
      <c r="J848" s="8"/>
      <c r="K848" s="51"/>
      <c r="L848" s="8"/>
      <c r="M848" s="8"/>
      <c r="N848" s="8"/>
      <c r="O848" s="8"/>
      <c r="P848" s="8"/>
      <c r="Q848" s="175"/>
      <c r="R848" s="8"/>
      <c r="S848" s="8"/>
      <c r="T848" s="8"/>
      <c r="U848" s="8"/>
      <c r="V848" s="8"/>
      <c r="W848" s="8"/>
      <c r="X848" s="8"/>
      <c r="Y848" s="8"/>
      <c r="Z848" s="8"/>
      <c r="AA848" s="8"/>
      <c r="AB848" s="8"/>
      <c r="AC848" s="8"/>
      <c r="AD848" s="8"/>
      <c r="AE848" s="8"/>
      <c r="AF848" s="8"/>
      <c r="AG848" s="8"/>
      <c r="AH848" s="8"/>
    </row>
    <row r="849">
      <c r="A849" s="8"/>
      <c r="B849" s="8"/>
      <c r="C849" s="8"/>
      <c r="D849" s="175"/>
      <c r="E849" s="175"/>
      <c r="F849" s="51"/>
      <c r="G849" s="8"/>
      <c r="H849" s="8"/>
      <c r="I849" s="8"/>
      <c r="J849" s="8"/>
      <c r="K849" s="51"/>
      <c r="L849" s="8"/>
      <c r="M849" s="8"/>
      <c r="N849" s="8"/>
      <c r="O849" s="8"/>
      <c r="P849" s="8"/>
      <c r="Q849" s="175"/>
      <c r="R849" s="8"/>
      <c r="S849" s="8"/>
      <c r="T849" s="8"/>
      <c r="U849" s="8"/>
      <c r="V849" s="8"/>
      <c r="W849" s="8"/>
      <c r="X849" s="8"/>
      <c r="Y849" s="8"/>
      <c r="Z849" s="8"/>
      <c r="AA849" s="8"/>
      <c r="AB849" s="8"/>
      <c r="AC849" s="8"/>
      <c r="AD849" s="8"/>
      <c r="AE849" s="8"/>
      <c r="AF849" s="8"/>
      <c r="AG849" s="8"/>
      <c r="AH849" s="8"/>
    </row>
    <row r="850">
      <c r="A850" s="8"/>
      <c r="B850" s="8"/>
      <c r="C850" s="8"/>
      <c r="D850" s="175"/>
      <c r="E850" s="175"/>
      <c r="F850" s="51"/>
      <c r="G850" s="8"/>
      <c r="H850" s="8"/>
      <c r="I850" s="8"/>
      <c r="J850" s="8"/>
      <c r="K850" s="51"/>
      <c r="L850" s="8"/>
      <c r="M850" s="8"/>
      <c r="N850" s="8"/>
      <c r="O850" s="8"/>
      <c r="P850" s="8"/>
      <c r="Q850" s="175"/>
      <c r="R850" s="8"/>
      <c r="S850" s="8"/>
      <c r="T850" s="8"/>
      <c r="U850" s="8"/>
      <c r="V850" s="8"/>
      <c r="W850" s="8"/>
      <c r="X850" s="8"/>
      <c r="Y850" s="8"/>
      <c r="Z850" s="8"/>
      <c r="AA850" s="8"/>
      <c r="AB850" s="8"/>
      <c r="AC850" s="8"/>
      <c r="AD850" s="8"/>
      <c r="AE850" s="8"/>
      <c r="AF850" s="8"/>
      <c r="AG850" s="8"/>
      <c r="AH850" s="8"/>
    </row>
    <row r="851">
      <c r="A851" s="8"/>
      <c r="B851" s="8"/>
      <c r="C851" s="8"/>
      <c r="D851" s="175"/>
      <c r="E851" s="175"/>
      <c r="F851" s="51"/>
      <c r="G851" s="8"/>
      <c r="H851" s="8"/>
      <c r="I851" s="8"/>
      <c r="J851" s="8"/>
      <c r="K851" s="51"/>
      <c r="L851" s="8"/>
      <c r="M851" s="8"/>
      <c r="N851" s="8"/>
      <c r="O851" s="8"/>
      <c r="P851" s="8"/>
      <c r="Q851" s="175"/>
      <c r="R851" s="8"/>
      <c r="S851" s="8"/>
      <c r="T851" s="8"/>
      <c r="U851" s="8"/>
      <c r="V851" s="8"/>
      <c r="W851" s="8"/>
      <c r="X851" s="8"/>
      <c r="Y851" s="8"/>
      <c r="Z851" s="8"/>
      <c r="AA851" s="8"/>
      <c r="AB851" s="8"/>
      <c r="AC851" s="8"/>
      <c r="AD851" s="8"/>
      <c r="AE851" s="8"/>
      <c r="AF851" s="8"/>
      <c r="AG851" s="8"/>
      <c r="AH851" s="8"/>
    </row>
    <row r="852">
      <c r="A852" s="8"/>
      <c r="B852" s="8"/>
      <c r="C852" s="8"/>
      <c r="D852" s="175"/>
      <c r="E852" s="175"/>
      <c r="F852" s="51"/>
      <c r="G852" s="8"/>
      <c r="H852" s="8"/>
      <c r="I852" s="8"/>
      <c r="J852" s="8"/>
      <c r="K852" s="51"/>
      <c r="L852" s="8"/>
      <c r="M852" s="8"/>
      <c r="N852" s="8"/>
      <c r="O852" s="8"/>
      <c r="P852" s="8"/>
      <c r="Q852" s="175"/>
      <c r="R852" s="8"/>
      <c r="S852" s="8"/>
      <c r="T852" s="8"/>
      <c r="U852" s="8"/>
      <c r="V852" s="8"/>
      <c r="W852" s="8"/>
      <c r="X852" s="8"/>
      <c r="Y852" s="8"/>
      <c r="Z852" s="8"/>
      <c r="AA852" s="8"/>
      <c r="AB852" s="8"/>
      <c r="AC852" s="8"/>
      <c r="AD852" s="8"/>
      <c r="AE852" s="8"/>
      <c r="AF852" s="8"/>
      <c r="AG852" s="8"/>
      <c r="AH852" s="8"/>
    </row>
    <row r="853">
      <c r="A853" s="8"/>
      <c r="B853" s="8"/>
      <c r="C853" s="8"/>
      <c r="D853" s="175"/>
      <c r="E853" s="175"/>
      <c r="F853" s="51"/>
      <c r="G853" s="8"/>
      <c r="H853" s="8"/>
      <c r="I853" s="8"/>
      <c r="J853" s="8"/>
      <c r="K853" s="51"/>
      <c r="L853" s="8"/>
      <c r="M853" s="8"/>
      <c r="N853" s="8"/>
      <c r="O853" s="8"/>
      <c r="P853" s="8"/>
      <c r="Q853" s="175"/>
      <c r="R853" s="8"/>
      <c r="S853" s="8"/>
      <c r="T853" s="8"/>
      <c r="U853" s="8"/>
      <c r="V853" s="8"/>
      <c r="W853" s="8"/>
      <c r="X853" s="8"/>
      <c r="Y853" s="8"/>
      <c r="Z853" s="8"/>
      <c r="AA853" s="8"/>
      <c r="AB853" s="8"/>
      <c r="AC853" s="8"/>
      <c r="AD853" s="8"/>
      <c r="AE853" s="8"/>
      <c r="AF853" s="8"/>
      <c r="AG853" s="8"/>
      <c r="AH853" s="8"/>
    </row>
    <row r="854">
      <c r="A854" s="8"/>
      <c r="B854" s="8"/>
      <c r="C854" s="8"/>
      <c r="D854" s="175"/>
      <c r="E854" s="175"/>
      <c r="F854" s="51"/>
      <c r="G854" s="8"/>
      <c r="H854" s="8"/>
      <c r="I854" s="8"/>
      <c r="J854" s="8"/>
      <c r="K854" s="51"/>
      <c r="L854" s="8"/>
      <c r="M854" s="8"/>
      <c r="N854" s="8"/>
      <c r="O854" s="8"/>
      <c r="P854" s="8"/>
      <c r="Q854" s="175"/>
      <c r="R854" s="8"/>
      <c r="S854" s="8"/>
      <c r="T854" s="8"/>
      <c r="U854" s="8"/>
      <c r="V854" s="8"/>
      <c r="W854" s="8"/>
      <c r="X854" s="8"/>
      <c r="Y854" s="8"/>
      <c r="Z854" s="8"/>
      <c r="AA854" s="8"/>
      <c r="AB854" s="8"/>
      <c r="AC854" s="8"/>
      <c r="AD854" s="8"/>
      <c r="AE854" s="8"/>
      <c r="AF854" s="8"/>
      <c r="AG854" s="8"/>
      <c r="AH854" s="8"/>
    </row>
    <row r="855">
      <c r="A855" s="8"/>
      <c r="B855" s="8"/>
      <c r="C855" s="8"/>
      <c r="D855" s="175"/>
      <c r="E855" s="175"/>
      <c r="F855" s="51"/>
      <c r="G855" s="8"/>
      <c r="H855" s="8"/>
      <c r="I855" s="8"/>
      <c r="J855" s="8"/>
      <c r="K855" s="51"/>
      <c r="L855" s="8"/>
      <c r="M855" s="8"/>
      <c r="N855" s="8"/>
      <c r="O855" s="8"/>
      <c r="P855" s="8"/>
      <c r="Q855" s="175"/>
      <c r="R855" s="8"/>
      <c r="S855" s="8"/>
      <c r="T855" s="8"/>
      <c r="U855" s="8"/>
      <c r="V855" s="8"/>
      <c r="W855" s="8"/>
      <c r="X855" s="8"/>
      <c r="Y855" s="8"/>
      <c r="Z855" s="8"/>
      <c r="AA855" s="8"/>
      <c r="AB855" s="8"/>
      <c r="AC855" s="8"/>
      <c r="AD855" s="8"/>
      <c r="AE855" s="8"/>
      <c r="AF855" s="8"/>
      <c r="AG855" s="8"/>
      <c r="AH855" s="8"/>
    </row>
    <row r="856">
      <c r="A856" s="8"/>
      <c r="B856" s="8"/>
      <c r="C856" s="8"/>
      <c r="D856" s="175"/>
      <c r="E856" s="175"/>
      <c r="F856" s="51"/>
      <c r="G856" s="8"/>
      <c r="H856" s="8"/>
      <c r="I856" s="8"/>
      <c r="J856" s="8"/>
      <c r="K856" s="51"/>
      <c r="L856" s="8"/>
      <c r="M856" s="8"/>
      <c r="N856" s="8"/>
      <c r="O856" s="8"/>
      <c r="P856" s="8"/>
      <c r="Q856" s="175"/>
      <c r="R856" s="8"/>
      <c r="S856" s="8"/>
      <c r="T856" s="8"/>
      <c r="U856" s="8"/>
      <c r="V856" s="8"/>
      <c r="W856" s="8"/>
      <c r="X856" s="8"/>
      <c r="Y856" s="8"/>
      <c r="Z856" s="8"/>
      <c r="AA856" s="8"/>
      <c r="AB856" s="8"/>
      <c r="AC856" s="8"/>
      <c r="AD856" s="8"/>
      <c r="AE856" s="8"/>
      <c r="AF856" s="8"/>
      <c r="AG856" s="8"/>
      <c r="AH856" s="8"/>
    </row>
    <row r="857">
      <c r="A857" s="8"/>
      <c r="B857" s="8"/>
      <c r="C857" s="8"/>
      <c r="D857" s="175"/>
      <c r="E857" s="175"/>
      <c r="F857" s="51"/>
      <c r="G857" s="8"/>
      <c r="H857" s="8"/>
      <c r="I857" s="8"/>
      <c r="J857" s="8"/>
      <c r="K857" s="51"/>
      <c r="L857" s="8"/>
      <c r="M857" s="8"/>
      <c r="N857" s="8"/>
      <c r="O857" s="8"/>
      <c r="P857" s="8"/>
      <c r="Q857" s="175"/>
      <c r="R857" s="8"/>
      <c r="S857" s="8"/>
      <c r="T857" s="8"/>
      <c r="U857" s="8"/>
      <c r="V857" s="8"/>
      <c r="W857" s="8"/>
      <c r="X857" s="8"/>
      <c r="Y857" s="8"/>
      <c r="Z857" s="8"/>
      <c r="AA857" s="8"/>
      <c r="AB857" s="8"/>
      <c r="AC857" s="8"/>
      <c r="AD857" s="8"/>
      <c r="AE857" s="8"/>
      <c r="AF857" s="8"/>
      <c r="AG857" s="8"/>
      <c r="AH857" s="8"/>
    </row>
    <row r="858">
      <c r="A858" s="8"/>
      <c r="B858" s="8"/>
      <c r="C858" s="8"/>
      <c r="D858" s="175"/>
      <c r="E858" s="175"/>
      <c r="F858" s="51"/>
      <c r="G858" s="8"/>
      <c r="H858" s="8"/>
      <c r="I858" s="8"/>
      <c r="J858" s="8"/>
      <c r="K858" s="51"/>
      <c r="L858" s="8"/>
      <c r="M858" s="8"/>
      <c r="N858" s="8"/>
      <c r="O858" s="8"/>
      <c r="P858" s="8"/>
      <c r="Q858" s="175"/>
      <c r="R858" s="8"/>
      <c r="S858" s="8"/>
      <c r="T858" s="8"/>
      <c r="U858" s="8"/>
      <c r="V858" s="8"/>
      <c r="W858" s="8"/>
      <c r="X858" s="8"/>
      <c r="Y858" s="8"/>
      <c r="Z858" s="8"/>
      <c r="AA858" s="8"/>
      <c r="AB858" s="8"/>
      <c r="AC858" s="8"/>
      <c r="AD858" s="8"/>
      <c r="AE858" s="8"/>
      <c r="AF858" s="8"/>
      <c r="AG858" s="8"/>
      <c r="AH858" s="8"/>
    </row>
    <row r="859">
      <c r="A859" s="8"/>
      <c r="B859" s="8"/>
      <c r="C859" s="8"/>
      <c r="D859" s="175"/>
      <c r="E859" s="175"/>
      <c r="F859" s="51"/>
      <c r="G859" s="8"/>
      <c r="H859" s="8"/>
      <c r="I859" s="8"/>
      <c r="J859" s="8"/>
      <c r="K859" s="51"/>
      <c r="L859" s="8"/>
      <c r="M859" s="8"/>
      <c r="N859" s="8"/>
      <c r="O859" s="8"/>
      <c r="P859" s="8"/>
      <c r="Q859" s="175"/>
      <c r="R859" s="8"/>
      <c r="S859" s="8"/>
      <c r="T859" s="8"/>
      <c r="U859" s="8"/>
      <c r="V859" s="8"/>
      <c r="W859" s="8"/>
      <c r="X859" s="8"/>
      <c r="Y859" s="8"/>
      <c r="Z859" s="8"/>
      <c r="AA859" s="8"/>
      <c r="AB859" s="8"/>
      <c r="AC859" s="8"/>
      <c r="AD859" s="8"/>
      <c r="AE859" s="8"/>
      <c r="AF859" s="8"/>
      <c r="AG859" s="8"/>
      <c r="AH859" s="8"/>
    </row>
    <row r="860">
      <c r="A860" s="8"/>
      <c r="B860" s="8"/>
      <c r="C860" s="8"/>
      <c r="D860" s="175"/>
      <c r="E860" s="175"/>
      <c r="F860" s="51"/>
      <c r="G860" s="8"/>
      <c r="H860" s="8"/>
      <c r="I860" s="8"/>
      <c r="J860" s="8"/>
      <c r="K860" s="51"/>
      <c r="L860" s="8"/>
      <c r="M860" s="8"/>
      <c r="N860" s="8"/>
      <c r="O860" s="8"/>
      <c r="P860" s="8"/>
      <c r="Q860" s="175"/>
      <c r="R860" s="8"/>
      <c r="S860" s="8"/>
      <c r="T860" s="8"/>
      <c r="U860" s="8"/>
      <c r="V860" s="8"/>
      <c r="W860" s="8"/>
      <c r="X860" s="8"/>
      <c r="Y860" s="8"/>
      <c r="Z860" s="8"/>
      <c r="AA860" s="8"/>
      <c r="AB860" s="8"/>
      <c r="AC860" s="8"/>
      <c r="AD860" s="8"/>
      <c r="AE860" s="8"/>
      <c r="AF860" s="8"/>
      <c r="AG860" s="8"/>
      <c r="AH860" s="8"/>
    </row>
    <row r="861">
      <c r="A861" s="8"/>
      <c r="B861" s="8"/>
      <c r="C861" s="8"/>
      <c r="D861" s="175"/>
      <c r="E861" s="175"/>
      <c r="F861" s="51"/>
      <c r="G861" s="8"/>
      <c r="H861" s="8"/>
      <c r="I861" s="8"/>
      <c r="J861" s="8"/>
      <c r="K861" s="51"/>
      <c r="L861" s="8"/>
      <c r="M861" s="8"/>
      <c r="N861" s="8"/>
      <c r="O861" s="8"/>
      <c r="P861" s="8"/>
      <c r="Q861" s="175"/>
      <c r="R861" s="8"/>
      <c r="S861" s="8"/>
      <c r="T861" s="8"/>
      <c r="U861" s="8"/>
      <c r="V861" s="8"/>
      <c r="W861" s="8"/>
      <c r="X861" s="8"/>
      <c r="Y861" s="8"/>
      <c r="Z861" s="8"/>
      <c r="AA861" s="8"/>
      <c r="AB861" s="8"/>
      <c r="AC861" s="8"/>
      <c r="AD861" s="8"/>
      <c r="AE861" s="8"/>
      <c r="AF861" s="8"/>
      <c r="AG861" s="8"/>
      <c r="AH861" s="8"/>
    </row>
    <row r="862">
      <c r="A862" s="8"/>
      <c r="B862" s="8"/>
      <c r="C862" s="8"/>
      <c r="D862" s="175"/>
      <c r="E862" s="175"/>
      <c r="F862" s="51"/>
      <c r="G862" s="8"/>
      <c r="H862" s="8"/>
      <c r="I862" s="8"/>
      <c r="J862" s="8"/>
      <c r="K862" s="51"/>
      <c r="L862" s="8"/>
      <c r="M862" s="8"/>
      <c r="N862" s="8"/>
      <c r="O862" s="8"/>
      <c r="P862" s="8"/>
      <c r="Q862" s="175"/>
      <c r="R862" s="8"/>
      <c r="S862" s="8"/>
      <c r="T862" s="8"/>
      <c r="U862" s="8"/>
      <c r="V862" s="8"/>
      <c r="W862" s="8"/>
      <c r="X862" s="8"/>
      <c r="Y862" s="8"/>
      <c r="Z862" s="8"/>
      <c r="AA862" s="8"/>
      <c r="AB862" s="8"/>
      <c r="AC862" s="8"/>
      <c r="AD862" s="8"/>
      <c r="AE862" s="8"/>
      <c r="AF862" s="8"/>
      <c r="AG862" s="8"/>
      <c r="AH862" s="8"/>
    </row>
    <row r="863">
      <c r="A863" s="8"/>
      <c r="B863" s="8"/>
      <c r="C863" s="8"/>
      <c r="D863" s="175"/>
      <c r="E863" s="175"/>
      <c r="F863" s="51"/>
      <c r="G863" s="8"/>
      <c r="H863" s="8"/>
      <c r="I863" s="8"/>
      <c r="J863" s="8"/>
      <c r="K863" s="51"/>
      <c r="L863" s="8"/>
      <c r="M863" s="8"/>
      <c r="N863" s="8"/>
      <c r="O863" s="8"/>
      <c r="P863" s="8"/>
      <c r="Q863" s="175"/>
      <c r="R863" s="8"/>
      <c r="S863" s="8"/>
      <c r="T863" s="8"/>
      <c r="U863" s="8"/>
      <c r="V863" s="8"/>
      <c r="W863" s="8"/>
      <c r="X863" s="8"/>
      <c r="Y863" s="8"/>
      <c r="Z863" s="8"/>
      <c r="AA863" s="8"/>
      <c r="AB863" s="8"/>
      <c r="AC863" s="8"/>
      <c r="AD863" s="8"/>
      <c r="AE863" s="8"/>
      <c r="AF863" s="8"/>
      <c r="AG863" s="8"/>
      <c r="AH863" s="8"/>
    </row>
    <row r="864">
      <c r="A864" s="8"/>
      <c r="B864" s="8"/>
      <c r="C864" s="8"/>
      <c r="D864" s="175"/>
      <c r="E864" s="175"/>
      <c r="F864" s="51"/>
      <c r="G864" s="8"/>
      <c r="H864" s="8"/>
      <c r="I864" s="8"/>
      <c r="J864" s="8"/>
      <c r="K864" s="51"/>
      <c r="L864" s="8"/>
      <c r="M864" s="8"/>
      <c r="N864" s="8"/>
      <c r="O864" s="8"/>
      <c r="P864" s="8"/>
      <c r="Q864" s="175"/>
      <c r="R864" s="8"/>
      <c r="S864" s="8"/>
      <c r="T864" s="8"/>
      <c r="U864" s="8"/>
      <c r="V864" s="8"/>
      <c r="W864" s="8"/>
      <c r="X864" s="8"/>
      <c r="Y864" s="8"/>
      <c r="Z864" s="8"/>
      <c r="AA864" s="8"/>
      <c r="AB864" s="8"/>
      <c r="AC864" s="8"/>
      <c r="AD864" s="8"/>
      <c r="AE864" s="8"/>
      <c r="AF864" s="8"/>
      <c r="AG864" s="8"/>
      <c r="AH864" s="8"/>
    </row>
    <row r="865">
      <c r="A865" s="8"/>
      <c r="B865" s="8"/>
      <c r="C865" s="8"/>
      <c r="D865" s="175"/>
      <c r="E865" s="175"/>
      <c r="F865" s="51"/>
      <c r="G865" s="8"/>
      <c r="H865" s="8"/>
      <c r="I865" s="8"/>
      <c r="J865" s="8"/>
      <c r="K865" s="51"/>
      <c r="L865" s="8"/>
      <c r="M865" s="8"/>
      <c r="N865" s="8"/>
      <c r="O865" s="8"/>
      <c r="P865" s="8"/>
      <c r="Q865" s="175"/>
      <c r="R865" s="8"/>
      <c r="S865" s="8"/>
      <c r="T865" s="8"/>
      <c r="U865" s="8"/>
      <c r="V865" s="8"/>
      <c r="W865" s="8"/>
      <c r="X865" s="8"/>
      <c r="Y865" s="8"/>
      <c r="Z865" s="8"/>
      <c r="AA865" s="8"/>
      <c r="AB865" s="8"/>
      <c r="AC865" s="8"/>
      <c r="AD865" s="8"/>
      <c r="AE865" s="8"/>
      <c r="AF865" s="8"/>
      <c r="AG865" s="8"/>
      <c r="AH865" s="8"/>
    </row>
    <row r="866">
      <c r="A866" s="8"/>
      <c r="B866" s="8"/>
      <c r="C866" s="8"/>
      <c r="D866" s="175"/>
      <c r="E866" s="175"/>
      <c r="F866" s="51"/>
      <c r="G866" s="8"/>
      <c r="H866" s="8"/>
      <c r="I866" s="8"/>
      <c r="J866" s="8"/>
      <c r="K866" s="51"/>
      <c r="L866" s="8"/>
      <c r="M866" s="8"/>
      <c r="N866" s="8"/>
      <c r="O866" s="8"/>
      <c r="P866" s="8"/>
      <c r="Q866" s="175"/>
      <c r="R866" s="8"/>
      <c r="S866" s="8"/>
      <c r="T866" s="8"/>
      <c r="U866" s="8"/>
      <c r="V866" s="8"/>
      <c r="W866" s="8"/>
      <c r="X866" s="8"/>
      <c r="Y866" s="8"/>
      <c r="Z866" s="8"/>
      <c r="AA866" s="8"/>
      <c r="AB866" s="8"/>
      <c r="AC866" s="8"/>
      <c r="AD866" s="8"/>
      <c r="AE866" s="8"/>
      <c r="AF866" s="8"/>
      <c r="AG866" s="8"/>
      <c r="AH866" s="8"/>
    </row>
    <row r="867">
      <c r="A867" s="8"/>
      <c r="B867" s="8"/>
      <c r="C867" s="8"/>
      <c r="D867" s="175"/>
      <c r="E867" s="175"/>
      <c r="F867" s="51"/>
      <c r="G867" s="8"/>
      <c r="H867" s="8"/>
      <c r="I867" s="8"/>
      <c r="J867" s="8"/>
      <c r="K867" s="51"/>
      <c r="L867" s="8"/>
      <c r="M867" s="8"/>
      <c r="N867" s="8"/>
      <c r="O867" s="8"/>
      <c r="P867" s="8"/>
      <c r="Q867" s="175"/>
      <c r="R867" s="8"/>
      <c r="S867" s="8"/>
      <c r="T867" s="8"/>
      <c r="U867" s="8"/>
      <c r="V867" s="8"/>
      <c r="W867" s="8"/>
      <c r="X867" s="8"/>
      <c r="Y867" s="8"/>
      <c r="Z867" s="8"/>
      <c r="AA867" s="8"/>
      <c r="AB867" s="8"/>
      <c r="AC867" s="8"/>
      <c r="AD867" s="8"/>
      <c r="AE867" s="8"/>
      <c r="AF867" s="8"/>
      <c r="AG867" s="8"/>
      <c r="AH867" s="8"/>
    </row>
    <row r="868">
      <c r="A868" s="8"/>
      <c r="B868" s="8"/>
      <c r="C868" s="8"/>
      <c r="D868" s="175"/>
      <c r="E868" s="175"/>
      <c r="F868" s="51"/>
      <c r="G868" s="8"/>
      <c r="H868" s="8"/>
      <c r="I868" s="8"/>
      <c r="J868" s="8"/>
      <c r="K868" s="51"/>
      <c r="L868" s="8"/>
      <c r="M868" s="8"/>
      <c r="N868" s="8"/>
      <c r="O868" s="8"/>
      <c r="P868" s="8"/>
      <c r="Q868" s="175"/>
      <c r="R868" s="8"/>
      <c r="S868" s="8"/>
      <c r="T868" s="8"/>
      <c r="U868" s="8"/>
      <c r="V868" s="8"/>
      <c r="W868" s="8"/>
      <c r="X868" s="8"/>
      <c r="Y868" s="8"/>
      <c r="Z868" s="8"/>
      <c r="AA868" s="8"/>
      <c r="AB868" s="8"/>
      <c r="AC868" s="8"/>
      <c r="AD868" s="8"/>
      <c r="AE868" s="8"/>
      <c r="AF868" s="8"/>
      <c r="AG868" s="8"/>
      <c r="AH868" s="8"/>
    </row>
    <row r="869">
      <c r="A869" s="8"/>
      <c r="B869" s="8"/>
      <c r="C869" s="8"/>
      <c r="D869" s="175"/>
      <c r="E869" s="175"/>
      <c r="F869" s="51"/>
      <c r="G869" s="8"/>
      <c r="H869" s="8"/>
      <c r="I869" s="8"/>
      <c r="J869" s="8"/>
      <c r="K869" s="51"/>
      <c r="L869" s="8"/>
      <c r="M869" s="8"/>
      <c r="N869" s="8"/>
      <c r="O869" s="8"/>
      <c r="P869" s="8"/>
      <c r="Q869" s="175"/>
      <c r="R869" s="8"/>
      <c r="S869" s="8"/>
      <c r="T869" s="8"/>
      <c r="U869" s="8"/>
      <c r="V869" s="8"/>
      <c r="W869" s="8"/>
      <c r="X869" s="8"/>
      <c r="Y869" s="8"/>
      <c r="Z869" s="8"/>
      <c r="AA869" s="8"/>
      <c r="AB869" s="8"/>
      <c r="AC869" s="8"/>
      <c r="AD869" s="8"/>
      <c r="AE869" s="8"/>
      <c r="AF869" s="8"/>
      <c r="AG869" s="8"/>
      <c r="AH869" s="8"/>
    </row>
    <row r="870">
      <c r="A870" s="8"/>
      <c r="B870" s="8"/>
      <c r="C870" s="8"/>
      <c r="D870" s="175"/>
      <c r="E870" s="175"/>
      <c r="F870" s="51"/>
      <c r="G870" s="8"/>
      <c r="H870" s="8"/>
      <c r="I870" s="8"/>
      <c r="J870" s="8"/>
      <c r="K870" s="51"/>
      <c r="L870" s="8"/>
      <c r="M870" s="8"/>
      <c r="N870" s="8"/>
      <c r="O870" s="8"/>
      <c r="P870" s="8"/>
      <c r="Q870" s="175"/>
      <c r="R870" s="8"/>
      <c r="S870" s="8"/>
      <c r="T870" s="8"/>
      <c r="U870" s="8"/>
      <c r="V870" s="8"/>
      <c r="W870" s="8"/>
      <c r="X870" s="8"/>
      <c r="Y870" s="8"/>
      <c r="Z870" s="8"/>
      <c r="AA870" s="8"/>
      <c r="AB870" s="8"/>
      <c r="AC870" s="8"/>
      <c r="AD870" s="8"/>
      <c r="AE870" s="8"/>
      <c r="AF870" s="8"/>
      <c r="AG870" s="8"/>
      <c r="AH870" s="8"/>
    </row>
    <row r="871">
      <c r="A871" s="8"/>
      <c r="B871" s="8"/>
      <c r="C871" s="8"/>
      <c r="D871" s="175"/>
      <c r="E871" s="175"/>
      <c r="F871" s="51"/>
      <c r="G871" s="8"/>
      <c r="H871" s="8"/>
      <c r="I871" s="8"/>
      <c r="J871" s="8"/>
      <c r="K871" s="51"/>
      <c r="L871" s="8"/>
      <c r="M871" s="8"/>
      <c r="N871" s="8"/>
      <c r="O871" s="8"/>
      <c r="P871" s="8"/>
      <c r="Q871" s="175"/>
      <c r="R871" s="8"/>
      <c r="S871" s="8"/>
      <c r="T871" s="8"/>
      <c r="U871" s="8"/>
      <c r="V871" s="8"/>
      <c r="W871" s="8"/>
      <c r="X871" s="8"/>
      <c r="Y871" s="8"/>
      <c r="Z871" s="8"/>
      <c r="AA871" s="8"/>
      <c r="AB871" s="8"/>
      <c r="AC871" s="8"/>
      <c r="AD871" s="8"/>
      <c r="AE871" s="8"/>
      <c r="AF871" s="8"/>
      <c r="AG871" s="8"/>
      <c r="AH871" s="8"/>
    </row>
    <row r="872">
      <c r="A872" s="8"/>
      <c r="B872" s="8"/>
      <c r="C872" s="8"/>
      <c r="D872" s="175"/>
      <c r="E872" s="175"/>
      <c r="F872" s="51"/>
      <c r="G872" s="8"/>
      <c r="H872" s="8"/>
      <c r="I872" s="8"/>
      <c r="J872" s="8"/>
      <c r="K872" s="51"/>
      <c r="L872" s="8"/>
      <c r="M872" s="8"/>
      <c r="N872" s="8"/>
      <c r="O872" s="8"/>
      <c r="P872" s="8"/>
      <c r="Q872" s="175"/>
      <c r="R872" s="8"/>
      <c r="S872" s="8"/>
      <c r="T872" s="8"/>
      <c r="U872" s="8"/>
      <c r="V872" s="8"/>
      <c r="W872" s="8"/>
      <c r="X872" s="8"/>
      <c r="Y872" s="8"/>
      <c r="Z872" s="8"/>
      <c r="AA872" s="8"/>
      <c r="AB872" s="8"/>
      <c r="AC872" s="8"/>
      <c r="AD872" s="8"/>
      <c r="AE872" s="8"/>
      <c r="AF872" s="8"/>
      <c r="AG872" s="8"/>
      <c r="AH872" s="8"/>
    </row>
    <row r="873">
      <c r="A873" s="8"/>
      <c r="B873" s="8"/>
      <c r="C873" s="8"/>
      <c r="D873" s="175"/>
      <c r="E873" s="175"/>
      <c r="F873" s="51"/>
      <c r="G873" s="8"/>
      <c r="H873" s="8"/>
      <c r="I873" s="8"/>
      <c r="J873" s="8"/>
      <c r="K873" s="51"/>
      <c r="L873" s="8"/>
      <c r="M873" s="8"/>
      <c r="N873" s="8"/>
      <c r="O873" s="8"/>
      <c r="P873" s="8"/>
      <c r="Q873" s="175"/>
      <c r="R873" s="8"/>
      <c r="S873" s="8"/>
      <c r="T873" s="8"/>
      <c r="U873" s="8"/>
      <c r="V873" s="8"/>
      <c r="W873" s="8"/>
      <c r="X873" s="8"/>
      <c r="Y873" s="8"/>
      <c r="Z873" s="8"/>
      <c r="AA873" s="8"/>
      <c r="AB873" s="8"/>
      <c r="AC873" s="8"/>
      <c r="AD873" s="8"/>
      <c r="AE873" s="8"/>
      <c r="AF873" s="8"/>
      <c r="AG873" s="8"/>
      <c r="AH873" s="8"/>
    </row>
    <row r="874">
      <c r="A874" s="8"/>
      <c r="B874" s="8"/>
      <c r="C874" s="8"/>
      <c r="D874" s="175"/>
      <c r="E874" s="175"/>
      <c r="F874" s="51"/>
      <c r="G874" s="8"/>
      <c r="H874" s="8"/>
      <c r="I874" s="8"/>
      <c r="J874" s="8"/>
      <c r="K874" s="51"/>
      <c r="L874" s="8"/>
      <c r="M874" s="8"/>
      <c r="N874" s="8"/>
      <c r="O874" s="8"/>
      <c r="P874" s="8"/>
      <c r="Q874" s="175"/>
      <c r="R874" s="8"/>
      <c r="S874" s="8"/>
      <c r="T874" s="8"/>
      <c r="U874" s="8"/>
      <c r="V874" s="8"/>
      <c r="W874" s="8"/>
      <c r="X874" s="8"/>
      <c r="Y874" s="8"/>
      <c r="Z874" s="8"/>
      <c r="AA874" s="8"/>
      <c r="AB874" s="8"/>
      <c r="AC874" s="8"/>
      <c r="AD874" s="8"/>
      <c r="AE874" s="8"/>
      <c r="AF874" s="8"/>
      <c r="AG874" s="8"/>
      <c r="AH874" s="8"/>
    </row>
    <row r="875">
      <c r="A875" s="8"/>
      <c r="B875" s="8"/>
      <c r="C875" s="8"/>
      <c r="D875" s="175"/>
      <c r="E875" s="175"/>
      <c r="F875" s="51"/>
      <c r="G875" s="8"/>
      <c r="H875" s="8"/>
      <c r="I875" s="8"/>
      <c r="J875" s="8"/>
      <c r="K875" s="51"/>
      <c r="L875" s="8"/>
      <c r="M875" s="8"/>
      <c r="N875" s="8"/>
      <c r="O875" s="8"/>
      <c r="P875" s="8"/>
      <c r="Q875" s="175"/>
      <c r="R875" s="8"/>
      <c r="S875" s="8"/>
      <c r="T875" s="8"/>
      <c r="U875" s="8"/>
      <c r="V875" s="8"/>
      <c r="W875" s="8"/>
      <c r="X875" s="8"/>
      <c r="Y875" s="8"/>
      <c r="Z875" s="8"/>
      <c r="AA875" s="8"/>
      <c r="AB875" s="8"/>
      <c r="AC875" s="8"/>
      <c r="AD875" s="8"/>
      <c r="AE875" s="8"/>
      <c r="AF875" s="8"/>
      <c r="AG875" s="8"/>
      <c r="AH875" s="8"/>
    </row>
    <row r="876">
      <c r="A876" s="8"/>
      <c r="B876" s="8"/>
      <c r="C876" s="8"/>
      <c r="D876" s="175"/>
      <c r="E876" s="175"/>
      <c r="F876" s="51"/>
      <c r="G876" s="8"/>
      <c r="H876" s="8"/>
      <c r="I876" s="8"/>
      <c r="J876" s="8"/>
      <c r="K876" s="51"/>
      <c r="L876" s="8"/>
      <c r="M876" s="8"/>
      <c r="N876" s="8"/>
      <c r="O876" s="8"/>
      <c r="P876" s="8"/>
      <c r="Q876" s="175"/>
      <c r="R876" s="8"/>
      <c r="S876" s="8"/>
      <c r="T876" s="8"/>
      <c r="U876" s="8"/>
      <c r="V876" s="8"/>
      <c r="W876" s="8"/>
      <c r="X876" s="8"/>
      <c r="Y876" s="8"/>
      <c r="Z876" s="8"/>
      <c r="AA876" s="8"/>
      <c r="AB876" s="8"/>
      <c r="AC876" s="8"/>
      <c r="AD876" s="8"/>
      <c r="AE876" s="8"/>
      <c r="AF876" s="8"/>
      <c r="AG876" s="8"/>
      <c r="AH876" s="8"/>
    </row>
    <row r="877">
      <c r="A877" s="8"/>
      <c r="B877" s="8"/>
      <c r="C877" s="8"/>
      <c r="D877" s="175"/>
      <c r="E877" s="175"/>
      <c r="F877" s="51"/>
      <c r="G877" s="8"/>
      <c r="H877" s="8"/>
      <c r="I877" s="8"/>
      <c r="J877" s="8"/>
      <c r="K877" s="51"/>
      <c r="L877" s="8"/>
      <c r="M877" s="8"/>
      <c r="N877" s="8"/>
      <c r="O877" s="8"/>
      <c r="P877" s="8"/>
      <c r="Q877" s="175"/>
      <c r="R877" s="8"/>
      <c r="S877" s="8"/>
      <c r="T877" s="8"/>
      <c r="U877" s="8"/>
      <c r="V877" s="8"/>
      <c r="W877" s="8"/>
      <c r="X877" s="8"/>
      <c r="Y877" s="8"/>
      <c r="Z877" s="8"/>
      <c r="AA877" s="8"/>
      <c r="AB877" s="8"/>
      <c r="AC877" s="8"/>
      <c r="AD877" s="8"/>
      <c r="AE877" s="8"/>
      <c r="AF877" s="8"/>
      <c r="AG877" s="8"/>
      <c r="AH877" s="8"/>
    </row>
    <row r="878">
      <c r="A878" s="8"/>
      <c r="B878" s="8"/>
      <c r="C878" s="8"/>
      <c r="D878" s="175"/>
      <c r="E878" s="175"/>
      <c r="F878" s="51"/>
      <c r="G878" s="8"/>
      <c r="H878" s="8"/>
      <c r="I878" s="8"/>
      <c r="J878" s="8"/>
      <c r="K878" s="51"/>
      <c r="L878" s="8"/>
      <c r="M878" s="8"/>
      <c r="N878" s="8"/>
      <c r="O878" s="8"/>
      <c r="P878" s="8"/>
      <c r="Q878" s="175"/>
      <c r="R878" s="8"/>
      <c r="S878" s="8"/>
      <c r="T878" s="8"/>
      <c r="U878" s="8"/>
      <c r="V878" s="8"/>
      <c r="W878" s="8"/>
      <c r="X878" s="8"/>
      <c r="Y878" s="8"/>
      <c r="Z878" s="8"/>
      <c r="AA878" s="8"/>
      <c r="AB878" s="8"/>
      <c r="AC878" s="8"/>
      <c r="AD878" s="8"/>
      <c r="AE878" s="8"/>
      <c r="AF878" s="8"/>
      <c r="AG878" s="8"/>
      <c r="AH878" s="8"/>
    </row>
    <row r="879">
      <c r="A879" s="8"/>
      <c r="B879" s="8"/>
      <c r="C879" s="8"/>
      <c r="D879" s="175"/>
      <c r="E879" s="175"/>
      <c r="F879" s="51"/>
      <c r="G879" s="8"/>
      <c r="H879" s="8"/>
      <c r="I879" s="8"/>
      <c r="J879" s="8"/>
      <c r="K879" s="51"/>
      <c r="L879" s="8"/>
      <c r="M879" s="8"/>
      <c r="N879" s="8"/>
      <c r="O879" s="8"/>
      <c r="P879" s="8"/>
      <c r="Q879" s="175"/>
      <c r="R879" s="8"/>
      <c r="S879" s="8"/>
      <c r="T879" s="8"/>
      <c r="U879" s="8"/>
      <c r="V879" s="8"/>
      <c r="W879" s="8"/>
      <c r="X879" s="8"/>
      <c r="Y879" s="8"/>
      <c r="Z879" s="8"/>
      <c r="AA879" s="8"/>
      <c r="AB879" s="8"/>
      <c r="AC879" s="8"/>
      <c r="AD879" s="8"/>
      <c r="AE879" s="8"/>
      <c r="AF879" s="8"/>
      <c r="AG879" s="8"/>
      <c r="AH879" s="8"/>
    </row>
    <row r="880">
      <c r="A880" s="8"/>
      <c r="B880" s="8"/>
      <c r="C880" s="8"/>
      <c r="D880" s="175"/>
      <c r="E880" s="175"/>
      <c r="F880" s="51"/>
      <c r="G880" s="8"/>
      <c r="H880" s="8"/>
      <c r="I880" s="8"/>
      <c r="J880" s="8"/>
      <c r="K880" s="51"/>
      <c r="L880" s="8"/>
      <c r="M880" s="8"/>
      <c r="N880" s="8"/>
      <c r="O880" s="8"/>
      <c r="P880" s="8"/>
      <c r="Q880" s="175"/>
      <c r="R880" s="8"/>
      <c r="S880" s="8"/>
      <c r="T880" s="8"/>
      <c r="U880" s="8"/>
      <c r="V880" s="8"/>
      <c r="W880" s="8"/>
      <c r="X880" s="8"/>
      <c r="Y880" s="8"/>
      <c r="Z880" s="8"/>
      <c r="AA880" s="8"/>
      <c r="AB880" s="8"/>
      <c r="AC880" s="8"/>
      <c r="AD880" s="8"/>
      <c r="AE880" s="8"/>
      <c r="AF880" s="8"/>
      <c r="AG880" s="8"/>
      <c r="AH880" s="8"/>
    </row>
    <row r="881">
      <c r="A881" s="8"/>
      <c r="B881" s="8"/>
      <c r="C881" s="8"/>
      <c r="D881" s="175"/>
      <c r="E881" s="175"/>
      <c r="F881" s="51"/>
      <c r="G881" s="8"/>
      <c r="H881" s="8"/>
      <c r="I881" s="8"/>
      <c r="J881" s="8"/>
      <c r="K881" s="51"/>
      <c r="L881" s="8"/>
      <c r="M881" s="8"/>
      <c r="N881" s="8"/>
      <c r="O881" s="8"/>
      <c r="P881" s="8"/>
      <c r="Q881" s="175"/>
      <c r="R881" s="8"/>
      <c r="S881" s="8"/>
      <c r="T881" s="8"/>
      <c r="U881" s="8"/>
      <c r="V881" s="8"/>
      <c r="W881" s="8"/>
      <c r="X881" s="8"/>
      <c r="Y881" s="8"/>
      <c r="Z881" s="8"/>
      <c r="AA881" s="8"/>
      <c r="AB881" s="8"/>
      <c r="AC881" s="8"/>
      <c r="AD881" s="8"/>
      <c r="AE881" s="8"/>
      <c r="AF881" s="8"/>
      <c r="AG881" s="8"/>
      <c r="AH881" s="8"/>
    </row>
    <row r="882">
      <c r="A882" s="8"/>
      <c r="B882" s="8"/>
      <c r="C882" s="8"/>
      <c r="D882" s="175"/>
      <c r="E882" s="175"/>
      <c r="F882" s="51"/>
      <c r="G882" s="8"/>
      <c r="H882" s="8"/>
      <c r="I882" s="8"/>
      <c r="J882" s="8"/>
      <c r="K882" s="51"/>
      <c r="L882" s="8"/>
      <c r="M882" s="8"/>
      <c r="N882" s="8"/>
      <c r="O882" s="8"/>
      <c r="P882" s="8"/>
      <c r="Q882" s="175"/>
      <c r="R882" s="8"/>
      <c r="S882" s="8"/>
      <c r="T882" s="8"/>
      <c r="U882" s="8"/>
      <c r="V882" s="8"/>
      <c r="W882" s="8"/>
      <c r="X882" s="8"/>
      <c r="Y882" s="8"/>
      <c r="Z882" s="8"/>
      <c r="AA882" s="8"/>
      <c r="AB882" s="8"/>
      <c r="AC882" s="8"/>
      <c r="AD882" s="8"/>
      <c r="AE882" s="8"/>
      <c r="AF882" s="8"/>
      <c r="AG882" s="8"/>
      <c r="AH882" s="8"/>
    </row>
    <row r="883">
      <c r="A883" s="8"/>
      <c r="B883" s="8"/>
      <c r="C883" s="8"/>
      <c r="D883" s="175"/>
      <c r="E883" s="175"/>
      <c r="F883" s="51"/>
      <c r="G883" s="8"/>
      <c r="H883" s="8"/>
      <c r="I883" s="8"/>
      <c r="J883" s="8"/>
      <c r="K883" s="51"/>
      <c r="L883" s="8"/>
      <c r="M883" s="8"/>
      <c r="N883" s="8"/>
      <c r="O883" s="8"/>
      <c r="P883" s="8"/>
      <c r="Q883" s="175"/>
      <c r="R883" s="8"/>
      <c r="S883" s="8"/>
      <c r="T883" s="8"/>
      <c r="U883" s="8"/>
      <c r="V883" s="8"/>
      <c r="W883" s="8"/>
      <c r="X883" s="8"/>
      <c r="Y883" s="8"/>
      <c r="Z883" s="8"/>
      <c r="AA883" s="8"/>
      <c r="AB883" s="8"/>
      <c r="AC883" s="8"/>
      <c r="AD883" s="8"/>
      <c r="AE883" s="8"/>
      <c r="AF883" s="8"/>
      <c r="AG883" s="8"/>
      <c r="AH883" s="8"/>
    </row>
    <row r="884">
      <c r="A884" s="8"/>
      <c r="B884" s="8"/>
      <c r="C884" s="8"/>
      <c r="D884" s="175"/>
      <c r="E884" s="175"/>
      <c r="F884" s="51"/>
      <c r="G884" s="8"/>
      <c r="H884" s="8"/>
      <c r="I884" s="8"/>
      <c r="J884" s="8"/>
      <c r="K884" s="51"/>
      <c r="L884" s="8"/>
      <c r="M884" s="8"/>
      <c r="N884" s="8"/>
      <c r="O884" s="8"/>
      <c r="P884" s="8"/>
      <c r="Q884" s="175"/>
      <c r="R884" s="8"/>
      <c r="S884" s="8"/>
      <c r="T884" s="8"/>
      <c r="U884" s="8"/>
      <c r="V884" s="8"/>
      <c r="W884" s="8"/>
      <c r="X884" s="8"/>
      <c r="Y884" s="8"/>
      <c r="Z884" s="8"/>
      <c r="AA884" s="8"/>
      <c r="AB884" s="8"/>
      <c r="AC884" s="8"/>
      <c r="AD884" s="8"/>
      <c r="AE884" s="8"/>
      <c r="AF884" s="8"/>
      <c r="AG884" s="8"/>
      <c r="AH884" s="8"/>
    </row>
    <row r="885">
      <c r="A885" s="8"/>
      <c r="B885" s="8"/>
      <c r="C885" s="8"/>
      <c r="D885" s="175"/>
      <c r="E885" s="175"/>
      <c r="F885" s="51"/>
      <c r="G885" s="8"/>
      <c r="H885" s="8"/>
      <c r="I885" s="8"/>
      <c r="J885" s="8"/>
      <c r="K885" s="51"/>
      <c r="L885" s="8"/>
      <c r="M885" s="8"/>
      <c r="N885" s="8"/>
      <c r="O885" s="8"/>
      <c r="P885" s="8"/>
      <c r="Q885" s="175"/>
      <c r="R885" s="8"/>
      <c r="S885" s="8"/>
      <c r="T885" s="8"/>
      <c r="U885" s="8"/>
      <c r="V885" s="8"/>
      <c r="W885" s="8"/>
      <c r="X885" s="8"/>
      <c r="Y885" s="8"/>
      <c r="Z885" s="8"/>
      <c r="AA885" s="8"/>
      <c r="AB885" s="8"/>
      <c r="AC885" s="8"/>
      <c r="AD885" s="8"/>
      <c r="AE885" s="8"/>
      <c r="AF885" s="8"/>
      <c r="AG885" s="8"/>
      <c r="AH885" s="8"/>
    </row>
    <row r="886">
      <c r="A886" s="8"/>
      <c r="B886" s="8"/>
      <c r="C886" s="8"/>
      <c r="D886" s="175"/>
      <c r="E886" s="175"/>
      <c r="F886" s="51"/>
      <c r="G886" s="8"/>
      <c r="H886" s="8"/>
      <c r="I886" s="8"/>
      <c r="J886" s="8"/>
      <c r="K886" s="51"/>
      <c r="L886" s="8"/>
      <c r="M886" s="8"/>
      <c r="N886" s="8"/>
      <c r="O886" s="8"/>
      <c r="P886" s="8"/>
      <c r="Q886" s="175"/>
      <c r="R886" s="8"/>
      <c r="S886" s="8"/>
      <c r="T886" s="8"/>
      <c r="U886" s="8"/>
      <c r="V886" s="8"/>
      <c r="W886" s="8"/>
      <c r="X886" s="8"/>
      <c r="Y886" s="8"/>
      <c r="Z886" s="8"/>
      <c r="AA886" s="8"/>
      <c r="AB886" s="8"/>
      <c r="AC886" s="8"/>
      <c r="AD886" s="8"/>
      <c r="AE886" s="8"/>
      <c r="AF886" s="8"/>
      <c r="AG886" s="8"/>
      <c r="AH886" s="8"/>
    </row>
    <row r="887">
      <c r="A887" s="8"/>
      <c r="B887" s="8"/>
      <c r="C887" s="8"/>
      <c r="D887" s="175"/>
      <c r="E887" s="175"/>
      <c r="F887" s="51"/>
      <c r="G887" s="8"/>
      <c r="H887" s="8"/>
      <c r="I887" s="8"/>
      <c r="J887" s="8"/>
      <c r="K887" s="51"/>
      <c r="L887" s="8"/>
      <c r="M887" s="8"/>
      <c r="N887" s="8"/>
      <c r="O887" s="8"/>
      <c r="P887" s="8"/>
      <c r="Q887" s="175"/>
      <c r="R887" s="8"/>
      <c r="S887" s="8"/>
      <c r="T887" s="8"/>
      <c r="U887" s="8"/>
      <c r="V887" s="8"/>
      <c r="W887" s="8"/>
      <c r="X887" s="8"/>
      <c r="Y887" s="8"/>
      <c r="Z887" s="8"/>
      <c r="AA887" s="8"/>
      <c r="AB887" s="8"/>
      <c r="AC887" s="8"/>
      <c r="AD887" s="8"/>
      <c r="AE887" s="8"/>
      <c r="AF887" s="8"/>
      <c r="AG887" s="8"/>
      <c r="AH887" s="8"/>
    </row>
    <row r="888">
      <c r="A888" s="8"/>
      <c r="B888" s="8"/>
      <c r="C888" s="8"/>
      <c r="D888" s="175"/>
      <c r="E888" s="175"/>
      <c r="F888" s="51"/>
      <c r="G888" s="8"/>
      <c r="H888" s="8"/>
      <c r="I888" s="8"/>
      <c r="J888" s="8"/>
      <c r="K888" s="51"/>
      <c r="L888" s="8"/>
      <c r="M888" s="8"/>
      <c r="N888" s="8"/>
      <c r="O888" s="8"/>
      <c r="P888" s="8"/>
      <c r="Q888" s="175"/>
      <c r="R888" s="8"/>
      <c r="S888" s="8"/>
      <c r="T888" s="8"/>
      <c r="U888" s="8"/>
      <c r="V888" s="8"/>
      <c r="W888" s="8"/>
      <c r="X888" s="8"/>
      <c r="Y888" s="8"/>
      <c r="Z888" s="8"/>
      <c r="AA888" s="8"/>
      <c r="AB888" s="8"/>
      <c r="AC888" s="8"/>
      <c r="AD888" s="8"/>
      <c r="AE888" s="8"/>
      <c r="AF888" s="8"/>
      <c r="AG888" s="8"/>
      <c r="AH888" s="8"/>
    </row>
    <row r="889">
      <c r="A889" s="8"/>
      <c r="B889" s="8"/>
      <c r="C889" s="8"/>
      <c r="D889" s="175"/>
      <c r="E889" s="175"/>
      <c r="F889" s="51"/>
      <c r="G889" s="8"/>
      <c r="H889" s="8"/>
      <c r="I889" s="8"/>
      <c r="J889" s="8"/>
      <c r="K889" s="51"/>
      <c r="L889" s="8"/>
      <c r="M889" s="8"/>
      <c r="N889" s="8"/>
      <c r="O889" s="8"/>
      <c r="P889" s="8"/>
      <c r="Q889" s="175"/>
      <c r="R889" s="8"/>
      <c r="S889" s="8"/>
      <c r="T889" s="8"/>
      <c r="U889" s="8"/>
      <c r="V889" s="8"/>
      <c r="W889" s="8"/>
      <c r="X889" s="8"/>
      <c r="Y889" s="8"/>
      <c r="Z889" s="8"/>
      <c r="AA889" s="8"/>
      <c r="AB889" s="8"/>
      <c r="AC889" s="8"/>
      <c r="AD889" s="8"/>
      <c r="AE889" s="8"/>
      <c r="AF889" s="8"/>
      <c r="AG889" s="8"/>
      <c r="AH889" s="8"/>
    </row>
    <row r="890">
      <c r="A890" s="8"/>
      <c r="B890" s="8"/>
      <c r="C890" s="8"/>
      <c r="D890" s="175"/>
      <c r="E890" s="175"/>
      <c r="F890" s="51"/>
      <c r="G890" s="8"/>
      <c r="H890" s="8"/>
      <c r="I890" s="8"/>
      <c r="J890" s="8"/>
      <c r="K890" s="51"/>
      <c r="L890" s="8"/>
      <c r="M890" s="8"/>
      <c r="N890" s="8"/>
      <c r="O890" s="8"/>
      <c r="P890" s="8"/>
      <c r="Q890" s="175"/>
      <c r="R890" s="8"/>
      <c r="S890" s="8"/>
      <c r="T890" s="8"/>
      <c r="U890" s="8"/>
      <c r="V890" s="8"/>
      <c r="W890" s="8"/>
      <c r="X890" s="8"/>
      <c r="Y890" s="8"/>
      <c r="Z890" s="8"/>
      <c r="AA890" s="8"/>
      <c r="AB890" s="8"/>
      <c r="AC890" s="8"/>
      <c r="AD890" s="8"/>
      <c r="AE890" s="8"/>
      <c r="AF890" s="8"/>
      <c r="AG890" s="8"/>
      <c r="AH890" s="8"/>
    </row>
    <row r="891">
      <c r="A891" s="8"/>
      <c r="B891" s="8"/>
      <c r="C891" s="8"/>
      <c r="D891" s="175"/>
      <c r="E891" s="175"/>
      <c r="F891" s="51"/>
      <c r="G891" s="8"/>
      <c r="H891" s="8"/>
      <c r="I891" s="8"/>
      <c r="J891" s="8"/>
      <c r="K891" s="51"/>
      <c r="L891" s="8"/>
      <c r="M891" s="8"/>
      <c r="N891" s="8"/>
      <c r="O891" s="8"/>
      <c r="P891" s="8"/>
      <c r="Q891" s="175"/>
      <c r="R891" s="8"/>
      <c r="S891" s="8"/>
      <c r="T891" s="8"/>
      <c r="U891" s="8"/>
      <c r="V891" s="8"/>
      <c r="W891" s="8"/>
      <c r="X891" s="8"/>
      <c r="Y891" s="8"/>
      <c r="Z891" s="8"/>
      <c r="AA891" s="8"/>
      <c r="AB891" s="8"/>
      <c r="AC891" s="8"/>
      <c r="AD891" s="8"/>
      <c r="AE891" s="8"/>
      <c r="AF891" s="8"/>
      <c r="AG891" s="8"/>
      <c r="AH891" s="8"/>
    </row>
    <row r="892">
      <c r="A892" s="8"/>
      <c r="B892" s="8"/>
      <c r="C892" s="8"/>
      <c r="D892" s="175"/>
      <c r="E892" s="175"/>
      <c r="F892" s="51"/>
      <c r="G892" s="8"/>
      <c r="H892" s="8"/>
      <c r="I892" s="8"/>
      <c r="J892" s="8"/>
      <c r="K892" s="51"/>
      <c r="L892" s="8"/>
      <c r="M892" s="8"/>
      <c r="N892" s="8"/>
      <c r="O892" s="8"/>
      <c r="P892" s="8"/>
      <c r="Q892" s="175"/>
      <c r="R892" s="8"/>
      <c r="S892" s="8"/>
      <c r="T892" s="8"/>
      <c r="U892" s="8"/>
      <c r="V892" s="8"/>
      <c r="W892" s="8"/>
      <c r="X892" s="8"/>
      <c r="Y892" s="8"/>
      <c r="Z892" s="8"/>
      <c r="AA892" s="8"/>
      <c r="AB892" s="8"/>
      <c r="AC892" s="8"/>
      <c r="AD892" s="8"/>
      <c r="AE892" s="8"/>
      <c r="AF892" s="8"/>
      <c r="AG892" s="8"/>
      <c r="AH892" s="8"/>
    </row>
    <row r="893">
      <c r="A893" s="8"/>
      <c r="B893" s="8"/>
      <c r="C893" s="8"/>
      <c r="D893" s="175"/>
      <c r="E893" s="175"/>
      <c r="F893" s="51"/>
      <c r="G893" s="8"/>
      <c r="H893" s="8"/>
      <c r="I893" s="8"/>
      <c r="J893" s="8"/>
      <c r="K893" s="51"/>
      <c r="L893" s="8"/>
      <c r="M893" s="8"/>
      <c r="N893" s="8"/>
      <c r="O893" s="8"/>
      <c r="P893" s="8"/>
      <c r="Q893" s="175"/>
      <c r="R893" s="8"/>
      <c r="S893" s="8"/>
      <c r="T893" s="8"/>
      <c r="U893" s="8"/>
      <c r="V893" s="8"/>
      <c r="W893" s="8"/>
      <c r="X893" s="8"/>
      <c r="Y893" s="8"/>
      <c r="Z893" s="8"/>
      <c r="AA893" s="8"/>
      <c r="AB893" s="8"/>
      <c r="AC893" s="8"/>
      <c r="AD893" s="8"/>
      <c r="AE893" s="8"/>
      <c r="AF893" s="8"/>
      <c r="AG893" s="8"/>
      <c r="AH893" s="8"/>
    </row>
    <row r="894">
      <c r="A894" s="8"/>
      <c r="B894" s="8"/>
      <c r="C894" s="8"/>
      <c r="D894" s="175"/>
      <c r="E894" s="175"/>
      <c r="F894" s="51"/>
      <c r="G894" s="8"/>
      <c r="H894" s="8"/>
      <c r="I894" s="8"/>
      <c r="J894" s="8"/>
      <c r="K894" s="51"/>
      <c r="L894" s="8"/>
      <c r="M894" s="8"/>
      <c r="N894" s="8"/>
      <c r="O894" s="8"/>
      <c r="P894" s="8"/>
      <c r="Q894" s="175"/>
      <c r="R894" s="8"/>
      <c r="S894" s="8"/>
      <c r="T894" s="8"/>
      <c r="U894" s="8"/>
      <c r="V894" s="8"/>
      <c r="W894" s="8"/>
      <c r="X894" s="8"/>
      <c r="Y894" s="8"/>
      <c r="Z894" s="8"/>
      <c r="AA894" s="8"/>
      <c r="AB894" s="8"/>
      <c r="AC894" s="8"/>
      <c r="AD894" s="8"/>
      <c r="AE894" s="8"/>
      <c r="AF894" s="8"/>
      <c r="AG894" s="8"/>
      <c r="AH894" s="8"/>
    </row>
    <row r="895">
      <c r="A895" s="8"/>
      <c r="B895" s="8"/>
      <c r="C895" s="8"/>
      <c r="D895" s="175"/>
      <c r="E895" s="175"/>
      <c r="F895" s="51"/>
      <c r="G895" s="8"/>
      <c r="H895" s="8"/>
      <c r="I895" s="8"/>
      <c r="J895" s="8"/>
      <c r="K895" s="51"/>
      <c r="L895" s="8"/>
      <c r="M895" s="8"/>
      <c r="N895" s="8"/>
      <c r="O895" s="8"/>
      <c r="P895" s="8"/>
      <c r="Q895" s="175"/>
      <c r="R895" s="8"/>
      <c r="S895" s="8"/>
      <c r="T895" s="8"/>
      <c r="U895" s="8"/>
      <c r="V895" s="8"/>
      <c r="W895" s="8"/>
      <c r="X895" s="8"/>
      <c r="Y895" s="8"/>
      <c r="Z895" s="8"/>
      <c r="AA895" s="8"/>
      <c r="AB895" s="8"/>
      <c r="AC895" s="8"/>
      <c r="AD895" s="8"/>
      <c r="AE895" s="8"/>
      <c r="AF895" s="8"/>
      <c r="AG895" s="8"/>
      <c r="AH895" s="8"/>
    </row>
    <row r="896">
      <c r="A896" s="8"/>
      <c r="B896" s="8"/>
      <c r="C896" s="8"/>
      <c r="D896" s="175"/>
      <c r="E896" s="175"/>
      <c r="F896" s="51"/>
      <c r="G896" s="8"/>
      <c r="H896" s="8"/>
      <c r="I896" s="8"/>
      <c r="J896" s="8"/>
      <c r="K896" s="51"/>
      <c r="L896" s="8"/>
      <c r="M896" s="8"/>
      <c r="N896" s="8"/>
      <c r="O896" s="8"/>
      <c r="P896" s="8"/>
      <c r="Q896" s="175"/>
      <c r="R896" s="8"/>
      <c r="S896" s="8"/>
      <c r="T896" s="8"/>
      <c r="U896" s="8"/>
      <c r="V896" s="8"/>
      <c r="W896" s="8"/>
      <c r="X896" s="8"/>
      <c r="Y896" s="8"/>
      <c r="Z896" s="8"/>
      <c r="AA896" s="8"/>
      <c r="AB896" s="8"/>
      <c r="AC896" s="8"/>
      <c r="AD896" s="8"/>
      <c r="AE896" s="8"/>
      <c r="AF896" s="8"/>
      <c r="AG896" s="8"/>
      <c r="AH896" s="8"/>
    </row>
    <row r="897">
      <c r="A897" s="8"/>
      <c r="B897" s="8"/>
      <c r="C897" s="8"/>
      <c r="D897" s="175"/>
      <c r="E897" s="175"/>
      <c r="F897" s="51"/>
      <c r="G897" s="8"/>
      <c r="H897" s="8"/>
      <c r="I897" s="8"/>
      <c r="J897" s="8"/>
      <c r="K897" s="51"/>
      <c r="L897" s="8"/>
      <c r="M897" s="8"/>
      <c r="N897" s="8"/>
      <c r="O897" s="8"/>
      <c r="P897" s="8"/>
      <c r="Q897" s="175"/>
      <c r="R897" s="8"/>
      <c r="S897" s="8"/>
      <c r="T897" s="8"/>
      <c r="U897" s="8"/>
      <c r="V897" s="8"/>
      <c r="W897" s="8"/>
      <c r="X897" s="8"/>
      <c r="Y897" s="8"/>
      <c r="Z897" s="8"/>
      <c r="AA897" s="8"/>
      <c r="AB897" s="8"/>
      <c r="AC897" s="8"/>
      <c r="AD897" s="8"/>
      <c r="AE897" s="8"/>
      <c r="AF897" s="8"/>
      <c r="AG897" s="8"/>
      <c r="AH897" s="8"/>
    </row>
    <row r="898">
      <c r="A898" s="8"/>
      <c r="B898" s="8"/>
      <c r="C898" s="8"/>
      <c r="D898" s="175"/>
      <c r="E898" s="175"/>
      <c r="F898" s="51"/>
      <c r="G898" s="8"/>
      <c r="H898" s="8"/>
      <c r="I898" s="8"/>
      <c r="J898" s="8"/>
      <c r="K898" s="51"/>
      <c r="L898" s="8"/>
      <c r="M898" s="8"/>
      <c r="N898" s="8"/>
      <c r="O898" s="8"/>
      <c r="P898" s="8"/>
      <c r="Q898" s="175"/>
      <c r="R898" s="8"/>
      <c r="S898" s="8"/>
      <c r="T898" s="8"/>
      <c r="U898" s="8"/>
      <c r="V898" s="8"/>
      <c r="W898" s="8"/>
      <c r="X898" s="8"/>
      <c r="Y898" s="8"/>
      <c r="Z898" s="8"/>
      <c r="AA898" s="8"/>
      <c r="AB898" s="8"/>
      <c r="AC898" s="8"/>
      <c r="AD898" s="8"/>
      <c r="AE898" s="8"/>
      <c r="AF898" s="8"/>
      <c r="AG898" s="8"/>
      <c r="AH898" s="8"/>
    </row>
    <row r="899">
      <c r="A899" s="8"/>
      <c r="B899" s="8"/>
      <c r="C899" s="8"/>
      <c r="D899" s="175"/>
      <c r="E899" s="175"/>
      <c r="F899" s="51"/>
      <c r="G899" s="8"/>
      <c r="H899" s="8"/>
      <c r="I899" s="8"/>
      <c r="J899" s="8"/>
      <c r="K899" s="51"/>
      <c r="L899" s="8"/>
      <c r="M899" s="8"/>
      <c r="N899" s="8"/>
      <c r="O899" s="8"/>
      <c r="P899" s="8"/>
      <c r="Q899" s="175"/>
      <c r="R899" s="8"/>
      <c r="S899" s="8"/>
      <c r="T899" s="8"/>
      <c r="U899" s="8"/>
      <c r="V899" s="8"/>
      <c r="W899" s="8"/>
      <c r="X899" s="8"/>
      <c r="Y899" s="8"/>
      <c r="Z899" s="8"/>
      <c r="AA899" s="8"/>
      <c r="AB899" s="8"/>
      <c r="AC899" s="8"/>
      <c r="AD899" s="8"/>
      <c r="AE899" s="8"/>
      <c r="AF899" s="8"/>
      <c r="AG899" s="8"/>
      <c r="AH899" s="8"/>
    </row>
    <row r="900">
      <c r="A900" s="8"/>
      <c r="B900" s="8"/>
      <c r="C900" s="8"/>
      <c r="D900" s="175"/>
      <c r="E900" s="175"/>
      <c r="F900" s="51"/>
      <c r="G900" s="8"/>
      <c r="H900" s="8"/>
      <c r="I900" s="8"/>
      <c r="J900" s="8"/>
      <c r="K900" s="51"/>
      <c r="L900" s="8"/>
      <c r="M900" s="8"/>
      <c r="N900" s="8"/>
      <c r="O900" s="8"/>
      <c r="P900" s="8"/>
      <c r="Q900" s="175"/>
      <c r="R900" s="8"/>
      <c r="S900" s="8"/>
      <c r="T900" s="8"/>
      <c r="U900" s="8"/>
      <c r="V900" s="8"/>
      <c r="W900" s="8"/>
      <c r="X900" s="8"/>
      <c r="Y900" s="8"/>
      <c r="Z900" s="8"/>
      <c r="AA900" s="8"/>
      <c r="AB900" s="8"/>
      <c r="AC900" s="8"/>
      <c r="AD900" s="8"/>
      <c r="AE900" s="8"/>
      <c r="AF900" s="8"/>
      <c r="AG900" s="8"/>
      <c r="AH900" s="8"/>
    </row>
    <row r="901">
      <c r="A901" s="8"/>
      <c r="B901" s="8"/>
      <c r="C901" s="8"/>
      <c r="D901" s="175"/>
      <c r="E901" s="175"/>
      <c r="F901" s="51"/>
      <c r="G901" s="8"/>
      <c r="H901" s="8"/>
      <c r="I901" s="8"/>
      <c r="J901" s="8"/>
      <c r="K901" s="51"/>
      <c r="L901" s="8"/>
      <c r="M901" s="8"/>
      <c r="N901" s="8"/>
      <c r="O901" s="8"/>
      <c r="P901" s="8"/>
      <c r="Q901" s="175"/>
      <c r="R901" s="8"/>
      <c r="S901" s="8"/>
      <c r="T901" s="8"/>
      <c r="U901" s="8"/>
      <c r="V901" s="8"/>
      <c r="W901" s="8"/>
      <c r="X901" s="8"/>
      <c r="Y901" s="8"/>
      <c r="Z901" s="8"/>
      <c r="AA901" s="8"/>
      <c r="AB901" s="8"/>
      <c r="AC901" s="8"/>
      <c r="AD901" s="8"/>
      <c r="AE901" s="8"/>
      <c r="AF901" s="8"/>
      <c r="AG901" s="8"/>
      <c r="AH901" s="8"/>
    </row>
    <row r="902">
      <c r="A902" s="8"/>
      <c r="B902" s="8"/>
      <c r="C902" s="8"/>
      <c r="D902" s="175"/>
      <c r="E902" s="175"/>
      <c r="F902" s="51"/>
      <c r="G902" s="8"/>
      <c r="H902" s="8"/>
      <c r="I902" s="8"/>
      <c r="J902" s="8"/>
      <c r="K902" s="51"/>
      <c r="L902" s="8"/>
      <c r="M902" s="8"/>
      <c r="N902" s="8"/>
      <c r="O902" s="8"/>
      <c r="P902" s="8"/>
      <c r="Q902" s="175"/>
      <c r="R902" s="8"/>
      <c r="S902" s="8"/>
      <c r="T902" s="8"/>
      <c r="U902" s="8"/>
      <c r="V902" s="8"/>
      <c r="W902" s="8"/>
      <c r="X902" s="8"/>
      <c r="Y902" s="8"/>
      <c r="Z902" s="8"/>
      <c r="AA902" s="8"/>
      <c r="AB902" s="8"/>
      <c r="AC902" s="8"/>
      <c r="AD902" s="8"/>
      <c r="AE902" s="8"/>
      <c r="AF902" s="8"/>
      <c r="AG902" s="8"/>
      <c r="AH902" s="8"/>
    </row>
    <row r="903">
      <c r="A903" s="8"/>
      <c r="B903" s="8"/>
      <c r="C903" s="8"/>
      <c r="D903" s="175"/>
      <c r="E903" s="175"/>
      <c r="F903" s="51"/>
      <c r="G903" s="8"/>
      <c r="H903" s="8"/>
      <c r="I903" s="8"/>
      <c r="J903" s="8"/>
      <c r="K903" s="51"/>
      <c r="L903" s="8"/>
      <c r="M903" s="8"/>
      <c r="N903" s="8"/>
      <c r="O903" s="8"/>
      <c r="P903" s="8"/>
      <c r="Q903" s="175"/>
      <c r="R903" s="8"/>
      <c r="S903" s="8"/>
      <c r="T903" s="8"/>
      <c r="U903" s="8"/>
      <c r="V903" s="8"/>
      <c r="W903" s="8"/>
      <c r="X903" s="8"/>
      <c r="Y903" s="8"/>
      <c r="Z903" s="8"/>
      <c r="AA903" s="8"/>
      <c r="AB903" s="8"/>
      <c r="AC903" s="8"/>
      <c r="AD903" s="8"/>
      <c r="AE903" s="8"/>
      <c r="AF903" s="8"/>
      <c r="AG903" s="8"/>
      <c r="AH903" s="8"/>
    </row>
    <row r="904">
      <c r="A904" s="8"/>
      <c r="B904" s="8"/>
      <c r="C904" s="8"/>
      <c r="D904" s="175"/>
      <c r="E904" s="175"/>
      <c r="F904" s="51"/>
      <c r="G904" s="8"/>
      <c r="H904" s="8"/>
      <c r="I904" s="8"/>
      <c r="J904" s="8"/>
      <c r="K904" s="51"/>
      <c r="L904" s="8"/>
      <c r="M904" s="8"/>
      <c r="N904" s="8"/>
      <c r="O904" s="8"/>
      <c r="P904" s="8"/>
      <c r="Q904" s="175"/>
      <c r="R904" s="8"/>
      <c r="S904" s="8"/>
      <c r="T904" s="8"/>
      <c r="U904" s="8"/>
      <c r="V904" s="8"/>
      <c r="W904" s="8"/>
      <c r="X904" s="8"/>
      <c r="Y904" s="8"/>
      <c r="Z904" s="8"/>
      <c r="AA904" s="8"/>
      <c r="AB904" s="8"/>
      <c r="AC904" s="8"/>
      <c r="AD904" s="8"/>
      <c r="AE904" s="8"/>
      <c r="AF904" s="8"/>
      <c r="AG904" s="8"/>
      <c r="AH904" s="8"/>
    </row>
    <row r="905">
      <c r="A905" s="8"/>
      <c r="B905" s="8"/>
      <c r="C905" s="8"/>
      <c r="D905" s="175"/>
      <c r="E905" s="175"/>
      <c r="F905" s="51"/>
      <c r="G905" s="8"/>
      <c r="H905" s="8"/>
      <c r="I905" s="8"/>
      <c r="J905" s="8"/>
      <c r="K905" s="51"/>
      <c r="L905" s="8"/>
      <c r="M905" s="8"/>
      <c r="N905" s="8"/>
      <c r="O905" s="8"/>
      <c r="P905" s="8"/>
      <c r="Q905" s="175"/>
      <c r="R905" s="8"/>
      <c r="S905" s="8"/>
      <c r="T905" s="8"/>
      <c r="U905" s="8"/>
      <c r="V905" s="8"/>
      <c r="W905" s="8"/>
      <c r="X905" s="8"/>
      <c r="Y905" s="8"/>
      <c r="Z905" s="8"/>
      <c r="AA905" s="8"/>
      <c r="AB905" s="8"/>
      <c r="AC905" s="8"/>
      <c r="AD905" s="8"/>
      <c r="AE905" s="8"/>
      <c r="AF905" s="8"/>
      <c r="AG905" s="8"/>
      <c r="AH905" s="8"/>
    </row>
    <row r="906">
      <c r="A906" s="8"/>
      <c r="B906" s="8"/>
      <c r="C906" s="8"/>
      <c r="D906" s="175"/>
      <c r="E906" s="175"/>
      <c r="F906" s="51"/>
      <c r="G906" s="8"/>
      <c r="H906" s="8"/>
      <c r="I906" s="8"/>
      <c r="J906" s="8"/>
      <c r="K906" s="51"/>
      <c r="L906" s="8"/>
      <c r="M906" s="8"/>
      <c r="N906" s="8"/>
      <c r="O906" s="8"/>
      <c r="P906" s="8"/>
      <c r="Q906" s="175"/>
      <c r="R906" s="8"/>
      <c r="S906" s="8"/>
      <c r="T906" s="8"/>
      <c r="U906" s="8"/>
      <c r="V906" s="8"/>
      <c r="W906" s="8"/>
      <c r="X906" s="8"/>
      <c r="Y906" s="8"/>
      <c r="Z906" s="8"/>
      <c r="AA906" s="8"/>
      <c r="AB906" s="8"/>
      <c r="AC906" s="8"/>
      <c r="AD906" s="8"/>
      <c r="AE906" s="8"/>
      <c r="AF906" s="8"/>
      <c r="AG906" s="8"/>
      <c r="AH906" s="8"/>
    </row>
    <row r="907">
      <c r="A907" s="8"/>
      <c r="B907" s="8"/>
      <c r="C907" s="8"/>
      <c r="D907" s="175"/>
      <c r="E907" s="175"/>
      <c r="F907" s="51"/>
      <c r="G907" s="8"/>
      <c r="H907" s="8"/>
      <c r="I907" s="8"/>
      <c r="J907" s="8"/>
      <c r="K907" s="51"/>
      <c r="L907" s="8"/>
      <c r="M907" s="8"/>
      <c r="N907" s="8"/>
      <c r="O907" s="8"/>
      <c r="P907" s="8"/>
      <c r="Q907" s="175"/>
      <c r="R907" s="8"/>
      <c r="S907" s="8"/>
      <c r="T907" s="8"/>
      <c r="U907" s="8"/>
      <c r="V907" s="8"/>
      <c r="W907" s="8"/>
      <c r="X907" s="8"/>
      <c r="Y907" s="8"/>
      <c r="Z907" s="8"/>
      <c r="AA907" s="8"/>
      <c r="AB907" s="8"/>
      <c r="AC907" s="8"/>
      <c r="AD907" s="8"/>
      <c r="AE907" s="8"/>
      <c r="AF907" s="8"/>
      <c r="AG907" s="8"/>
      <c r="AH907" s="8"/>
    </row>
    <row r="908">
      <c r="A908" s="8"/>
      <c r="B908" s="8"/>
      <c r="C908" s="8"/>
      <c r="D908" s="175"/>
      <c r="E908" s="175"/>
      <c r="F908" s="51"/>
      <c r="G908" s="8"/>
      <c r="H908" s="8"/>
      <c r="I908" s="8"/>
      <c r="J908" s="8"/>
      <c r="K908" s="51"/>
      <c r="L908" s="8"/>
      <c r="M908" s="8"/>
      <c r="N908" s="8"/>
      <c r="O908" s="8"/>
      <c r="P908" s="8"/>
      <c r="Q908" s="175"/>
      <c r="R908" s="8"/>
      <c r="S908" s="8"/>
      <c r="T908" s="8"/>
      <c r="U908" s="8"/>
      <c r="V908" s="8"/>
      <c r="W908" s="8"/>
      <c r="X908" s="8"/>
      <c r="Y908" s="8"/>
      <c r="Z908" s="8"/>
      <c r="AA908" s="8"/>
      <c r="AB908" s="8"/>
      <c r="AC908" s="8"/>
      <c r="AD908" s="8"/>
      <c r="AE908" s="8"/>
      <c r="AF908" s="8"/>
      <c r="AG908" s="8"/>
      <c r="AH908" s="8"/>
    </row>
    <row r="909">
      <c r="A909" s="8"/>
      <c r="B909" s="8"/>
      <c r="C909" s="8"/>
      <c r="D909" s="175"/>
      <c r="E909" s="175"/>
      <c r="F909" s="51"/>
      <c r="G909" s="8"/>
      <c r="H909" s="8"/>
      <c r="I909" s="8"/>
      <c r="J909" s="8"/>
      <c r="K909" s="51"/>
      <c r="L909" s="8"/>
      <c r="M909" s="8"/>
      <c r="N909" s="8"/>
      <c r="O909" s="8"/>
      <c r="P909" s="8"/>
      <c r="Q909" s="175"/>
      <c r="R909" s="8"/>
      <c r="S909" s="8"/>
      <c r="T909" s="8"/>
      <c r="U909" s="8"/>
      <c r="V909" s="8"/>
      <c r="W909" s="8"/>
      <c r="X909" s="8"/>
      <c r="Y909" s="8"/>
      <c r="Z909" s="8"/>
      <c r="AA909" s="8"/>
      <c r="AB909" s="8"/>
      <c r="AC909" s="8"/>
      <c r="AD909" s="8"/>
      <c r="AE909" s="8"/>
      <c r="AF909" s="8"/>
      <c r="AG909" s="8"/>
      <c r="AH909" s="8"/>
    </row>
    <row r="910">
      <c r="A910" s="8"/>
      <c r="B910" s="8"/>
      <c r="C910" s="8"/>
      <c r="D910" s="175"/>
      <c r="E910" s="175"/>
      <c r="F910" s="51"/>
      <c r="G910" s="8"/>
      <c r="H910" s="8"/>
      <c r="I910" s="8"/>
      <c r="J910" s="8"/>
      <c r="K910" s="51"/>
      <c r="L910" s="8"/>
      <c r="M910" s="8"/>
      <c r="N910" s="8"/>
      <c r="O910" s="8"/>
      <c r="P910" s="8"/>
      <c r="Q910" s="175"/>
      <c r="R910" s="8"/>
      <c r="S910" s="8"/>
      <c r="T910" s="8"/>
      <c r="U910" s="8"/>
      <c r="V910" s="8"/>
      <c r="W910" s="8"/>
      <c r="X910" s="8"/>
      <c r="Y910" s="8"/>
      <c r="Z910" s="8"/>
      <c r="AA910" s="8"/>
      <c r="AB910" s="8"/>
      <c r="AC910" s="8"/>
      <c r="AD910" s="8"/>
      <c r="AE910" s="8"/>
      <c r="AF910" s="8"/>
      <c r="AG910" s="8"/>
      <c r="AH910" s="8"/>
    </row>
    <row r="911">
      <c r="A911" s="8"/>
      <c r="B911" s="8"/>
      <c r="C911" s="8"/>
      <c r="D911" s="175"/>
      <c r="E911" s="175"/>
      <c r="F911" s="51"/>
      <c r="G911" s="8"/>
      <c r="H911" s="8"/>
      <c r="I911" s="8"/>
      <c r="J911" s="8"/>
      <c r="K911" s="51"/>
      <c r="L911" s="8"/>
      <c r="M911" s="8"/>
      <c r="N911" s="8"/>
      <c r="O911" s="8"/>
      <c r="P911" s="8"/>
      <c r="Q911" s="175"/>
      <c r="R911" s="8"/>
      <c r="S911" s="8"/>
      <c r="T911" s="8"/>
      <c r="U911" s="8"/>
      <c r="V911" s="8"/>
      <c r="W911" s="8"/>
      <c r="X911" s="8"/>
      <c r="Y911" s="8"/>
      <c r="Z911" s="8"/>
      <c r="AA911" s="8"/>
      <c r="AB911" s="8"/>
      <c r="AC911" s="8"/>
      <c r="AD911" s="8"/>
      <c r="AE911" s="8"/>
      <c r="AF911" s="8"/>
      <c r="AG911" s="8"/>
      <c r="AH911" s="8"/>
    </row>
    <row r="912">
      <c r="A912" s="8"/>
      <c r="B912" s="8"/>
      <c r="C912" s="8"/>
      <c r="D912" s="175"/>
      <c r="E912" s="175"/>
      <c r="F912" s="51"/>
      <c r="G912" s="8"/>
      <c r="H912" s="8"/>
      <c r="I912" s="8"/>
      <c r="J912" s="8"/>
      <c r="K912" s="51"/>
      <c r="L912" s="8"/>
      <c r="M912" s="8"/>
      <c r="N912" s="8"/>
      <c r="O912" s="8"/>
      <c r="P912" s="8"/>
      <c r="Q912" s="175"/>
      <c r="R912" s="8"/>
      <c r="S912" s="8"/>
      <c r="T912" s="8"/>
      <c r="U912" s="8"/>
      <c r="V912" s="8"/>
      <c r="W912" s="8"/>
      <c r="X912" s="8"/>
      <c r="Y912" s="8"/>
      <c r="Z912" s="8"/>
      <c r="AA912" s="8"/>
      <c r="AB912" s="8"/>
      <c r="AC912" s="8"/>
      <c r="AD912" s="8"/>
      <c r="AE912" s="8"/>
      <c r="AF912" s="8"/>
      <c r="AG912" s="8"/>
      <c r="AH912" s="8"/>
    </row>
    <row r="913">
      <c r="A913" s="8"/>
      <c r="B913" s="8"/>
      <c r="C913" s="8"/>
      <c r="D913" s="175"/>
      <c r="E913" s="175"/>
      <c r="F913" s="51"/>
      <c r="G913" s="8"/>
      <c r="H913" s="8"/>
      <c r="I913" s="8"/>
      <c r="J913" s="8"/>
      <c r="K913" s="51"/>
      <c r="L913" s="8"/>
      <c r="M913" s="8"/>
      <c r="N913" s="8"/>
      <c r="O913" s="8"/>
      <c r="P913" s="8"/>
      <c r="Q913" s="175"/>
      <c r="R913" s="8"/>
      <c r="S913" s="8"/>
      <c r="T913" s="8"/>
      <c r="U913" s="8"/>
      <c r="V913" s="8"/>
      <c r="W913" s="8"/>
      <c r="X913" s="8"/>
      <c r="Y913" s="8"/>
      <c r="Z913" s="8"/>
      <c r="AA913" s="8"/>
      <c r="AB913" s="8"/>
      <c r="AC913" s="8"/>
      <c r="AD913" s="8"/>
      <c r="AE913" s="8"/>
      <c r="AF913" s="8"/>
      <c r="AG913" s="8"/>
      <c r="AH913" s="8"/>
    </row>
    <row r="914">
      <c r="A914" s="8"/>
      <c r="B914" s="8"/>
      <c r="C914" s="8"/>
      <c r="D914" s="175"/>
      <c r="E914" s="175"/>
      <c r="F914" s="51"/>
      <c r="G914" s="8"/>
      <c r="H914" s="8"/>
      <c r="I914" s="8"/>
      <c r="J914" s="8"/>
      <c r="K914" s="51"/>
      <c r="L914" s="8"/>
      <c r="M914" s="8"/>
      <c r="N914" s="8"/>
      <c r="O914" s="8"/>
      <c r="P914" s="8"/>
      <c r="Q914" s="175"/>
      <c r="R914" s="8"/>
      <c r="S914" s="8"/>
      <c r="T914" s="8"/>
      <c r="U914" s="8"/>
      <c r="V914" s="8"/>
      <c r="W914" s="8"/>
      <c r="X914" s="8"/>
      <c r="Y914" s="8"/>
      <c r="Z914" s="8"/>
      <c r="AA914" s="8"/>
      <c r="AB914" s="8"/>
      <c r="AC914" s="8"/>
      <c r="AD914" s="8"/>
      <c r="AE914" s="8"/>
      <c r="AF914" s="8"/>
      <c r="AG914" s="8"/>
      <c r="AH914" s="8"/>
    </row>
    <row r="915">
      <c r="A915" s="8"/>
      <c r="B915" s="8"/>
      <c r="C915" s="8"/>
      <c r="D915" s="175"/>
      <c r="E915" s="175"/>
      <c r="F915" s="51"/>
      <c r="G915" s="8"/>
      <c r="H915" s="8"/>
      <c r="I915" s="8"/>
      <c r="J915" s="8"/>
      <c r="K915" s="51"/>
      <c r="L915" s="8"/>
      <c r="M915" s="8"/>
      <c r="N915" s="8"/>
      <c r="O915" s="8"/>
      <c r="P915" s="8"/>
      <c r="Q915" s="175"/>
      <c r="R915" s="8"/>
      <c r="S915" s="8"/>
      <c r="T915" s="8"/>
      <c r="U915" s="8"/>
      <c r="V915" s="8"/>
      <c r="W915" s="8"/>
      <c r="X915" s="8"/>
      <c r="Y915" s="8"/>
      <c r="Z915" s="8"/>
      <c r="AA915" s="8"/>
      <c r="AB915" s="8"/>
      <c r="AC915" s="8"/>
      <c r="AD915" s="8"/>
      <c r="AE915" s="8"/>
      <c r="AF915" s="8"/>
      <c r="AG915" s="8"/>
      <c r="AH915" s="8"/>
    </row>
    <row r="916">
      <c r="A916" s="8"/>
      <c r="B916" s="8"/>
      <c r="C916" s="8"/>
      <c r="D916" s="175"/>
      <c r="E916" s="175"/>
      <c r="F916" s="51"/>
      <c r="G916" s="8"/>
      <c r="H916" s="8"/>
      <c r="I916" s="8"/>
      <c r="J916" s="8"/>
      <c r="K916" s="51"/>
      <c r="L916" s="8"/>
      <c r="M916" s="8"/>
      <c r="N916" s="8"/>
      <c r="O916" s="8"/>
      <c r="P916" s="8"/>
      <c r="Q916" s="175"/>
      <c r="R916" s="8"/>
      <c r="S916" s="8"/>
      <c r="T916" s="8"/>
      <c r="U916" s="8"/>
      <c r="V916" s="8"/>
      <c r="W916" s="8"/>
      <c r="X916" s="8"/>
      <c r="Y916" s="8"/>
      <c r="Z916" s="8"/>
      <c r="AA916" s="8"/>
      <c r="AB916" s="8"/>
      <c r="AC916" s="8"/>
      <c r="AD916" s="8"/>
      <c r="AE916" s="8"/>
      <c r="AF916" s="8"/>
      <c r="AG916" s="8"/>
      <c r="AH916" s="8"/>
    </row>
    <row r="917">
      <c r="A917" s="8"/>
      <c r="B917" s="8"/>
      <c r="C917" s="8"/>
      <c r="D917" s="175"/>
      <c r="E917" s="175"/>
      <c r="F917" s="51"/>
      <c r="G917" s="8"/>
      <c r="H917" s="8"/>
      <c r="I917" s="8"/>
      <c r="J917" s="8"/>
      <c r="K917" s="51"/>
      <c r="L917" s="8"/>
      <c r="M917" s="8"/>
      <c r="N917" s="8"/>
      <c r="O917" s="8"/>
      <c r="P917" s="8"/>
      <c r="Q917" s="175"/>
      <c r="R917" s="8"/>
      <c r="S917" s="8"/>
      <c r="T917" s="8"/>
      <c r="U917" s="8"/>
      <c r="V917" s="8"/>
      <c r="W917" s="8"/>
      <c r="X917" s="8"/>
      <c r="Y917" s="8"/>
      <c r="Z917" s="8"/>
      <c r="AA917" s="8"/>
      <c r="AB917" s="8"/>
      <c r="AC917" s="8"/>
      <c r="AD917" s="8"/>
      <c r="AE917" s="8"/>
      <c r="AF917" s="8"/>
      <c r="AG917" s="8"/>
      <c r="AH917" s="8"/>
    </row>
    <row r="918">
      <c r="A918" s="8"/>
      <c r="B918" s="8"/>
      <c r="C918" s="8"/>
      <c r="D918" s="175"/>
      <c r="E918" s="175"/>
      <c r="F918" s="51"/>
      <c r="G918" s="8"/>
      <c r="H918" s="8"/>
      <c r="I918" s="8"/>
      <c r="J918" s="8"/>
      <c r="K918" s="51"/>
      <c r="L918" s="8"/>
      <c r="M918" s="8"/>
      <c r="N918" s="8"/>
      <c r="O918" s="8"/>
      <c r="P918" s="8"/>
      <c r="Q918" s="175"/>
      <c r="R918" s="8"/>
      <c r="S918" s="8"/>
      <c r="T918" s="8"/>
      <c r="U918" s="8"/>
      <c r="V918" s="8"/>
      <c r="W918" s="8"/>
      <c r="X918" s="8"/>
      <c r="Y918" s="8"/>
      <c r="Z918" s="8"/>
      <c r="AA918" s="8"/>
      <c r="AB918" s="8"/>
      <c r="AC918" s="8"/>
      <c r="AD918" s="8"/>
      <c r="AE918" s="8"/>
      <c r="AF918" s="8"/>
      <c r="AG918" s="8"/>
      <c r="AH918" s="8"/>
    </row>
    <row r="919">
      <c r="A919" s="8"/>
      <c r="B919" s="8"/>
      <c r="C919" s="8"/>
      <c r="D919" s="175"/>
      <c r="E919" s="175"/>
      <c r="F919" s="51"/>
      <c r="G919" s="8"/>
      <c r="H919" s="8"/>
      <c r="I919" s="8"/>
      <c r="J919" s="8"/>
      <c r="K919" s="51"/>
      <c r="L919" s="8"/>
      <c r="M919" s="8"/>
      <c r="N919" s="8"/>
      <c r="O919" s="8"/>
      <c r="P919" s="8"/>
      <c r="Q919" s="175"/>
      <c r="R919" s="8"/>
      <c r="S919" s="8"/>
      <c r="T919" s="8"/>
      <c r="U919" s="8"/>
      <c r="V919" s="8"/>
      <c r="W919" s="8"/>
      <c r="X919" s="8"/>
      <c r="Y919" s="8"/>
      <c r="Z919" s="8"/>
      <c r="AA919" s="8"/>
      <c r="AB919" s="8"/>
      <c r="AC919" s="8"/>
      <c r="AD919" s="8"/>
      <c r="AE919" s="8"/>
      <c r="AF919" s="8"/>
      <c r="AG919" s="8"/>
      <c r="AH919" s="8"/>
    </row>
    <row r="920">
      <c r="A920" s="8"/>
      <c r="B920" s="8"/>
      <c r="C920" s="8"/>
      <c r="D920" s="175"/>
      <c r="E920" s="175"/>
      <c r="F920" s="51"/>
      <c r="G920" s="8"/>
      <c r="H920" s="8"/>
      <c r="I920" s="8"/>
      <c r="J920" s="8"/>
      <c r="K920" s="51"/>
      <c r="L920" s="8"/>
      <c r="M920" s="8"/>
      <c r="N920" s="8"/>
      <c r="O920" s="8"/>
      <c r="P920" s="8"/>
      <c r="Q920" s="175"/>
      <c r="R920" s="8"/>
      <c r="S920" s="8"/>
      <c r="T920" s="8"/>
      <c r="U920" s="8"/>
      <c r="V920" s="8"/>
      <c r="W920" s="8"/>
      <c r="X920" s="8"/>
      <c r="Y920" s="8"/>
      <c r="Z920" s="8"/>
      <c r="AA920" s="8"/>
      <c r="AB920" s="8"/>
      <c r="AC920" s="8"/>
      <c r="AD920" s="8"/>
      <c r="AE920" s="8"/>
      <c r="AF920" s="8"/>
      <c r="AG920" s="8"/>
      <c r="AH920" s="8"/>
    </row>
    <row r="921">
      <c r="A921" s="8"/>
      <c r="B921" s="8"/>
      <c r="C921" s="8"/>
      <c r="D921" s="175"/>
      <c r="E921" s="175"/>
      <c r="F921" s="51"/>
      <c r="G921" s="8"/>
      <c r="H921" s="8"/>
      <c r="I921" s="8"/>
      <c r="J921" s="8"/>
      <c r="K921" s="51"/>
      <c r="L921" s="8"/>
      <c r="M921" s="8"/>
      <c r="N921" s="8"/>
      <c r="O921" s="8"/>
      <c r="P921" s="8"/>
      <c r="Q921" s="175"/>
      <c r="R921" s="8"/>
      <c r="S921" s="8"/>
      <c r="T921" s="8"/>
      <c r="U921" s="8"/>
      <c r="V921" s="8"/>
      <c r="W921" s="8"/>
      <c r="X921" s="8"/>
      <c r="Y921" s="8"/>
      <c r="Z921" s="8"/>
      <c r="AA921" s="8"/>
      <c r="AB921" s="8"/>
      <c r="AC921" s="8"/>
      <c r="AD921" s="8"/>
      <c r="AE921" s="8"/>
      <c r="AF921" s="8"/>
      <c r="AG921" s="8"/>
      <c r="AH921" s="8"/>
    </row>
    <row r="922">
      <c r="A922" s="8"/>
      <c r="B922" s="8"/>
      <c r="C922" s="8"/>
      <c r="D922" s="175"/>
      <c r="E922" s="175"/>
      <c r="F922" s="51"/>
      <c r="G922" s="8"/>
      <c r="H922" s="8"/>
      <c r="I922" s="8"/>
      <c r="J922" s="8"/>
      <c r="K922" s="51"/>
      <c r="L922" s="8"/>
      <c r="M922" s="8"/>
      <c r="N922" s="8"/>
      <c r="O922" s="8"/>
      <c r="P922" s="8"/>
      <c r="Q922" s="175"/>
      <c r="R922" s="8"/>
      <c r="S922" s="8"/>
      <c r="T922" s="8"/>
      <c r="U922" s="8"/>
      <c r="V922" s="8"/>
      <c r="W922" s="8"/>
      <c r="X922" s="8"/>
      <c r="Y922" s="8"/>
      <c r="Z922" s="8"/>
      <c r="AA922" s="8"/>
      <c r="AB922" s="8"/>
      <c r="AC922" s="8"/>
      <c r="AD922" s="8"/>
      <c r="AE922" s="8"/>
      <c r="AF922" s="8"/>
      <c r="AG922" s="8"/>
      <c r="AH922" s="8"/>
    </row>
    <row r="923">
      <c r="A923" s="8"/>
      <c r="B923" s="8"/>
      <c r="C923" s="8"/>
      <c r="D923" s="175"/>
      <c r="E923" s="175"/>
      <c r="F923" s="51"/>
      <c r="G923" s="8"/>
      <c r="H923" s="8"/>
      <c r="I923" s="8"/>
      <c r="J923" s="8"/>
      <c r="K923" s="51"/>
      <c r="L923" s="8"/>
      <c r="M923" s="8"/>
      <c r="N923" s="8"/>
      <c r="O923" s="8"/>
      <c r="P923" s="8"/>
      <c r="Q923" s="175"/>
      <c r="R923" s="8"/>
      <c r="S923" s="8"/>
      <c r="T923" s="8"/>
      <c r="U923" s="8"/>
      <c r="V923" s="8"/>
      <c r="W923" s="8"/>
      <c r="X923" s="8"/>
      <c r="Y923" s="8"/>
      <c r="Z923" s="8"/>
      <c r="AA923" s="8"/>
      <c r="AB923" s="8"/>
      <c r="AC923" s="8"/>
      <c r="AD923" s="8"/>
      <c r="AE923" s="8"/>
      <c r="AF923" s="8"/>
      <c r="AG923" s="8"/>
      <c r="AH923" s="8"/>
    </row>
    <row r="924">
      <c r="A924" s="8"/>
      <c r="B924" s="8"/>
      <c r="C924" s="8"/>
      <c r="D924" s="175"/>
      <c r="E924" s="175"/>
      <c r="F924" s="51"/>
      <c r="G924" s="8"/>
      <c r="H924" s="8"/>
      <c r="I924" s="8"/>
      <c r="J924" s="8"/>
      <c r="K924" s="51"/>
      <c r="L924" s="8"/>
      <c r="M924" s="8"/>
      <c r="N924" s="8"/>
      <c r="O924" s="8"/>
      <c r="P924" s="8"/>
      <c r="Q924" s="175"/>
      <c r="R924" s="8"/>
      <c r="S924" s="8"/>
      <c r="T924" s="8"/>
      <c r="U924" s="8"/>
      <c r="V924" s="8"/>
      <c r="W924" s="8"/>
      <c r="X924" s="8"/>
      <c r="Y924" s="8"/>
      <c r="Z924" s="8"/>
      <c r="AA924" s="8"/>
      <c r="AB924" s="8"/>
      <c r="AC924" s="8"/>
      <c r="AD924" s="8"/>
      <c r="AE924" s="8"/>
      <c r="AF924" s="8"/>
      <c r="AG924" s="8"/>
      <c r="AH924" s="8"/>
    </row>
    <row r="925">
      <c r="A925" s="8"/>
      <c r="B925" s="8"/>
      <c r="C925" s="8"/>
      <c r="D925" s="175"/>
      <c r="E925" s="175"/>
      <c r="F925" s="51"/>
      <c r="G925" s="8"/>
      <c r="H925" s="8"/>
      <c r="I925" s="8"/>
      <c r="J925" s="8"/>
      <c r="K925" s="51"/>
      <c r="L925" s="8"/>
      <c r="M925" s="8"/>
      <c r="N925" s="8"/>
      <c r="O925" s="8"/>
      <c r="P925" s="8"/>
      <c r="Q925" s="175"/>
      <c r="R925" s="8"/>
      <c r="S925" s="8"/>
      <c r="T925" s="8"/>
      <c r="U925" s="8"/>
      <c r="V925" s="8"/>
      <c r="W925" s="8"/>
      <c r="X925" s="8"/>
      <c r="Y925" s="8"/>
      <c r="Z925" s="8"/>
      <c r="AA925" s="8"/>
      <c r="AB925" s="8"/>
      <c r="AC925" s="8"/>
      <c r="AD925" s="8"/>
      <c r="AE925" s="8"/>
      <c r="AF925" s="8"/>
      <c r="AG925" s="8"/>
      <c r="AH925" s="8"/>
    </row>
    <row r="926">
      <c r="A926" s="8"/>
      <c r="B926" s="8"/>
      <c r="C926" s="8"/>
      <c r="D926" s="175"/>
      <c r="E926" s="175"/>
      <c r="F926" s="51"/>
      <c r="G926" s="8"/>
      <c r="H926" s="8"/>
      <c r="I926" s="8"/>
      <c r="J926" s="8"/>
      <c r="K926" s="51"/>
      <c r="L926" s="8"/>
      <c r="M926" s="8"/>
      <c r="N926" s="8"/>
      <c r="O926" s="8"/>
      <c r="P926" s="8"/>
      <c r="Q926" s="175"/>
      <c r="R926" s="8"/>
      <c r="S926" s="8"/>
      <c r="T926" s="8"/>
      <c r="U926" s="8"/>
      <c r="V926" s="8"/>
      <c r="W926" s="8"/>
      <c r="X926" s="8"/>
      <c r="Y926" s="8"/>
      <c r="Z926" s="8"/>
      <c r="AA926" s="8"/>
      <c r="AB926" s="8"/>
      <c r="AC926" s="8"/>
      <c r="AD926" s="8"/>
      <c r="AE926" s="8"/>
      <c r="AF926" s="8"/>
      <c r="AG926" s="8"/>
      <c r="AH926" s="8"/>
    </row>
    <row r="927">
      <c r="A927" s="8"/>
      <c r="B927" s="8"/>
      <c r="C927" s="8"/>
      <c r="D927" s="175"/>
      <c r="E927" s="175"/>
      <c r="F927" s="51"/>
      <c r="G927" s="8"/>
      <c r="H927" s="8"/>
      <c r="I927" s="8"/>
      <c r="J927" s="8"/>
      <c r="K927" s="51"/>
      <c r="L927" s="8"/>
      <c r="M927" s="8"/>
      <c r="N927" s="8"/>
      <c r="O927" s="8"/>
      <c r="P927" s="8"/>
      <c r="Q927" s="175"/>
      <c r="R927" s="8"/>
      <c r="S927" s="8"/>
      <c r="T927" s="8"/>
      <c r="U927" s="8"/>
      <c r="V927" s="8"/>
      <c r="W927" s="8"/>
      <c r="X927" s="8"/>
      <c r="Y927" s="8"/>
      <c r="Z927" s="8"/>
      <c r="AA927" s="8"/>
      <c r="AB927" s="8"/>
      <c r="AC927" s="8"/>
      <c r="AD927" s="8"/>
      <c r="AE927" s="8"/>
      <c r="AF927" s="8"/>
      <c r="AG927" s="8"/>
      <c r="AH927" s="8"/>
    </row>
    <row r="928">
      <c r="A928" s="8"/>
      <c r="B928" s="8"/>
      <c r="C928" s="8"/>
      <c r="D928" s="175"/>
      <c r="E928" s="175"/>
      <c r="F928" s="51"/>
      <c r="G928" s="8"/>
      <c r="H928" s="8"/>
      <c r="I928" s="8"/>
      <c r="J928" s="8"/>
      <c r="K928" s="51"/>
      <c r="L928" s="8"/>
      <c r="M928" s="8"/>
      <c r="N928" s="8"/>
      <c r="O928" s="8"/>
      <c r="P928" s="8"/>
      <c r="Q928" s="175"/>
      <c r="R928" s="8"/>
      <c r="S928" s="8"/>
      <c r="T928" s="8"/>
      <c r="U928" s="8"/>
      <c r="V928" s="8"/>
      <c r="W928" s="8"/>
      <c r="X928" s="8"/>
      <c r="Y928" s="8"/>
      <c r="Z928" s="8"/>
      <c r="AA928" s="8"/>
      <c r="AB928" s="8"/>
      <c r="AC928" s="8"/>
      <c r="AD928" s="8"/>
      <c r="AE928" s="8"/>
      <c r="AF928" s="8"/>
      <c r="AG928" s="8"/>
      <c r="AH928" s="8"/>
    </row>
    <row r="929">
      <c r="A929" s="8"/>
      <c r="B929" s="8"/>
      <c r="C929" s="8"/>
      <c r="D929" s="175"/>
      <c r="E929" s="175"/>
      <c r="F929" s="51"/>
      <c r="G929" s="8"/>
      <c r="H929" s="8"/>
      <c r="I929" s="8"/>
      <c r="J929" s="8"/>
      <c r="K929" s="51"/>
      <c r="L929" s="8"/>
      <c r="M929" s="8"/>
      <c r="N929" s="8"/>
      <c r="O929" s="8"/>
      <c r="P929" s="8"/>
      <c r="Q929" s="175"/>
      <c r="R929" s="8"/>
      <c r="S929" s="8"/>
      <c r="T929" s="8"/>
      <c r="U929" s="8"/>
      <c r="V929" s="8"/>
      <c r="W929" s="8"/>
      <c r="X929" s="8"/>
      <c r="Y929" s="8"/>
      <c r="Z929" s="8"/>
      <c r="AA929" s="8"/>
      <c r="AB929" s="8"/>
      <c r="AC929" s="8"/>
      <c r="AD929" s="8"/>
      <c r="AE929" s="8"/>
      <c r="AF929" s="8"/>
      <c r="AG929" s="8"/>
      <c r="AH929" s="8"/>
    </row>
    <row r="930">
      <c r="A930" s="8"/>
      <c r="B930" s="8"/>
      <c r="C930" s="8"/>
      <c r="D930" s="175"/>
      <c r="E930" s="175"/>
      <c r="F930" s="51"/>
      <c r="G930" s="8"/>
      <c r="H930" s="8"/>
      <c r="I930" s="8"/>
      <c r="J930" s="8"/>
      <c r="K930" s="51"/>
      <c r="L930" s="8"/>
      <c r="M930" s="8"/>
      <c r="N930" s="8"/>
      <c r="O930" s="8"/>
      <c r="P930" s="8"/>
      <c r="Q930" s="175"/>
      <c r="R930" s="8"/>
      <c r="S930" s="8"/>
      <c r="T930" s="8"/>
      <c r="U930" s="8"/>
      <c r="V930" s="8"/>
      <c r="W930" s="8"/>
      <c r="X930" s="8"/>
      <c r="Y930" s="8"/>
      <c r="Z930" s="8"/>
      <c r="AA930" s="8"/>
      <c r="AB930" s="8"/>
      <c r="AC930" s="8"/>
      <c r="AD930" s="8"/>
      <c r="AE930" s="8"/>
      <c r="AF930" s="8"/>
      <c r="AG930" s="8"/>
      <c r="AH930" s="8"/>
    </row>
    <row r="931">
      <c r="A931" s="8"/>
      <c r="B931" s="8"/>
      <c r="C931" s="8"/>
      <c r="D931" s="175"/>
      <c r="E931" s="175"/>
      <c r="F931" s="51"/>
      <c r="G931" s="8"/>
      <c r="H931" s="8"/>
      <c r="I931" s="8"/>
      <c r="J931" s="8"/>
      <c r="K931" s="51"/>
      <c r="L931" s="8"/>
      <c r="M931" s="8"/>
      <c r="N931" s="8"/>
      <c r="O931" s="8"/>
      <c r="P931" s="8"/>
      <c r="Q931" s="175"/>
      <c r="R931" s="8"/>
      <c r="S931" s="8"/>
      <c r="T931" s="8"/>
      <c r="U931" s="8"/>
      <c r="V931" s="8"/>
      <c r="W931" s="8"/>
      <c r="X931" s="8"/>
      <c r="Y931" s="8"/>
      <c r="Z931" s="8"/>
      <c r="AA931" s="8"/>
      <c r="AB931" s="8"/>
      <c r="AC931" s="8"/>
      <c r="AD931" s="8"/>
      <c r="AE931" s="8"/>
      <c r="AF931" s="8"/>
      <c r="AG931" s="8"/>
      <c r="AH931" s="8"/>
    </row>
    <row r="932">
      <c r="A932" s="8"/>
      <c r="B932" s="8"/>
      <c r="C932" s="8"/>
      <c r="D932" s="175"/>
      <c r="E932" s="175"/>
      <c r="F932" s="51"/>
      <c r="G932" s="8"/>
      <c r="H932" s="8"/>
      <c r="I932" s="8"/>
      <c r="J932" s="8"/>
      <c r="K932" s="51"/>
      <c r="L932" s="8"/>
      <c r="M932" s="8"/>
      <c r="N932" s="8"/>
      <c r="O932" s="8"/>
      <c r="P932" s="8"/>
      <c r="Q932" s="175"/>
      <c r="R932" s="8"/>
      <c r="S932" s="8"/>
      <c r="T932" s="8"/>
      <c r="U932" s="8"/>
      <c r="V932" s="8"/>
      <c r="W932" s="8"/>
      <c r="X932" s="8"/>
      <c r="Y932" s="8"/>
      <c r="Z932" s="8"/>
      <c r="AA932" s="8"/>
      <c r="AB932" s="8"/>
      <c r="AC932" s="8"/>
      <c r="AD932" s="8"/>
      <c r="AE932" s="8"/>
      <c r="AF932" s="8"/>
      <c r="AG932" s="8"/>
      <c r="AH932" s="8"/>
    </row>
    <row r="933">
      <c r="A933" s="8"/>
      <c r="B933" s="8"/>
      <c r="C933" s="8"/>
      <c r="D933" s="175"/>
      <c r="E933" s="175"/>
      <c r="F933" s="51"/>
      <c r="G933" s="8"/>
      <c r="H933" s="8"/>
      <c r="I933" s="8"/>
      <c r="J933" s="8"/>
      <c r="K933" s="51"/>
      <c r="L933" s="8"/>
      <c r="M933" s="8"/>
      <c r="N933" s="8"/>
      <c r="O933" s="8"/>
      <c r="P933" s="8"/>
      <c r="Q933" s="175"/>
      <c r="R933" s="8"/>
      <c r="S933" s="8"/>
      <c r="T933" s="8"/>
      <c r="U933" s="8"/>
      <c r="V933" s="8"/>
      <c r="W933" s="8"/>
      <c r="X933" s="8"/>
      <c r="Y933" s="8"/>
      <c r="Z933" s="8"/>
      <c r="AA933" s="8"/>
      <c r="AB933" s="8"/>
      <c r="AC933" s="8"/>
      <c r="AD933" s="8"/>
      <c r="AE933" s="8"/>
      <c r="AF933" s="8"/>
      <c r="AG933" s="8"/>
      <c r="AH933" s="8"/>
    </row>
    <row r="934">
      <c r="A934" s="8"/>
      <c r="B934" s="8"/>
      <c r="C934" s="8"/>
      <c r="D934" s="175"/>
      <c r="E934" s="175"/>
      <c r="F934" s="51"/>
      <c r="G934" s="8"/>
      <c r="H934" s="8"/>
      <c r="I934" s="8"/>
      <c r="J934" s="8"/>
      <c r="K934" s="51"/>
      <c r="L934" s="8"/>
      <c r="M934" s="8"/>
      <c r="N934" s="8"/>
      <c r="O934" s="8"/>
      <c r="P934" s="8"/>
      <c r="Q934" s="175"/>
      <c r="R934" s="8"/>
      <c r="S934" s="8"/>
      <c r="T934" s="8"/>
      <c r="U934" s="8"/>
      <c r="V934" s="8"/>
      <c r="W934" s="8"/>
      <c r="X934" s="8"/>
      <c r="Y934" s="8"/>
      <c r="Z934" s="8"/>
      <c r="AA934" s="8"/>
      <c r="AB934" s="8"/>
      <c r="AC934" s="8"/>
      <c r="AD934" s="8"/>
      <c r="AE934" s="8"/>
      <c r="AF934" s="8"/>
      <c r="AG934" s="8"/>
      <c r="AH934" s="8"/>
    </row>
    <row r="935">
      <c r="A935" s="8"/>
      <c r="B935" s="8"/>
      <c r="C935" s="8"/>
      <c r="D935" s="175"/>
      <c r="E935" s="175"/>
      <c r="F935" s="51"/>
      <c r="G935" s="8"/>
      <c r="H935" s="8"/>
      <c r="I935" s="8"/>
      <c r="J935" s="8"/>
      <c r="K935" s="51"/>
      <c r="L935" s="8"/>
      <c r="M935" s="8"/>
      <c r="N935" s="8"/>
      <c r="O935" s="8"/>
      <c r="P935" s="8"/>
      <c r="Q935" s="175"/>
      <c r="R935" s="8"/>
      <c r="S935" s="8"/>
      <c r="T935" s="8"/>
      <c r="U935" s="8"/>
      <c r="V935" s="8"/>
      <c r="W935" s="8"/>
      <c r="X935" s="8"/>
      <c r="Y935" s="8"/>
      <c r="Z935" s="8"/>
      <c r="AA935" s="8"/>
      <c r="AB935" s="8"/>
      <c r="AC935" s="8"/>
      <c r="AD935" s="8"/>
      <c r="AE935" s="8"/>
      <c r="AF935" s="8"/>
      <c r="AG935" s="8"/>
      <c r="AH935" s="8"/>
    </row>
    <row r="936">
      <c r="A936" s="8"/>
      <c r="B936" s="8"/>
      <c r="C936" s="8"/>
      <c r="D936" s="175"/>
      <c r="E936" s="175"/>
      <c r="F936" s="51"/>
      <c r="G936" s="8"/>
      <c r="H936" s="8"/>
      <c r="I936" s="8"/>
      <c r="J936" s="8"/>
      <c r="K936" s="51"/>
      <c r="L936" s="8"/>
      <c r="M936" s="8"/>
      <c r="N936" s="8"/>
      <c r="O936" s="8"/>
      <c r="P936" s="8"/>
      <c r="Q936" s="175"/>
      <c r="R936" s="8"/>
      <c r="S936" s="8"/>
      <c r="T936" s="8"/>
      <c r="U936" s="8"/>
      <c r="V936" s="8"/>
      <c r="W936" s="8"/>
      <c r="X936" s="8"/>
      <c r="Y936" s="8"/>
      <c r="Z936" s="8"/>
      <c r="AA936" s="8"/>
      <c r="AB936" s="8"/>
      <c r="AC936" s="8"/>
      <c r="AD936" s="8"/>
      <c r="AE936" s="8"/>
      <c r="AF936" s="8"/>
      <c r="AG936" s="8"/>
      <c r="AH936" s="8"/>
    </row>
    <row r="937">
      <c r="A937" s="8"/>
      <c r="B937" s="8"/>
      <c r="C937" s="8"/>
      <c r="D937" s="175"/>
      <c r="E937" s="175"/>
      <c r="F937" s="51"/>
      <c r="G937" s="8"/>
      <c r="H937" s="8"/>
      <c r="I937" s="8"/>
      <c r="J937" s="8"/>
      <c r="K937" s="51"/>
      <c r="L937" s="8"/>
      <c r="M937" s="8"/>
      <c r="N937" s="8"/>
      <c r="O937" s="8"/>
      <c r="P937" s="8"/>
      <c r="Q937" s="175"/>
      <c r="R937" s="8"/>
      <c r="S937" s="8"/>
      <c r="T937" s="8"/>
      <c r="U937" s="8"/>
      <c r="V937" s="8"/>
      <c r="W937" s="8"/>
      <c r="X937" s="8"/>
      <c r="Y937" s="8"/>
      <c r="Z937" s="8"/>
      <c r="AA937" s="8"/>
      <c r="AB937" s="8"/>
      <c r="AC937" s="8"/>
      <c r="AD937" s="8"/>
      <c r="AE937" s="8"/>
      <c r="AF937" s="8"/>
      <c r="AG937" s="8"/>
      <c r="AH937" s="8"/>
    </row>
    <row r="938">
      <c r="A938" s="8"/>
      <c r="B938" s="8"/>
      <c r="C938" s="8"/>
      <c r="D938" s="175"/>
      <c r="E938" s="175"/>
      <c r="F938" s="51"/>
      <c r="G938" s="8"/>
      <c r="H938" s="8"/>
      <c r="I938" s="8"/>
      <c r="J938" s="8"/>
      <c r="K938" s="51"/>
      <c r="L938" s="8"/>
      <c r="M938" s="8"/>
      <c r="N938" s="8"/>
      <c r="O938" s="8"/>
      <c r="P938" s="8"/>
      <c r="Q938" s="175"/>
      <c r="R938" s="8"/>
      <c r="S938" s="8"/>
      <c r="T938" s="8"/>
      <c r="U938" s="8"/>
      <c r="V938" s="8"/>
      <c r="W938" s="8"/>
      <c r="X938" s="8"/>
      <c r="Y938" s="8"/>
      <c r="Z938" s="8"/>
      <c r="AA938" s="8"/>
      <c r="AB938" s="8"/>
      <c r="AC938" s="8"/>
      <c r="AD938" s="8"/>
      <c r="AE938" s="8"/>
      <c r="AF938" s="8"/>
      <c r="AG938" s="8"/>
      <c r="AH938" s="8"/>
    </row>
    <row r="939">
      <c r="A939" s="8"/>
      <c r="B939" s="8"/>
      <c r="C939" s="8"/>
      <c r="D939" s="175"/>
      <c r="E939" s="175"/>
      <c r="F939" s="51"/>
      <c r="G939" s="8"/>
      <c r="H939" s="8"/>
      <c r="I939" s="8"/>
      <c r="J939" s="8"/>
      <c r="K939" s="51"/>
      <c r="L939" s="8"/>
      <c r="M939" s="8"/>
      <c r="N939" s="8"/>
      <c r="O939" s="8"/>
      <c r="P939" s="8"/>
      <c r="Q939" s="175"/>
      <c r="R939" s="8"/>
      <c r="S939" s="8"/>
      <c r="T939" s="8"/>
      <c r="U939" s="8"/>
      <c r="V939" s="8"/>
      <c r="W939" s="8"/>
      <c r="X939" s="8"/>
      <c r="Y939" s="8"/>
      <c r="Z939" s="8"/>
      <c r="AA939" s="8"/>
      <c r="AB939" s="8"/>
      <c r="AC939" s="8"/>
      <c r="AD939" s="8"/>
      <c r="AE939" s="8"/>
      <c r="AF939" s="8"/>
      <c r="AG939" s="8"/>
      <c r="AH939" s="8"/>
    </row>
    <row r="940">
      <c r="A940" s="8"/>
      <c r="B940" s="8"/>
      <c r="C940" s="8"/>
      <c r="D940" s="175"/>
      <c r="E940" s="175"/>
      <c r="F940" s="51"/>
      <c r="G940" s="8"/>
      <c r="H940" s="8"/>
      <c r="I940" s="8"/>
      <c r="J940" s="8"/>
      <c r="K940" s="51"/>
      <c r="L940" s="8"/>
      <c r="M940" s="8"/>
      <c r="N940" s="8"/>
      <c r="O940" s="8"/>
      <c r="P940" s="8"/>
      <c r="Q940" s="175"/>
      <c r="R940" s="8"/>
      <c r="S940" s="8"/>
      <c r="T940" s="8"/>
      <c r="U940" s="8"/>
      <c r="V940" s="8"/>
      <c r="W940" s="8"/>
      <c r="X940" s="8"/>
      <c r="Y940" s="8"/>
      <c r="Z940" s="8"/>
      <c r="AA940" s="8"/>
      <c r="AB940" s="8"/>
      <c r="AC940" s="8"/>
      <c r="AD940" s="8"/>
      <c r="AE940" s="8"/>
      <c r="AF940" s="8"/>
      <c r="AG940" s="8"/>
      <c r="AH940" s="8"/>
    </row>
    <row r="941">
      <c r="A941" s="8"/>
      <c r="B941" s="8"/>
      <c r="C941" s="8"/>
      <c r="D941" s="175"/>
      <c r="E941" s="175"/>
      <c r="F941" s="51"/>
      <c r="G941" s="8"/>
      <c r="H941" s="8"/>
      <c r="I941" s="8"/>
      <c r="J941" s="8"/>
      <c r="K941" s="51"/>
      <c r="L941" s="8"/>
      <c r="M941" s="8"/>
      <c r="N941" s="8"/>
      <c r="O941" s="8"/>
      <c r="P941" s="8"/>
      <c r="Q941" s="175"/>
      <c r="R941" s="8"/>
      <c r="S941" s="8"/>
      <c r="T941" s="8"/>
      <c r="U941" s="8"/>
      <c r="V941" s="8"/>
      <c r="W941" s="8"/>
      <c r="X941" s="8"/>
      <c r="Y941" s="8"/>
      <c r="Z941" s="8"/>
      <c r="AA941" s="8"/>
      <c r="AB941" s="8"/>
      <c r="AC941" s="8"/>
      <c r="AD941" s="8"/>
      <c r="AE941" s="8"/>
      <c r="AF941" s="8"/>
      <c r="AG941" s="8"/>
      <c r="AH941" s="8"/>
    </row>
    <row r="942">
      <c r="A942" s="8"/>
      <c r="B942" s="8"/>
      <c r="C942" s="8"/>
      <c r="D942" s="175"/>
      <c r="E942" s="175"/>
      <c r="F942" s="51"/>
      <c r="G942" s="8"/>
      <c r="H942" s="8"/>
      <c r="I942" s="8"/>
      <c r="J942" s="8"/>
      <c r="K942" s="51"/>
      <c r="L942" s="8"/>
      <c r="M942" s="8"/>
      <c r="N942" s="8"/>
      <c r="O942" s="8"/>
      <c r="P942" s="8"/>
      <c r="Q942" s="175"/>
      <c r="R942" s="8"/>
      <c r="S942" s="8"/>
      <c r="T942" s="8"/>
      <c r="U942" s="8"/>
      <c r="V942" s="8"/>
      <c r="W942" s="8"/>
      <c r="X942" s="8"/>
      <c r="Y942" s="8"/>
      <c r="Z942" s="8"/>
      <c r="AA942" s="8"/>
      <c r="AB942" s="8"/>
      <c r="AC942" s="8"/>
      <c r="AD942" s="8"/>
      <c r="AE942" s="8"/>
      <c r="AF942" s="8"/>
      <c r="AG942" s="8"/>
      <c r="AH942" s="8"/>
    </row>
    <row r="943">
      <c r="A943" s="8"/>
      <c r="B943" s="8"/>
      <c r="C943" s="8"/>
      <c r="D943" s="175"/>
      <c r="E943" s="175"/>
      <c r="F943" s="51"/>
      <c r="G943" s="8"/>
      <c r="H943" s="8"/>
      <c r="I943" s="8"/>
      <c r="J943" s="8"/>
      <c r="K943" s="51"/>
      <c r="L943" s="8"/>
      <c r="M943" s="8"/>
      <c r="N943" s="8"/>
      <c r="O943" s="8"/>
      <c r="P943" s="8"/>
      <c r="Q943" s="175"/>
      <c r="R943" s="8"/>
      <c r="S943" s="8"/>
      <c r="T943" s="8"/>
      <c r="U943" s="8"/>
      <c r="V943" s="8"/>
      <c r="W943" s="8"/>
      <c r="X943" s="8"/>
      <c r="Y943" s="8"/>
      <c r="Z943" s="8"/>
      <c r="AA943" s="8"/>
      <c r="AB943" s="8"/>
      <c r="AC943" s="8"/>
      <c r="AD943" s="8"/>
      <c r="AE943" s="8"/>
      <c r="AF943" s="8"/>
      <c r="AG943" s="8"/>
      <c r="AH943" s="8"/>
    </row>
    <row r="944">
      <c r="A944" s="8"/>
      <c r="B944" s="8"/>
      <c r="C944" s="8"/>
      <c r="D944" s="175"/>
      <c r="E944" s="175"/>
      <c r="F944" s="51"/>
      <c r="G944" s="8"/>
      <c r="H944" s="8"/>
      <c r="I944" s="8"/>
      <c r="J944" s="8"/>
      <c r="K944" s="51"/>
      <c r="L944" s="8"/>
      <c r="M944" s="8"/>
      <c r="N944" s="8"/>
      <c r="O944" s="8"/>
      <c r="P944" s="8"/>
      <c r="Q944" s="175"/>
      <c r="R944" s="8"/>
      <c r="S944" s="8"/>
      <c r="T944" s="8"/>
      <c r="U944" s="8"/>
      <c r="V944" s="8"/>
      <c r="W944" s="8"/>
      <c r="X944" s="8"/>
      <c r="Y944" s="8"/>
      <c r="Z944" s="8"/>
      <c r="AA944" s="8"/>
      <c r="AB944" s="8"/>
      <c r="AC944" s="8"/>
      <c r="AD944" s="8"/>
      <c r="AE944" s="8"/>
      <c r="AF944" s="8"/>
      <c r="AG944" s="8"/>
      <c r="AH944" s="8"/>
    </row>
    <row r="945">
      <c r="A945" s="8"/>
      <c r="B945" s="8"/>
      <c r="C945" s="8"/>
      <c r="D945" s="175"/>
      <c r="E945" s="175"/>
      <c r="F945" s="51"/>
      <c r="G945" s="8"/>
      <c r="H945" s="8"/>
      <c r="I945" s="8"/>
      <c r="J945" s="8"/>
      <c r="K945" s="51"/>
      <c r="L945" s="8"/>
      <c r="M945" s="8"/>
      <c r="N945" s="8"/>
      <c r="O945" s="8"/>
      <c r="P945" s="8"/>
      <c r="Q945" s="175"/>
      <c r="R945" s="8"/>
      <c r="S945" s="8"/>
      <c r="T945" s="8"/>
      <c r="U945" s="8"/>
      <c r="V945" s="8"/>
      <c r="W945" s="8"/>
      <c r="X945" s="8"/>
      <c r="Y945" s="8"/>
      <c r="Z945" s="8"/>
      <c r="AA945" s="8"/>
      <c r="AB945" s="8"/>
      <c r="AC945" s="8"/>
      <c r="AD945" s="8"/>
      <c r="AE945" s="8"/>
      <c r="AF945" s="8"/>
      <c r="AG945" s="8"/>
      <c r="AH945" s="8"/>
    </row>
    <row r="946">
      <c r="A946" s="8"/>
      <c r="B946" s="8"/>
      <c r="C946" s="8"/>
      <c r="D946" s="175"/>
      <c r="E946" s="175"/>
      <c r="F946" s="51"/>
      <c r="G946" s="8"/>
      <c r="H946" s="8"/>
      <c r="I946" s="8"/>
      <c r="J946" s="8"/>
      <c r="K946" s="51"/>
      <c r="L946" s="8"/>
      <c r="M946" s="8"/>
      <c r="N946" s="8"/>
      <c r="O946" s="8"/>
      <c r="P946" s="8"/>
      <c r="Q946" s="175"/>
      <c r="R946" s="8"/>
      <c r="S946" s="8"/>
      <c r="T946" s="8"/>
      <c r="U946" s="8"/>
      <c r="V946" s="8"/>
      <c r="W946" s="8"/>
      <c r="X946" s="8"/>
      <c r="Y946" s="8"/>
      <c r="Z946" s="8"/>
      <c r="AA946" s="8"/>
      <c r="AB946" s="8"/>
      <c r="AC946" s="8"/>
      <c r="AD946" s="8"/>
      <c r="AE946" s="8"/>
      <c r="AF946" s="8"/>
      <c r="AG946" s="8"/>
      <c r="AH946" s="8"/>
    </row>
    <row r="947">
      <c r="A947" s="8"/>
      <c r="B947" s="8"/>
      <c r="C947" s="8"/>
      <c r="D947" s="175"/>
      <c r="E947" s="175"/>
      <c r="F947" s="51"/>
      <c r="G947" s="8"/>
      <c r="H947" s="8"/>
      <c r="I947" s="8"/>
      <c r="J947" s="8"/>
      <c r="K947" s="51"/>
      <c r="L947" s="8"/>
      <c r="M947" s="8"/>
      <c r="N947" s="8"/>
      <c r="O947" s="8"/>
      <c r="P947" s="8"/>
      <c r="Q947" s="175"/>
      <c r="R947" s="8"/>
      <c r="S947" s="8"/>
      <c r="T947" s="8"/>
      <c r="U947" s="8"/>
      <c r="V947" s="8"/>
      <c r="W947" s="8"/>
      <c r="X947" s="8"/>
      <c r="Y947" s="8"/>
      <c r="Z947" s="8"/>
      <c r="AA947" s="8"/>
      <c r="AB947" s="8"/>
      <c r="AC947" s="8"/>
      <c r="AD947" s="8"/>
      <c r="AE947" s="8"/>
      <c r="AF947" s="8"/>
      <c r="AG947" s="8"/>
      <c r="AH947" s="8"/>
    </row>
    <row r="948">
      <c r="A948" s="8"/>
      <c r="B948" s="8"/>
      <c r="C948" s="8"/>
      <c r="D948" s="175"/>
      <c r="E948" s="175"/>
      <c r="F948" s="51"/>
      <c r="G948" s="8"/>
      <c r="H948" s="8"/>
      <c r="I948" s="8"/>
      <c r="J948" s="8"/>
      <c r="K948" s="51"/>
      <c r="L948" s="8"/>
      <c r="M948" s="8"/>
      <c r="N948" s="8"/>
      <c r="O948" s="8"/>
      <c r="P948" s="8"/>
      <c r="Q948" s="175"/>
      <c r="R948" s="8"/>
      <c r="S948" s="8"/>
      <c r="T948" s="8"/>
      <c r="U948" s="8"/>
      <c r="V948" s="8"/>
      <c r="W948" s="8"/>
      <c r="X948" s="8"/>
      <c r="Y948" s="8"/>
      <c r="Z948" s="8"/>
      <c r="AA948" s="8"/>
      <c r="AB948" s="8"/>
      <c r="AC948" s="8"/>
      <c r="AD948" s="8"/>
      <c r="AE948" s="8"/>
      <c r="AF948" s="8"/>
      <c r="AG948" s="8"/>
      <c r="AH948" s="8"/>
    </row>
    <row r="949">
      <c r="A949" s="8"/>
      <c r="B949" s="8"/>
      <c r="C949" s="8"/>
      <c r="D949" s="175"/>
      <c r="E949" s="175"/>
      <c r="F949" s="51"/>
      <c r="G949" s="8"/>
      <c r="H949" s="8"/>
      <c r="I949" s="8"/>
      <c r="J949" s="8"/>
      <c r="K949" s="51"/>
      <c r="L949" s="8"/>
      <c r="M949" s="8"/>
      <c r="N949" s="8"/>
      <c r="O949" s="8"/>
      <c r="P949" s="8"/>
      <c r="Q949" s="175"/>
      <c r="R949" s="8"/>
      <c r="S949" s="8"/>
      <c r="T949" s="8"/>
      <c r="U949" s="8"/>
      <c r="V949" s="8"/>
      <c r="W949" s="8"/>
      <c r="X949" s="8"/>
      <c r="Y949" s="8"/>
      <c r="Z949" s="8"/>
      <c r="AA949" s="8"/>
      <c r="AB949" s="8"/>
      <c r="AC949" s="8"/>
      <c r="AD949" s="8"/>
      <c r="AE949" s="8"/>
      <c r="AF949" s="8"/>
      <c r="AG949" s="8"/>
      <c r="AH949" s="8"/>
    </row>
    <row r="950">
      <c r="A950" s="8"/>
      <c r="B950" s="8"/>
      <c r="C950" s="8"/>
      <c r="D950" s="175"/>
      <c r="E950" s="175"/>
      <c r="F950" s="51"/>
      <c r="G950" s="8"/>
      <c r="H950" s="8"/>
      <c r="I950" s="8"/>
      <c r="J950" s="8"/>
      <c r="K950" s="51"/>
      <c r="L950" s="8"/>
      <c r="M950" s="8"/>
      <c r="N950" s="8"/>
      <c r="O950" s="8"/>
      <c r="P950" s="8"/>
      <c r="Q950" s="175"/>
      <c r="R950" s="8"/>
      <c r="S950" s="8"/>
      <c r="T950" s="8"/>
      <c r="U950" s="8"/>
      <c r="V950" s="8"/>
      <c r="W950" s="8"/>
      <c r="X950" s="8"/>
      <c r="Y950" s="8"/>
      <c r="Z950" s="8"/>
      <c r="AA950" s="8"/>
      <c r="AB950" s="8"/>
      <c r="AC950" s="8"/>
      <c r="AD950" s="8"/>
      <c r="AE950" s="8"/>
      <c r="AF950" s="8"/>
      <c r="AG950" s="8"/>
      <c r="AH950" s="8"/>
    </row>
    <row r="951">
      <c r="A951" s="8"/>
      <c r="B951" s="8"/>
      <c r="C951" s="8"/>
      <c r="D951" s="175"/>
      <c r="E951" s="175"/>
      <c r="F951" s="51"/>
      <c r="G951" s="8"/>
      <c r="H951" s="8"/>
      <c r="I951" s="8"/>
      <c r="J951" s="8"/>
      <c r="K951" s="51"/>
      <c r="L951" s="8"/>
      <c r="M951" s="8"/>
      <c r="N951" s="8"/>
      <c r="O951" s="8"/>
      <c r="P951" s="8"/>
      <c r="Q951" s="175"/>
      <c r="R951" s="8"/>
      <c r="S951" s="8"/>
      <c r="T951" s="8"/>
      <c r="U951" s="8"/>
      <c r="V951" s="8"/>
      <c r="W951" s="8"/>
      <c r="X951" s="8"/>
      <c r="Y951" s="8"/>
      <c r="Z951" s="8"/>
      <c r="AA951" s="8"/>
      <c r="AB951" s="8"/>
      <c r="AC951" s="8"/>
      <c r="AD951" s="8"/>
      <c r="AE951" s="8"/>
      <c r="AF951" s="8"/>
      <c r="AG951" s="8"/>
      <c r="AH951" s="8"/>
    </row>
    <row r="952">
      <c r="A952" s="8"/>
      <c r="B952" s="8"/>
      <c r="C952" s="8"/>
      <c r="D952" s="175"/>
      <c r="E952" s="175"/>
      <c r="F952" s="51"/>
      <c r="G952" s="8"/>
      <c r="H952" s="8"/>
      <c r="I952" s="8"/>
      <c r="J952" s="8"/>
      <c r="K952" s="51"/>
      <c r="L952" s="8"/>
      <c r="M952" s="8"/>
      <c r="N952" s="8"/>
      <c r="O952" s="8"/>
      <c r="P952" s="8"/>
      <c r="Q952" s="175"/>
      <c r="R952" s="8"/>
      <c r="S952" s="8"/>
      <c r="T952" s="8"/>
      <c r="U952" s="8"/>
      <c r="V952" s="8"/>
      <c r="W952" s="8"/>
      <c r="X952" s="8"/>
      <c r="Y952" s="8"/>
      <c r="Z952" s="8"/>
      <c r="AA952" s="8"/>
      <c r="AB952" s="8"/>
      <c r="AC952" s="8"/>
      <c r="AD952" s="8"/>
      <c r="AE952" s="8"/>
      <c r="AF952" s="8"/>
      <c r="AG952" s="8"/>
      <c r="AH952" s="8"/>
    </row>
    <row r="953">
      <c r="A953" s="8"/>
      <c r="B953" s="8"/>
      <c r="C953" s="8"/>
      <c r="D953" s="175"/>
      <c r="E953" s="175"/>
      <c r="F953" s="51"/>
      <c r="G953" s="8"/>
      <c r="H953" s="8"/>
      <c r="I953" s="8"/>
      <c r="J953" s="8"/>
      <c r="K953" s="51"/>
      <c r="L953" s="8"/>
      <c r="M953" s="8"/>
      <c r="N953" s="8"/>
      <c r="O953" s="8"/>
      <c r="P953" s="8"/>
      <c r="Q953" s="175"/>
      <c r="R953" s="8"/>
      <c r="S953" s="8"/>
      <c r="T953" s="8"/>
      <c r="U953" s="8"/>
      <c r="V953" s="8"/>
      <c r="W953" s="8"/>
      <c r="X953" s="8"/>
      <c r="Y953" s="8"/>
      <c r="Z953" s="8"/>
      <c r="AA953" s="8"/>
      <c r="AB953" s="8"/>
      <c r="AC953" s="8"/>
      <c r="AD953" s="8"/>
      <c r="AE953" s="8"/>
      <c r="AF953" s="8"/>
      <c r="AG953" s="8"/>
      <c r="AH953" s="8"/>
    </row>
    <row r="954">
      <c r="A954" s="8"/>
      <c r="B954" s="8"/>
      <c r="C954" s="8"/>
      <c r="D954" s="175"/>
      <c r="E954" s="175"/>
      <c r="F954" s="51"/>
      <c r="G954" s="8"/>
      <c r="H954" s="8"/>
      <c r="I954" s="8"/>
      <c r="J954" s="8"/>
      <c r="K954" s="51"/>
      <c r="L954" s="8"/>
      <c r="M954" s="8"/>
      <c r="N954" s="8"/>
      <c r="O954" s="8"/>
      <c r="P954" s="8"/>
      <c r="Q954" s="175"/>
      <c r="R954" s="8"/>
      <c r="S954" s="8"/>
      <c r="T954" s="8"/>
      <c r="U954" s="8"/>
      <c r="V954" s="8"/>
      <c r="W954" s="8"/>
      <c r="X954" s="8"/>
      <c r="Y954" s="8"/>
      <c r="Z954" s="8"/>
      <c r="AA954" s="8"/>
      <c r="AB954" s="8"/>
      <c r="AC954" s="8"/>
      <c r="AD954" s="8"/>
      <c r="AE954" s="8"/>
      <c r="AF954" s="8"/>
      <c r="AG954" s="8"/>
      <c r="AH954" s="8"/>
    </row>
    <row r="955">
      <c r="A955" s="8"/>
      <c r="B955" s="8"/>
      <c r="C955" s="8"/>
      <c r="D955" s="175"/>
      <c r="E955" s="175"/>
      <c r="F955" s="51"/>
      <c r="G955" s="8"/>
      <c r="H955" s="8"/>
      <c r="I955" s="8"/>
      <c r="J955" s="8"/>
      <c r="K955" s="51"/>
      <c r="L955" s="8"/>
      <c r="M955" s="8"/>
      <c r="N955" s="8"/>
      <c r="O955" s="8"/>
      <c r="P955" s="8"/>
      <c r="Q955" s="175"/>
      <c r="R955" s="8"/>
      <c r="S955" s="8"/>
      <c r="T955" s="8"/>
      <c r="U955" s="8"/>
      <c r="V955" s="8"/>
      <c r="W955" s="8"/>
      <c r="X955" s="8"/>
      <c r="Y955" s="8"/>
      <c r="Z955" s="8"/>
      <c r="AA955" s="8"/>
      <c r="AB955" s="8"/>
      <c r="AC955" s="8"/>
      <c r="AD955" s="8"/>
      <c r="AE955" s="8"/>
      <c r="AF955" s="8"/>
      <c r="AG955" s="8"/>
      <c r="AH955" s="8"/>
    </row>
    <row r="956">
      <c r="A956" s="8"/>
      <c r="B956" s="8"/>
      <c r="C956" s="8"/>
      <c r="D956" s="175"/>
      <c r="E956" s="175"/>
      <c r="F956" s="51"/>
      <c r="G956" s="8"/>
      <c r="H956" s="8"/>
      <c r="I956" s="8"/>
      <c r="J956" s="8"/>
      <c r="K956" s="51"/>
      <c r="L956" s="8"/>
      <c r="M956" s="8"/>
      <c r="N956" s="8"/>
      <c r="O956" s="8"/>
      <c r="P956" s="8"/>
      <c r="Q956" s="175"/>
      <c r="R956" s="8"/>
      <c r="S956" s="8"/>
      <c r="T956" s="8"/>
      <c r="U956" s="8"/>
      <c r="V956" s="8"/>
      <c r="W956" s="8"/>
      <c r="X956" s="8"/>
      <c r="Y956" s="8"/>
      <c r="Z956" s="8"/>
      <c r="AA956" s="8"/>
      <c r="AB956" s="8"/>
      <c r="AC956" s="8"/>
      <c r="AD956" s="8"/>
      <c r="AE956" s="8"/>
      <c r="AF956" s="8"/>
      <c r="AG956" s="8"/>
      <c r="AH956" s="8"/>
    </row>
    <row r="957">
      <c r="A957" s="8"/>
      <c r="B957" s="8"/>
      <c r="C957" s="8"/>
      <c r="D957" s="175"/>
      <c r="E957" s="175"/>
      <c r="F957" s="51"/>
      <c r="G957" s="8"/>
      <c r="H957" s="8"/>
      <c r="I957" s="8"/>
      <c r="J957" s="8"/>
      <c r="K957" s="51"/>
      <c r="L957" s="8"/>
      <c r="M957" s="8"/>
      <c r="N957" s="8"/>
      <c r="O957" s="8"/>
      <c r="P957" s="8"/>
      <c r="Q957" s="175"/>
      <c r="R957" s="8"/>
      <c r="S957" s="8"/>
      <c r="T957" s="8"/>
      <c r="U957" s="8"/>
      <c r="V957" s="8"/>
      <c r="W957" s="8"/>
      <c r="X957" s="8"/>
      <c r="Y957" s="8"/>
      <c r="Z957" s="8"/>
      <c r="AA957" s="8"/>
      <c r="AB957" s="8"/>
      <c r="AC957" s="8"/>
      <c r="AD957" s="8"/>
      <c r="AE957" s="8"/>
      <c r="AF957" s="8"/>
      <c r="AG957" s="8"/>
      <c r="AH957" s="8"/>
    </row>
    <row r="958">
      <c r="A958" s="8"/>
      <c r="B958" s="8"/>
      <c r="C958" s="8"/>
      <c r="D958" s="175"/>
      <c r="E958" s="175"/>
      <c r="F958" s="51"/>
      <c r="G958" s="8"/>
      <c r="H958" s="8"/>
      <c r="I958" s="8"/>
      <c r="J958" s="8"/>
      <c r="K958" s="51"/>
      <c r="L958" s="8"/>
      <c r="M958" s="8"/>
      <c r="N958" s="8"/>
      <c r="O958" s="8"/>
      <c r="P958" s="8"/>
      <c r="Q958" s="175"/>
      <c r="R958" s="8"/>
      <c r="S958" s="8"/>
      <c r="T958" s="8"/>
      <c r="U958" s="8"/>
      <c r="V958" s="8"/>
      <c r="W958" s="8"/>
      <c r="X958" s="8"/>
      <c r="Y958" s="8"/>
      <c r="Z958" s="8"/>
      <c r="AA958" s="8"/>
      <c r="AB958" s="8"/>
      <c r="AC958" s="8"/>
      <c r="AD958" s="8"/>
      <c r="AE958" s="8"/>
      <c r="AF958" s="8"/>
      <c r="AG958" s="8"/>
      <c r="AH958" s="8"/>
    </row>
    <row r="959">
      <c r="A959" s="8"/>
      <c r="B959" s="8"/>
      <c r="C959" s="8"/>
      <c r="D959" s="175"/>
      <c r="E959" s="175"/>
      <c r="F959" s="51"/>
      <c r="G959" s="8"/>
      <c r="H959" s="8"/>
      <c r="I959" s="8"/>
      <c r="J959" s="8"/>
      <c r="K959" s="51"/>
      <c r="L959" s="8"/>
      <c r="M959" s="8"/>
      <c r="N959" s="8"/>
      <c r="O959" s="8"/>
      <c r="P959" s="8"/>
      <c r="Q959" s="175"/>
      <c r="R959" s="8"/>
      <c r="S959" s="8"/>
      <c r="T959" s="8"/>
      <c r="U959" s="8"/>
      <c r="V959" s="8"/>
      <c r="W959" s="8"/>
      <c r="X959" s="8"/>
      <c r="Y959" s="8"/>
      <c r="Z959" s="8"/>
      <c r="AA959" s="8"/>
      <c r="AB959" s="8"/>
      <c r="AC959" s="8"/>
      <c r="AD959" s="8"/>
      <c r="AE959" s="8"/>
      <c r="AF959" s="8"/>
      <c r="AG959" s="8"/>
      <c r="AH959" s="8"/>
    </row>
    <row r="960">
      <c r="A960" s="8"/>
      <c r="B960" s="8"/>
      <c r="C960" s="8"/>
      <c r="D960" s="175"/>
      <c r="E960" s="175"/>
      <c r="F960" s="51"/>
      <c r="G960" s="8"/>
      <c r="H960" s="8"/>
      <c r="I960" s="8"/>
      <c r="J960" s="8"/>
      <c r="K960" s="51"/>
      <c r="L960" s="8"/>
      <c r="M960" s="8"/>
      <c r="N960" s="8"/>
      <c r="O960" s="8"/>
      <c r="P960" s="8"/>
      <c r="Q960" s="175"/>
      <c r="R960" s="8"/>
      <c r="S960" s="8"/>
      <c r="T960" s="8"/>
      <c r="U960" s="8"/>
      <c r="V960" s="8"/>
      <c r="W960" s="8"/>
      <c r="X960" s="8"/>
      <c r="Y960" s="8"/>
      <c r="Z960" s="8"/>
      <c r="AA960" s="8"/>
      <c r="AB960" s="8"/>
      <c r="AC960" s="8"/>
      <c r="AD960" s="8"/>
      <c r="AE960" s="8"/>
      <c r="AF960" s="8"/>
      <c r="AG960" s="8"/>
      <c r="AH960" s="8"/>
    </row>
    <row r="961">
      <c r="A961" s="8"/>
      <c r="B961" s="8"/>
      <c r="C961" s="8"/>
      <c r="D961" s="175"/>
      <c r="E961" s="175"/>
      <c r="F961" s="51"/>
      <c r="G961" s="8"/>
      <c r="H961" s="8"/>
      <c r="I961" s="8"/>
      <c r="J961" s="8"/>
      <c r="K961" s="51"/>
      <c r="L961" s="8"/>
      <c r="M961" s="8"/>
      <c r="N961" s="8"/>
      <c r="O961" s="8"/>
      <c r="P961" s="8"/>
      <c r="Q961" s="175"/>
      <c r="R961" s="8"/>
      <c r="S961" s="8"/>
      <c r="T961" s="8"/>
      <c r="U961" s="8"/>
      <c r="V961" s="8"/>
      <c r="W961" s="8"/>
      <c r="X961" s="8"/>
      <c r="Y961" s="8"/>
      <c r="Z961" s="8"/>
      <c r="AA961" s="8"/>
      <c r="AB961" s="8"/>
      <c r="AC961" s="8"/>
      <c r="AD961" s="8"/>
      <c r="AE961" s="8"/>
      <c r="AF961" s="8"/>
      <c r="AG961" s="8"/>
      <c r="AH961" s="8"/>
    </row>
    <row r="962">
      <c r="A962" s="8"/>
      <c r="B962" s="8"/>
      <c r="C962" s="8"/>
      <c r="D962" s="175"/>
      <c r="E962" s="175"/>
      <c r="F962" s="51"/>
      <c r="G962" s="8"/>
      <c r="H962" s="8"/>
      <c r="I962" s="8"/>
      <c r="J962" s="8"/>
      <c r="K962" s="51"/>
      <c r="L962" s="8"/>
      <c r="M962" s="8"/>
      <c r="N962" s="8"/>
      <c r="O962" s="8"/>
      <c r="P962" s="8"/>
      <c r="Q962" s="175"/>
      <c r="R962" s="8"/>
      <c r="S962" s="8"/>
      <c r="T962" s="8"/>
      <c r="U962" s="8"/>
      <c r="V962" s="8"/>
      <c r="W962" s="8"/>
      <c r="X962" s="8"/>
      <c r="Y962" s="8"/>
      <c r="Z962" s="8"/>
      <c r="AA962" s="8"/>
      <c r="AB962" s="8"/>
      <c r="AC962" s="8"/>
      <c r="AD962" s="8"/>
      <c r="AE962" s="8"/>
      <c r="AF962" s="8"/>
      <c r="AG962" s="8"/>
      <c r="AH962" s="8"/>
    </row>
    <row r="963">
      <c r="A963" s="8"/>
      <c r="B963" s="8"/>
      <c r="C963" s="8"/>
      <c r="D963" s="175"/>
      <c r="E963" s="175"/>
      <c r="F963" s="51"/>
      <c r="G963" s="8"/>
      <c r="H963" s="8"/>
      <c r="I963" s="8"/>
      <c r="J963" s="8"/>
      <c r="K963" s="51"/>
      <c r="L963" s="8"/>
      <c r="M963" s="8"/>
      <c r="N963" s="8"/>
      <c r="O963" s="8"/>
      <c r="P963" s="8"/>
      <c r="Q963" s="175"/>
      <c r="R963" s="8"/>
      <c r="S963" s="8"/>
      <c r="T963" s="8"/>
      <c r="U963" s="8"/>
      <c r="V963" s="8"/>
      <c r="W963" s="8"/>
      <c r="X963" s="8"/>
      <c r="Y963" s="8"/>
      <c r="Z963" s="8"/>
      <c r="AA963" s="8"/>
      <c r="AB963" s="8"/>
      <c r="AC963" s="8"/>
      <c r="AD963" s="8"/>
      <c r="AE963" s="8"/>
      <c r="AF963" s="8"/>
      <c r="AG963" s="8"/>
      <c r="AH963" s="8"/>
    </row>
    <row r="964">
      <c r="A964" s="8"/>
      <c r="B964" s="8"/>
      <c r="C964" s="8"/>
      <c r="D964" s="175"/>
      <c r="E964" s="175"/>
      <c r="F964" s="51"/>
      <c r="G964" s="8"/>
      <c r="H964" s="8"/>
      <c r="I964" s="8"/>
      <c r="J964" s="8"/>
      <c r="K964" s="51"/>
      <c r="L964" s="8"/>
      <c r="M964" s="8"/>
      <c r="N964" s="8"/>
      <c r="O964" s="8"/>
      <c r="P964" s="8"/>
      <c r="Q964" s="175"/>
      <c r="R964" s="8"/>
      <c r="S964" s="8"/>
      <c r="T964" s="8"/>
      <c r="U964" s="8"/>
      <c r="V964" s="8"/>
      <c r="W964" s="8"/>
      <c r="X964" s="8"/>
      <c r="Y964" s="8"/>
      <c r="Z964" s="8"/>
      <c r="AA964" s="8"/>
      <c r="AB964" s="8"/>
      <c r="AC964" s="8"/>
      <c r="AD964" s="8"/>
      <c r="AE964" s="8"/>
      <c r="AF964" s="8"/>
      <c r="AG964" s="8"/>
      <c r="AH964" s="8"/>
    </row>
    <row r="965">
      <c r="A965" s="8"/>
      <c r="B965" s="8"/>
      <c r="C965" s="8"/>
      <c r="D965" s="175"/>
      <c r="E965" s="175"/>
      <c r="F965" s="51"/>
      <c r="G965" s="8"/>
      <c r="H965" s="8"/>
      <c r="I965" s="8"/>
      <c r="J965" s="8"/>
      <c r="K965" s="51"/>
      <c r="L965" s="8"/>
      <c r="M965" s="8"/>
      <c r="N965" s="8"/>
      <c r="O965" s="8"/>
      <c r="P965" s="8"/>
      <c r="Q965" s="175"/>
      <c r="R965" s="8"/>
      <c r="S965" s="8"/>
      <c r="T965" s="8"/>
      <c r="U965" s="8"/>
      <c r="V965" s="8"/>
      <c r="W965" s="8"/>
      <c r="X965" s="8"/>
      <c r="Y965" s="8"/>
      <c r="Z965" s="8"/>
      <c r="AA965" s="8"/>
      <c r="AB965" s="8"/>
      <c r="AC965" s="8"/>
      <c r="AD965" s="8"/>
      <c r="AE965" s="8"/>
      <c r="AF965" s="8"/>
      <c r="AG965" s="8"/>
      <c r="AH965" s="8"/>
    </row>
    <row r="966">
      <c r="A966" s="8"/>
      <c r="B966" s="8"/>
      <c r="C966" s="8"/>
      <c r="D966" s="175"/>
      <c r="E966" s="175"/>
      <c r="F966" s="51"/>
      <c r="G966" s="8"/>
      <c r="H966" s="8"/>
      <c r="I966" s="8"/>
      <c r="J966" s="8"/>
      <c r="K966" s="51"/>
      <c r="L966" s="8"/>
      <c r="M966" s="8"/>
      <c r="N966" s="8"/>
      <c r="O966" s="8"/>
      <c r="P966" s="8"/>
      <c r="Q966" s="175"/>
      <c r="R966" s="8"/>
      <c r="S966" s="8"/>
      <c r="T966" s="8"/>
      <c r="U966" s="8"/>
      <c r="V966" s="8"/>
      <c r="W966" s="8"/>
      <c r="X966" s="8"/>
      <c r="Y966" s="8"/>
      <c r="Z966" s="8"/>
      <c r="AA966" s="8"/>
      <c r="AB966" s="8"/>
      <c r="AC966" s="8"/>
      <c r="AD966" s="8"/>
      <c r="AE966" s="8"/>
      <c r="AF966" s="8"/>
      <c r="AG966" s="8"/>
      <c r="AH966" s="8"/>
    </row>
    <row r="967">
      <c r="A967" s="8"/>
      <c r="B967" s="8"/>
      <c r="C967" s="8"/>
      <c r="D967" s="175"/>
      <c r="E967" s="175"/>
      <c r="F967" s="51"/>
      <c r="G967" s="8"/>
      <c r="H967" s="8"/>
      <c r="I967" s="8"/>
      <c r="J967" s="8"/>
      <c r="K967" s="51"/>
      <c r="L967" s="8"/>
      <c r="M967" s="8"/>
      <c r="N967" s="8"/>
      <c r="O967" s="8"/>
      <c r="P967" s="8"/>
      <c r="Q967" s="175"/>
      <c r="R967" s="8"/>
      <c r="S967" s="8"/>
      <c r="T967" s="8"/>
      <c r="U967" s="8"/>
      <c r="V967" s="8"/>
      <c r="W967" s="8"/>
      <c r="X967" s="8"/>
      <c r="Y967" s="8"/>
      <c r="Z967" s="8"/>
      <c r="AA967" s="8"/>
      <c r="AB967" s="8"/>
      <c r="AC967" s="8"/>
      <c r="AD967" s="8"/>
      <c r="AE967" s="8"/>
      <c r="AF967" s="8"/>
      <c r="AG967" s="8"/>
      <c r="AH967" s="8"/>
    </row>
    <row r="968">
      <c r="A968" s="8"/>
      <c r="B968" s="8"/>
      <c r="C968" s="8"/>
      <c r="D968" s="175"/>
      <c r="E968" s="175"/>
      <c r="F968" s="51"/>
      <c r="G968" s="8"/>
      <c r="H968" s="8"/>
      <c r="I968" s="8"/>
      <c r="J968" s="8"/>
      <c r="K968" s="51"/>
      <c r="L968" s="8"/>
      <c r="M968" s="8"/>
      <c r="N968" s="8"/>
      <c r="O968" s="8"/>
      <c r="P968" s="8"/>
      <c r="Q968" s="175"/>
      <c r="R968" s="8"/>
      <c r="S968" s="8"/>
      <c r="T968" s="8"/>
      <c r="U968" s="8"/>
      <c r="V968" s="8"/>
      <c r="W968" s="8"/>
      <c r="X968" s="8"/>
      <c r="Y968" s="8"/>
      <c r="Z968" s="8"/>
      <c r="AA968" s="8"/>
      <c r="AB968" s="8"/>
      <c r="AC968" s="8"/>
      <c r="AD968" s="8"/>
      <c r="AE968" s="8"/>
      <c r="AF968" s="8"/>
      <c r="AG968" s="8"/>
      <c r="AH968" s="8"/>
    </row>
    <row r="969">
      <c r="A969" s="8"/>
      <c r="B969" s="8"/>
      <c r="C969" s="8"/>
      <c r="D969" s="175"/>
      <c r="E969" s="175"/>
      <c r="F969" s="51"/>
      <c r="G969" s="8"/>
      <c r="H969" s="8"/>
      <c r="I969" s="8"/>
      <c r="J969" s="8"/>
      <c r="K969" s="51"/>
      <c r="L969" s="8"/>
      <c r="M969" s="8"/>
      <c r="N969" s="8"/>
      <c r="O969" s="8"/>
      <c r="P969" s="8"/>
      <c r="Q969" s="175"/>
      <c r="R969" s="8"/>
      <c r="S969" s="8"/>
      <c r="T969" s="8"/>
      <c r="U969" s="8"/>
      <c r="V969" s="8"/>
      <c r="W969" s="8"/>
      <c r="X969" s="8"/>
      <c r="Y969" s="8"/>
      <c r="Z969" s="8"/>
      <c r="AA969" s="8"/>
      <c r="AB969" s="8"/>
      <c r="AC969" s="8"/>
      <c r="AD969" s="8"/>
      <c r="AE969" s="8"/>
      <c r="AF969" s="8"/>
      <c r="AG969" s="8"/>
      <c r="AH969" s="8"/>
    </row>
    <row r="970">
      <c r="A970" s="8"/>
      <c r="B970" s="8"/>
      <c r="C970" s="8"/>
      <c r="D970" s="175"/>
      <c r="E970" s="175"/>
      <c r="F970" s="51"/>
      <c r="G970" s="8"/>
      <c r="H970" s="8"/>
      <c r="I970" s="8"/>
      <c r="J970" s="8"/>
      <c r="K970" s="51"/>
      <c r="L970" s="8"/>
      <c r="M970" s="8"/>
      <c r="N970" s="8"/>
      <c r="O970" s="8"/>
      <c r="P970" s="8"/>
      <c r="Q970" s="175"/>
      <c r="R970" s="8"/>
      <c r="S970" s="8"/>
      <c r="T970" s="8"/>
      <c r="U970" s="8"/>
      <c r="V970" s="8"/>
      <c r="W970" s="8"/>
      <c r="X970" s="8"/>
      <c r="Y970" s="8"/>
      <c r="Z970" s="8"/>
      <c r="AA970" s="8"/>
      <c r="AB970" s="8"/>
      <c r="AC970" s="8"/>
      <c r="AD970" s="8"/>
      <c r="AE970" s="8"/>
      <c r="AF970" s="8"/>
      <c r="AG970" s="8"/>
      <c r="AH970" s="8"/>
    </row>
    <row r="971">
      <c r="A971" s="8"/>
      <c r="B971" s="8"/>
      <c r="C971" s="8"/>
      <c r="D971" s="175"/>
      <c r="E971" s="175"/>
      <c r="F971" s="51"/>
      <c r="G971" s="8"/>
      <c r="H971" s="8"/>
      <c r="I971" s="8"/>
      <c r="J971" s="8"/>
      <c r="K971" s="51"/>
      <c r="L971" s="8"/>
      <c r="M971" s="8"/>
      <c r="N971" s="8"/>
      <c r="O971" s="8"/>
      <c r="P971" s="8"/>
      <c r="Q971" s="175"/>
      <c r="R971" s="8"/>
      <c r="S971" s="8"/>
      <c r="T971" s="8"/>
      <c r="U971" s="8"/>
      <c r="V971" s="8"/>
      <c r="W971" s="8"/>
      <c r="X971" s="8"/>
      <c r="Y971" s="8"/>
      <c r="Z971" s="8"/>
      <c r="AA971" s="8"/>
      <c r="AB971" s="8"/>
      <c r="AC971" s="8"/>
      <c r="AD971" s="8"/>
      <c r="AE971" s="8"/>
      <c r="AF971" s="8"/>
      <c r="AG971" s="8"/>
      <c r="AH971" s="8"/>
    </row>
    <row r="972">
      <c r="A972" s="8"/>
      <c r="B972" s="8"/>
      <c r="C972" s="8"/>
      <c r="D972" s="175"/>
      <c r="E972" s="175"/>
      <c r="F972" s="51"/>
      <c r="G972" s="8"/>
      <c r="H972" s="8"/>
      <c r="I972" s="8"/>
      <c r="J972" s="8"/>
      <c r="K972" s="51"/>
      <c r="L972" s="8"/>
      <c r="M972" s="8"/>
      <c r="N972" s="8"/>
      <c r="O972" s="8"/>
      <c r="P972" s="8"/>
      <c r="Q972" s="175"/>
      <c r="R972" s="8"/>
      <c r="S972" s="8"/>
      <c r="T972" s="8"/>
      <c r="U972" s="8"/>
      <c r="V972" s="8"/>
      <c r="W972" s="8"/>
      <c r="X972" s="8"/>
      <c r="Y972" s="8"/>
      <c r="Z972" s="8"/>
      <c r="AA972" s="8"/>
      <c r="AB972" s="8"/>
      <c r="AC972" s="8"/>
      <c r="AD972" s="8"/>
      <c r="AE972" s="8"/>
      <c r="AF972" s="8"/>
      <c r="AG972" s="8"/>
      <c r="AH972" s="8"/>
    </row>
    <row r="973">
      <c r="A973" s="8"/>
      <c r="B973" s="8"/>
      <c r="C973" s="8"/>
      <c r="D973" s="175"/>
      <c r="E973" s="175"/>
      <c r="F973" s="51"/>
      <c r="G973" s="8"/>
      <c r="H973" s="8"/>
      <c r="I973" s="8"/>
      <c r="J973" s="8"/>
      <c r="K973" s="51"/>
      <c r="L973" s="8"/>
      <c r="M973" s="8"/>
      <c r="N973" s="8"/>
      <c r="O973" s="8"/>
      <c r="P973" s="8"/>
      <c r="Q973" s="175"/>
      <c r="R973" s="8"/>
      <c r="S973" s="8"/>
      <c r="T973" s="8"/>
      <c r="U973" s="8"/>
      <c r="V973" s="8"/>
      <c r="W973" s="8"/>
      <c r="X973" s="8"/>
      <c r="Y973" s="8"/>
      <c r="Z973" s="8"/>
      <c r="AA973" s="8"/>
      <c r="AB973" s="8"/>
      <c r="AC973" s="8"/>
      <c r="AD973" s="8"/>
      <c r="AE973" s="8"/>
      <c r="AF973" s="8"/>
      <c r="AG973" s="8"/>
      <c r="AH973" s="8"/>
    </row>
    <row r="974">
      <c r="A974" s="8"/>
      <c r="B974" s="8"/>
      <c r="C974" s="8"/>
      <c r="D974" s="175"/>
      <c r="E974" s="175"/>
      <c r="F974" s="51"/>
      <c r="G974" s="8"/>
      <c r="H974" s="8"/>
      <c r="I974" s="8"/>
      <c r="J974" s="8"/>
      <c r="K974" s="51"/>
      <c r="L974" s="8"/>
      <c r="M974" s="8"/>
      <c r="N974" s="8"/>
      <c r="O974" s="8"/>
      <c r="P974" s="8"/>
      <c r="Q974" s="175"/>
      <c r="R974" s="8"/>
      <c r="S974" s="8"/>
      <c r="T974" s="8"/>
      <c r="U974" s="8"/>
      <c r="V974" s="8"/>
      <c r="W974" s="8"/>
      <c r="X974" s="8"/>
      <c r="Y974" s="8"/>
      <c r="Z974" s="8"/>
      <c r="AA974" s="8"/>
      <c r="AB974" s="8"/>
      <c r="AC974" s="8"/>
      <c r="AD974" s="8"/>
      <c r="AE974" s="8"/>
      <c r="AF974" s="8"/>
      <c r="AG974" s="8"/>
      <c r="AH974" s="8"/>
    </row>
    <row r="975">
      <c r="A975" s="8"/>
      <c r="B975" s="8"/>
      <c r="C975" s="8"/>
      <c r="D975" s="175"/>
      <c r="E975" s="175"/>
      <c r="F975" s="51"/>
      <c r="G975" s="8"/>
      <c r="H975" s="8"/>
      <c r="I975" s="8"/>
      <c r="J975" s="8"/>
      <c r="K975" s="51"/>
      <c r="L975" s="8"/>
      <c r="M975" s="8"/>
      <c r="N975" s="8"/>
      <c r="O975" s="8"/>
      <c r="P975" s="8"/>
      <c r="Q975" s="175"/>
      <c r="R975" s="8"/>
      <c r="S975" s="8"/>
      <c r="T975" s="8"/>
      <c r="U975" s="8"/>
      <c r="V975" s="8"/>
      <c r="W975" s="8"/>
      <c r="X975" s="8"/>
      <c r="Y975" s="8"/>
      <c r="Z975" s="8"/>
      <c r="AA975" s="8"/>
      <c r="AB975" s="8"/>
      <c r="AC975" s="8"/>
      <c r="AD975" s="8"/>
      <c r="AE975" s="8"/>
      <c r="AF975" s="8"/>
      <c r="AG975" s="8"/>
      <c r="AH975" s="8"/>
    </row>
    <row r="976">
      <c r="A976" s="8"/>
      <c r="B976" s="8"/>
      <c r="C976" s="8"/>
      <c r="D976" s="175"/>
      <c r="E976" s="175"/>
      <c r="F976" s="51"/>
      <c r="G976" s="8"/>
      <c r="H976" s="8"/>
      <c r="I976" s="8"/>
      <c r="J976" s="8"/>
      <c r="K976" s="51"/>
      <c r="L976" s="8"/>
      <c r="M976" s="8"/>
      <c r="N976" s="8"/>
      <c r="O976" s="8"/>
      <c r="P976" s="8"/>
      <c r="Q976" s="175"/>
      <c r="R976" s="8"/>
      <c r="S976" s="8"/>
      <c r="T976" s="8"/>
      <c r="U976" s="8"/>
      <c r="V976" s="8"/>
      <c r="W976" s="8"/>
      <c r="X976" s="8"/>
      <c r="Y976" s="8"/>
      <c r="Z976" s="8"/>
      <c r="AA976" s="8"/>
      <c r="AB976" s="8"/>
      <c r="AC976" s="8"/>
      <c r="AD976" s="8"/>
      <c r="AE976" s="8"/>
      <c r="AF976" s="8"/>
      <c r="AG976" s="8"/>
      <c r="AH976" s="8"/>
    </row>
    <row r="977">
      <c r="A977" s="8"/>
      <c r="B977" s="8"/>
      <c r="C977" s="8"/>
      <c r="D977" s="175"/>
      <c r="E977" s="175"/>
      <c r="F977" s="51"/>
      <c r="G977" s="8"/>
      <c r="H977" s="8"/>
      <c r="I977" s="8"/>
      <c r="J977" s="8"/>
      <c r="K977" s="51"/>
      <c r="L977" s="8"/>
      <c r="M977" s="8"/>
      <c r="N977" s="8"/>
      <c r="O977" s="8"/>
      <c r="P977" s="8"/>
      <c r="Q977" s="175"/>
      <c r="R977" s="8"/>
      <c r="S977" s="8"/>
      <c r="T977" s="8"/>
      <c r="U977" s="8"/>
      <c r="V977" s="8"/>
      <c r="W977" s="8"/>
      <c r="X977" s="8"/>
      <c r="Y977" s="8"/>
      <c r="Z977" s="8"/>
      <c r="AA977" s="8"/>
      <c r="AB977" s="8"/>
      <c r="AC977" s="8"/>
      <c r="AD977" s="8"/>
      <c r="AE977" s="8"/>
      <c r="AF977" s="8"/>
      <c r="AG977" s="8"/>
      <c r="AH977" s="8"/>
    </row>
    <row r="978">
      <c r="A978" s="8"/>
      <c r="B978" s="8"/>
      <c r="C978" s="8"/>
      <c r="D978" s="175"/>
      <c r="E978" s="175"/>
      <c r="F978" s="51"/>
      <c r="G978" s="8"/>
      <c r="H978" s="8"/>
      <c r="I978" s="8"/>
      <c r="J978" s="8"/>
      <c r="K978" s="51"/>
      <c r="L978" s="8"/>
      <c r="M978" s="8"/>
      <c r="N978" s="8"/>
      <c r="O978" s="8"/>
      <c r="P978" s="8"/>
      <c r="Q978" s="175"/>
      <c r="R978" s="8"/>
      <c r="S978" s="8"/>
      <c r="T978" s="8"/>
      <c r="U978" s="8"/>
      <c r="V978" s="8"/>
      <c r="W978" s="8"/>
      <c r="X978" s="8"/>
      <c r="Y978" s="8"/>
      <c r="Z978" s="8"/>
      <c r="AA978" s="8"/>
      <c r="AB978" s="8"/>
      <c r="AC978" s="8"/>
      <c r="AD978" s="8"/>
      <c r="AE978" s="8"/>
      <c r="AF978" s="8"/>
      <c r="AG978" s="8"/>
      <c r="AH978" s="8"/>
    </row>
    <row r="979">
      <c r="A979" s="8"/>
      <c r="B979" s="8"/>
      <c r="C979" s="8"/>
      <c r="D979" s="175"/>
      <c r="E979" s="175"/>
      <c r="F979" s="51"/>
      <c r="G979" s="8"/>
      <c r="H979" s="8"/>
      <c r="I979" s="8"/>
      <c r="J979" s="8"/>
      <c r="K979" s="51"/>
      <c r="L979" s="8"/>
      <c r="M979" s="8"/>
      <c r="N979" s="8"/>
      <c r="O979" s="8"/>
      <c r="P979" s="8"/>
      <c r="Q979" s="175"/>
      <c r="R979" s="8"/>
      <c r="S979" s="8"/>
      <c r="T979" s="8"/>
      <c r="U979" s="8"/>
      <c r="V979" s="8"/>
      <c r="W979" s="8"/>
      <c r="X979" s="8"/>
      <c r="Y979" s="8"/>
      <c r="Z979" s="8"/>
      <c r="AA979" s="8"/>
      <c r="AB979" s="8"/>
      <c r="AC979" s="8"/>
      <c r="AD979" s="8"/>
      <c r="AE979" s="8"/>
      <c r="AF979" s="8"/>
      <c r="AG979" s="8"/>
      <c r="AH979" s="8"/>
    </row>
    <row r="980">
      <c r="A980" s="8"/>
      <c r="B980" s="8"/>
      <c r="C980" s="8"/>
      <c r="D980" s="175"/>
      <c r="E980" s="175"/>
      <c r="F980" s="51"/>
      <c r="G980" s="8"/>
      <c r="H980" s="8"/>
      <c r="I980" s="8"/>
      <c r="J980" s="8"/>
      <c r="K980" s="51"/>
      <c r="L980" s="8"/>
      <c r="M980" s="8"/>
      <c r="N980" s="8"/>
      <c r="O980" s="8"/>
      <c r="P980" s="8"/>
      <c r="Q980" s="175"/>
      <c r="R980" s="8"/>
      <c r="S980" s="8"/>
      <c r="T980" s="8"/>
      <c r="U980" s="8"/>
      <c r="V980" s="8"/>
      <c r="W980" s="8"/>
      <c r="X980" s="8"/>
      <c r="Y980" s="8"/>
      <c r="Z980" s="8"/>
      <c r="AA980" s="8"/>
      <c r="AB980" s="8"/>
      <c r="AC980" s="8"/>
      <c r="AD980" s="8"/>
      <c r="AE980" s="8"/>
      <c r="AF980" s="8"/>
      <c r="AG980" s="8"/>
      <c r="AH980" s="8"/>
    </row>
    <row r="981">
      <c r="A981" s="8"/>
      <c r="B981" s="8"/>
      <c r="C981" s="8"/>
      <c r="D981" s="175"/>
      <c r="E981" s="175"/>
      <c r="F981" s="51"/>
      <c r="G981" s="8"/>
      <c r="H981" s="8"/>
      <c r="I981" s="8"/>
      <c r="J981" s="8"/>
      <c r="K981" s="51"/>
      <c r="L981" s="8"/>
      <c r="M981" s="8"/>
      <c r="N981" s="8"/>
      <c r="O981" s="8"/>
      <c r="P981" s="8"/>
      <c r="Q981" s="175"/>
      <c r="R981" s="8"/>
      <c r="S981" s="8"/>
      <c r="T981" s="8"/>
      <c r="U981" s="8"/>
      <c r="V981" s="8"/>
      <c r="W981" s="8"/>
      <c r="X981" s="8"/>
      <c r="Y981" s="8"/>
      <c r="Z981" s="8"/>
      <c r="AA981" s="8"/>
      <c r="AB981" s="8"/>
      <c r="AC981" s="8"/>
      <c r="AD981" s="8"/>
      <c r="AE981" s="8"/>
      <c r="AF981" s="8"/>
      <c r="AG981" s="8"/>
      <c r="AH981" s="8"/>
    </row>
    <row r="982">
      <c r="A982" s="8"/>
      <c r="B982" s="8"/>
      <c r="C982" s="8"/>
      <c r="D982" s="175"/>
      <c r="E982" s="175"/>
      <c r="F982" s="51"/>
      <c r="G982" s="8"/>
      <c r="H982" s="8"/>
      <c r="I982" s="8"/>
      <c r="J982" s="8"/>
      <c r="K982" s="51"/>
      <c r="L982" s="8"/>
      <c r="M982" s="8"/>
      <c r="N982" s="8"/>
      <c r="O982" s="8"/>
      <c r="P982" s="8"/>
      <c r="Q982" s="175"/>
      <c r="R982" s="8"/>
      <c r="S982" s="8"/>
      <c r="T982" s="8"/>
      <c r="U982" s="8"/>
      <c r="V982" s="8"/>
      <c r="W982" s="8"/>
      <c r="X982" s="8"/>
      <c r="Y982" s="8"/>
      <c r="Z982" s="8"/>
      <c r="AA982" s="8"/>
      <c r="AB982" s="8"/>
      <c r="AC982" s="8"/>
      <c r="AD982" s="8"/>
      <c r="AE982" s="8"/>
      <c r="AF982" s="8"/>
      <c r="AG982" s="8"/>
      <c r="AH982" s="8"/>
    </row>
    <row r="983">
      <c r="A983" s="8"/>
      <c r="B983" s="8"/>
      <c r="C983" s="8"/>
      <c r="D983" s="175"/>
      <c r="E983" s="175"/>
      <c r="F983" s="51"/>
      <c r="G983" s="8"/>
      <c r="H983" s="8"/>
      <c r="I983" s="8"/>
      <c r="J983" s="8"/>
      <c r="K983" s="51"/>
      <c r="L983" s="8"/>
      <c r="M983" s="8"/>
      <c r="N983" s="8"/>
      <c r="O983" s="8"/>
      <c r="P983" s="8"/>
      <c r="Q983" s="175"/>
      <c r="R983" s="8"/>
      <c r="S983" s="8"/>
      <c r="T983" s="8"/>
      <c r="U983" s="8"/>
      <c r="V983" s="8"/>
      <c r="W983" s="8"/>
      <c r="X983" s="8"/>
      <c r="Y983" s="8"/>
      <c r="Z983" s="8"/>
      <c r="AA983" s="8"/>
      <c r="AB983" s="8"/>
      <c r="AC983" s="8"/>
      <c r="AD983" s="8"/>
      <c r="AE983" s="8"/>
      <c r="AF983" s="8"/>
      <c r="AG983" s="8"/>
      <c r="AH983" s="8"/>
    </row>
    <row r="984">
      <c r="A984" s="8"/>
      <c r="B984" s="8"/>
      <c r="C984" s="8"/>
      <c r="D984" s="175"/>
      <c r="E984" s="175"/>
      <c r="F984" s="51"/>
      <c r="G984" s="8"/>
      <c r="H984" s="8"/>
      <c r="I984" s="8"/>
      <c r="J984" s="8"/>
      <c r="K984" s="51"/>
      <c r="L984" s="8"/>
      <c r="M984" s="8"/>
      <c r="N984" s="8"/>
      <c r="O984" s="8"/>
      <c r="P984" s="8"/>
      <c r="Q984" s="175"/>
      <c r="R984" s="8"/>
      <c r="S984" s="8"/>
      <c r="T984" s="8"/>
      <c r="U984" s="8"/>
      <c r="V984" s="8"/>
      <c r="W984" s="8"/>
      <c r="X984" s="8"/>
      <c r="Y984" s="8"/>
      <c r="Z984" s="8"/>
      <c r="AA984" s="8"/>
      <c r="AB984" s="8"/>
      <c r="AC984" s="8"/>
      <c r="AD984" s="8"/>
      <c r="AE984" s="8"/>
      <c r="AF984" s="8"/>
      <c r="AG984" s="8"/>
      <c r="AH984" s="8"/>
    </row>
    <row r="985">
      <c r="A985" s="8"/>
      <c r="B985" s="8"/>
      <c r="C985" s="8"/>
      <c r="D985" s="175"/>
      <c r="E985" s="175"/>
      <c r="F985" s="51"/>
      <c r="G985" s="8"/>
      <c r="H985" s="8"/>
      <c r="I985" s="8"/>
      <c r="J985" s="8"/>
      <c r="K985" s="51"/>
      <c r="L985" s="8"/>
      <c r="M985" s="8"/>
      <c r="N985" s="8"/>
      <c r="O985" s="8"/>
      <c r="P985" s="8"/>
      <c r="Q985" s="175"/>
      <c r="R985" s="8"/>
      <c r="S985" s="8"/>
      <c r="T985" s="8"/>
      <c r="U985" s="8"/>
      <c r="V985" s="8"/>
      <c r="W985" s="8"/>
      <c r="X985" s="8"/>
      <c r="Y985" s="8"/>
      <c r="Z985" s="8"/>
      <c r="AA985" s="8"/>
      <c r="AB985" s="8"/>
      <c r="AC985" s="8"/>
      <c r="AD985" s="8"/>
      <c r="AE985" s="8"/>
      <c r="AF985" s="8"/>
      <c r="AG985" s="8"/>
      <c r="AH985" s="8"/>
    </row>
    <row r="986">
      <c r="A986" s="8"/>
      <c r="B986" s="8"/>
      <c r="C986" s="8"/>
      <c r="D986" s="175"/>
      <c r="E986" s="175"/>
      <c r="F986" s="51"/>
      <c r="G986" s="8"/>
      <c r="H986" s="8"/>
      <c r="I986" s="8"/>
      <c r="J986" s="8"/>
      <c r="K986" s="51"/>
      <c r="L986" s="8"/>
      <c r="M986" s="8"/>
      <c r="N986" s="8"/>
      <c r="O986" s="8"/>
      <c r="P986" s="8"/>
      <c r="Q986" s="175"/>
      <c r="R986" s="8"/>
      <c r="S986" s="8"/>
      <c r="T986" s="8"/>
      <c r="U986" s="8"/>
      <c r="V986" s="8"/>
      <c r="W986" s="8"/>
      <c r="X986" s="8"/>
      <c r="Y986" s="8"/>
      <c r="Z986" s="8"/>
      <c r="AA986" s="8"/>
      <c r="AB986" s="8"/>
      <c r="AC986" s="8"/>
      <c r="AD986" s="8"/>
      <c r="AE986" s="8"/>
      <c r="AF986" s="8"/>
      <c r="AG986" s="8"/>
      <c r="AH986" s="8"/>
    </row>
    <row r="987">
      <c r="A987" s="8"/>
      <c r="B987" s="8"/>
      <c r="C987" s="8"/>
      <c r="D987" s="175"/>
      <c r="E987" s="175"/>
      <c r="F987" s="51"/>
      <c r="G987" s="8"/>
      <c r="H987" s="8"/>
      <c r="I987" s="8"/>
      <c r="J987" s="8"/>
      <c r="K987" s="51"/>
      <c r="L987" s="8"/>
      <c r="M987" s="8"/>
      <c r="N987" s="8"/>
      <c r="O987" s="8"/>
      <c r="P987" s="8"/>
      <c r="Q987" s="175"/>
      <c r="R987" s="8"/>
      <c r="S987" s="8"/>
      <c r="T987" s="8"/>
      <c r="U987" s="8"/>
      <c r="V987" s="8"/>
      <c r="W987" s="8"/>
      <c r="X987" s="8"/>
      <c r="Y987" s="8"/>
      <c r="Z987" s="8"/>
      <c r="AA987" s="8"/>
      <c r="AB987" s="8"/>
      <c r="AC987" s="8"/>
      <c r="AD987" s="8"/>
      <c r="AE987" s="8"/>
      <c r="AF987" s="8"/>
      <c r="AG987" s="8"/>
      <c r="AH987" s="8"/>
    </row>
    <row r="988">
      <c r="A988" s="8"/>
      <c r="B988" s="8"/>
      <c r="C988" s="8"/>
      <c r="D988" s="175"/>
      <c r="E988" s="175"/>
      <c r="F988" s="51"/>
      <c r="G988" s="8"/>
      <c r="H988" s="8"/>
      <c r="I988" s="8"/>
      <c r="J988" s="8"/>
      <c r="K988" s="51"/>
      <c r="L988" s="8"/>
      <c r="M988" s="8"/>
      <c r="N988" s="8"/>
      <c r="O988" s="8"/>
      <c r="P988" s="8"/>
      <c r="Q988" s="175"/>
      <c r="R988" s="8"/>
      <c r="S988" s="8"/>
      <c r="T988" s="8"/>
      <c r="U988" s="8"/>
      <c r="V988" s="8"/>
      <c r="W988" s="8"/>
      <c r="X988" s="8"/>
      <c r="Y988" s="8"/>
      <c r="Z988" s="8"/>
      <c r="AA988" s="8"/>
      <c r="AB988" s="8"/>
      <c r="AC988" s="8"/>
      <c r="AD988" s="8"/>
      <c r="AE988" s="8"/>
      <c r="AF988" s="8"/>
      <c r="AG988" s="8"/>
      <c r="AH988" s="8"/>
    </row>
    <row r="989">
      <c r="A989" s="8"/>
      <c r="B989" s="8"/>
      <c r="C989" s="8"/>
      <c r="D989" s="175"/>
      <c r="E989" s="175"/>
      <c r="F989" s="51"/>
      <c r="G989" s="8"/>
      <c r="H989" s="8"/>
      <c r="I989" s="8"/>
      <c r="J989" s="8"/>
      <c r="K989" s="51"/>
      <c r="L989" s="8"/>
      <c r="M989" s="8"/>
      <c r="N989" s="8"/>
      <c r="O989" s="8"/>
      <c r="P989" s="8"/>
      <c r="Q989" s="175"/>
      <c r="R989" s="8"/>
      <c r="S989" s="8"/>
      <c r="T989" s="8"/>
      <c r="U989" s="8"/>
      <c r="V989" s="8"/>
      <c r="W989" s="8"/>
      <c r="X989" s="8"/>
      <c r="Y989" s="8"/>
      <c r="Z989" s="8"/>
      <c r="AA989" s="8"/>
      <c r="AB989" s="8"/>
      <c r="AC989" s="8"/>
      <c r="AD989" s="8"/>
      <c r="AE989" s="8"/>
      <c r="AF989" s="8"/>
      <c r="AG989" s="8"/>
      <c r="AH989" s="8"/>
    </row>
    <row r="990">
      <c r="A990" s="8"/>
      <c r="B990" s="8"/>
      <c r="C990" s="8"/>
      <c r="D990" s="175"/>
      <c r="E990" s="175"/>
      <c r="F990" s="51"/>
      <c r="G990" s="8"/>
      <c r="H990" s="8"/>
      <c r="I990" s="8"/>
      <c r="J990" s="8"/>
      <c r="K990" s="51"/>
      <c r="L990" s="8"/>
      <c r="M990" s="8"/>
      <c r="N990" s="8"/>
      <c r="O990" s="8"/>
      <c r="P990" s="8"/>
      <c r="Q990" s="175"/>
      <c r="R990" s="8"/>
      <c r="S990" s="8"/>
      <c r="T990" s="8"/>
      <c r="U990" s="8"/>
      <c r="V990" s="8"/>
      <c r="W990" s="8"/>
      <c r="X990" s="8"/>
      <c r="Y990" s="8"/>
      <c r="Z990" s="8"/>
      <c r="AA990" s="8"/>
      <c r="AB990" s="8"/>
      <c r="AC990" s="8"/>
      <c r="AD990" s="8"/>
      <c r="AE990" s="8"/>
      <c r="AF990" s="8"/>
      <c r="AG990" s="8"/>
      <c r="AH990" s="8"/>
    </row>
    <row r="991">
      <c r="A991" s="8"/>
      <c r="B991" s="8"/>
      <c r="C991" s="8"/>
      <c r="D991" s="175"/>
      <c r="E991" s="175"/>
      <c r="F991" s="51"/>
      <c r="G991" s="8"/>
      <c r="H991" s="8"/>
      <c r="I991" s="8"/>
      <c r="J991" s="8"/>
      <c r="K991" s="51"/>
      <c r="L991" s="8"/>
      <c r="M991" s="8"/>
      <c r="N991" s="8"/>
      <c r="O991" s="8"/>
      <c r="P991" s="8"/>
      <c r="Q991" s="175"/>
      <c r="R991" s="8"/>
      <c r="S991" s="8"/>
      <c r="T991" s="8"/>
      <c r="U991" s="8"/>
      <c r="V991" s="8"/>
      <c r="W991" s="8"/>
      <c r="X991" s="8"/>
      <c r="Y991" s="8"/>
      <c r="Z991" s="8"/>
      <c r="AA991" s="8"/>
      <c r="AB991" s="8"/>
      <c r="AC991" s="8"/>
      <c r="AD991" s="8"/>
      <c r="AE991" s="8"/>
      <c r="AF991" s="8"/>
      <c r="AG991" s="8"/>
      <c r="AH991" s="8"/>
    </row>
    <row r="992">
      <c r="A992" s="8"/>
      <c r="B992" s="8"/>
      <c r="C992" s="8"/>
      <c r="D992" s="175"/>
      <c r="E992" s="175"/>
      <c r="F992" s="51"/>
      <c r="G992" s="8"/>
      <c r="H992" s="8"/>
      <c r="I992" s="8"/>
      <c r="J992" s="8"/>
      <c r="K992" s="51"/>
      <c r="L992" s="8"/>
      <c r="M992" s="8"/>
      <c r="N992" s="8"/>
      <c r="O992" s="8"/>
      <c r="P992" s="8"/>
      <c r="Q992" s="175"/>
      <c r="R992" s="8"/>
      <c r="S992" s="8"/>
      <c r="T992" s="8"/>
      <c r="U992" s="8"/>
      <c r="V992" s="8"/>
      <c r="W992" s="8"/>
      <c r="X992" s="8"/>
      <c r="Y992" s="8"/>
      <c r="Z992" s="8"/>
      <c r="AA992" s="8"/>
      <c r="AB992" s="8"/>
      <c r="AC992" s="8"/>
      <c r="AD992" s="8"/>
      <c r="AE992" s="8"/>
      <c r="AF992" s="8"/>
      <c r="AG992" s="8"/>
      <c r="AH992" s="8"/>
    </row>
    <row r="993">
      <c r="A993" s="8"/>
      <c r="B993" s="8"/>
      <c r="C993" s="8"/>
      <c r="D993" s="175"/>
      <c r="E993" s="175"/>
      <c r="F993" s="51"/>
      <c r="G993" s="8"/>
      <c r="H993" s="8"/>
      <c r="I993" s="8"/>
      <c r="J993" s="8"/>
      <c r="K993" s="51"/>
      <c r="L993" s="8"/>
      <c r="M993" s="8"/>
      <c r="N993" s="8"/>
      <c r="O993" s="8"/>
      <c r="P993" s="8"/>
      <c r="Q993" s="175"/>
      <c r="R993" s="8"/>
      <c r="S993" s="8"/>
      <c r="T993" s="8"/>
      <c r="U993" s="8"/>
      <c r="V993" s="8"/>
      <c r="W993" s="8"/>
      <c r="X993" s="8"/>
      <c r="Y993" s="8"/>
      <c r="Z993" s="8"/>
      <c r="AA993" s="8"/>
      <c r="AB993" s="8"/>
      <c r="AC993" s="8"/>
      <c r="AD993" s="8"/>
      <c r="AE993" s="8"/>
      <c r="AF993" s="8"/>
      <c r="AG993" s="8"/>
      <c r="AH993" s="8"/>
    </row>
    <row r="994">
      <c r="A994" s="8"/>
      <c r="B994" s="8"/>
      <c r="C994" s="8"/>
      <c r="D994" s="175"/>
      <c r="E994" s="175"/>
      <c r="F994" s="51"/>
      <c r="G994" s="8"/>
      <c r="H994" s="8"/>
      <c r="I994" s="8"/>
      <c r="J994" s="8"/>
      <c r="K994" s="51"/>
      <c r="L994" s="8"/>
      <c r="M994" s="8"/>
      <c r="N994" s="8"/>
      <c r="O994" s="8"/>
      <c r="P994" s="8"/>
      <c r="Q994" s="175"/>
      <c r="R994" s="8"/>
      <c r="S994" s="8"/>
      <c r="T994" s="8"/>
      <c r="U994" s="8"/>
      <c r="V994" s="8"/>
      <c r="W994" s="8"/>
      <c r="X994" s="8"/>
      <c r="Y994" s="8"/>
      <c r="Z994" s="8"/>
      <c r="AA994" s="8"/>
      <c r="AB994" s="8"/>
      <c r="AC994" s="8"/>
      <c r="AD994" s="8"/>
      <c r="AE994" s="8"/>
      <c r="AF994" s="8"/>
      <c r="AG994" s="8"/>
      <c r="AH994" s="8"/>
    </row>
    <row r="995">
      <c r="A995" s="8"/>
      <c r="B995" s="8"/>
      <c r="C995" s="8"/>
      <c r="D995" s="175"/>
      <c r="E995" s="175"/>
      <c r="F995" s="51"/>
      <c r="G995" s="8"/>
      <c r="H995" s="8"/>
      <c r="I995" s="8"/>
      <c r="J995" s="8"/>
      <c r="K995" s="51"/>
      <c r="L995" s="8"/>
      <c r="M995" s="8"/>
      <c r="N995" s="8"/>
      <c r="O995" s="8"/>
      <c r="P995" s="8"/>
      <c r="Q995" s="175"/>
      <c r="R995" s="8"/>
      <c r="S995" s="8"/>
      <c r="T995" s="8"/>
      <c r="U995" s="8"/>
      <c r="V995" s="8"/>
      <c r="W995" s="8"/>
      <c r="X995" s="8"/>
      <c r="Y995" s="8"/>
      <c r="Z995" s="8"/>
      <c r="AA995" s="8"/>
      <c r="AB995" s="8"/>
      <c r="AC995" s="8"/>
      <c r="AD995" s="8"/>
      <c r="AE995" s="8"/>
      <c r="AF995" s="8"/>
      <c r="AG995" s="8"/>
      <c r="AH995" s="8"/>
    </row>
    <row r="996">
      <c r="A996" s="8"/>
      <c r="B996" s="8"/>
      <c r="C996" s="8"/>
      <c r="D996" s="175"/>
      <c r="E996" s="175"/>
      <c r="F996" s="51"/>
      <c r="G996" s="8"/>
      <c r="H996" s="8"/>
      <c r="I996" s="8"/>
      <c r="J996" s="8"/>
      <c r="K996" s="51"/>
      <c r="L996" s="8"/>
      <c r="M996" s="8"/>
      <c r="N996" s="8"/>
      <c r="O996" s="8"/>
      <c r="P996" s="8"/>
      <c r="Q996" s="175"/>
      <c r="R996" s="8"/>
      <c r="S996" s="8"/>
      <c r="T996" s="8"/>
      <c r="U996" s="8"/>
      <c r="V996" s="8"/>
      <c r="W996" s="8"/>
      <c r="X996" s="8"/>
      <c r="Y996" s="8"/>
      <c r="Z996" s="8"/>
      <c r="AA996" s="8"/>
      <c r="AB996" s="8"/>
      <c r="AC996" s="8"/>
      <c r="AD996" s="8"/>
      <c r="AE996" s="8"/>
      <c r="AF996" s="8"/>
      <c r="AG996" s="8"/>
      <c r="AH996" s="8"/>
    </row>
    <row r="997">
      <c r="A997" s="8"/>
      <c r="B997" s="8"/>
      <c r="C997" s="8"/>
      <c r="D997" s="175"/>
      <c r="E997" s="175"/>
      <c r="F997" s="51"/>
      <c r="G997" s="8"/>
      <c r="H997" s="8"/>
      <c r="I997" s="8"/>
      <c r="J997" s="8"/>
      <c r="K997" s="51"/>
      <c r="L997" s="8"/>
      <c r="M997" s="8"/>
      <c r="N997" s="8"/>
      <c r="O997" s="8"/>
      <c r="P997" s="8"/>
      <c r="Q997" s="175"/>
      <c r="R997" s="8"/>
      <c r="S997" s="8"/>
      <c r="T997" s="8"/>
      <c r="U997" s="8"/>
      <c r="V997" s="8"/>
      <c r="W997" s="8"/>
      <c r="X997" s="8"/>
      <c r="Y997" s="8"/>
      <c r="Z997" s="8"/>
      <c r="AA997" s="8"/>
      <c r="AB997" s="8"/>
      <c r="AC997" s="8"/>
      <c r="AD997" s="8"/>
      <c r="AE997" s="8"/>
      <c r="AF997" s="8"/>
      <c r="AG997" s="8"/>
      <c r="AH997" s="8"/>
    </row>
    <row r="998">
      <c r="A998" s="8"/>
      <c r="B998" s="8"/>
      <c r="C998" s="8"/>
      <c r="D998" s="175"/>
      <c r="E998" s="175"/>
      <c r="F998" s="51"/>
      <c r="G998" s="8"/>
      <c r="H998" s="8"/>
      <c r="I998" s="8"/>
      <c r="J998" s="8"/>
      <c r="K998" s="51"/>
      <c r="L998" s="8"/>
      <c r="M998" s="8"/>
      <c r="N998" s="8"/>
      <c r="O998" s="8"/>
      <c r="P998" s="8"/>
      <c r="Q998" s="175"/>
      <c r="R998" s="8"/>
      <c r="S998" s="8"/>
      <c r="T998" s="8"/>
      <c r="U998" s="8"/>
      <c r="V998" s="8"/>
      <c r="W998" s="8"/>
      <c r="X998" s="8"/>
      <c r="Y998" s="8"/>
      <c r="Z998" s="8"/>
      <c r="AA998" s="8"/>
      <c r="AB998" s="8"/>
      <c r="AC998" s="8"/>
      <c r="AD998" s="8"/>
      <c r="AE998" s="8"/>
      <c r="AF998" s="8"/>
      <c r="AG998" s="8"/>
      <c r="AH998" s="8"/>
    </row>
    <row r="999">
      <c r="A999" s="8"/>
      <c r="B999" s="8"/>
      <c r="C999" s="8"/>
      <c r="D999" s="175"/>
      <c r="E999" s="175"/>
      <c r="F999" s="51"/>
      <c r="G999" s="8"/>
      <c r="H999" s="8"/>
      <c r="I999" s="8"/>
      <c r="J999" s="8"/>
      <c r="K999" s="51"/>
      <c r="L999" s="8"/>
      <c r="M999" s="8"/>
      <c r="N999" s="8"/>
      <c r="O999" s="8"/>
      <c r="P999" s="8"/>
      <c r="Q999" s="175"/>
      <c r="R999" s="8"/>
      <c r="S999" s="8"/>
      <c r="T999" s="8"/>
      <c r="U999" s="8"/>
      <c r="V999" s="8"/>
      <c r="W999" s="8"/>
      <c r="X999" s="8"/>
      <c r="Y999" s="8"/>
      <c r="Z999" s="8"/>
      <c r="AA999" s="8"/>
      <c r="AB999" s="8"/>
      <c r="AC999" s="8"/>
      <c r="AD999" s="8"/>
      <c r="AE999" s="8"/>
      <c r="AF999" s="8"/>
      <c r="AG999" s="8"/>
      <c r="AH999" s="8"/>
    </row>
    <row r="1000">
      <c r="A1000" s="8"/>
      <c r="B1000" s="8"/>
      <c r="C1000" s="8"/>
      <c r="D1000" s="175"/>
      <c r="E1000" s="175"/>
      <c r="F1000" s="51"/>
      <c r="G1000" s="8"/>
      <c r="H1000" s="8"/>
      <c r="I1000" s="8"/>
      <c r="J1000" s="8"/>
      <c r="K1000" s="51"/>
      <c r="L1000" s="8"/>
      <c r="M1000" s="8"/>
      <c r="N1000" s="8"/>
      <c r="O1000" s="8"/>
      <c r="P1000" s="8"/>
      <c r="Q1000" s="175"/>
      <c r="R1000" s="8"/>
      <c r="S1000" s="8"/>
      <c r="T1000" s="8"/>
      <c r="U1000" s="8"/>
      <c r="V1000" s="8"/>
      <c r="W1000" s="8"/>
      <c r="X1000" s="8"/>
      <c r="Y1000" s="8"/>
      <c r="Z1000" s="8"/>
      <c r="AA1000" s="8"/>
      <c r="AB1000" s="8"/>
      <c r="AC1000" s="8"/>
      <c r="AD1000" s="8"/>
      <c r="AE1000" s="8"/>
      <c r="AF1000" s="8"/>
      <c r="AG1000" s="8"/>
      <c r="AH1000" s="8"/>
    </row>
    <row r="1001">
      <c r="A1001" s="8"/>
      <c r="B1001" s="8"/>
      <c r="C1001" s="8"/>
      <c r="D1001" s="175"/>
      <c r="E1001" s="175"/>
      <c r="F1001" s="51"/>
      <c r="G1001" s="8"/>
      <c r="H1001" s="8"/>
      <c r="I1001" s="8"/>
      <c r="J1001" s="8"/>
      <c r="K1001" s="51"/>
      <c r="L1001" s="8"/>
      <c r="M1001" s="8"/>
      <c r="N1001" s="8"/>
      <c r="O1001" s="8"/>
      <c r="P1001" s="8"/>
      <c r="Q1001" s="175"/>
      <c r="R1001" s="8"/>
      <c r="S1001" s="8"/>
      <c r="T1001" s="8"/>
      <c r="U1001" s="8"/>
      <c r="V1001" s="8"/>
      <c r="W1001" s="8"/>
      <c r="X1001" s="8"/>
      <c r="Y1001" s="8"/>
      <c r="Z1001" s="8"/>
      <c r="AA1001" s="8"/>
      <c r="AB1001" s="8"/>
      <c r="AC1001" s="8"/>
      <c r="AD1001" s="8"/>
      <c r="AE1001" s="8"/>
      <c r="AF1001" s="8"/>
      <c r="AG1001" s="8"/>
      <c r="AH1001" s="8"/>
    </row>
    <row r="1002">
      <c r="A1002" s="8"/>
      <c r="B1002" s="8"/>
      <c r="C1002" s="8"/>
      <c r="D1002" s="175"/>
      <c r="E1002" s="175"/>
      <c r="F1002" s="51"/>
      <c r="G1002" s="8"/>
      <c r="H1002" s="8"/>
      <c r="I1002" s="8"/>
      <c r="J1002" s="8"/>
      <c r="K1002" s="51"/>
      <c r="L1002" s="8"/>
      <c r="M1002" s="8"/>
      <c r="N1002" s="8"/>
      <c r="O1002" s="8"/>
      <c r="P1002" s="8"/>
      <c r="Q1002" s="175"/>
      <c r="R1002" s="8"/>
      <c r="S1002" s="8"/>
      <c r="T1002" s="8"/>
      <c r="U1002" s="8"/>
      <c r="V1002" s="8"/>
      <c r="W1002" s="8"/>
      <c r="X1002" s="8"/>
      <c r="Y1002" s="8"/>
      <c r="Z1002" s="8"/>
      <c r="AA1002" s="8"/>
      <c r="AB1002" s="8"/>
      <c r="AC1002" s="8"/>
      <c r="AD1002" s="8"/>
      <c r="AE1002" s="8"/>
      <c r="AF1002" s="8"/>
      <c r="AG1002" s="8"/>
      <c r="AH1002" s="8"/>
    </row>
    <row r="1003">
      <c r="A1003" s="8"/>
      <c r="B1003" s="8"/>
      <c r="C1003" s="8"/>
      <c r="D1003" s="175"/>
      <c r="E1003" s="175"/>
      <c r="F1003" s="51"/>
      <c r="G1003" s="8"/>
      <c r="H1003" s="8"/>
      <c r="I1003" s="8"/>
      <c r="J1003" s="8"/>
      <c r="K1003" s="51"/>
      <c r="L1003" s="8"/>
      <c r="M1003" s="8"/>
      <c r="N1003" s="8"/>
      <c r="O1003" s="8"/>
      <c r="P1003" s="8"/>
      <c r="Q1003" s="175"/>
      <c r="R1003" s="8"/>
      <c r="S1003" s="8"/>
      <c r="T1003" s="8"/>
      <c r="U1003" s="8"/>
      <c r="V1003" s="8"/>
      <c r="W1003" s="8"/>
      <c r="X1003" s="8"/>
      <c r="Y1003" s="8"/>
      <c r="Z1003" s="8"/>
      <c r="AA1003" s="8"/>
      <c r="AB1003" s="8"/>
      <c r="AC1003" s="8"/>
      <c r="AD1003" s="8"/>
      <c r="AE1003" s="8"/>
      <c r="AF1003" s="8"/>
      <c r="AG1003" s="8"/>
      <c r="AH1003" s="8"/>
    </row>
    <row r="1004">
      <c r="A1004" s="8"/>
      <c r="B1004" s="8"/>
      <c r="C1004" s="8"/>
      <c r="D1004" s="175"/>
      <c r="E1004" s="175"/>
      <c r="F1004" s="51"/>
      <c r="G1004" s="8"/>
      <c r="H1004" s="8"/>
      <c r="I1004" s="8"/>
      <c r="J1004" s="8"/>
      <c r="K1004" s="51"/>
      <c r="L1004" s="8"/>
      <c r="M1004" s="8"/>
      <c r="N1004" s="8"/>
      <c r="O1004" s="8"/>
      <c r="P1004" s="8"/>
      <c r="Q1004" s="175"/>
      <c r="R1004" s="8"/>
      <c r="S1004" s="8"/>
      <c r="T1004" s="8"/>
      <c r="U1004" s="8"/>
      <c r="V1004" s="8"/>
      <c r="W1004" s="8"/>
      <c r="X1004" s="8"/>
      <c r="Y1004" s="8"/>
      <c r="Z1004" s="8"/>
      <c r="AA1004" s="8"/>
      <c r="AB1004" s="8"/>
      <c r="AC1004" s="8"/>
      <c r="AD1004" s="8"/>
      <c r="AE1004" s="8"/>
      <c r="AF1004" s="8"/>
      <c r="AG1004" s="8"/>
      <c r="AH1004" s="8"/>
    </row>
    <row r="1005">
      <c r="A1005" s="8"/>
      <c r="B1005" s="8"/>
      <c r="C1005" s="8"/>
      <c r="D1005" s="175"/>
      <c r="E1005" s="175"/>
      <c r="F1005" s="51"/>
      <c r="G1005" s="8"/>
      <c r="H1005" s="8"/>
      <c r="I1005" s="8"/>
      <c r="J1005" s="8"/>
      <c r="K1005" s="51"/>
      <c r="L1005" s="8"/>
      <c r="M1005" s="8"/>
      <c r="N1005" s="8"/>
      <c r="O1005" s="8"/>
      <c r="P1005" s="8"/>
      <c r="Q1005" s="175"/>
      <c r="R1005" s="8"/>
      <c r="S1005" s="8"/>
      <c r="T1005" s="8"/>
      <c r="U1005" s="8"/>
      <c r="V1005" s="8"/>
      <c r="W1005" s="8"/>
      <c r="X1005" s="8"/>
      <c r="Y1005" s="8"/>
      <c r="Z1005" s="8"/>
      <c r="AA1005" s="8"/>
      <c r="AB1005" s="8"/>
      <c r="AC1005" s="8"/>
      <c r="AD1005" s="8"/>
      <c r="AE1005" s="8"/>
      <c r="AF1005" s="8"/>
      <c r="AG1005" s="8"/>
      <c r="AH1005" s="8"/>
    </row>
    <row r="1006">
      <c r="A1006" s="8"/>
      <c r="B1006" s="8"/>
      <c r="C1006" s="8"/>
      <c r="D1006" s="175"/>
      <c r="E1006" s="175"/>
      <c r="F1006" s="51"/>
      <c r="G1006" s="8"/>
      <c r="H1006" s="8"/>
      <c r="I1006" s="8"/>
      <c r="J1006" s="8"/>
      <c r="K1006" s="51"/>
      <c r="L1006" s="8"/>
      <c r="M1006" s="8"/>
      <c r="N1006" s="8"/>
      <c r="O1006" s="8"/>
      <c r="P1006" s="8"/>
      <c r="Q1006" s="175"/>
      <c r="R1006" s="8"/>
      <c r="S1006" s="8"/>
      <c r="T1006" s="8"/>
      <c r="U1006" s="8"/>
      <c r="V1006" s="8"/>
      <c r="W1006" s="8"/>
      <c r="X1006" s="8"/>
      <c r="Y1006" s="8"/>
      <c r="Z1006" s="8"/>
      <c r="AA1006" s="8"/>
      <c r="AB1006" s="8"/>
      <c r="AC1006" s="8"/>
      <c r="AD1006" s="8"/>
      <c r="AE1006" s="8"/>
      <c r="AF1006" s="8"/>
      <c r="AG1006" s="8"/>
      <c r="AH1006" s="8"/>
    </row>
    <row r="1007">
      <c r="A1007" s="8"/>
      <c r="B1007" s="8"/>
      <c r="C1007" s="8"/>
      <c r="D1007" s="175"/>
      <c r="E1007" s="175"/>
      <c r="F1007" s="51"/>
      <c r="G1007" s="8"/>
      <c r="H1007" s="8"/>
      <c r="I1007" s="8"/>
      <c r="J1007" s="8"/>
      <c r="K1007" s="51"/>
      <c r="L1007" s="8"/>
      <c r="M1007" s="8"/>
      <c r="N1007" s="8"/>
      <c r="O1007" s="8"/>
      <c r="P1007" s="8"/>
      <c r="Q1007" s="175"/>
      <c r="R1007" s="8"/>
      <c r="S1007" s="8"/>
      <c r="T1007" s="8"/>
      <c r="U1007" s="8"/>
      <c r="V1007" s="8"/>
      <c r="W1007" s="8"/>
      <c r="X1007" s="8"/>
      <c r="Y1007" s="8"/>
      <c r="Z1007" s="8"/>
      <c r="AA1007" s="8"/>
      <c r="AB1007" s="8"/>
      <c r="AC1007" s="8"/>
      <c r="AD1007" s="8"/>
      <c r="AE1007" s="8"/>
      <c r="AF1007" s="8"/>
      <c r="AG1007" s="8"/>
      <c r="AH1007" s="8"/>
    </row>
    <row r="1008">
      <c r="A1008" s="8"/>
      <c r="B1008" s="8"/>
      <c r="C1008" s="8"/>
      <c r="D1008" s="175"/>
      <c r="E1008" s="175"/>
      <c r="F1008" s="51"/>
      <c r="G1008" s="8"/>
      <c r="H1008" s="8"/>
      <c r="I1008" s="8"/>
      <c r="J1008" s="8"/>
      <c r="K1008" s="51"/>
      <c r="L1008" s="8"/>
      <c r="M1008" s="8"/>
      <c r="N1008" s="8"/>
      <c r="O1008" s="8"/>
      <c r="P1008" s="8"/>
      <c r="Q1008" s="175"/>
      <c r="R1008" s="8"/>
      <c r="S1008" s="8"/>
      <c r="T1008" s="8"/>
      <c r="U1008" s="8"/>
      <c r="V1008" s="8"/>
      <c r="W1008" s="8"/>
      <c r="X1008" s="8"/>
      <c r="Y1008" s="8"/>
      <c r="Z1008" s="8"/>
      <c r="AA1008" s="8"/>
      <c r="AB1008" s="8"/>
      <c r="AC1008" s="8"/>
      <c r="AD1008" s="8"/>
      <c r="AE1008" s="8"/>
      <c r="AF1008" s="8"/>
      <c r="AG1008" s="8"/>
      <c r="AH1008" s="8"/>
    </row>
    <row r="1009">
      <c r="A1009" s="8"/>
      <c r="B1009" s="8"/>
      <c r="C1009" s="8"/>
      <c r="D1009" s="175"/>
      <c r="E1009" s="175"/>
      <c r="F1009" s="51"/>
      <c r="G1009" s="8"/>
      <c r="H1009" s="8"/>
      <c r="I1009" s="8"/>
      <c r="J1009" s="8"/>
      <c r="K1009" s="51"/>
      <c r="L1009" s="8"/>
      <c r="M1009" s="8"/>
      <c r="N1009" s="8"/>
      <c r="O1009" s="8"/>
      <c r="P1009" s="8"/>
      <c r="Q1009" s="175"/>
      <c r="R1009" s="8"/>
      <c r="S1009" s="8"/>
      <c r="T1009" s="8"/>
      <c r="U1009" s="8"/>
      <c r="V1009" s="8"/>
      <c r="W1009" s="8"/>
      <c r="X1009" s="8"/>
      <c r="Y1009" s="8"/>
      <c r="Z1009" s="8"/>
      <c r="AA1009" s="8"/>
      <c r="AB1009" s="8"/>
      <c r="AC1009" s="8"/>
      <c r="AD1009" s="8"/>
      <c r="AE1009" s="8"/>
      <c r="AF1009" s="8"/>
      <c r="AG1009" s="8"/>
      <c r="AH1009" s="8"/>
    </row>
    <row r="1010">
      <c r="A1010" s="8"/>
      <c r="B1010" s="8"/>
      <c r="C1010" s="8"/>
      <c r="D1010" s="175"/>
      <c r="E1010" s="175"/>
      <c r="F1010" s="51"/>
      <c r="G1010" s="8"/>
      <c r="H1010" s="8"/>
      <c r="I1010" s="8"/>
      <c r="J1010" s="8"/>
      <c r="K1010" s="51"/>
      <c r="L1010" s="8"/>
      <c r="M1010" s="8"/>
      <c r="N1010" s="8"/>
      <c r="O1010" s="8"/>
      <c r="P1010" s="8"/>
      <c r="Q1010" s="175"/>
      <c r="R1010" s="8"/>
      <c r="S1010" s="8"/>
      <c r="T1010" s="8"/>
      <c r="U1010" s="8"/>
      <c r="V1010" s="8"/>
      <c r="W1010" s="8"/>
      <c r="X1010" s="8"/>
      <c r="Y1010" s="8"/>
      <c r="Z1010" s="8"/>
      <c r="AA1010" s="8"/>
      <c r="AB1010" s="8"/>
      <c r="AC1010" s="8"/>
      <c r="AD1010" s="8"/>
      <c r="AE1010" s="8"/>
      <c r="AF1010" s="8"/>
      <c r="AG1010" s="8"/>
      <c r="AH1010" s="8"/>
    </row>
    <row r="1011">
      <c r="A1011" s="8"/>
      <c r="B1011" s="8"/>
      <c r="C1011" s="8"/>
      <c r="D1011" s="175"/>
      <c r="E1011" s="175"/>
      <c r="F1011" s="51"/>
      <c r="G1011" s="8"/>
      <c r="H1011" s="8"/>
      <c r="I1011" s="8"/>
      <c r="J1011" s="8"/>
      <c r="K1011" s="51"/>
      <c r="L1011" s="8"/>
      <c r="M1011" s="8"/>
      <c r="N1011" s="8"/>
      <c r="O1011" s="8"/>
      <c r="P1011" s="8"/>
      <c r="Q1011" s="175"/>
      <c r="R1011" s="8"/>
      <c r="S1011" s="8"/>
      <c r="T1011" s="8"/>
      <c r="U1011" s="8"/>
      <c r="V1011" s="8"/>
      <c r="W1011" s="8"/>
      <c r="X1011" s="8"/>
      <c r="Y1011" s="8"/>
      <c r="Z1011" s="8"/>
      <c r="AA1011" s="8"/>
      <c r="AB1011" s="8"/>
      <c r="AC1011" s="8"/>
      <c r="AD1011" s="8"/>
      <c r="AE1011" s="8"/>
      <c r="AF1011" s="8"/>
      <c r="AG1011" s="8"/>
      <c r="AH1011" s="8"/>
    </row>
    <row r="1012">
      <c r="A1012" s="8"/>
      <c r="B1012" s="8"/>
      <c r="C1012" s="8"/>
      <c r="D1012" s="175"/>
      <c r="E1012" s="175"/>
      <c r="F1012" s="51"/>
      <c r="G1012" s="8"/>
      <c r="H1012" s="8"/>
      <c r="I1012" s="8"/>
      <c r="J1012" s="8"/>
      <c r="K1012" s="51"/>
      <c r="L1012" s="8"/>
      <c r="M1012" s="8"/>
      <c r="N1012" s="8"/>
      <c r="O1012" s="8"/>
      <c r="P1012" s="8"/>
      <c r="Q1012" s="175"/>
      <c r="R1012" s="8"/>
      <c r="S1012" s="8"/>
      <c r="T1012" s="8"/>
      <c r="U1012" s="8"/>
      <c r="V1012" s="8"/>
      <c r="W1012" s="8"/>
      <c r="X1012" s="8"/>
      <c r="Y1012" s="8"/>
      <c r="Z1012" s="8"/>
      <c r="AA1012" s="8"/>
      <c r="AB1012" s="8"/>
      <c r="AC1012" s="8"/>
      <c r="AD1012" s="8"/>
      <c r="AE1012" s="8"/>
      <c r="AF1012" s="8"/>
      <c r="AG1012" s="8"/>
      <c r="AH1012" s="8"/>
    </row>
    <row r="1013">
      <c r="A1013" s="8"/>
      <c r="B1013" s="8"/>
      <c r="C1013" s="8"/>
      <c r="D1013" s="175"/>
      <c r="E1013" s="175"/>
      <c r="F1013" s="51"/>
      <c r="G1013" s="8"/>
      <c r="H1013" s="8"/>
      <c r="I1013" s="8"/>
      <c r="J1013" s="8"/>
      <c r="K1013" s="51"/>
      <c r="L1013" s="8"/>
      <c r="M1013" s="8"/>
      <c r="N1013" s="8"/>
      <c r="O1013" s="8"/>
      <c r="P1013" s="8"/>
      <c r="Q1013" s="175"/>
      <c r="R1013" s="8"/>
      <c r="S1013" s="8"/>
      <c r="T1013" s="8"/>
      <c r="U1013" s="8"/>
      <c r="V1013" s="8"/>
      <c r="W1013" s="8"/>
      <c r="X1013" s="8"/>
      <c r="Y1013" s="8"/>
      <c r="Z1013" s="8"/>
      <c r="AA1013" s="8"/>
      <c r="AB1013" s="8"/>
      <c r="AC1013" s="8"/>
      <c r="AD1013" s="8"/>
      <c r="AE1013" s="8"/>
      <c r="AF1013" s="8"/>
      <c r="AG1013" s="8"/>
      <c r="AH1013" s="8"/>
    </row>
    <row r="1014">
      <c r="A1014" s="8"/>
      <c r="B1014" s="8"/>
      <c r="C1014" s="8"/>
      <c r="D1014" s="175"/>
      <c r="E1014" s="175"/>
      <c r="F1014" s="51"/>
      <c r="G1014" s="8"/>
      <c r="H1014" s="8"/>
      <c r="I1014" s="8"/>
      <c r="J1014" s="8"/>
      <c r="K1014" s="51"/>
      <c r="L1014" s="8"/>
      <c r="M1014" s="8"/>
      <c r="N1014" s="8"/>
      <c r="O1014" s="8"/>
      <c r="P1014" s="8"/>
      <c r="Q1014" s="175"/>
      <c r="R1014" s="8"/>
      <c r="S1014" s="8"/>
      <c r="T1014" s="8"/>
      <c r="U1014" s="8"/>
      <c r="V1014" s="8"/>
      <c r="W1014" s="8"/>
      <c r="X1014" s="8"/>
      <c r="Y1014" s="8"/>
      <c r="Z1014" s="8"/>
      <c r="AA1014" s="8"/>
      <c r="AB1014" s="8"/>
      <c r="AC1014" s="8"/>
      <c r="AD1014" s="8"/>
      <c r="AE1014" s="8"/>
      <c r="AF1014" s="8"/>
      <c r="AG1014" s="8"/>
      <c r="AH1014" s="8"/>
    </row>
    <row r="1015">
      <c r="A1015" s="8"/>
      <c r="B1015" s="8"/>
      <c r="C1015" s="8"/>
      <c r="D1015" s="175"/>
      <c r="E1015" s="175"/>
      <c r="F1015" s="51"/>
      <c r="G1015" s="8"/>
      <c r="H1015" s="8"/>
      <c r="I1015" s="8"/>
      <c r="J1015" s="8"/>
      <c r="K1015" s="51"/>
      <c r="L1015" s="8"/>
      <c r="M1015" s="8"/>
      <c r="N1015" s="8"/>
      <c r="O1015" s="8"/>
      <c r="P1015" s="8"/>
      <c r="Q1015" s="175"/>
      <c r="R1015" s="8"/>
      <c r="S1015" s="8"/>
      <c r="T1015" s="8"/>
      <c r="U1015" s="8"/>
      <c r="V1015" s="8"/>
      <c r="W1015" s="8"/>
      <c r="X1015" s="8"/>
      <c r="Y1015" s="8"/>
      <c r="Z1015" s="8"/>
      <c r="AA1015" s="8"/>
      <c r="AB1015" s="8"/>
      <c r="AC1015" s="8"/>
      <c r="AD1015" s="8"/>
      <c r="AE1015" s="8"/>
      <c r="AF1015" s="8"/>
      <c r="AG1015" s="8"/>
      <c r="AH1015" s="8"/>
    </row>
    <row r="1016">
      <c r="A1016" s="8"/>
      <c r="B1016" s="8"/>
      <c r="C1016" s="8"/>
      <c r="D1016" s="175"/>
      <c r="E1016" s="175"/>
      <c r="F1016" s="51"/>
      <c r="G1016" s="8"/>
      <c r="H1016" s="8"/>
      <c r="I1016" s="8"/>
      <c r="J1016" s="8"/>
      <c r="K1016" s="51"/>
      <c r="L1016" s="8"/>
      <c r="M1016" s="8"/>
      <c r="N1016" s="8"/>
      <c r="O1016" s="8"/>
      <c r="P1016" s="8"/>
      <c r="Q1016" s="175"/>
      <c r="R1016" s="8"/>
      <c r="S1016" s="8"/>
      <c r="T1016" s="8"/>
      <c r="U1016" s="8"/>
      <c r="V1016" s="8"/>
      <c r="W1016" s="8"/>
      <c r="X1016" s="8"/>
      <c r="Y1016" s="8"/>
      <c r="Z1016" s="8"/>
      <c r="AA1016" s="8"/>
      <c r="AB1016" s="8"/>
      <c r="AC1016" s="8"/>
      <c r="AD1016" s="8"/>
      <c r="AE1016" s="8"/>
      <c r="AF1016" s="8"/>
      <c r="AG1016" s="8"/>
      <c r="AH1016" s="8"/>
    </row>
    <row r="1017">
      <c r="A1017" s="8"/>
      <c r="B1017" s="8"/>
      <c r="C1017" s="8"/>
      <c r="D1017" s="175"/>
      <c r="E1017" s="175"/>
      <c r="F1017" s="51"/>
      <c r="G1017" s="8"/>
      <c r="H1017" s="8"/>
      <c r="I1017" s="8"/>
      <c r="J1017" s="8"/>
      <c r="K1017" s="51"/>
      <c r="L1017" s="8"/>
      <c r="M1017" s="8"/>
      <c r="N1017" s="8"/>
      <c r="O1017" s="8"/>
      <c r="P1017" s="8"/>
      <c r="Q1017" s="175"/>
      <c r="R1017" s="8"/>
      <c r="S1017" s="8"/>
      <c r="T1017" s="8"/>
      <c r="U1017" s="8"/>
      <c r="V1017" s="8"/>
      <c r="W1017" s="8"/>
      <c r="X1017" s="8"/>
      <c r="Y1017" s="8"/>
      <c r="Z1017" s="8"/>
      <c r="AA1017" s="8"/>
      <c r="AB1017" s="8"/>
      <c r="AC1017" s="8"/>
      <c r="AD1017" s="8"/>
      <c r="AE1017" s="8"/>
      <c r="AF1017" s="8"/>
      <c r="AG1017" s="8"/>
      <c r="AH1017" s="8"/>
    </row>
    <row r="1018">
      <c r="A1018" s="8"/>
      <c r="B1018" s="8"/>
      <c r="C1018" s="8"/>
      <c r="D1018" s="175"/>
      <c r="E1018" s="175"/>
      <c r="F1018" s="51"/>
      <c r="G1018" s="8"/>
      <c r="H1018" s="8"/>
      <c r="I1018" s="8"/>
      <c r="J1018" s="8"/>
      <c r="K1018" s="51"/>
      <c r="L1018" s="8"/>
      <c r="M1018" s="8"/>
      <c r="N1018" s="8"/>
      <c r="O1018" s="8"/>
      <c r="P1018" s="8"/>
      <c r="Q1018" s="175"/>
      <c r="R1018" s="8"/>
      <c r="S1018" s="8"/>
      <c r="T1018" s="8"/>
      <c r="U1018" s="8"/>
      <c r="V1018" s="8"/>
      <c r="W1018" s="8"/>
      <c r="X1018" s="8"/>
      <c r="Y1018" s="8"/>
      <c r="Z1018" s="8"/>
      <c r="AA1018" s="8"/>
      <c r="AB1018" s="8"/>
      <c r="AC1018" s="8"/>
      <c r="AD1018" s="8"/>
      <c r="AE1018" s="8"/>
      <c r="AF1018" s="8"/>
      <c r="AG1018" s="8"/>
      <c r="AH1018" s="8"/>
    </row>
    <row r="1019">
      <c r="A1019" s="8"/>
      <c r="B1019" s="8"/>
      <c r="C1019" s="8"/>
      <c r="D1019" s="175"/>
      <c r="E1019" s="175"/>
      <c r="F1019" s="51"/>
      <c r="G1019" s="8"/>
      <c r="H1019" s="8"/>
      <c r="I1019" s="8"/>
      <c r="J1019" s="8"/>
      <c r="K1019" s="51"/>
      <c r="L1019" s="8"/>
      <c r="M1019" s="8"/>
      <c r="N1019" s="8"/>
      <c r="O1019" s="8"/>
      <c r="P1019" s="8"/>
      <c r="Q1019" s="175"/>
      <c r="R1019" s="8"/>
      <c r="S1019" s="8"/>
      <c r="T1019" s="8"/>
      <c r="U1019" s="8"/>
      <c r="V1019" s="8"/>
      <c r="W1019" s="8"/>
      <c r="X1019" s="8"/>
      <c r="Y1019" s="8"/>
      <c r="Z1019" s="8"/>
      <c r="AA1019" s="8"/>
      <c r="AB1019" s="8"/>
      <c r="AC1019" s="8"/>
      <c r="AD1019" s="8"/>
      <c r="AE1019" s="8"/>
      <c r="AF1019" s="8"/>
      <c r="AG1019" s="8"/>
      <c r="AH1019" s="8"/>
    </row>
    <row r="1020">
      <c r="A1020" s="8"/>
      <c r="B1020" s="8"/>
      <c r="C1020" s="8"/>
      <c r="D1020" s="175"/>
      <c r="E1020" s="175"/>
      <c r="F1020" s="51"/>
      <c r="G1020" s="8"/>
      <c r="H1020" s="8"/>
      <c r="I1020" s="8"/>
      <c r="J1020" s="8"/>
      <c r="K1020" s="51"/>
      <c r="L1020" s="8"/>
      <c r="M1020" s="8"/>
      <c r="N1020" s="8"/>
      <c r="O1020" s="8"/>
      <c r="P1020" s="8"/>
      <c r="Q1020" s="175"/>
      <c r="R1020" s="8"/>
      <c r="S1020" s="8"/>
      <c r="T1020" s="8"/>
      <c r="U1020" s="8"/>
      <c r="V1020" s="8"/>
      <c r="W1020" s="8"/>
      <c r="X1020" s="8"/>
      <c r="Y1020" s="8"/>
      <c r="Z1020" s="8"/>
      <c r="AA1020" s="8"/>
      <c r="AB1020" s="8"/>
      <c r="AC1020" s="8"/>
      <c r="AD1020" s="8"/>
      <c r="AE1020" s="8"/>
      <c r="AF1020" s="8"/>
      <c r="AG1020" s="8"/>
      <c r="AH1020" s="8"/>
    </row>
    <row r="1021">
      <c r="A1021" s="8"/>
      <c r="B1021" s="8"/>
      <c r="C1021" s="8"/>
      <c r="D1021" s="175"/>
      <c r="E1021" s="175"/>
      <c r="F1021" s="51"/>
      <c r="G1021" s="8"/>
      <c r="H1021" s="8"/>
      <c r="I1021" s="8"/>
      <c r="J1021" s="8"/>
      <c r="K1021" s="51"/>
      <c r="L1021" s="8"/>
      <c r="M1021" s="8"/>
      <c r="N1021" s="8"/>
      <c r="O1021" s="8"/>
      <c r="P1021" s="8"/>
      <c r="Q1021" s="175"/>
      <c r="R1021" s="8"/>
      <c r="S1021" s="8"/>
      <c r="T1021" s="8"/>
      <c r="U1021" s="8"/>
      <c r="V1021" s="8"/>
      <c r="W1021" s="8"/>
      <c r="X1021" s="8"/>
      <c r="Y1021" s="8"/>
      <c r="Z1021" s="8"/>
      <c r="AA1021" s="8"/>
      <c r="AB1021" s="8"/>
      <c r="AC1021" s="8"/>
      <c r="AD1021" s="8"/>
      <c r="AE1021" s="8"/>
      <c r="AF1021" s="8"/>
      <c r="AG1021" s="8"/>
      <c r="AH1021" s="8"/>
    </row>
    <row r="1022">
      <c r="A1022" s="8"/>
      <c r="B1022" s="8"/>
      <c r="C1022" s="8"/>
      <c r="D1022" s="175"/>
      <c r="E1022" s="175"/>
      <c r="F1022" s="51"/>
      <c r="G1022" s="8"/>
      <c r="H1022" s="8"/>
      <c r="I1022" s="8"/>
      <c r="J1022" s="8"/>
      <c r="K1022" s="51"/>
      <c r="L1022" s="8"/>
      <c r="M1022" s="8"/>
      <c r="N1022" s="8"/>
      <c r="O1022" s="8"/>
      <c r="P1022" s="8"/>
      <c r="Q1022" s="175"/>
      <c r="R1022" s="8"/>
      <c r="S1022" s="8"/>
      <c r="T1022" s="8"/>
      <c r="U1022" s="8"/>
      <c r="V1022" s="8"/>
      <c r="W1022" s="8"/>
      <c r="X1022" s="8"/>
      <c r="Y1022" s="8"/>
      <c r="Z1022" s="8"/>
      <c r="AA1022" s="8"/>
      <c r="AB1022" s="8"/>
      <c r="AC1022" s="8"/>
      <c r="AD1022" s="8"/>
      <c r="AE1022" s="8"/>
      <c r="AF1022" s="8"/>
      <c r="AG1022" s="8"/>
      <c r="AH1022" s="8"/>
    </row>
    <row r="1023">
      <c r="A1023" s="8"/>
      <c r="B1023" s="8"/>
      <c r="C1023" s="8"/>
      <c r="D1023" s="175"/>
      <c r="E1023" s="175"/>
      <c r="F1023" s="51"/>
      <c r="G1023" s="8"/>
      <c r="H1023" s="8"/>
      <c r="I1023" s="8"/>
      <c r="J1023" s="8"/>
      <c r="K1023" s="51"/>
      <c r="L1023" s="8"/>
      <c r="M1023" s="8"/>
      <c r="N1023" s="8"/>
      <c r="O1023" s="8"/>
      <c r="P1023" s="8"/>
      <c r="Q1023" s="175"/>
      <c r="R1023" s="8"/>
      <c r="S1023" s="8"/>
      <c r="T1023" s="8"/>
      <c r="U1023" s="8"/>
      <c r="V1023" s="8"/>
      <c r="W1023" s="8"/>
      <c r="X1023" s="8"/>
      <c r="Y1023" s="8"/>
      <c r="Z1023" s="8"/>
      <c r="AA1023" s="8"/>
      <c r="AB1023" s="8"/>
      <c r="AC1023" s="8"/>
      <c r="AD1023" s="8"/>
      <c r="AE1023" s="8"/>
      <c r="AF1023" s="8"/>
      <c r="AG1023" s="8"/>
      <c r="AH1023" s="8"/>
    </row>
    <row r="1024">
      <c r="A1024" s="8"/>
      <c r="B1024" s="8"/>
      <c r="C1024" s="8"/>
      <c r="D1024" s="175"/>
      <c r="E1024" s="175"/>
      <c r="F1024" s="51"/>
      <c r="G1024" s="8"/>
      <c r="H1024" s="8"/>
      <c r="I1024" s="8"/>
      <c r="J1024" s="8"/>
      <c r="K1024" s="51"/>
      <c r="L1024" s="8"/>
      <c r="M1024" s="8"/>
      <c r="N1024" s="8"/>
      <c r="O1024" s="8"/>
      <c r="P1024" s="8"/>
      <c r="Q1024" s="175"/>
      <c r="R1024" s="8"/>
      <c r="S1024" s="8"/>
      <c r="T1024" s="8"/>
      <c r="U1024" s="8"/>
      <c r="V1024" s="8"/>
      <c r="W1024" s="8"/>
      <c r="X1024" s="8"/>
      <c r="Y1024" s="8"/>
      <c r="Z1024" s="8"/>
      <c r="AA1024" s="8"/>
      <c r="AB1024" s="8"/>
      <c r="AC1024" s="8"/>
      <c r="AD1024" s="8"/>
      <c r="AE1024" s="8"/>
      <c r="AF1024" s="8"/>
      <c r="AG1024" s="8"/>
      <c r="AH1024" s="8"/>
    </row>
    <row r="1025">
      <c r="A1025" s="8"/>
      <c r="B1025" s="8"/>
      <c r="C1025" s="8"/>
      <c r="D1025" s="175"/>
      <c r="E1025" s="175"/>
      <c r="F1025" s="51"/>
      <c r="G1025" s="8"/>
      <c r="H1025" s="8"/>
      <c r="I1025" s="8"/>
      <c r="J1025" s="8"/>
      <c r="K1025" s="51"/>
      <c r="L1025" s="8"/>
      <c r="M1025" s="8"/>
      <c r="N1025" s="8"/>
      <c r="O1025" s="8"/>
      <c r="P1025" s="8"/>
      <c r="Q1025" s="175"/>
      <c r="R1025" s="8"/>
      <c r="S1025" s="8"/>
      <c r="T1025" s="8"/>
      <c r="U1025" s="8"/>
      <c r="V1025" s="8"/>
      <c r="W1025" s="8"/>
      <c r="X1025" s="8"/>
      <c r="Y1025" s="8"/>
      <c r="Z1025" s="8"/>
      <c r="AA1025" s="8"/>
      <c r="AB1025" s="8"/>
      <c r="AC1025" s="8"/>
      <c r="AD1025" s="8"/>
      <c r="AE1025" s="8"/>
      <c r="AF1025" s="8"/>
      <c r="AG1025" s="8"/>
      <c r="AH1025" s="8"/>
    </row>
    <row r="1026">
      <c r="A1026" s="8"/>
      <c r="B1026" s="8"/>
      <c r="C1026" s="8"/>
      <c r="D1026" s="175"/>
      <c r="E1026" s="175"/>
      <c r="F1026" s="51"/>
      <c r="G1026" s="8"/>
      <c r="H1026" s="8"/>
      <c r="I1026" s="8"/>
      <c r="J1026" s="8"/>
      <c r="K1026" s="51"/>
      <c r="L1026" s="8"/>
      <c r="M1026" s="8"/>
      <c r="N1026" s="8"/>
      <c r="O1026" s="8"/>
      <c r="P1026" s="8"/>
      <c r="Q1026" s="175"/>
      <c r="R1026" s="8"/>
      <c r="S1026" s="8"/>
      <c r="T1026" s="8"/>
      <c r="U1026" s="8"/>
      <c r="V1026" s="8"/>
      <c r="W1026" s="8"/>
      <c r="X1026" s="8"/>
      <c r="Y1026" s="8"/>
      <c r="Z1026" s="8"/>
      <c r="AA1026" s="8"/>
      <c r="AB1026" s="8"/>
      <c r="AC1026" s="8"/>
      <c r="AD1026" s="8"/>
      <c r="AE1026" s="8"/>
      <c r="AF1026" s="8"/>
      <c r="AG1026" s="8"/>
      <c r="AH1026" s="8"/>
    </row>
    <row r="1027">
      <c r="A1027" s="8"/>
      <c r="B1027" s="8"/>
      <c r="C1027" s="8"/>
      <c r="D1027" s="175"/>
      <c r="E1027" s="175"/>
      <c r="F1027" s="51"/>
      <c r="G1027" s="8"/>
      <c r="H1027" s="8"/>
      <c r="I1027" s="8"/>
      <c r="J1027" s="8"/>
      <c r="K1027" s="51"/>
      <c r="L1027" s="8"/>
      <c r="M1027" s="8"/>
      <c r="N1027" s="8"/>
      <c r="O1027" s="8"/>
      <c r="P1027" s="8"/>
      <c r="Q1027" s="175"/>
      <c r="R1027" s="8"/>
      <c r="S1027" s="8"/>
      <c r="T1027" s="8"/>
      <c r="U1027" s="8"/>
      <c r="V1027" s="8"/>
      <c r="W1027" s="8"/>
      <c r="X1027" s="8"/>
      <c r="Y1027" s="8"/>
      <c r="Z1027" s="8"/>
      <c r="AA1027" s="8"/>
      <c r="AB1027" s="8"/>
      <c r="AC1027" s="8"/>
      <c r="AD1027" s="8"/>
      <c r="AE1027" s="8"/>
      <c r="AF1027" s="8"/>
      <c r="AG1027" s="8"/>
      <c r="AH1027" s="8"/>
    </row>
    <row r="1028">
      <c r="A1028" s="8"/>
      <c r="B1028" s="8"/>
      <c r="C1028" s="8"/>
      <c r="D1028" s="175"/>
      <c r="E1028" s="175"/>
      <c r="F1028" s="51"/>
      <c r="G1028" s="8"/>
      <c r="H1028" s="8"/>
      <c r="I1028" s="8"/>
      <c r="J1028" s="8"/>
      <c r="K1028" s="51"/>
      <c r="L1028" s="8"/>
      <c r="M1028" s="8"/>
      <c r="N1028" s="8"/>
      <c r="O1028" s="8"/>
      <c r="P1028" s="8"/>
      <c r="Q1028" s="175"/>
      <c r="R1028" s="8"/>
      <c r="S1028" s="8"/>
      <c r="T1028" s="8"/>
      <c r="U1028" s="8"/>
      <c r="V1028" s="8"/>
      <c r="W1028" s="8"/>
      <c r="X1028" s="8"/>
      <c r="Y1028" s="8"/>
      <c r="Z1028" s="8"/>
      <c r="AA1028" s="8"/>
      <c r="AB1028" s="8"/>
      <c r="AC1028" s="8"/>
      <c r="AD1028" s="8"/>
      <c r="AE1028" s="8"/>
      <c r="AF1028" s="8"/>
      <c r="AG1028" s="8"/>
      <c r="AH1028" s="8"/>
    </row>
    <row r="1029">
      <c r="A1029" s="8"/>
      <c r="B1029" s="8"/>
      <c r="C1029" s="8"/>
      <c r="D1029" s="175"/>
      <c r="E1029" s="175"/>
      <c r="F1029" s="51"/>
      <c r="G1029" s="8"/>
      <c r="H1029" s="8"/>
      <c r="I1029" s="8"/>
      <c r="J1029" s="8"/>
      <c r="K1029" s="51"/>
      <c r="L1029" s="8"/>
      <c r="M1029" s="8"/>
      <c r="N1029" s="8"/>
      <c r="O1029" s="8"/>
      <c r="P1029" s="8"/>
      <c r="Q1029" s="175"/>
      <c r="R1029" s="8"/>
      <c r="S1029" s="8"/>
      <c r="T1029" s="8"/>
      <c r="U1029" s="8"/>
      <c r="V1029" s="8"/>
      <c r="W1029" s="8"/>
      <c r="X1029" s="8"/>
      <c r="Y1029" s="8"/>
      <c r="Z1029" s="8"/>
      <c r="AA1029" s="8"/>
      <c r="AB1029" s="8"/>
      <c r="AC1029" s="8"/>
      <c r="AD1029" s="8"/>
      <c r="AE1029" s="8"/>
      <c r="AF1029" s="8"/>
      <c r="AG1029" s="8"/>
      <c r="AH1029" s="8"/>
    </row>
    <row r="1030">
      <c r="A1030" s="8"/>
      <c r="B1030" s="8"/>
      <c r="C1030" s="8"/>
      <c r="D1030" s="175"/>
      <c r="E1030" s="175"/>
      <c r="F1030" s="51"/>
      <c r="G1030" s="8"/>
      <c r="H1030" s="8"/>
      <c r="I1030" s="8"/>
      <c r="J1030" s="8"/>
      <c r="K1030" s="51"/>
      <c r="L1030" s="8"/>
      <c r="M1030" s="8"/>
      <c r="N1030" s="8"/>
      <c r="O1030" s="8"/>
      <c r="P1030" s="8"/>
      <c r="Q1030" s="175"/>
      <c r="R1030" s="8"/>
      <c r="S1030" s="8"/>
      <c r="T1030" s="8"/>
      <c r="U1030" s="8"/>
      <c r="V1030" s="8"/>
      <c r="W1030" s="8"/>
      <c r="X1030" s="8"/>
      <c r="Y1030" s="8"/>
      <c r="Z1030" s="8"/>
      <c r="AA1030" s="8"/>
      <c r="AB1030" s="8"/>
      <c r="AC1030" s="8"/>
      <c r="AD1030" s="8"/>
      <c r="AE1030" s="8"/>
      <c r="AF1030" s="8"/>
      <c r="AG1030" s="8"/>
      <c r="AH1030" s="8"/>
    </row>
    <row r="1031">
      <c r="A1031" s="8"/>
      <c r="B1031" s="8"/>
      <c r="C1031" s="8"/>
      <c r="D1031" s="175"/>
      <c r="E1031" s="175"/>
      <c r="F1031" s="51"/>
      <c r="G1031" s="8"/>
      <c r="H1031" s="8"/>
      <c r="I1031" s="8"/>
      <c r="J1031" s="8"/>
      <c r="K1031" s="51"/>
      <c r="L1031" s="8"/>
      <c r="M1031" s="8"/>
      <c r="N1031" s="8"/>
      <c r="O1031" s="8"/>
      <c r="P1031" s="8"/>
      <c r="Q1031" s="175"/>
      <c r="R1031" s="8"/>
      <c r="S1031" s="8"/>
      <c r="T1031" s="8"/>
      <c r="U1031" s="8"/>
      <c r="V1031" s="8"/>
      <c r="W1031" s="8"/>
      <c r="X1031" s="8"/>
      <c r="Y1031" s="8"/>
      <c r="Z1031" s="8"/>
      <c r="AA1031" s="8"/>
      <c r="AB1031" s="8"/>
      <c r="AC1031" s="8"/>
      <c r="AD1031" s="8"/>
      <c r="AE1031" s="8"/>
      <c r="AF1031" s="8"/>
      <c r="AG1031" s="8"/>
      <c r="AH1031" s="8"/>
    </row>
    <row r="1032">
      <c r="A1032" s="8"/>
      <c r="B1032" s="8"/>
      <c r="C1032" s="8"/>
      <c r="D1032" s="175"/>
      <c r="E1032" s="175"/>
      <c r="F1032" s="51"/>
      <c r="G1032" s="8"/>
      <c r="H1032" s="8"/>
      <c r="I1032" s="8"/>
      <c r="J1032" s="8"/>
      <c r="K1032" s="51"/>
      <c r="L1032" s="8"/>
      <c r="M1032" s="8"/>
      <c r="N1032" s="8"/>
      <c r="O1032" s="8"/>
      <c r="P1032" s="8"/>
      <c r="Q1032" s="175"/>
      <c r="R1032" s="8"/>
      <c r="S1032" s="8"/>
      <c r="T1032" s="8"/>
      <c r="U1032" s="8"/>
      <c r="V1032" s="8"/>
      <c r="W1032" s="8"/>
      <c r="X1032" s="8"/>
      <c r="Y1032" s="8"/>
      <c r="Z1032" s="8"/>
      <c r="AA1032" s="8"/>
      <c r="AB1032" s="8"/>
      <c r="AC1032" s="8"/>
      <c r="AD1032" s="8"/>
      <c r="AE1032" s="8"/>
      <c r="AF1032" s="8"/>
      <c r="AG1032" s="8"/>
      <c r="AH1032" s="8"/>
    </row>
    <row r="1033">
      <c r="A1033" s="8"/>
      <c r="B1033" s="8"/>
      <c r="C1033" s="8"/>
      <c r="D1033" s="175"/>
      <c r="E1033" s="175"/>
      <c r="F1033" s="51"/>
      <c r="G1033" s="8"/>
      <c r="H1033" s="8"/>
      <c r="I1033" s="8"/>
      <c r="J1033" s="8"/>
      <c r="K1033" s="51"/>
      <c r="L1033" s="8"/>
      <c r="M1033" s="8"/>
      <c r="N1033" s="8"/>
      <c r="O1033" s="8"/>
      <c r="P1033" s="8"/>
      <c r="Q1033" s="175"/>
      <c r="R1033" s="8"/>
      <c r="S1033" s="8"/>
      <c r="T1033" s="8"/>
      <c r="U1033" s="8"/>
      <c r="V1033" s="8"/>
      <c r="W1033" s="8"/>
      <c r="X1033" s="8"/>
      <c r="Y1033" s="8"/>
      <c r="Z1033" s="8"/>
      <c r="AA1033" s="8"/>
      <c r="AB1033" s="8"/>
      <c r="AC1033" s="8"/>
      <c r="AD1033" s="8"/>
      <c r="AE1033" s="8"/>
      <c r="AF1033" s="8"/>
      <c r="AG1033" s="8"/>
      <c r="AH1033" s="8"/>
    </row>
    <row r="1034">
      <c r="A1034" s="8"/>
      <c r="B1034" s="8"/>
      <c r="C1034" s="8"/>
      <c r="D1034" s="175"/>
      <c r="E1034" s="175"/>
      <c r="F1034" s="51"/>
      <c r="G1034" s="8"/>
      <c r="H1034" s="8"/>
      <c r="I1034" s="8"/>
      <c r="J1034" s="8"/>
      <c r="K1034" s="51"/>
      <c r="L1034" s="8"/>
      <c r="M1034" s="8"/>
      <c r="N1034" s="8"/>
      <c r="O1034" s="8"/>
      <c r="P1034" s="8"/>
      <c r="Q1034" s="175"/>
      <c r="R1034" s="8"/>
      <c r="S1034" s="8"/>
      <c r="T1034" s="8"/>
      <c r="U1034" s="8"/>
      <c r="V1034" s="8"/>
      <c r="W1034" s="8"/>
      <c r="X1034" s="8"/>
      <c r="Y1034" s="8"/>
      <c r="Z1034" s="8"/>
      <c r="AA1034" s="8"/>
      <c r="AB1034" s="8"/>
      <c r="AC1034" s="8"/>
      <c r="AD1034" s="8"/>
      <c r="AE1034" s="8"/>
      <c r="AF1034" s="8"/>
      <c r="AG1034" s="8"/>
      <c r="AH1034" s="8"/>
    </row>
    <row r="1035">
      <c r="A1035" s="8"/>
      <c r="B1035" s="8"/>
      <c r="C1035" s="8"/>
      <c r="D1035" s="175"/>
      <c r="E1035" s="175"/>
      <c r="F1035" s="51"/>
      <c r="G1035" s="8"/>
      <c r="H1035" s="8"/>
      <c r="I1035" s="8"/>
      <c r="J1035" s="8"/>
      <c r="K1035" s="51"/>
      <c r="L1035" s="8"/>
      <c r="M1035" s="8"/>
      <c r="N1035" s="8"/>
      <c r="O1035" s="8"/>
      <c r="P1035" s="8"/>
      <c r="Q1035" s="175"/>
      <c r="R1035" s="8"/>
      <c r="S1035" s="8"/>
      <c r="T1035" s="8"/>
      <c r="U1035" s="8"/>
      <c r="V1035" s="8"/>
      <c r="W1035" s="8"/>
      <c r="X1035" s="8"/>
      <c r="Y1035" s="8"/>
      <c r="Z1035" s="8"/>
      <c r="AA1035" s="8"/>
      <c r="AB1035" s="8"/>
      <c r="AC1035" s="8"/>
      <c r="AD1035" s="8"/>
      <c r="AE1035" s="8"/>
      <c r="AF1035" s="8"/>
      <c r="AG1035" s="8"/>
      <c r="AH1035" s="8"/>
    </row>
    <row r="1036">
      <c r="A1036" s="8"/>
      <c r="B1036" s="8"/>
      <c r="C1036" s="8"/>
      <c r="D1036" s="175"/>
      <c r="E1036" s="175"/>
      <c r="F1036" s="51"/>
      <c r="G1036" s="8"/>
      <c r="H1036" s="8"/>
      <c r="I1036" s="8"/>
      <c r="J1036" s="8"/>
      <c r="K1036" s="51"/>
      <c r="L1036" s="8"/>
      <c r="M1036" s="8"/>
      <c r="N1036" s="8"/>
      <c r="O1036" s="8"/>
      <c r="P1036" s="8"/>
      <c r="Q1036" s="175"/>
      <c r="R1036" s="8"/>
      <c r="S1036" s="8"/>
      <c r="T1036" s="8"/>
      <c r="U1036" s="8"/>
      <c r="V1036" s="8"/>
      <c r="W1036" s="8"/>
      <c r="X1036" s="8"/>
      <c r="Y1036" s="8"/>
      <c r="Z1036" s="8"/>
      <c r="AA1036" s="8"/>
      <c r="AB1036" s="8"/>
      <c r="AC1036" s="8"/>
      <c r="AD1036" s="8"/>
      <c r="AE1036" s="8"/>
      <c r="AF1036" s="8"/>
      <c r="AG1036" s="8"/>
      <c r="AH1036" s="8"/>
    </row>
    <row r="1037">
      <c r="A1037" s="8"/>
      <c r="B1037" s="8"/>
      <c r="C1037" s="8"/>
      <c r="D1037" s="175"/>
      <c r="E1037" s="175"/>
      <c r="F1037" s="51"/>
      <c r="G1037" s="8"/>
      <c r="H1037" s="8"/>
      <c r="I1037" s="8"/>
      <c r="J1037" s="8"/>
      <c r="K1037" s="51"/>
      <c r="L1037" s="8"/>
      <c r="M1037" s="8"/>
      <c r="N1037" s="8"/>
      <c r="O1037" s="8"/>
      <c r="P1037" s="8"/>
      <c r="Q1037" s="175"/>
      <c r="R1037" s="8"/>
      <c r="S1037" s="8"/>
      <c r="T1037" s="8"/>
      <c r="U1037" s="8"/>
      <c r="V1037" s="8"/>
      <c r="W1037" s="8"/>
      <c r="X1037" s="8"/>
      <c r="Y1037" s="8"/>
      <c r="Z1037" s="8"/>
      <c r="AA1037" s="8"/>
      <c r="AB1037" s="8"/>
      <c r="AC1037" s="8"/>
      <c r="AD1037" s="8"/>
      <c r="AE1037" s="8"/>
      <c r="AF1037" s="8"/>
      <c r="AG1037" s="8"/>
      <c r="AH1037" s="8"/>
    </row>
    <row r="1038">
      <c r="A1038" s="8"/>
      <c r="B1038" s="8"/>
      <c r="C1038" s="8"/>
      <c r="D1038" s="175"/>
      <c r="E1038" s="175"/>
      <c r="F1038" s="51"/>
      <c r="G1038" s="8"/>
      <c r="H1038" s="8"/>
      <c r="I1038" s="8"/>
      <c r="J1038" s="8"/>
      <c r="K1038" s="51"/>
      <c r="L1038" s="8"/>
      <c r="M1038" s="8"/>
      <c r="N1038" s="8"/>
      <c r="O1038" s="8"/>
      <c r="P1038" s="8"/>
      <c r="Q1038" s="175"/>
      <c r="R1038" s="8"/>
      <c r="S1038" s="8"/>
      <c r="T1038" s="8"/>
      <c r="U1038" s="8"/>
      <c r="V1038" s="8"/>
      <c r="W1038" s="8"/>
      <c r="X1038" s="8"/>
      <c r="Y1038" s="8"/>
      <c r="Z1038" s="8"/>
      <c r="AA1038" s="8"/>
      <c r="AB1038" s="8"/>
      <c r="AC1038" s="8"/>
      <c r="AD1038" s="8"/>
      <c r="AE1038" s="8"/>
      <c r="AF1038" s="8"/>
      <c r="AG1038" s="8"/>
      <c r="AH1038" s="8"/>
    </row>
    <row r="1039">
      <c r="A1039" s="8"/>
      <c r="B1039" s="8"/>
      <c r="C1039" s="8"/>
      <c r="D1039" s="175"/>
      <c r="E1039" s="175"/>
      <c r="F1039" s="51"/>
      <c r="G1039" s="8"/>
      <c r="H1039" s="8"/>
      <c r="I1039" s="8"/>
      <c r="J1039" s="8"/>
      <c r="K1039" s="51"/>
      <c r="L1039" s="8"/>
      <c r="M1039" s="8"/>
      <c r="N1039" s="8"/>
      <c r="O1039" s="8"/>
      <c r="P1039" s="8"/>
      <c r="Q1039" s="175"/>
      <c r="R1039" s="8"/>
      <c r="S1039" s="8"/>
      <c r="T1039" s="8"/>
      <c r="U1039" s="8"/>
      <c r="V1039" s="8"/>
      <c r="W1039" s="8"/>
      <c r="X1039" s="8"/>
      <c r="Y1039" s="8"/>
      <c r="Z1039" s="8"/>
      <c r="AA1039" s="8"/>
      <c r="AB1039" s="8"/>
      <c r="AC1039" s="8"/>
      <c r="AD1039" s="8"/>
      <c r="AE1039" s="8"/>
      <c r="AF1039" s="8"/>
      <c r="AG1039" s="8"/>
      <c r="AH1039" s="8"/>
    </row>
    <row r="1040">
      <c r="A1040" s="8"/>
      <c r="B1040" s="8"/>
      <c r="C1040" s="8"/>
      <c r="D1040" s="175"/>
      <c r="E1040" s="175"/>
      <c r="F1040" s="51"/>
      <c r="G1040" s="8"/>
      <c r="H1040" s="8"/>
      <c r="I1040" s="8"/>
      <c r="J1040" s="8"/>
      <c r="K1040" s="51"/>
      <c r="L1040" s="8"/>
      <c r="M1040" s="8"/>
      <c r="N1040" s="8"/>
      <c r="O1040" s="8"/>
      <c r="P1040" s="8"/>
      <c r="Q1040" s="175"/>
      <c r="R1040" s="8"/>
      <c r="S1040" s="8"/>
      <c r="T1040" s="8"/>
      <c r="U1040" s="8"/>
      <c r="V1040" s="8"/>
      <c r="W1040" s="8"/>
      <c r="X1040" s="8"/>
      <c r="Y1040" s="8"/>
      <c r="Z1040" s="8"/>
      <c r="AA1040" s="8"/>
      <c r="AB1040" s="8"/>
      <c r="AC1040" s="8"/>
      <c r="AD1040" s="8"/>
      <c r="AE1040" s="8"/>
      <c r="AF1040" s="8"/>
      <c r="AG1040" s="8"/>
      <c r="AH1040" s="8"/>
    </row>
    <row r="1041">
      <c r="A1041" s="8"/>
      <c r="B1041" s="8"/>
      <c r="C1041" s="8"/>
      <c r="D1041" s="175"/>
      <c r="E1041" s="175"/>
      <c r="F1041" s="51"/>
      <c r="G1041" s="8"/>
      <c r="H1041" s="8"/>
      <c r="I1041" s="8"/>
      <c r="J1041" s="8"/>
      <c r="K1041" s="51"/>
      <c r="L1041" s="8"/>
      <c r="M1041" s="8"/>
      <c r="N1041" s="8"/>
      <c r="O1041" s="8"/>
      <c r="P1041" s="8"/>
      <c r="Q1041" s="175"/>
      <c r="R1041" s="8"/>
      <c r="S1041" s="8"/>
      <c r="T1041" s="8"/>
      <c r="U1041" s="8"/>
      <c r="V1041" s="8"/>
      <c r="W1041" s="8"/>
      <c r="X1041" s="8"/>
      <c r="Y1041" s="8"/>
      <c r="Z1041" s="8"/>
      <c r="AA1041" s="8"/>
      <c r="AB1041" s="8"/>
      <c r="AC1041" s="8"/>
      <c r="AD1041" s="8"/>
      <c r="AE1041" s="8"/>
      <c r="AF1041" s="8"/>
      <c r="AG1041" s="8"/>
      <c r="AH1041" s="8"/>
    </row>
    <row r="1042">
      <c r="A1042" s="8"/>
      <c r="B1042" s="8"/>
      <c r="C1042" s="8"/>
      <c r="D1042" s="175"/>
      <c r="E1042" s="175"/>
      <c r="F1042" s="51"/>
      <c r="G1042" s="8"/>
      <c r="H1042" s="8"/>
      <c r="I1042" s="8"/>
      <c r="J1042" s="8"/>
      <c r="K1042" s="51"/>
      <c r="L1042" s="8"/>
      <c r="M1042" s="8"/>
      <c r="N1042" s="8"/>
      <c r="O1042" s="8"/>
      <c r="P1042" s="8"/>
      <c r="Q1042" s="175"/>
      <c r="R1042" s="8"/>
      <c r="S1042" s="8"/>
      <c r="T1042" s="8"/>
      <c r="U1042" s="8"/>
      <c r="V1042" s="8"/>
      <c r="W1042" s="8"/>
      <c r="X1042" s="8"/>
      <c r="Y1042" s="8"/>
      <c r="Z1042" s="8"/>
      <c r="AA1042" s="8"/>
      <c r="AB1042" s="8"/>
      <c r="AC1042" s="8"/>
      <c r="AD1042" s="8"/>
      <c r="AE1042" s="8"/>
      <c r="AF1042" s="8"/>
      <c r="AG1042" s="8"/>
      <c r="AH1042" s="8"/>
    </row>
    <row r="1043">
      <c r="A1043" s="8"/>
      <c r="B1043" s="8"/>
      <c r="C1043" s="8"/>
      <c r="D1043" s="175"/>
      <c r="E1043" s="175"/>
      <c r="F1043" s="51"/>
      <c r="G1043" s="8"/>
      <c r="H1043" s="8"/>
      <c r="I1043" s="8"/>
      <c r="J1043" s="8"/>
      <c r="K1043" s="51"/>
      <c r="L1043" s="8"/>
      <c r="M1043" s="8"/>
      <c r="N1043" s="8"/>
      <c r="O1043" s="8"/>
      <c r="P1043" s="8"/>
      <c r="Q1043" s="175"/>
      <c r="R1043" s="8"/>
      <c r="S1043" s="8"/>
      <c r="T1043" s="8"/>
      <c r="U1043" s="8"/>
      <c r="V1043" s="8"/>
      <c r="W1043" s="8"/>
      <c r="X1043" s="8"/>
      <c r="Y1043" s="8"/>
      <c r="Z1043" s="8"/>
      <c r="AA1043" s="8"/>
      <c r="AB1043" s="8"/>
      <c r="AC1043" s="8"/>
      <c r="AD1043" s="8"/>
      <c r="AE1043" s="8"/>
      <c r="AF1043" s="8"/>
      <c r="AG1043" s="8"/>
      <c r="AH1043" s="8"/>
    </row>
    <row r="1044">
      <c r="A1044" s="8"/>
      <c r="B1044" s="8"/>
      <c r="C1044" s="8"/>
      <c r="D1044" s="175"/>
      <c r="E1044" s="175"/>
      <c r="F1044" s="51"/>
      <c r="G1044" s="8"/>
      <c r="H1044" s="8"/>
      <c r="I1044" s="8"/>
      <c r="J1044" s="8"/>
      <c r="K1044" s="51"/>
      <c r="L1044" s="8"/>
      <c r="M1044" s="8"/>
      <c r="N1044" s="8"/>
      <c r="O1044" s="8"/>
      <c r="P1044" s="8"/>
      <c r="Q1044" s="175"/>
      <c r="R1044" s="8"/>
      <c r="S1044" s="8"/>
      <c r="T1044" s="8"/>
      <c r="U1044" s="8"/>
      <c r="V1044" s="8"/>
      <c r="W1044" s="8"/>
      <c r="X1044" s="8"/>
      <c r="Y1044" s="8"/>
      <c r="Z1044" s="8"/>
      <c r="AA1044" s="8"/>
      <c r="AB1044" s="8"/>
      <c r="AC1044" s="8"/>
      <c r="AD1044" s="8"/>
      <c r="AE1044" s="8"/>
      <c r="AF1044" s="8"/>
      <c r="AG1044" s="8"/>
      <c r="AH1044" s="8"/>
    </row>
    <row r="1045">
      <c r="A1045" s="8"/>
      <c r="B1045" s="8"/>
      <c r="C1045" s="8"/>
      <c r="D1045" s="175"/>
      <c r="E1045" s="175"/>
      <c r="F1045" s="51"/>
      <c r="G1045" s="8"/>
      <c r="H1045" s="8"/>
      <c r="I1045" s="8"/>
      <c r="J1045" s="8"/>
      <c r="K1045" s="51"/>
      <c r="L1045" s="8"/>
      <c r="M1045" s="8"/>
      <c r="N1045" s="8"/>
      <c r="O1045" s="8"/>
      <c r="P1045" s="8"/>
      <c r="Q1045" s="175"/>
      <c r="R1045" s="8"/>
      <c r="S1045" s="8"/>
      <c r="T1045" s="8"/>
      <c r="U1045" s="8"/>
      <c r="V1045" s="8"/>
      <c r="W1045" s="8"/>
      <c r="X1045" s="8"/>
      <c r="Y1045" s="8"/>
      <c r="Z1045" s="8"/>
      <c r="AA1045" s="8"/>
      <c r="AB1045" s="8"/>
      <c r="AC1045" s="8"/>
      <c r="AD1045" s="8"/>
      <c r="AE1045" s="8"/>
      <c r="AF1045" s="8"/>
      <c r="AG1045" s="8"/>
      <c r="AH1045" s="8"/>
    </row>
    <row r="1046">
      <c r="A1046" s="8"/>
      <c r="B1046" s="8"/>
      <c r="C1046" s="8"/>
      <c r="D1046" s="175"/>
      <c r="E1046" s="175"/>
      <c r="F1046" s="51"/>
      <c r="G1046" s="8"/>
      <c r="H1046" s="8"/>
      <c r="I1046" s="8"/>
      <c r="J1046" s="8"/>
      <c r="K1046" s="51"/>
      <c r="L1046" s="8"/>
      <c r="M1046" s="8"/>
      <c r="N1046" s="8"/>
      <c r="O1046" s="8"/>
      <c r="P1046" s="8"/>
      <c r="Q1046" s="175"/>
      <c r="R1046" s="8"/>
      <c r="S1046" s="8"/>
      <c r="T1046" s="8"/>
      <c r="U1046" s="8"/>
      <c r="V1046" s="8"/>
      <c r="W1046" s="8"/>
      <c r="X1046" s="8"/>
      <c r="Y1046" s="8"/>
      <c r="Z1046" s="8"/>
      <c r="AA1046" s="8"/>
      <c r="AB1046" s="8"/>
      <c r="AC1046" s="8"/>
      <c r="AD1046" s="8"/>
      <c r="AE1046" s="8"/>
      <c r="AF1046" s="8"/>
      <c r="AG1046" s="8"/>
      <c r="AH1046" s="8"/>
    </row>
    <row r="1047">
      <c r="A1047" s="8"/>
      <c r="B1047" s="8"/>
      <c r="C1047" s="8"/>
      <c r="D1047" s="175"/>
      <c r="E1047" s="175"/>
      <c r="F1047" s="51"/>
      <c r="G1047" s="8"/>
      <c r="H1047" s="8"/>
      <c r="I1047" s="8"/>
      <c r="J1047" s="8"/>
      <c r="K1047" s="51"/>
      <c r="L1047" s="8"/>
      <c r="M1047" s="8"/>
      <c r="N1047" s="8"/>
      <c r="O1047" s="8"/>
      <c r="P1047" s="8"/>
      <c r="Q1047" s="175"/>
      <c r="R1047" s="8"/>
      <c r="S1047" s="8"/>
      <c r="T1047" s="8"/>
      <c r="U1047" s="8"/>
      <c r="V1047" s="8"/>
      <c r="W1047" s="8"/>
      <c r="X1047" s="8"/>
      <c r="Y1047" s="8"/>
      <c r="Z1047" s="8"/>
      <c r="AA1047" s="8"/>
      <c r="AB1047" s="8"/>
      <c r="AC1047" s="8"/>
      <c r="AD1047" s="8"/>
      <c r="AE1047" s="8"/>
      <c r="AF1047" s="8"/>
      <c r="AG1047" s="8"/>
      <c r="AH1047" s="8"/>
    </row>
    <row r="1048">
      <c r="A1048" s="8"/>
      <c r="B1048" s="8"/>
      <c r="C1048" s="8"/>
      <c r="D1048" s="175"/>
      <c r="E1048" s="175"/>
      <c r="F1048" s="51"/>
      <c r="G1048" s="8"/>
      <c r="H1048" s="8"/>
      <c r="I1048" s="8"/>
      <c r="J1048" s="8"/>
      <c r="K1048" s="51"/>
      <c r="L1048" s="8"/>
      <c r="M1048" s="8"/>
      <c r="N1048" s="8"/>
      <c r="O1048" s="8"/>
      <c r="P1048" s="8"/>
      <c r="Q1048" s="175"/>
      <c r="R1048" s="8"/>
      <c r="S1048" s="8"/>
      <c r="T1048" s="8"/>
      <c r="U1048" s="8"/>
      <c r="V1048" s="8"/>
      <c r="W1048" s="8"/>
      <c r="X1048" s="8"/>
      <c r="Y1048" s="8"/>
      <c r="Z1048" s="8"/>
      <c r="AA1048" s="8"/>
      <c r="AB1048" s="8"/>
      <c r="AC1048" s="8"/>
      <c r="AD1048" s="8"/>
      <c r="AE1048" s="8"/>
      <c r="AF1048" s="8"/>
      <c r="AG1048" s="8"/>
      <c r="AH1048" s="8"/>
    </row>
    <row r="1049">
      <c r="A1049" s="8"/>
      <c r="B1049" s="8"/>
      <c r="C1049" s="8"/>
      <c r="D1049" s="175"/>
      <c r="E1049" s="175"/>
      <c r="F1049" s="51"/>
      <c r="G1049" s="8"/>
      <c r="H1049" s="8"/>
      <c r="I1049" s="8"/>
      <c r="J1049" s="8"/>
      <c r="K1049" s="51"/>
      <c r="L1049" s="8"/>
      <c r="M1049" s="8"/>
      <c r="N1049" s="8"/>
      <c r="O1049" s="8"/>
      <c r="P1049" s="8"/>
      <c r="Q1049" s="175"/>
      <c r="R1049" s="8"/>
      <c r="S1049" s="8"/>
      <c r="T1049" s="8"/>
      <c r="U1049" s="8"/>
      <c r="V1049" s="8"/>
      <c r="W1049" s="8"/>
      <c r="X1049" s="8"/>
      <c r="Y1049" s="8"/>
      <c r="Z1049" s="8"/>
      <c r="AA1049" s="8"/>
      <c r="AB1049" s="8"/>
      <c r="AC1049" s="8"/>
      <c r="AD1049" s="8"/>
      <c r="AE1049" s="8"/>
      <c r="AF1049" s="8"/>
      <c r="AG1049" s="8"/>
      <c r="AH1049" s="8"/>
    </row>
    <row r="1050">
      <c r="A1050" s="8"/>
      <c r="B1050" s="8"/>
      <c r="C1050" s="8"/>
      <c r="D1050" s="175"/>
      <c r="E1050" s="175"/>
      <c r="F1050" s="51"/>
      <c r="G1050" s="8"/>
      <c r="H1050" s="8"/>
      <c r="I1050" s="8"/>
      <c r="J1050" s="8"/>
      <c r="K1050" s="51"/>
      <c r="L1050" s="8"/>
      <c r="M1050" s="8"/>
      <c r="N1050" s="8"/>
      <c r="O1050" s="8"/>
      <c r="P1050" s="8"/>
      <c r="Q1050" s="175"/>
      <c r="R1050" s="8"/>
      <c r="S1050" s="8"/>
      <c r="T1050" s="8"/>
      <c r="U1050" s="8"/>
      <c r="V1050" s="8"/>
      <c r="W1050" s="8"/>
      <c r="X1050" s="8"/>
      <c r="Y1050" s="8"/>
      <c r="Z1050" s="8"/>
      <c r="AA1050" s="8"/>
      <c r="AB1050" s="8"/>
      <c r="AC1050" s="8"/>
      <c r="AD1050" s="8"/>
      <c r="AE1050" s="8"/>
      <c r="AF1050" s="8"/>
      <c r="AG1050" s="8"/>
      <c r="AH1050" s="8"/>
    </row>
    <row r="1051">
      <c r="A1051" s="8"/>
      <c r="B1051" s="8"/>
      <c r="C1051" s="8"/>
      <c r="D1051" s="175"/>
      <c r="E1051" s="175"/>
      <c r="F1051" s="51"/>
      <c r="G1051" s="8"/>
      <c r="H1051" s="8"/>
      <c r="I1051" s="8"/>
      <c r="J1051" s="8"/>
      <c r="K1051" s="51"/>
      <c r="L1051" s="8"/>
      <c r="M1051" s="8"/>
      <c r="N1051" s="8"/>
      <c r="O1051" s="8"/>
      <c r="P1051" s="8"/>
      <c r="Q1051" s="175"/>
      <c r="R1051" s="8"/>
      <c r="S1051" s="8"/>
      <c r="T1051" s="8"/>
      <c r="U1051" s="8"/>
      <c r="V1051" s="8"/>
      <c r="W1051" s="8"/>
      <c r="X1051" s="8"/>
      <c r="Y1051" s="8"/>
      <c r="Z1051" s="8"/>
      <c r="AA1051" s="8"/>
      <c r="AB1051" s="8"/>
      <c r="AC1051" s="8"/>
      <c r="AD1051" s="8"/>
      <c r="AE1051" s="8"/>
      <c r="AF1051" s="8"/>
      <c r="AG1051" s="8"/>
      <c r="AH1051" s="8"/>
    </row>
    <row r="1052">
      <c r="A1052" s="8"/>
      <c r="B1052" s="8"/>
      <c r="C1052" s="8"/>
      <c r="D1052" s="175"/>
      <c r="E1052" s="175"/>
      <c r="F1052" s="51"/>
      <c r="G1052" s="8"/>
      <c r="H1052" s="8"/>
      <c r="I1052" s="8"/>
      <c r="J1052" s="8"/>
      <c r="K1052" s="51"/>
      <c r="L1052" s="8"/>
      <c r="M1052" s="8"/>
      <c r="N1052" s="8"/>
      <c r="O1052" s="8"/>
      <c r="P1052" s="8"/>
      <c r="Q1052" s="175"/>
      <c r="R1052" s="8"/>
      <c r="S1052" s="8"/>
      <c r="T1052" s="8"/>
      <c r="U1052" s="8"/>
      <c r="V1052" s="8"/>
      <c r="W1052" s="8"/>
      <c r="X1052" s="8"/>
      <c r="Y1052" s="8"/>
      <c r="Z1052" s="8"/>
      <c r="AA1052" s="8"/>
      <c r="AB1052" s="8"/>
      <c r="AC1052" s="8"/>
      <c r="AD1052" s="8"/>
      <c r="AE1052" s="8"/>
      <c r="AF1052" s="8"/>
      <c r="AG1052" s="8"/>
      <c r="AH1052" s="8"/>
    </row>
    <row r="1053">
      <c r="A1053" s="8"/>
      <c r="B1053" s="8"/>
      <c r="C1053" s="8"/>
      <c r="D1053" s="175"/>
      <c r="E1053" s="175"/>
      <c r="F1053" s="51"/>
      <c r="G1053" s="8"/>
      <c r="H1053" s="8"/>
      <c r="I1053" s="8"/>
      <c r="J1053" s="8"/>
      <c r="K1053" s="51"/>
      <c r="L1053" s="8"/>
      <c r="M1053" s="8"/>
      <c r="N1053" s="8"/>
      <c r="O1053" s="8"/>
      <c r="P1053" s="8"/>
      <c r="Q1053" s="175"/>
      <c r="R1053" s="8"/>
      <c r="S1053" s="8"/>
      <c r="T1053" s="8"/>
      <c r="U1053" s="8"/>
      <c r="V1053" s="8"/>
      <c r="W1053" s="8"/>
      <c r="X1053" s="8"/>
      <c r="Y1053" s="8"/>
      <c r="Z1053" s="8"/>
      <c r="AA1053" s="8"/>
      <c r="AB1053" s="8"/>
      <c r="AC1053" s="8"/>
      <c r="AD1053" s="8"/>
      <c r="AE1053" s="8"/>
      <c r="AF1053" s="8"/>
      <c r="AG1053" s="8"/>
      <c r="AH1053" s="8"/>
    </row>
    <row r="1054">
      <c r="A1054" s="8"/>
      <c r="B1054" s="8"/>
      <c r="C1054" s="8"/>
      <c r="D1054" s="175"/>
      <c r="E1054" s="175"/>
      <c r="F1054" s="51"/>
      <c r="G1054" s="8"/>
      <c r="H1054" s="8"/>
      <c r="I1054" s="8"/>
      <c r="J1054" s="8"/>
      <c r="K1054" s="51"/>
      <c r="L1054" s="8"/>
      <c r="M1054" s="8"/>
      <c r="N1054" s="8"/>
      <c r="O1054" s="8"/>
      <c r="P1054" s="8"/>
      <c r="Q1054" s="175"/>
      <c r="R1054" s="8"/>
      <c r="S1054" s="8"/>
      <c r="T1054" s="8"/>
      <c r="U1054" s="8"/>
      <c r="V1054" s="8"/>
      <c r="W1054" s="8"/>
      <c r="X1054" s="8"/>
      <c r="Y1054" s="8"/>
      <c r="Z1054" s="8"/>
      <c r="AA1054" s="8"/>
      <c r="AB1054" s="8"/>
      <c r="AC1054" s="8"/>
      <c r="AD1054" s="8"/>
      <c r="AE1054" s="8"/>
      <c r="AF1054" s="8"/>
      <c r="AG1054" s="8"/>
      <c r="AH1054" s="8"/>
    </row>
    <row r="1055">
      <c r="A1055" s="8"/>
      <c r="B1055" s="8"/>
      <c r="C1055" s="8"/>
      <c r="D1055" s="175"/>
      <c r="E1055" s="175"/>
      <c r="F1055" s="51"/>
      <c r="G1055" s="8"/>
      <c r="H1055" s="8"/>
      <c r="I1055" s="8"/>
      <c r="J1055" s="8"/>
      <c r="K1055" s="51"/>
      <c r="L1055" s="8"/>
      <c r="M1055" s="8"/>
      <c r="N1055" s="8"/>
      <c r="O1055" s="8"/>
      <c r="P1055" s="8"/>
      <c r="Q1055" s="175"/>
      <c r="R1055" s="8"/>
      <c r="S1055" s="8"/>
      <c r="T1055" s="8"/>
      <c r="U1055" s="8"/>
      <c r="V1055" s="8"/>
      <c r="W1055" s="8"/>
      <c r="X1055" s="8"/>
      <c r="Y1055" s="8"/>
      <c r="Z1055" s="8"/>
      <c r="AA1055" s="8"/>
      <c r="AB1055" s="8"/>
      <c r="AC1055" s="8"/>
      <c r="AD1055" s="8"/>
      <c r="AE1055" s="8"/>
      <c r="AF1055" s="8"/>
      <c r="AG1055" s="8"/>
      <c r="AH1055" s="8"/>
    </row>
    <row r="1056">
      <c r="A1056" s="8"/>
      <c r="B1056" s="8"/>
      <c r="C1056" s="8"/>
      <c r="D1056" s="175"/>
      <c r="E1056" s="175"/>
      <c r="F1056" s="51"/>
      <c r="G1056" s="8"/>
      <c r="H1056" s="8"/>
      <c r="I1056" s="8"/>
      <c r="J1056" s="8"/>
      <c r="K1056" s="51"/>
      <c r="L1056" s="8"/>
      <c r="M1056" s="8"/>
      <c r="N1056" s="8"/>
      <c r="O1056" s="8"/>
      <c r="P1056" s="8"/>
      <c r="Q1056" s="175"/>
      <c r="R1056" s="8"/>
      <c r="S1056" s="8"/>
      <c r="T1056" s="8"/>
      <c r="U1056" s="8"/>
      <c r="V1056" s="8"/>
      <c r="W1056" s="8"/>
      <c r="X1056" s="8"/>
      <c r="Y1056" s="8"/>
      <c r="Z1056" s="8"/>
      <c r="AA1056" s="8"/>
      <c r="AB1056" s="8"/>
      <c r="AC1056" s="8"/>
      <c r="AD1056" s="8"/>
      <c r="AE1056" s="8"/>
      <c r="AF1056" s="8"/>
      <c r="AG1056" s="8"/>
      <c r="AH1056" s="8"/>
    </row>
  </sheetData>
  <customSheetViews>
    <customSheetView guid="{1C0D0E37-598A-4426-83AD-44820F9DFCAA}" filter="1" showAutoFilter="1">
      <autoFilter ref="$A$1:$W$49"/>
    </customSheetView>
    <customSheetView guid="{C43242E5-130C-4237-8EE3-B9553254F7E6}" filter="1" showAutoFilter="1">
      <autoFilter ref="$A$2:$AH$52">
        <filterColumn colId="8">
          <filters>
            <filter val="Sprint 2"/>
          </filters>
        </filterColumn>
      </autoFilter>
    </customSheetView>
    <customSheetView guid="{3E4D0C1A-9330-4A44-8151-B848B89E316B}" filter="1" showAutoFilter="1">
      <autoFilter ref="$A$2:$AH$52">
        <filterColumn colId="8">
          <filters>
            <filter val="Sprint 3"/>
            <filter val="Sprint 2"/>
          </filters>
        </filterColumn>
        <filterColumn colId="7">
          <filters>
            <filter val="Livré prod"/>
            <filter val="Recette client"/>
          </filters>
        </filterColumn>
        <filterColumn colId="18">
          <filters>
            <filter val="Spécifique"/>
          </filters>
        </filterColumn>
      </autoFilter>
    </customSheetView>
    <customSheetView guid="{E65A10A1-60A8-49EE-874F-1435ADBB7114}" filter="1" showAutoFilter="1">
      <autoFilter ref="$A$2:$AH$52">
        <filterColumn colId="7">
          <filters>
            <filter val="Livré prod"/>
            <filter val="Recette client"/>
          </filters>
        </filterColumn>
        <filterColumn colId="8">
          <filters>
            <filter val="Sprint 2"/>
          </filters>
        </filterColumn>
      </autoFilter>
    </customSheetView>
    <customSheetView guid="{7B25DE86-751A-43D8-84AF-7AC320357089}" filter="1" showAutoFilter="1">
      <autoFilter ref="$A$52:$A$1056"/>
    </customSheetView>
    <customSheetView guid="{8B97E233-FD32-4AF8-BEC4-4DDC66B50C3B}" filter="1" showAutoFilter="1">
      <autoFilter ref="$A$2:$AH$39">
        <filterColumn colId="7">
          <filters>
            <filter val="A livrer"/>
          </filters>
        </filterColumn>
      </autoFilter>
    </customSheetView>
    <customSheetView guid="{3574918F-6ACF-46F9-A30B-74BD3BD44145}" filter="1" showAutoFilter="1">
      <autoFilter ref="$A$1:$X$39">
        <filterColumn colId="7">
          <filters>
            <filter val="A livrer"/>
          </filters>
        </filterColumn>
      </autoFilter>
    </customSheetView>
    <customSheetView guid="{6BCCCCA9-42C9-4387-BFA7-7583B38022B3}" filter="1" showAutoFilter="1">
      <autoFilter ref="$A$2:$AH$47">
        <filterColumn colId="18">
          <filters blank="1">
            <filter val="Natif"/>
          </filters>
        </filterColumn>
      </autoFilter>
    </customSheetView>
    <customSheetView guid="{987F342D-0C08-4D35-9B53-7D10360F27DE}" filter="1" showAutoFilter="1">
      <autoFilter ref="$A$2:$AH$39">
        <filterColumn colId="18">
          <filters>
            <filter val="Paramétrage"/>
          </filters>
        </filterColumn>
      </autoFilter>
    </customSheetView>
    <customSheetView guid="{6B4E5E23-DCE0-48DA-96EB-C51523A528FC}" filter="1" showAutoFilter="1">
      <autoFilter ref="$A$2:$AH$52"/>
    </customSheetView>
    <customSheetView guid="{A8B7343E-72F6-4628-8E66-FF46DE91C7A6}" filter="1" showAutoFilter="1">
      <autoFilter ref="$A$2:$AH$39">
        <filterColumn colId="13">
          <filters blank="1">
            <filter val="ko"/>
            <filter val="ok"/>
          </filters>
        </filterColumn>
      </autoFilter>
    </customSheetView>
    <customSheetView guid="{915FEE56-D6F9-4947-8867-7706E873D82A}" filter="1" showAutoFilter="1">
      <autoFilter ref="$A$1:$F$50">
        <filterColumn colId="4">
          <customFilters>
            <customFilter val="*dispatcher*"/>
          </customFilters>
        </filterColumn>
      </autoFilter>
    </customSheetView>
    <customSheetView guid="{3B084963-259C-4D38-B211-FF032F2D99E6}" filter="1" showAutoFilter="1">
      <autoFilter ref="$A$1:$X$52">
        <filterColumn colId="7">
          <filters>
            <filter val="Etat"/>
          </filters>
        </filterColumn>
      </autoFilter>
    </customSheetView>
    <customSheetView guid="{9D4680BD-066B-4671-975F-57564E036DFD}" filter="1" showAutoFilter="1">
      <autoFilter ref="$A$2:$AH$52">
        <filterColumn colId="8">
          <filters>
            <filter val="Sprint 2"/>
          </filters>
        </filterColumn>
        <filterColumn colId="7">
          <filters>
            <filter val="Livré prod"/>
          </filters>
        </filterColumn>
      </autoFilter>
    </customSheetView>
    <customSheetView guid="{697480AA-A374-4EDB-BF7A-8C98B3457607}" filter="1" showAutoFilter="1">
      <autoFilter ref="$A$1:$A$1056"/>
    </customSheetView>
    <customSheetView guid="{46F9E7EB-AB7A-4B45-AA8B-0001CCFD1F64}" filter="1" showAutoFilter="1">
      <autoFilter ref="$A$2:$AH$39">
        <filterColumn colId="7">
          <filters>
            <filter val="A livrer"/>
          </filters>
        </filterColumn>
      </autoFilter>
    </customSheetView>
    <customSheetView guid="{4FB3C30D-BC60-4519-8D93-E70BC25115CD}" filter="1" showAutoFilter="1">
      <autoFilter ref="$A$2:$AH$47">
        <filterColumn colId="18">
          <filters>
            <filter val="Paramétrage"/>
          </filters>
        </filterColumn>
      </autoFilter>
    </customSheetView>
    <customSheetView guid="{2FC9BB7B-88C1-441F-B426-FF7C303E35F8}" filter="1" showAutoFilter="1">
      <autoFilter ref="$A$2:$AH$39">
        <filterColumn colId="7">
          <filters>
            <filter val="A livrer"/>
          </filters>
        </filterColumn>
      </autoFilter>
    </customSheetView>
  </customSheetViews>
  <dataValidations>
    <dataValidation type="list" allowBlank="1" showErrorMessage="1" sqref="H4:H24 H25:I25 H26:H46 H48 H50 H53:H96">
      <formula1>'Data backlog'!$B$2:$B$8</formula1>
    </dataValidation>
    <dataValidation type="list" allowBlank="1" showErrorMessage="1" sqref="S4:S24 S26:S50 S53:S76 S78:S96">
      <formula1>'Data backlog'!$A$2:$A$5</formula1>
    </dataValidation>
  </dataValidations>
  <hyperlinks>
    <hyperlink r:id="rId2" ref="A4"/>
    <hyperlink r:id="rId3" ref="A5"/>
    <hyperlink r:id="rId4" ref="A6"/>
    <hyperlink r:id="rId5" ref="A7"/>
    <hyperlink r:id="rId6" ref="A9"/>
    <hyperlink r:id="rId7" ref="A11"/>
    <hyperlink r:id="rId8" ref="A12"/>
    <hyperlink r:id="rId9" ref="A13"/>
    <hyperlink r:id="rId10" ref="A14"/>
    <hyperlink r:id="rId11" ref="A15"/>
    <hyperlink r:id="rId12" ref="A16"/>
    <hyperlink r:id="rId13" ref="A17"/>
    <hyperlink r:id="rId14" ref="A18"/>
    <hyperlink r:id="rId15" ref="A20"/>
    <hyperlink r:id="rId16" ref="A21"/>
    <hyperlink r:id="rId17" ref="A22"/>
    <hyperlink r:id="rId18" ref="A23"/>
    <hyperlink r:id="rId19" ref="A24"/>
    <hyperlink r:id="rId20" ref="A26"/>
    <hyperlink r:id="rId21" ref="A27"/>
    <hyperlink r:id="rId22" ref="A28"/>
    <hyperlink r:id="rId23" ref="A29"/>
    <hyperlink r:id="rId24" ref="A30"/>
    <hyperlink r:id="rId25" ref="A31"/>
    <hyperlink r:id="rId26" ref="A32"/>
    <hyperlink r:id="rId27" ref="A33"/>
    <hyperlink r:id="rId28" ref="A36"/>
    <hyperlink r:id="rId29" ref="A37"/>
    <hyperlink r:id="rId30" ref="A38"/>
    <hyperlink r:id="rId31" ref="A39"/>
    <hyperlink r:id="rId32" ref="A45"/>
    <hyperlink r:id="rId33" ref="A48"/>
    <hyperlink r:id="rId34" ref="A53"/>
    <hyperlink r:id="rId35" ref="A54"/>
    <hyperlink r:id="rId36" ref="A55"/>
    <hyperlink r:id="rId37" ref="A56"/>
    <hyperlink r:id="rId38" ref="A57"/>
    <hyperlink r:id="rId39" ref="A58"/>
    <hyperlink r:id="rId40" ref="A59"/>
    <hyperlink r:id="rId41" ref="A60"/>
    <hyperlink r:id="rId42" ref="A61"/>
    <hyperlink r:id="rId43" ref="A62"/>
    <hyperlink r:id="rId44" ref="A65"/>
    <hyperlink r:id="rId45" ref="A66"/>
    <hyperlink r:id="rId46" ref="A67"/>
    <hyperlink r:id="rId47" ref="A68"/>
    <hyperlink r:id="rId48" ref="A69"/>
    <hyperlink r:id="rId49" ref="A70"/>
    <hyperlink r:id="rId50" ref="A71"/>
    <hyperlink r:id="rId51" ref="A72"/>
    <hyperlink r:id="rId52" ref="A73"/>
    <hyperlink r:id="rId53" ref="A74"/>
    <hyperlink r:id="rId54" ref="A75"/>
    <hyperlink r:id="rId55" ref="A76"/>
    <hyperlink r:id="rId56" ref="A77"/>
    <hyperlink r:id="rId57" ref="A78"/>
  </hyperlinks>
  <drawing r:id="rId58"/>
  <legacyDrawing r:id="rId5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4.75"/>
    <col customWidth="1" min="3" max="3" width="17.88"/>
    <col customWidth="1" min="4" max="4" width="43.25"/>
    <col customWidth="1" min="5" max="5" width="43.38"/>
    <col customWidth="1" min="6" max="6" width="58.25"/>
    <col customWidth="1" min="7" max="7" width="58.63"/>
    <col customWidth="1" min="8" max="8" width="54.75"/>
    <col customWidth="1" hidden="1" min="13" max="13" width="70.88"/>
    <col customWidth="1" min="14" max="14" width="92.88"/>
    <col customWidth="1" min="16" max="16" width="22.88"/>
    <col customWidth="1" min="17" max="17" width="60.75"/>
    <col customWidth="1" min="18" max="18" width="60.88"/>
    <col customWidth="1" min="20" max="20" width="14.5"/>
    <col customWidth="1" min="21" max="21" width="17.63"/>
  </cols>
  <sheetData>
    <row r="1">
      <c r="A1" s="1"/>
      <c r="B1" s="2"/>
      <c r="C1" s="3" t="s">
        <v>0</v>
      </c>
      <c r="D1" s="3"/>
      <c r="E1" s="3"/>
      <c r="F1" s="3"/>
      <c r="G1" s="3"/>
      <c r="H1" s="3"/>
      <c r="I1" s="3"/>
      <c r="J1" s="3"/>
      <c r="K1" s="57"/>
      <c r="L1" s="176" t="s">
        <v>1</v>
      </c>
      <c r="M1" s="4"/>
      <c r="N1" s="4"/>
      <c r="O1" s="4"/>
      <c r="P1" s="4"/>
      <c r="Q1" s="5"/>
      <c r="R1" s="7" t="s">
        <v>2</v>
      </c>
      <c r="S1" s="7"/>
      <c r="T1" s="7"/>
      <c r="U1" s="7"/>
      <c r="V1" s="8"/>
      <c r="W1" s="8"/>
      <c r="X1" s="8"/>
      <c r="Y1" s="8"/>
      <c r="Z1" s="8"/>
      <c r="AA1" s="8"/>
      <c r="AB1" s="8"/>
      <c r="AC1" s="8"/>
      <c r="AD1" s="8"/>
      <c r="AE1" s="8"/>
      <c r="AF1" s="8"/>
    </row>
    <row r="2">
      <c r="A2" s="9" t="s">
        <v>3</v>
      </c>
      <c r="B2" s="10" t="s">
        <v>4</v>
      </c>
      <c r="C2" s="10" t="s">
        <v>5</v>
      </c>
      <c r="D2" s="11" t="s">
        <v>6</v>
      </c>
      <c r="E2" s="12" t="s">
        <v>7</v>
      </c>
      <c r="F2" s="13" t="s">
        <v>8</v>
      </c>
      <c r="G2" s="12" t="s">
        <v>9</v>
      </c>
      <c r="H2" s="14" t="s">
        <v>10</v>
      </c>
      <c r="I2" s="15" t="s">
        <v>11</v>
      </c>
      <c r="J2" s="15" t="s">
        <v>12</v>
      </c>
      <c r="K2" s="15" t="s">
        <v>13</v>
      </c>
      <c r="L2" s="177" t="s">
        <v>14</v>
      </c>
      <c r="M2" s="17" t="s">
        <v>16</v>
      </c>
      <c r="N2" s="17" t="s">
        <v>17</v>
      </c>
      <c r="O2" s="16" t="s">
        <v>18</v>
      </c>
      <c r="P2" s="16" t="s">
        <v>19</v>
      </c>
      <c r="Q2" s="16" t="s">
        <v>20</v>
      </c>
      <c r="R2" s="18" t="s">
        <v>21</v>
      </c>
      <c r="S2" s="18" t="s">
        <v>22</v>
      </c>
      <c r="T2" s="18" t="s">
        <v>23</v>
      </c>
      <c r="U2" s="18" t="s">
        <v>24</v>
      </c>
      <c r="V2" s="8"/>
      <c r="W2" s="8"/>
      <c r="X2" s="8"/>
      <c r="Y2" s="8"/>
      <c r="Z2" s="8"/>
      <c r="AA2" s="8"/>
      <c r="AB2" s="8"/>
      <c r="AC2" s="8"/>
      <c r="AD2" s="8"/>
      <c r="AE2" s="8"/>
      <c r="AF2" s="8"/>
    </row>
    <row r="3">
      <c r="A3" s="31" t="s">
        <v>307</v>
      </c>
      <c r="B3" s="178"/>
      <c r="C3" s="178"/>
      <c r="D3" s="178" t="s">
        <v>68</v>
      </c>
      <c r="E3" s="178"/>
      <c r="F3" s="178" t="s">
        <v>311</v>
      </c>
      <c r="G3" s="178"/>
      <c r="H3" s="77"/>
      <c r="I3" s="78"/>
      <c r="J3" s="78"/>
      <c r="K3" s="78"/>
      <c r="L3" s="179"/>
      <c r="M3" s="81"/>
      <c r="N3" s="82" t="s">
        <v>713</v>
      </c>
      <c r="O3" s="78"/>
      <c r="P3" s="76" t="s">
        <v>34</v>
      </c>
      <c r="Q3" s="79"/>
      <c r="R3" s="79"/>
      <c r="S3" s="78"/>
      <c r="T3" s="76">
        <v>1.25</v>
      </c>
      <c r="U3" s="76" t="s">
        <v>300</v>
      </c>
    </row>
    <row r="4">
      <c r="A4" s="31" t="s">
        <v>317</v>
      </c>
      <c r="B4" s="21" t="s">
        <v>25</v>
      </c>
      <c r="C4" s="21" t="s">
        <v>26</v>
      </c>
      <c r="D4" s="22" t="s">
        <v>194</v>
      </c>
      <c r="E4" s="22" t="s">
        <v>195</v>
      </c>
      <c r="F4" s="180" t="s">
        <v>196</v>
      </c>
      <c r="G4" s="22" t="s">
        <v>197</v>
      </c>
      <c r="H4" s="22"/>
      <c r="I4" s="32" t="s">
        <v>55</v>
      </c>
      <c r="J4" s="24"/>
      <c r="K4" s="24"/>
      <c r="L4" s="181"/>
      <c r="M4" s="86" t="s">
        <v>714</v>
      </c>
      <c r="N4" s="87" t="s">
        <v>715</v>
      </c>
      <c r="O4" s="24"/>
      <c r="P4" s="26" t="s">
        <v>34</v>
      </c>
      <c r="Q4" s="30"/>
      <c r="R4" s="30"/>
      <c r="S4" s="24"/>
      <c r="T4" s="26">
        <v>0.375</v>
      </c>
      <c r="U4" s="26" t="s">
        <v>312</v>
      </c>
    </row>
    <row r="5">
      <c r="A5" s="31" t="s">
        <v>324</v>
      </c>
      <c r="B5" s="73" t="s">
        <v>59</v>
      </c>
      <c r="C5" s="73" t="s">
        <v>77</v>
      </c>
      <c r="D5" s="22" t="s">
        <v>68</v>
      </c>
      <c r="E5" s="28" t="s">
        <v>325</v>
      </c>
      <c r="F5" s="28" t="s">
        <v>716</v>
      </c>
      <c r="G5" s="28"/>
      <c r="H5" s="77"/>
      <c r="I5" s="78"/>
      <c r="J5" s="78"/>
      <c r="K5" s="78"/>
      <c r="L5" s="179"/>
      <c r="M5" s="81"/>
      <c r="N5" s="81" t="s">
        <v>717</v>
      </c>
      <c r="O5" s="78"/>
      <c r="P5" s="76" t="s">
        <v>34</v>
      </c>
      <c r="Q5" s="79"/>
      <c r="R5" s="79"/>
      <c r="S5" s="78"/>
      <c r="T5" s="76">
        <v>0.125</v>
      </c>
      <c r="U5" s="76" t="s">
        <v>525</v>
      </c>
    </row>
    <row r="6">
      <c r="A6" s="89" t="s">
        <v>328</v>
      </c>
      <c r="B6" s="178" t="s">
        <v>59</v>
      </c>
      <c r="C6" s="178" t="s">
        <v>77</v>
      </c>
      <c r="D6" s="178" t="s">
        <v>718</v>
      </c>
      <c r="E6" s="178" t="s">
        <v>719</v>
      </c>
      <c r="F6" s="178" t="s">
        <v>720</v>
      </c>
      <c r="G6" s="178" t="s">
        <v>721</v>
      </c>
      <c r="H6" s="77"/>
      <c r="I6" s="78"/>
      <c r="J6" s="78"/>
      <c r="K6" s="78"/>
      <c r="L6" s="179"/>
      <c r="M6" s="81"/>
      <c r="N6" s="82" t="s">
        <v>722</v>
      </c>
      <c r="O6" s="78"/>
      <c r="P6" s="76" t="s">
        <v>34</v>
      </c>
      <c r="Q6" s="79"/>
      <c r="R6" s="79"/>
      <c r="S6" s="78"/>
      <c r="T6" s="76">
        <v>0.25</v>
      </c>
      <c r="U6" s="76" t="s">
        <v>300</v>
      </c>
    </row>
    <row r="7">
      <c r="A7" s="72"/>
      <c r="B7" s="178" t="s">
        <v>59</v>
      </c>
      <c r="C7" s="178" t="s">
        <v>77</v>
      </c>
      <c r="D7" s="182" t="s">
        <v>723</v>
      </c>
      <c r="E7" s="183" t="s">
        <v>344</v>
      </c>
      <c r="F7" s="184" t="s">
        <v>345</v>
      </c>
      <c r="G7" s="183"/>
      <c r="H7" s="77"/>
      <c r="I7" s="78"/>
      <c r="J7" s="78"/>
      <c r="K7" s="78"/>
      <c r="L7" s="179"/>
      <c r="M7" s="81"/>
      <c r="N7" s="82" t="s">
        <v>724</v>
      </c>
      <c r="O7" s="78"/>
      <c r="P7" s="76" t="s">
        <v>34</v>
      </c>
      <c r="Q7" s="79"/>
      <c r="R7" s="79"/>
      <c r="S7" s="78"/>
      <c r="T7" s="76">
        <v>0.125</v>
      </c>
      <c r="U7" s="76" t="s">
        <v>312</v>
      </c>
    </row>
    <row r="8">
      <c r="A8" s="72" t="s">
        <v>348</v>
      </c>
      <c r="B8" s="20" t="s">
        <v>59</v>
      </c>
      <c r="C8" s="20" t="s">
        <v>60</v>
      </c>
      <c r="D8" s="22" t="s">
        <v>725</v>
      </c>
      <c r="E8" s="28" t="s">
        <v>726</v>
      </c>
      <c r="F8" s="28" t="s">
        <v>352</v>
      </c>
      <c r="G8" s="28" t="s">
        <v>353</v>
      </c>
      <c r="H8" s="77"/>
      <c r="I8" s="78"/>
      <c r="J8" s="78"/>
      <c r="K8" s="78"/>
      <c r="L8" s="185"/>
      <c r="M8" s="81"/>
      <c r="N8" s="81" t="s">
        <v>727</v>
      </c>
      <c r="O8" s="78"/>
      <c r="P8" s="76" t="s">
        <v>247</v>
      </c>
      <c r="Q8" s="93"/>
      <c r="R8" s="79"/>
      <c r="S8" s="78"/>
      <c r="T8" s="76">
        <v>0.125</v>
      </c>
      <c r="U8" s="76" t="s">
        <v>300</v>
      </c>
    </row>
    <row r="9">
      <c r="A9" s="186" t="s">
        <v>356</v>
      </c>
      <c r="B9" s="20" t="s">
        <v>59</v>
      </c>
      <c r="C9" s="20" t="s">
        <v>77</v>
      </c>
      <c r="D9" s="22" t="s">
        <v>113</v>
      </c>
      <c r="E9" s="22" t="s">
        <v>114</v>
      </c>
      <c r="F9" s="40" t="s">
        <v>115</v>
      </c>
      <c r="G9" s="22" t="s">
        <v>116</v>
      </c>
      <c r="H9" s="23"/>
      <c r="I9" s="32" t="s">
        <v>55</v>
      </c>
      <c r="J9" s="24"/>
      <c r="K9" s="24"/>
      <c r="L9" s="181"/>
      <c r="M9" s="100" t="s">
        <v>728</v>
      </c>
      <c r="N9" s="100" t="s">
        <v>729</v>
      </c>
      <c r="O9" s="24"/>
      <c r="P9" s="26" t="s">
        <v>34</v>
      </c>
      <c r="Q9" s="25" t="s">
        <v>120</v>
      </c>
      <c r="R9" s="30"/>
      <c r="S9" s="24"/>
      <c r="T9" s="26">
        <v>0.25</v>
      </c>
      <c r="U9" s="76" t="s">
        <v>529</v>
      </c>
    </row>
    <row r="10">
      <c r="A10" s="72" t="s">
        <v>239</v>
      </c>
      <c r="B10" s="21" t="s">
        <v>59</v>
      </c>
      <c r="C10" s="21" t="s">
        <v>77</v>
      </c>
      <c r="D10" s="21" t="s">
        <v>240</v>
      </c>
      <c r="E10" s="22" t="s">
        <v>241</v>
      </c>
      <c r="F10" s="22" t="s">
        <v>242</v>
      </c>
      <c r="G10" s="22" t="s">
        <v>243</v>
      </c>
      <c r="H10" s="22" t="s">
        <v>72</v>
      </c>
      <c r="I10" s="32" t="s">
        <v>55</v>
      </c>
      <c r="J10" s="24"/>
      <c r="K10" s="24"/>
      <c r="L10" s="181"/>
      <c r="M10" s="100" t="s">
        <v>730</v>
      </c>
      <c r="N10" s="100" t="s">
        <v>731</v>
      </c>
      <c r="O10" s="24"/>
      <c r="P10" s="26" t="s">
        <v>247</v>
      </c>
      <c r="Q10" s="25"/>
      <c r="R10" s="30"/>
      <c r="S10" s="24"/>
      <c r="T10" s="26">
        <v>0.125</v>
      </c>
      <c r="U10" s="76" t="s">
        <v>300</v>
      </c>
    </row>
    <row r="11">
      <c r="A11" s="31" t="s">
        <v>173</v>
      </c>
      <c r="B11" s="20" t="s">
        <v>59</v>
      </c>
      <c r="C11" s="20" t="s">
        <v>77</v>
      </c>
      <c r="D11" s="22" t="s">
        <v>113</v>
      </c>
      <c r="E11" s="22" t="s">
        <v>174</v>
      </c>
      <c r="F11" s="22" t="s">
        <v>175</v>
      </c>
      <c r="G11" s="22" t="s">
        <v>176</v>
      </c>
      <c r="H11" s="23"/>
      <c r="I11" s="24"/>
      <c r="J11" s="24"/>
      <c r="K11" s="24"/>
      <c r="L11" s="181"/>
      <c r="M11" s="100" t="s">
        <v>732</v>
      </c>
      <c r="N11" s="100" t="s">
        <v>733</v>
      </c>
      <c r="O11" s="24"/>
      <c r="P11" s="26" t="s">
        <v>34</v>
      </c>
      <c r="Q11" s="30"/>
      <c r="R11" s="30"/>
      <c r="S11" s="24"/>
      <c r="T11" s="26">
        <v>0.125</v>
      </c>
      <c r="U11" s="76" t="s">
        <v>312</v>
      </c>
    </row>
    <row r="12">
      <c r="A12" s="101" t="s">
        <v>365</v>
      </c>
      <c r="B12" s="20" t="s">
        <v>59</v>
      </c>
      <c r="C12" s="20" t="s">
        <v>77</v>
      </c>
      <c r="D12" s="22" t="s">
        <v>61</v>
      </c>
      <c r="E12" s="22" t="s">
        <v>285</v>
      </c>
      <c r="F12" s="22" t="s">
        <v>286</v>
      </c>
      <c r="G12" s="22"/>
      <c r="H12" s="23"/>
      <c r="I12" s="24"/>
      <c r="J12" s="24"/>
      <c r="K12" s="24"/>
      <c r="L12" s="181"/>
      <c r="M12" s="100" t="s">
        <v>734</v>
      </c>
      <c r="N12" s="100" t="s">
        <v>735</v>
      </c>
      <c r="O12" s="24"/>
      <c r="P12" s="26" t="s">
        <v>34</v>
      </c>
      <c r="Q12" s="30"/>
      <c r="R12" s="30"/>
      <c r="S12" s="24"/>
      <c r="T12" s="26">
        <v>0.125</v>
      </c>
      <c r="U12" s="76" t="s">
        <v>300</v>
      </c>
    </row>
    <row r="13">
      <c r="A13" s="101" t="s">
        <v>370</v>
      </c>
      <c r="B13" s="26" t="s">
        <v>25</v>
      </c>
      <c r="C13" s="26" t="s">
        <v>26</v>
      </c>
      <c r="D13" s="46" t="s">
        <v>291</v>
      </c>
      <c r="E13" s="47" t="s">
        <v>292</v>
      </c>
      <c r="F13" s="47" t="s">
        <v>293</v>
      </c>
      <c r="G13" s="47" t="s">
        <v>294</v>
      </c>
      <c r="H13" s="48"/>
      <c r="I13" s="24"/>
      <c r="J13" s="24"/>
      <c r="K13" s="24"/>
      <c r="L13" s="181"/>
      <c r="M13" s="100" t="s">
        <v>736</v>
      </c>
      <c r="N13" s="100" t="s">
        <v>737</v>
      </c>
      <c r="O13" s="24"/>
      <c r="P13" s="26" t="s">
        <v>34</v>
      </c>
      <c r="Q13" s="30"/>
      <c r="R13" s="30"/>
      <c r="S13" s="24"/>
      <c r="T13" s="26">
        <v>0.25</v>
      </c>
      <c r="U13" s="76" t="s">
        <v>525</v>
      </c>
    </row>
    <row r="14">
      <c r="A14" s="19"/>
      <c r="B14" s="20" t="s">
        <v>59</v>
      </c>
      <c r="C14" s="20" t="s">
        <v>60</v>
      </c>
      <c r="D14" s="23" t="s">
        <v>201</v>
      </c>
      <c r="E14" s="22" t="s">
        <v>377</v>
      </c>
      <c r="F14" s="22" t="s">
        <v>738</v>
      </c>
      <c r="G14" s="22" t="s">
        <v>739</v>
      </c>
      <c r="H14" s="23"/>
      <c r="I14" s="24"/>
      <c r="J14" s="24"/>
      <c r="K14" s="24"/>
      <c r="L14" s="181"/>
      <c r="M14" s="102"/>
      <c r="N14" s="100" t="s">
        <v>740</v>
      </c>
      <c r="O14" s="24"/>
      <c r="P14" s="26" t="s">
        <v>247</v>
      </c>
      <c r="Q14" s="25"/>
      <c r="R14" s="30"/>
      <c r="S14" s="24"/>
      <c r="T14" s="26">
        <v>0.25</v>
      </c>
      <c r="U14" s="76" t="s">
        <v>741</v>
      </c>
    </row>
    <row r="15">
      <c r="A15" s="31" t="s">
        <v>248</v>
      </c>
      <c r="B15" s="21" t="s">
        <v>59</v>
      </c>
      <c r="C15" s="20" t="s">
        <v>60</v>
      </c>
      <c r="D15" s="21" t="s">
        <v>249</v>
      </c>
      <c r="E15" s="22" t="s">
        <v>250</v>
      </c>
      <c r="F15" s="22" t="s">
        <v>251</v>
      </c>
      <c r="G15" s="22" t="s">
        <v>383</v>
      </c>
      <c r="H15" s="23"/>
      <c r="I15" s="32" t="s">
        <v>55</v>
      </c>
      <c r="J15" s="24"/>
      <c r="K15" s="24"/>
      <c r="L15" s="181"/>
      <c r="M15" s="100" t="s">
        <v>742</v>
      </c>
      <c r="N15" s="100" t="s">
        <v>743</v>
      </c>
      <c r="O15" s="24"/>
      <c r="P15" s="26" t="s">
        <v>34</v>
      </c>
      <c r="Q15" s="30"/>
      <c r="R15" s="30"/>
      <c r="S15" s="24"/>
      <c r="T15" s="26">
        <v>0.5</v>
      </c>
      <c r="U15" s="76" t="s">
        <v>529</v>
      </c>
    </row>
    <row r="16">
      <c r="A16" s="19"/>
      <c r="B16" s="26" t="s">
        <v>59</v>
      </c>
      <c r="C16" s="26" t="s">
        <v>77</v>
      </c>
      <c r="D16" s="46" t="s">
        <v>201</v>
      </c>
      <c r="E16" s="47" t="s">
        <v>387</v>
      </c>
      <c r="F16" s="47" t="s">
        <v>388</v>
      </c>
      <c r="G16" s="47" t="s">
        <v>389</v>
      </c>
      <c r="H16" s="48"/>
      <c r="I16" s="24"/>
      <c r="J16" s="24"/>
      <c r="K16" s="24"/>
      <c r="L16" s="181"/>
      <c r="M16" s="30"/>
      <c r="N16" s="100" t="s">
        <v>744</v>
      </c>
      <c r="O16" s="24"/>
      <c r="P16" s="19"/>
      <c r="Q16" s="30"/>
      <c r="R16" s="30"/>
      <c r="S16" s="32"/>
      <c r="T16" s="103"/>
      <c r="U16" s="76" t="s">
        <v>525</v>
      </c>
    </row>
    <row r="17">
      <c r="A17" s="31" t="s">
        <v>264</v>
      </c>
      <c r="B17" s="21" t="s">
        <v>59</v>
      </c>
      <c r="C17" s="21" t="s">
        <v>77</v>
      </c>
      <c r="D17" s="20" t="s">
        <v>265</v>
      </c>
      <c r="E17" s="22" t="s">
        <v>266</v>
      </c>
      <c r="F17" s="22" t="s">
        <v>267</v>
      </c>
      <c r="G17" s="22" t="s">
        <v>268</v>
      </c>
      <c r="H17" s="23"/>
      <c r="I17" s="24"/>
      <c r="J17" s="24"/>
      <c r="K17" s="24"/>
      <c r="L17" s="181"/>
      <c r="M17" s="100" t="s">
        <v>745</v>
      </c>
      <c r="N17" s="100" t="s">
        <v>746</v>
      </c>
      <c r="O17" s="24"/>
      <c r="P17" s="26" t="s">
        <v>34</v>
      </c>
      <c r="Q17" s="30"/>
      <c r="R17" s="30"/>
      <c r="S17" s="24"/>
      <c r="T17" s="26">
        <v>0.375</v>
      </c>
      <c r="U17" s="76" t="s">
        <v>300</v>
      </c>
    </row>
    <row r="18">
      <c r="A18" s="31" t="s">
        <v>272</v>
      </c>
      <c r="B18" s="26" t="s">
        <v>25</v>
      </c>
      <c r="C18" s="26" t="s">
        <v>26</v>
      </c>
      <c r="D18" s="46" t="s">
        <v>61</v>
      </c>
      <c r="E18" s="40" t="s">
        <v>273</v>
      </c>
      <c r="F18" s="47" t="s">
        <v>274</v>
      </c>
      <c r="G18" s="47" t="s">
        <v>275</v>
      </c>
      <c r="H18" s="48"/>
      <c r="I18" s="24"/>
      <c r="J18" s="24"/>
      <c r="K18" s="24"/>
      <c r="L18" s="181"/>
      <c r="M18" s="100" t="s">
        <v>747</v>
      </c>
      <c r="N18" s="100" t="s">
        <v>748</v>
      </c>
      <c r="O18" s="24"/>
      <c r="P18" s="26" t="s">
        <v>34</v>
      </c>
      <c r="Q18" s="25" t="s">
        <v>279</v>
      </c>
      <c r="R18" s="30"/>
      <c r="S18" s="24"/>
      <c r="T18" s="26">
        <v>0.25</v>
      </c>
      <c r="U18" s="76" t="s">
        <v>312</v>
      </c>
    </row>
    <row r="19">
      <c r="A19" s="19"/>
      <c r="B19" s="20" t="s">
        <v>59</v>
      </c>
      <c r="C19" s="20" t="s">
        <v>60</v>
      </c>
      <c r="D19" s="22" t="s">
        <v>61</v>
      </c>
      <c r="E19" s="22" t="s">
        <v>136</v>
      </c>
      <c r="F19" s="22" t="s">
        <v>137</v>
      </c>
      <c r="G19" s="22" t="s">
        <v>398</v>
      </c>
      <c r="H19" s="23"/>
      <c r="I19" s="24"/>
      <c r="J19" s="24"/>
      <c r="K19" s="24"/>
      <c r="L19" s="181"/>
      <c r="M19" s="102" t="s">
        <v>749</v>
      </c>
      <c r="N19" s="100" t="s">
        <v>750</v>
      </c>
      <c r="O19" s="24"/>
      <c r="P19" s="26" t="s">
        <v>34</v>
      </c>
      <c r="Q19" s="25" t="s">
        <v>142</v>
      </c>
      <c r="R19" s="30"/>
      <c r="S19" s="24"/>
      <c r="T19" s="26">
        <v>0.125</v>
      </c>
      <c r="U19" s="76" t="s">
        <v>525</v>
      </c>
    </row>
    <row r="20">
      <c r="A20" s="101" t="s">
        <v>402</v>
      </c>
      <c r="B20" s="20" t="s">
        <v>25</v>
      </c>
      <c r="C20" s="20" t="s">
        <v>26</v>
      </c>
      <c r="D20" s="23" t="s">
        <v>180</v>
      </c>
      <c r="E20" s="22" t="s">
        <v>404</v>
      </c>
      <c r="F20" s="22" t="s">
        <v>405</v>
      </c>
      <c r="G20" s="22" t="s">
        <v>190</v>
      </c>
      <c r="H20" s="23"/>
      <c r="I20" s="24"/>
      <c r="J20" s="24"/>
      <c r="K20" s="24"/>
      <c r="L20" s="181"/>
      <c r="M20" s="86" t="s">
        <v>751</v>
      </c>
      <c r="N20" s="86" t="s">
        <v>752</v>
      </c>
      <c r="O20" s="24"/>
      <c r="P20" s="26" t="s">
        <v>34</v>
      </c>
      <c r="Q20" s="25" t="s">
        <v>409</v>
      </c>
      <c r="R20" s="30"/>
      <c r="S20" s="24"/>
      <c r="T20" s="26">
        <v>0.5</v>
      </c>
      <c r="U20" s="76" t="s">
        <v>525</v>
      </c>
    </row>
    <row r="21">
      <c r="A21" s="31" t="s">
        <v>487</v>
      </c>
      <c r="B21" s="21" t="s">
        <v>25</v>
      </c>
      <c r="C21" s="21" t="s">
        <v>26</v>
      </c>
      <c r="D21" s="23" t="s">
        <v>201</v>
      </c>
      <c r="E21" s="22" t="s">
        <v>202</v>
      </c>
      <c r="F21" s="25" t="s">
        <v>203</v>
      </c>
      <c r="G21" s="22" t="s">
        <v>204</v>
      </c>
      <c r="H21" s="22"/>
      <c r="I21" s="32"/>
      <c r="J21" s="24"/>
      <c r="K21" s="24"/>
      <c r="L21" s="181"/>
      <c r="M21" s="112" t="s">
        <v>753</v>
      </c>
      <c r="N21" s="112" t="s">
        <v>754</v>
      </c>
      <c r="O21" s="24"/>
      <c r="P21" s="26" t="s">
        <v>34</v>
      </c>
      <c r="Q21" s="30"/>
      <c r="R21" s="30"/>
      <c r="S21" s="24"/>
      <c r="T21" s="26">
        <v>0.5</v>
      </c>
      <c r="U21" s="26" t="s">
        <v>300</v>
      </c>
    </row>
    <row r="22">
      <c r="A22" s="31" t="s">
        <v>51</v>
      </c>
      <c r="B22" s="21" t="s">
        <v>25</v>
      </c>
      <c r="C22" s="21" t="s">
        <v>26</v>
      </c>
      <c r="D22" s="23" t="s">
        <v>27</v>
      </c>
      <c r="E22" s="22" t="s">
        <v>52</v>
      </c>
      <c r="F22" s="22" t="s">
        <v>53</v>
      </c>
      <c r="G22" s="22" t="s">
        <v>410</v>
      </c>
      <c r="H22" s="23"/>
      <c r="I22" s="32" t="s">
        <v>55</v>
      </c>
      <c r="J22" s="24"/>
      <c r="K22" s="24"/>
      <c r="L22" s="181"/>
      <c r="M22" s="100" t="s">
        <v>755</v>
      </c>
      <c r="N22" s="100" t="s">
        <v>756</v>
      </c>
      <c r="O22" s="24"/>
      <c r="P22" s="26" t="s">
        <v>34</v>
      </c>
      <c r="Q22" s="25" t="s">
        <v>413</v>
      </c>
      <c r="R22" s="30"/>
      <c r="S22" s="24"/>
      <c r="T22" s="26">
        <v>0.125</v>
      </c>
      <c r="U22" s="76" t="s">
        <v>529</v>
      </c>
    </row>
    <row r="23">
      <c r="A23" s="187"/>
      <c r="B23" s="188"/>
      <c r="C23" s="188"/>
      <c r="D23" s="189"/>
      <c r="E23" s="190"/>
      <c r="F23" s="190"/>
      <c r="G23" s="190"/>
      <c r="H23" s="191"/>
      <c r="I23" s="192"/>
      <c r="J23" s="192"/>
      <c r="K23" s="192"/>
      <c r="L23" s="193"/>
      <c r="M23" s="194"/>
      <c r="N23" s="194"/>
      <c r="O23" s="192"/>
      <c r="P23" s="195"/>
      <c r="Q23" s="196"/>
      <c r="R23" s="196"/>
      <c r="S23" s="192"/>
      <c r="T23" s="195"/>
      <c r="U23" s="195"/>
      <c r="V23" s="197"/>
      <c r="W23" s="197"/>
      <c r="X23" s="197"/>
      <c r="Y23" s="197"/>
      <c r="Z23" s="197"/>
      <c r="AA23" s="197"/>
      <c r="AB23" s="197"/>
      <c r="AC23" s="197"/>
      <c r="AD23" s="197"/>
      <c r="AE23" s="197"/>
      <c r="AF23" s="197"/>
    </row>
    <row r="24">
      <c r="A24" s="72" t="s">
        <v>468</v>
      </c>
      <c r="B24" s="20" t="s">
        <v>59</v>
      </c>
      <c r="C24" s="20" t="s">
        <v>60</v>
      </c>
      <c r="D24" s="22" t="s">
        <v>757</v>
      </c>
      <c r="E24" s="28" t="s">
        <v>470</v>
      </c>
      <c r="F24" s="28" t="s">
        <v>758</v>
      </c>
      <c r="G24" s="28" t="s">
        <v>472</v>
      </c>
      <c r="H24" s="77"/>
      <c r="I24" s="78"/>
      <c r="J24" s="78"/>
      <c r="K24" s="78"/>
      <c r="L24" s="179" t="s">
        <v>346</v>
      </c>
      <c r="M24" s="81"/>
      <c r="N24" s="81" t="s">
        <v>759</v>
      </c>
      <c r="O24" s="78"/>
      <c r="P24" s="76" t="s">
        <v>34</v>
      </c>
      <c r="Q24" s="79" t="s">
        <v>760</v>
      </c>
      <c r="R24" s="79"/>
      <c r="S24" s="78"/>
      <c r="T24" s="76">
        <v>0.25</v>
      </c>
      <c r="U24" s="76" t="s">
        <v>529</v>
      </c>
    </row>
    <row r="25">
      <c r="A25" s="31" t="s">
        <v>475</v>
      </c>
      <c r="B25" s="20" t="s">
        <v>59</v>
      </c>
      <c r="C25" s="20" t="s">
        <v>60</v>
      </c>
      <c r="D25" s="22" t="s">
        <v>61</v>
      </c>
      <c r="E25" s="28" t="s">
        <v>476</v>
      </c>
      <c r="F25" s="28" t="s">
        <v>477</v>
      </c>
      <c r="G25" s="28" t="s">
        <v>478</v>
      </c>
      <c r="H25" s="77"/>
      <c r="I25" s="78"/>
      <c r="J25" s="78"/>
      <c r="K25" s="78"/>
      <c r="L25" s="185"/>
      <c r="M25" s="81"/>
      <c r="N25" s="81" t="s">
        <v>761</v>
      </c>
      <c r="O25" s="78"/>
      <c r="P25" s="76" t="s">
        <v>34</v>
      </c>
      <c r="Q25" s="79" t="s">
        <v>762</v>
      </c>
      <c r="R25" s="79"/>
      <c r="S25" s="78"/>
      <c r="T25" s="76">
        <v>0.35</v>
      </c>
      <c r="U25" s="76" t="s">
        <v>300</v>
      </c>
    </row>
    <row r="26">
      <c r="A26" s="198"/>
      <c r="B26" s="20" t="s">
        <v>59</v>
      </c>
      <c r="C26" s="20" t="s">
        <v>60</v>
      </c>
      <c r="D26" s="22"/>
      <c r="E26" s="28"/>
      <c r="F26" s="28" t="s">
        <v>589</v>
      </c>
      <c r="G26" s="28"/>
      <c r="H26" s="77"/>
      <c r="I26" s="78"/>
      <c r="J26" s="78"/>
      <c r="K26" s="78"/>
      <c r="L26" s="185"/>
      <c r="M26" s="81"/>
      <c r="N26" s="81" t="s">
        <v>763</v>
      </c>
      <c r="O26" s="78"/>
      <c r="P26" s="76" t="s">
        <v>34</v>
      </c>
      <c r="Q26" s="93"/>
      <c r="R26" s="79"/>
      <c r="S26" s="78"/>
      <c r="T26" s="76">
        <v>0.5</v>
      </c>
      <c r="U26" s="76" t="s">
        <v>525</v>
      </c>
    </row>
    <row r="27">
      <c r="A27" s="72" t="s">
        <v>591</v>
      </c>
      <c r="B27" s="20" t="s">
        <v>25</v>
      </c>
      <c r="C27" s="21" t="s">
        <v>26</v>
      </c>
      <c r="D27" s="22" t="s">
        <v>27</v>
      </c>
      <c r="E27" s="22" t="s">
        <v>28</v>
      </c>
      <c r="F27" s="22" t="s">
        <v>29</v>
      </c>
      <c r="G27" s="22" t="s">
        <v>30</v>
      </c>
      <c r="H27" s="23"/>
      <c r="I27" s="24"/>
      <c r="J27" s="24"/>
      <c r="K27" s="24"/>
      <c r="L27" s="181"/>
      <c r="M27" s="100" t="s">
        <v>764</v>
      </c>
      <c r="N27" s="100" t="s">
        <v>765</v>
      </c>
      <c r="O27" s="24"/>
      <c r="P27" s="26" t="s">
        <v>34</v>
      </c>
      <c r="Q27" s="27" t="s">
        <v>594</v>
      </c>
      <c r="R27" s="25" t="s">
        <v>36</v>
      </c>
      <c r="S27" s="24"/>
      <c r="T27" s="26">
        <v>0.75</v>
      </c>
      <c r="U27" s="76" t="s">
        <v>525</v>
      </c>
    </row>
    <row r="28">
      <c r="A28" s="72" t="s">
        <v>481</v>
      </c>
      <c r="B28" s="20"/>
      <c r="C28" s="21"/>
      <c r="D28" s="22"/>
      <c r="E28" s="22"/>
      <c r="F28" s="28" t="s">
        <v>484</v>
      </c>
      <c r="G28" s="28" t="s">
        <v>485</v>
      </c>
      <c r="H28" s="23"/>
      <c r="I28" s="24"/>
      <c r="J28" s="24"/>
      <c r="K28" s="24"/>
      <c r="L28" s="181"/>
      <c r="M28" s="81"/>
      <c r="N28" s="81" t="s">
        <v>766</v>
      </c>
      <c r="O28" s="24"/>
      <c r="P28" s="26" t="s">
        <v>34</v>
      </c>
      <c r="Q28" s="25"/>
      <c r="R28" s="25"/>
      <c r="S28" s="24"/>
      <c r="T28" s="26">
        <v>2.0</v>
      </c>
      <c r="U28" s="76" t="s">
        <v>741</v>
      </c>
    </row>
    <row r="29">
      <c r="A29" s="72" t="s">
        <v>644</v>
      </c>
      <c r="B29" s="20" t="s">
        <v>25</v>
      </c>
      <c r="C29" s="21" t="s">
        <v>26</v>
      </c>
      <c r="D29" s="22" t="s">
        <v>27</v>
      </c>
      <c r="E29" s="22" t="s">
        <v>37</v>
      </c>
      <c r="F29" s="28" t="s">
        <v>38</v>
      </c>
      <c r="G29" s="22" t="s">
        <v>39</v>
      </c>
      <c r="H29" s="23"/>
      <c r="I29" s="24"/>
      <c r="J29" s="24"/>
      <c r="K29" s="24"/>
      <c r="L29" s="181"/>
      <c r="M29" s="100" t="s">
        <v>767</v>
      </c>
      <c r="N29" s="100" t="s">
        <v>768</v>
      </c>
      <c r="O29" s="24"/>
      <c r="P29" s="26" t="s">
        <v>34</v>
      </c>
      <c r="Q29" s="25" t="s">
        <v>43</v>
      </c>
      <c r="R29" s="25" t="s">
        <v>44</v>
      </c>
      <c r="S29" s="24"/>
      <c r="T29" s="26">
        <v>0.5</v>
      </c>
      <c r="U29" s="76" t="s">
        <v>300</v>
      </c>
    </row>
    <row r="30">
      <c r="A30" s="31" t="s">
        <v>414</v>
      </c>
      <c r="B30" s="20" t="s">
        <v>25</v>
      </c>
      <c r="C30" s="21" t="s">
        <v>26</v>
      </c>
      <c r="D30" s="22" t="s">
        <v>27</v>
      </c>
      <c r="E30" s="22" t="s">
        <v>45</v>
      </c>
      <c r="F30" s="22" t="s">
        <v>46</v>
      </c>
      <c r="G30" s="29" t="s">
        <v>47</v>
      </c>
      <c r="H30" s="23"/>
      <c r="I30" s="24"/>
      <c r="J30" s="24"/>
      <c r="K30" s="24"/>
      <c r="L30" s="181"/>
      <c r="M30" s="100" t="s">
        <v>769</v>
      </c>
      <c r="N30" s="100" t="s">
        <v>770</v>
      </c>
      <c r="O30" s="24"/>
      <c r="P30" s="26" t="s">
        <v>34</v>
      </c>
      <c r="Q30" s="25"/>
      <c r="R30" s="30"/>
      <c r="S30" s="24"/>
      <c r="T30" s="26">
        <v>0.25</v>
      </c>
      <c r="U30" s="76" t="s">
        <v>741</v>
      </c>
    </row>
    <row r="31">
      <c r="A31" s="19"/>
      <c r="B31" s="20" t="s">
        <v>59</v>
      </c>
      <c r="C31" s="20" t="s">
        <v>60</v>
      </c>
      <c r="D31" s="22" t="s">
        <v>61</v>
      </c>
      <c r="E31" s="22" t="s">
        <v>62</v>
      </c>
      <c r="F31" s="29" t="s">
        <v>63</v>
      </c>
      <c r="G31" s="22" t="s">
        <v>64</v>
      </c>
      <c r="H31" s="23"/>
      <c r="I31" s="24"/>
      <c r="J31" s="24"/>
      <c r="K31" s="24"/>
      <c r="L31" s="181"/>
      <c r="M31" s="100" t="s">
        <v>771</v>
      </c>
      <c r="N31" s="100" t="s">
        <v>772</v>
      </c>
      <c r="O31" s="24"/>
      <c r="P31" s="26" t="s">
        <v>34</v>
      </c>
      <c r="Q31" s="25"/>
      <c r="R31" s="30"/>
      <c r="S31" s="24"/>
      <c r="T31" s="26">
        <v>0.25</v>
      </c>
      <c r="U31" s="76" t="s">
        <v>525</v>
      </c>
    </row>
    <row r="32">
      <c r="A32" s="19"/>
      <c r="B32" s="21" t="s">
        <v>25</v>
      </c>
      <c r="C32" s="21" t="s">
        <v>26</v>
      </c>
      <c r="D32" s="21" t="s">
        <v>68</v>
      </c>
      <c r="E32" s="22" t="s">
        <v>69</v>
      </c>
      <c r="F32" s="29" t="s">
        <v>70</v>
      </c>
      <c r="G32" s="23" t="s">
        <v>71</v>
      </c>
      <c r="H32" s="34"/>
      <c r="I32" s="26" t="s">
        <v>72</v>
      </c>
      <c r="J32" s="24"/>
      <c r="K32" s="24"/>
      <c r="L32" s="181"/>
      <c r="M32" s="106" t="s">
        <v>773</v>
      </c>
      <c r="N32" s="107" t="s">
        <v>774</v>
      </c>
      <c r="O32" s="24"/>
      <c r="P32" s="26" t="s">
        <v>34</v>
      </c>
      <c r="Q32" s="27" t="s">
        <v>544</v>
      </c>
      <c r="R32" s="30"/>
      <c r="S32" s="24"/>
      <c r="T32" s="26"/>
      <c r="U32" s="76" t="s">
        <v>525</v>
      </c>
    </row>
    <row r="33">
      <c r="A33" s="19"/>
      <c r="B33" s="20" t="s">
        <v>59</v>
      </c>
      <c r="C33" s="20" t="s">
        <v>77</v>
      </c>
      <c r="D33" s="21" t="s">
        <v>68</v>
      </c>
      <c r="E33" s="22" t="s">
        <v>78</v>
      </c>
      <c r="F33" s="22" t="s">
        <v>79</v>
      </c>
      <c r="G33" s="22" t="s">
        <v>80</v>
      </c>
      <c r="H33" s="35"/>
      <c r="I33" s="24"/>
      <c r="J33" s="24"/>
      <c r="K33" s="24"/>
      <c r="L33" s="181"/>
      <c r="M33" s="106" t="s">
        <v>775</v>
      </c>
      <c r="N33" s="107" t="s">
        <v>776</v>
      </c>
      <c r="O33" s="24"/>
      <c r="P33" s="26" t="s">
        <v>34</v>
      </c>
      <c r="Q33" s="25" t="s">
        <v>533</v>
      </c>
      <c r="R33" s="30"/>
      <c r="S33" s="24"/>
      <c r="T33" s="26">
        <v>1.25</v>
      </c>
      <c r="U33" s="76" t="s">
        <v>525</v>
      </c>
    </row>
    <row r="34">
      <c r="A34" s="19"/>
      <c r="B34" s="20" t="s">
        <v>59</v>
      </c>
      <c r="C34" s="20" t="s">
        <v>77</v>
      </c>
      <c r="D34" s="20" t="s">
        <v>777</v>
      </c>
      <c r="E34" s="22" t="s">
        <v>433</v>
      </c>
      <c r="F34" s="28" t="s">
        <v>434</v>
      </c>
      <c r="G34" s="84"/>
      <c r="H34" s="34"/>
      <c r="I34" s="26"/>
      <c r="J34" s="24"/>
      <c r="K34" s="24"/>
      <c r="L34" s="181"/>
      <c r="M34" s="107"/>
      <c r="N34" s="107" t="s">
        <v>778</v>
      </c>
      <c r="O34" s="24"/>
      <c r="P34" s="26"/>
      <c r="Q34" s="27"/>
      <c r="R34" s="30"/>
      <c r="S34" s="24"/>
      <c r="T34" s="26">
        <v>0.125</v>
      </c>
      <c r="U34" s="76"/>
    </row>
    <row r="35">
      <c r="A35" s="19"/>
      <c r="B35" s="20" t="s">
        <v>59</v>
      </c>
      <c r="C35" s="20" t="s">
        <v>77</v>
      </c>
      <c r="D35" s="20" t="s">
        <v>777</v>
      </c>
      <c r="E35" s="22" t="s">
        <v>438</v>
      </c>
      <c r="F35" s="28" t="s">
        <v>439</v>
      </c>
      <c r="G35" s="22" t="s">
        <v>440</v>
      </c>
      <c r="H35" s="34"/>
      <c r="I35" s="26"/>
      <c r="J35" s="24"/>
      <c r="K35" s="24"/>
      <c r="L35" s="181"/>
      <c r="M35" s="107"/>
      <c r="N35" s="107" t="s">
        <v>779</v>
      </c>
      <c r="O35" s="32"/>
      <c r="P35" s="26"/>
      <c r="Q35" s="109"/>
      <c r="R35" s="30"/>
      <c r="S35" s="24"/>
      <c r="T35" s="26">
        <v>0.25</v>
      </c>
      <c r="U35" s="76"/>
    </row>
    <row r="36">
      <c r="A36" s="19"/>
      <c r="B36" s="20" t="s">
        <v>59</v>
      </c>
      <c r="C36" s="20" t="s">
        <v>77</v>
      </c>
      <c r="D36" s="20" t="s">
        <v>780</v>
      </c>
      <c r="E36" s="22" t="s">
        <v>453</v>
      </c>
      <c r="F36" s="28" t="s">
        <v>454</v>
      </c>
      <c r="G36" s="22" t="s">
        <v>456</v>
      </c>
      <c r="H36" s="34"/>
      <c r="I36" s="26"/>
      <c r="J36" s="24"/>
      <c r="K36" s="24"/>
      <c r="L36" s="181"/>
      <c r="M36" s="107"/>
      <c r="N36" s="107" t="s">
        <v>781</v>
      </c>
      <c r="O36" s="32"/>
      <c r="P36" s="26" t="s">
        <v>247</v>
      </c>
      <c r="Q36" s="109"/>
      <c r="R36" s="30"/>
      <c r="S36" s="24"/>
      <c r="T36" s="26"/>
      <c r="U36" s="76"/>
    </row>
    <row r="37">
      <c r="A37" s="19"/>
      <c r="B37" s="20" t="s">
        <v>59</v>
      </c>
      <c r="C37" s="20" t="s">
        <v>228</v>
      </c>
      <c r="D37" s="20" t="s">
        <v>782</v>
      </c>
      <c r="E37" s="22" t="s">
        <v>535</v>
      </c>
      <c r="F37" s="28" t="s">
        <v>783</v>
      </c>
      <c r="G37" s="22" t="s">
        <v>537</v>
      </c>
      <c r="H37" s="34"/>
      <c r="I37" s="26"/>
      <c r="J37" s="24"/>
      <c r="K37" s="24"/>
      <c r="L37" s="181"/>
      <c r="M37" s="107"/>
      <c r="N37" s="107" t="s">
        <v>784</v>
      </c>
      <c r="O37" s="24"/>
      <c r="P37" s="26" t="s">
        <v>34</v>
      </c>
      <c r="Q37" s="109" t="s">
        <v>539</v>
      </c>
      <c r="R37" s="30"/>
      <c r="S37" s="24"/>
      <c r="T37" s="26"/>
      <c r="U37" s="76" t="s">
        <v>525</v>
      </c>
    </row>
    <row r="38">
      <c r="A38" s="19"/>
      <c r="B38" s="20" t="s">
        <v>59</v>
      </c>
      <c r="C38" s="20" t="s">
        <v>60</v>
      </c>
      <c r="D38" s="20" t="s">
        <v>785</v>
      </c>
      <c r="E38" s="22"/>
      <c r="F38" s="22" t="s">
        <v>461</v>
      </c>
      <c r="G38" s="84" t="s">
        <v>462</v>
      </c>
      <c r="H38" s="34"/>
      <c r="I38" s="26"/>
      <c r="J38" s="24"/>
      <c r="K38" s="24"/>
      <c r="L38" s="181"/>
      <c r="M38" s="107"/>
      <c r="N38" s="107" t="s">
        <v>786</v>
      </c>
      <c r="O38" s="24"/>
      <c r="P38" s="26" t="s">
        <v>34</v>
      </c>
      <c r="Q38" s="27"/>
      <c r="R38" s="30"/>
      <c r="S38" s="24"/>
      <c r="T38" s="26"/>
      <c r="U38" s="76" t="s">
        <v>525</v>
      </c>
    </row>
    <row r="39">
      <c r="A39" s="31" t="s">
        <v>423</v>
      </c>
      <c r="B39" s="20" t="s">
        <v>59</v>
      </c>
      <c r="C39" s="20" t="s">
        <v>60</v>
      </c>
      <c r="D39" s="20" t="s">
        <v>85</v>
      </c>
      <c r="E39" s="22" t="s">
        <v>86</v>
      </c>
      <c r="F39" s="22" t="s">
        <v>87</v>
      </c>
      <c r="G39" s="22"/>
      <c r="H39" s="35"/>
      <c r="I39" s="35"/>
      <c r="J39" s="35"/>
      <c r="K39" s="35"/>
      <c r="L39" s="199"/>
      <c r="M39" s="107" t="s">
        <v>787</v>
      </c>
      <c r="N39" s="107" t="s">
        <v>788</v>
      </c>
      <c r="O39" s="35"/>
      <c r="P39" s="34" t="s">
        <v>34</v>
      </c>
      <c r="Q39" s="33"/>
      <c r="R39" s="38"/>
      <c r="S39" s="35"/>
      <c r="T39" s="34">
        <v>0.125</v>
      </c>
      <c r="U39" s="76" t="s">
        <v>525</v>
      </c>
      <c r="V39" s="39"/>
      <c r="W39" s="39"/>
      <c r="X39" s="39"/>
      <c r="Y39" s="39"/>
      <c r="Z39" s="39"/>
      <c r="AA39" s="39"/>
      <c r="AB39" s="39"/>
      <c r="AC39" s="39"/>
      <c r="AD39" s="39"/>
      <c r="AE39" s="39"/>
      <c r="AF39" s="39"/>
    </row>
    <row r="40">
      <c r="A40" s="19"/>
      <c r="B40" s="21" t="s">
        <v>25</v>
      </c>
      <c r="C40" s="21" t="s">
        <v>26</v>
      </c>
      <c r="D40" s="21" t="s">
        <v>68</v>
      </c>
      <c r="E40" s="22" t="s">
        <v>91</v>
      </c>
      <c r="F40" s="22" t="s">
        <v>92</v>
      </c>
      <c r="G40" s="22" t="s">
        <v>93</v>
      </c>
      <c r="H40" s="35"/>
      <c r="I40" s="24"/>
      <c r="J40" s="24"/>
      <c r="K40" s="24"/>
      <c r="L40" s="181"/>
      <c r="M40" s="106" t="s">
        <v>789</v>
      </c>
      <c r="N40" s="107" t="s">
        <v>790</v>
      </c>
      <c r="O40" s="24"/>
      <c r="P40" s="26" t="s">
        <v>34</v>
      </c>
      <c r="Q40" s="25" t="s">
        <v>549</v>
      </c>
      <c r="R40" s="25" t="s">
        <v>98</v>
      </c>
      <c r="S40" s="24"/>
      <c r="T40" s="26"/>
      <c r="U40" s="76" t="s">
        <v>525</v>
      </c>
    </row>
    <row r="41">
      <c r="A41" s="19"/>
      <c r="B41" s="20" t="s">
        <v>59</v>
      </c>
      <c r="C41" s="20" t="s">
        <v>77</v>
      </c>
      <c r="D41" s="21" t="s">
        <v>99</v>
      </c>
      <c r="E41" s="22" t="s">
        <v>100</v>
      </c>
      <c r="F41" s="22" t="s">
        <v>101</v>
      </c>
      <c r="G41" s="22" t="s">
        <v>102</v>
      </c>
      <c r="H41" s="35"/>
      <c r="I41" s="24"/>
      <c r="J41" s="24"/>
      <c r="K41" s="24"/>
      <c r="L41" s="181"/>
      <c r="M41" s="106" t="s">
        <v>791</v>
      </c>
      <c r="N41" s="107" t="s">
        <v>792</v>
      </c>
      <c r="O41" s="24"/>
      <c r="P41" s="26" t="s">
        <v>34</v>
      </c>
      <c r="Q41" s="25"/>
      <c r="R41" s="30"/>
      <c r="S41" s="24"/>
      <c r="T41" s="26">
        <v>0.5</v>
      </c>
      <c r="U41" s="76" t="s">
        <v>525</v>
      </c>
    </row>
    <row r="42">
      <c r="A42" s="19"/>
      <c r="B42" s="20"/>
      <c r="C42" s="20"/>
      <c r="D42" s="21"/>
      <c r="E42" s="22"/>
      <c r="F42" s="22" t="s">
        <v>793</v>
      </c>
      <c r="G42" s="22"/>
      <c r="H42" s="35"/>
      <c r="I42" s="24"/>
      <c r="J42" s="24"/>
      <c r="K42" s="24"/>
      <c r="L42" s="181"/>
      <c r="M42" s="106"/>
      <c r="N42" s="107" t="s">
        <v>794</v>
      </c>
      <c r="O42" s="24"/>
      <c r="P42" s="26"/>
      <c r="Q42" s="25"/>
      <c r="R42" s="30"/>
      <c r="S42" s="24"/>
      <c r="T42" s="26"/>
      <c r="U42" s="76" t="s">
        <v>525</v>
      </c>
    </row>
    <row r="43">
      <c r="A43" s="19"/>
      <c r="B43" s="21" t="s">
        <v>25</v>
      </c>
      <c r="C43" s="21" t="s">
        <v>26</v>
      </c>
      <c r="D43" s="21" t="s">
        <v>68</v>
      </c>
      <c r="E43" s="22" t="s">
        <v>106</v>
      </c>
      <c r="F43" s="22" t="s">
        <v>107</v>
      </c>
      <c r="G43" s="22" t="s">
        <v>108</v>
      </c>
      <c r="H43" s="22"/>
      <c r="I43" s="24"/>
      <c r="J43" s="24"/>
      <c r="K43" s="24"/>
      <c r="L43" s="181"/>
      <c r="M43" s="22" t="s">
        <v>795</v>
      </c>
      <c r="N43" s="200" t="s">
        <v>796</v>
      </c>
      <c r="O43" s="24"/>
      <c r="P43" s="26" t="s">
        <v>34</v>
      </c>
      <c r="Q43" s="25" t="s">
        <v>563</v>
      </c>
      <c r="R43" s="25" t="s">
        <v>112</v>
      </c>
      <c r="S43" s="24"/>
      <c r="T43" s="26">
        <v>1.5</v>
      </c>
      <c r="U43" s="76" t="s">
        <v>525</v>
      </c>
    </row>
    <row r="44">
      <c r="A44" s="19"/>
      <c r="B44" s="20" t="s">
        <v>59</v>
      </c>
      <c r="C44" s="20" t="s">
        <v>60</v>
      </c>
      <c r="D44" s="22" t="s">
        <v>121</v>
      </c>
      <c r="E44" s="22" t="s">
        <v>122</v>
      </c>
      <c r="F44" s="22" t="s">
        <v>123</v>
      </c>
      <c r="G44" s="22" t="s">
        <v>124</v>
      </c>
      <c r="H44" s="23"/>
      <c r="I44" s="24"/>
      <c r="J44" s="24"/>
      <c r="K44" s="24"/>
      <c r="L44" s="181"/>
      <c r="M44" s="100" t="s">
        <v>797</v>
      </c>
      <c r="N44" s="100" t="s">
        <v>798</v>
      </c>
      <c r="O44" s="24"/>
      <c r="P44" s="26" t="s">
        <v>128</v>
      </c>
      <c r="Q44" s="25" t="s">
        <v>129</v>
      </c>
      <c r="R44" s="30"/>
      <c r="S44" s="24"/>
      <c r="T44" s="19"/>
      <c r="U44" s="76" t="s">
        <v>525</v>
      </c>
    </row>
    <row r="45">
      <c r="A45" s="19"/>
      <c r="B45" s="20" t="s">
        <v>59</v>
      </c>
      <c r="C45" s="20" t="s">
        <v>60</v>
      </c>
      <c r="D45" s="22" t="s">
        <v>121</v>
      </c>
      <c r="E45" s="22" t="s">
        <v>130</v>
      </c>
      <c r="F45" s="22" t="s">
        <v>131</v>
      </c>
      <c r="G45" s="22" t="s">
        <v>132</v>
      </c>
      <c r="H45" s="23"/>
      <c r="I45" s="24"/>
      <c r="J45" s="24"/>
      <c r="K45" s="24"/>
      <c r="L45" s="181"/>
      <c r="M45" s="100" t="s">
        <v>799</v>
      </c>
      <c r="N45" s="100" t="s">
        <v>800</v>
      </c>
      <c r="O45" s="24"/>
      <c r="P45" s="26" t="s">
        <v>128</v>
      </c>
      <c r="Q45" s="25"/>
      <c r="R45" s="30"/>
      <c r="S45" s="24"/>
      <c r="T45" s="19"/>
      <c r="U45" s="76" t="s">
        <v>525</v>
      </c>
    </row>
    <row r="46">
      <c r="A46" s="19"/>
      <c r="B46" s="20" t="s">
        <v>59</v>
      </c>
      <c r="C46" s="20" t="s">
        <v>60</v>
      </c>
      <c r="D46" s="22" t="s">
        <v>61</v>
      </c>
      <c r="E46" s="22" t="s">
        <v>148</v>
      </c>
      <c r="F46" s="22" t="s">
        <v>149</v>
      </c>
      <c r="G46" s="22" t="s">
        <v>150</v>
      </c>
      <c r="H46" s="23"/>
      <c r="I46" s="24"/>
      <c r="J46" s="24"/>
      <c r="K46" s="24"/>
      <c r="L46" s="181"/>
      <c r="M46" s="25" t="s">
        <v>801</v>
      </c>
      <c r="N46" s="25" t="s">
        <v>802</v>
      </c>
      <c r="O46" s="24"/>
      <c r="P46" s="26" t="s">
        <v>128</v>
      </c>
      <c r="Q46" s="30"/>
      <c r="R46" s="30"/>
      <c r="S46" s="24"/>
      <c r="T46" s="19"/>
      <c r="U46" s="76" t="s">
        <v>525</v>
      </c>
    </row>
    <row r="47">
      <c r="A47" s="19"/>
      <c r="B47" s="20" t="s">
        <v>59</v>
      </c>
      <c r="C47" s="20" t="s">
        <v>60</v>
      </c>
      <c r="D47" s="22" t="s">
        <v>61</v>
      </c>
      <c r="E47" s="22" t="s">
        <v>154</v>
      </c>
      <c r="F47" s="22" t="s">
        <v>498</v>
      </c>
      <c r="G47" s="22" t="s">
        <v>156</v>
      </c>
      <c r="H47" s="23"/>
      <c r="I47" s="24"/>
      <c r="J47" s="24"/>
      <c r="K47" s="24"/>
      <c r="L47" s="181"/>
      <c r="M47" s="102" t="s">
        <v>803</v>
      </c>
      <c r="N47" s="100" t="s">
        <v>804</v>
      </c>
      <c r="O47" s="24"/>
      <c r="P47" s="26" t="s">
        <v>128</v>
      </c>
      <c r="Q47" s="30"/>
      <c r="R47" s="30"/>
      <c r="S47" s="24"/>
      <c r="T47" s="19"/>
      <c r="U47" s="76" t="s">
        <v>525</v>
      </c>
    </row>
    <row r="48">
      <c r="A48" s="19"/>
      <c r="B48" s="20" t="s">
        <v>25</v>
      </c>
      <c r="C48" s="20" t="s">
        <v>26</v>
      </c>
      <c r="D48" s="22" t="s">
        <v>160</v>
      </c>
      <c r="E48" s="22" t="s">
        <v>161</v>
      </c>
      <c r="F48" s="22" t="s">
        <v>162</v>
      </c>
      <c r="G48" s="22" t="s">
        <v>163</v>
      </c>
      <c r="H48" s="23"/>
      <c r="I48" s="24"/>
      <c r="J48" s="24"/>
      <c r="K48" s="24"/>
      <c r="L48" s="181"/>
      <c r="M48" s="100" t="s">
        <v>805</v>
      </c>
      <c r="N48" s="100" t="s">
        <v>806</v>
      </c>
      <c r="O48" s="24"/>
      <c r="P48" s="26" t="s">
        <v>34</v>
      </c>
      <c r="Q48" s="25" t="s">
        <v>657</v>
      </c>
      <c r="R48" s="30"/>
      <c r="S48" s="24"/>
      <c r="T48" s="26">
        <v>0.5</v>
      </c>
      <c r="U48" s="76" t="s">
        <v>525</v>
      </c>
    </row>
    <row r="49">
      <c r="A49" s="19"/>
      <c r="B49" s="20"/>
      <c r="C49" s="20"/>
      <c r="D49" s="22"/>
      <c r="E49" s="22" t="s">
        <v>651</v>
      </c>
      <c r="F49" s="22" t="s">
        <v>652</v>
      </c>
      <c r="G49" s="22" t="s">
        <v>653</v>
      </c>
      <c r="H49" s="23"/>
      <c r="I49" s="24"/>
      <c r="J49" s="24"/>
      <c r="K49" s="24"/>
      <c r="L49" s="181"/>
      <c r="M49" s="100"/>
      <c r="N49" s="100" t="s">
        <v>807</v>
      </c>
      <c r="O49" s="24"/>
      <c r="P49" s="26" t="s">
        <v>34</v>
      </c>
      <c r="Q49" s="25"/>
      <c r="R49" s="30"/>
      <c r="S49" s="24"/>
      <c r="T49" s="26"/>
      <c r="U49" s="76" t="s">
        <v>525</v>
      </c>
    </row>
    <row r="50">
      <c r="A50" s="19"/>
      <c r="B50" s="20" t="s">
        <v>59</v>
      </c>
      <c r="C50" s="20" t="s">
        <v>77</v>
      </c>
      <c r="D50" s="22" t="s">
        <v>61</v>
      </c>
      <c r="E50" s="22" t="s">
        <v>167</v>
      </c>
      <c r="F50" s="22" t="s">
        <v>168</v>
      </c>
      <c r="G50" s="22" t="s">
        <v>169</v>
      </c>
      <c r="H50" s="23"/>
      <c r="I50" s="24"/>
      <c r="J50" s="24"/>
      <c r="K50" s="24"/>
      <c r="L50" s="181"/>
      <c r="M50" s="100" t="s">
        <v>808</v>
      </c>
      <c r="N50" s="100" t="s">
        <v>809</v>
      </c>
      <c r="O50" s="24"/>
      <c r="P50" s="26" t="s">
        <v>128</v>
      </c>
      <c r="Q50" s="25"/>
      <c r="R50" s="30"/>
      <c r="S50" s="24"/>
      <c r="T50" s="19"/>
      <c r="U50" s="76" t="s">
        <v>525</v>
      </c>
    </row>
    <row r="51">
      <c r="A51" s="19"/>
      <c r="B51" s="21" t="s">
        <v>25</v>
      </c>
      <c r="C51" s="21" t="s">
        <v>26</v>
      </c>
      <c r="D51" s="23" t="s">
        <v>180</v>
      </c>
      <c r="E51" s="22" t="s">
        <v>181</v>
      </c>
      <c r="F51" s="22" t="s">
        <v>182</v>
      </c>
      <c r="G51" s="22" t="s">
        <v>183</v>
      </c>
      <c r="H51" s="23"/>
      <c r="I51" s="24"/>
      <c r="J51" s="24"/>
      <c r="K51" s="24"/>
      <c r="L51" s="181"/>
      <c r="M51" s="100" t="s">
        <v>810</v>
      </c>
      <c r="N51" s="100" t="s">
        <v>811</v>
      </c>
      <c r="O51" s="24"/>
      <c r="P51" s="26" t="s">
        <v>34</v>
      </c>
      <c r="Q51" s="25" t="s">
        <v>187</v>
      </c>
      <c r="R51" s="30"/>
      <c r="S51" s="24"/>
      <c r="T51" s="26">
        <v>0.75</v>
      </c>
      <c r="U51" s="76" t="s">
        <v>525</v>
      </c>
    </row>
    <row r="52">
      <c r="A52" s="19"/>
      <c r="B52" s="20" t="s">
        <v>25</v>
      </c>
      <c r="C52" s="20" t="s">
        <v>26</v>
      </c>
      <c r="D52" s="20" t="s">
        <v>208</v>
      </c>
      <c r="E52" s="22" t="s">
        <v>209</v>
      </c>
      <c r="F52" s="22" t="s">
        <v>210</v>
      </c>
      <c r="G52" s="23" t="s">
        <v>211</v>
      </c>
      <c r="H52" s="23"/>
      <c r="I52" s="32" t="s">
        <v>55</v>
      </c>
      <c r="J52" s="24"/>
      <c r="K52" s="24"/>
      <c r="L52" s="181"/>
      <c r="M52" s="87" t="s">
        <v>812</v>
      </c>
      <c r="N52" s="87" t="s">
        <v>813</v>
      </c>
      <c r="O52" s="24"/>
      <c r="P52" s="26" t="s">
        <v>34</v>
      </c>
      <c r="Q52" s="25"/>
      <c r="R52" s="30"/>
      <c r="S52" s="24"/>
      <c r="T52" s="55">
        <v>0.25</v>
      </c>
      <c r="U52" s="76" t="s">
        <v>525</v>
      </c>
    </row>
    <row r="53">
      <c r="A53" s="31" t="s">
        <v>215</v>
      </c>
      <c r="B53" s="20" t="s">
        <v>25</v>
      </c>
      <c r="C53" s="20" t="s">
        <v>26</v>
      </c>
      <c r="D53" s="20" t="s">
        <v>216</v>
      </c>
      <c r="E53" s="22" t="s">
        <v>217</v>
      </c>
      <c r="F53" s="22" t="s">
        <v>218</v>
      </c>
      <c r="G53" s="22" t="s">
        <v>219</v>
      </c>
      <c r="H53" s="23"/>
      <c r="I53" s="32"/>
      <c r="J53" s="24"/>
      <c r="K53" s="24"/>
      <c r="L53" s="181"/>
      <c r="M53" s="112" t="s">
        <v>814</v>
      </c>
      <c r="N53" s="112" t="s">
        <v>221</v>
      </c>
      <c r="O53" s="24"/>
      <c r="P53" s="26" t="s">
        <v>34</v>
      </c>
      <c r="Q53" s="44" t="s">
        <v>221</v>
      </c>
      <c r="R53" s="30"/>
      <c r="S53" s="24"/>
      <c r="T53" s="26">
        <v>0.625</v>
      </c>
      <c r="U53" s="113"/>
    </row>
    <row r="54">
      <c r="A54" s="31" t="s">
        <v>556</v>
      </c>
      <c r="B54" s="20" t="s">
        <v>25</v>
      </c>
      <c r="C54" s="21" t="s">
        <v>77</v>
      </c>
      <c r="D54" s="21" t="s">
        <v>99</v>
      </c>
      <c r="E54" s="22" t="s">
        <v>222</v>
      </c>
      <c r="F54" s="22" t="s">
        <v>223</v>
      </c>
      <c r="G54" s="22" t="s">
        <v>224</v>
      </c>
      <c r="H54" s="23"/>
      <c r="I54" s="32" t="s">
        <v>55</v>
      </c>
      <c r="J54" s="24"/>
      <c r="K54" s="24"/>
      <c r="L54" s="181"/>
      <c r="M54" s="100" t="s">
        <v>815</v>
      </c>
      <c r="N54" s="100" t="s">
        <v>816</v>
      </c>
      <c r="O54" s="24"/>
      <c r="P54" s="26" t="s">
        <v>34</v>
      </c>
      <c r="Q54" s="25"/>
      <c r="R54" s="30"/>
      <c r="S54" s="24"/>
      <c r="T54" s="26">
        <v>0.5</v>
      </c>
      <c r="U54" s="76" t="s">
        <v>741</v>
      </c>
    </row>
    <row r="55">
      <c r="A55" s="19"/>
      <c r="B55" s="21" t="s">
        <v>59</v>
      </c>
      <c r="C55" s="20" t="s">
        <v>228</v>
      </c>
      <c r="D55" s="21" t="s">
        <v>229</v>
      </c>
      <c r="E55" s="22" t="s">
        <v>230</v>
      </c>
      <c r="F55" s="22" t="s">
        <v>231</v>
      </c>
      <c r="G55" s="23" t="s">
        <v>232</v>
      </c>
      <c r="H55" s="23" t="s">
        <v>233</v>
      </c>
      <c r="I55" s="24"/>
      <c r="J55" s="24"/>
      <c r="K55" s="24"/>
      <c r="L55" s="181"/>
      <c r="M55" s="100" t="s">
        <v>817</v>
      </c>
      <c r="N55" s="100" t="s">
        <v>818</v>
      </c>
      <c r="O55" s="24"/>
      <c r="P55" s="26" t="s">
        <v>237</v>
      </c>
      <c r="Q55" s="25" t="s">
        <v>238</v>
      </c>
      <c r="R55" s="30"/>
      <c r="S55" s="24"/>
      <c r="T55" s="19"/>
      <c r="U55" s="76" t="s">
        <v>455</v>
      </c>
    </row>
    <row r="56">
      <c r="A56" s="19"/>
      <c r="B56" s="21" t="s">
        <v>59</v>
      </c>
      <c r="C56" s="34" t="s">
        <v>256</v>
      </c>
      <c r="D56" s="34" t="s">
        <v>257</v>
      </c>
      <c r="E56" s="33" t="s">
        <v>258</v>
      </c>
      <c r="F56" s="33" t="s">
        <v>259</v>
      </c>
      <c r="G56" s="201"/>
      <c r="H56" s="35"/>
      <c r="I56" s="24"/>
      <c r="J56" s="24"/>
      <c r="K56" s="24"/>
      <c r="L56" s="181"/>
      <c r="M56" s="100" t="s">
        <v>819</v>
      </c>
      <c r="N56" s="100" t="s">
        <v>820</v>
      </c>
      <c r="O56" s="24"/>
      <c r="P56" s="26" t="s">
        <v>34</v>
      </c>
      <c r="Q56" s="26" t="s">
        <v>263</v>
      </c>
      <c r="R56" s="30"/>
      <c r="S56" s="24"/>
      <c r="T56" s="26">
        <v>0.375</v>
      </c>
      <c r="U56" s="76" t="s">
        <v>455</v>
      </c>
    </row>
    <row r="57">
      <c r="A57" s="19"/>
      <c r="B57" s="26" t="s">
        <v>59</v>
      </c>
      <c r="C57" s="26" t="s">
        <v>228</v>
      </c>
      <c r="D57" s="22" t="s">
        <v>61</v>
      </c>
      <c r="E57" s="47" t="s">
        <v>280</v>
      </c>
      <c r="F57" s="47" t="s">
        <v>281</v>
      </c>
      <c r="G57" s="48"/>
      <c r="H57" s="48"/>
      <c r="I57" s="24"/>
      <c r="J57" s="24"/>
      <c r="K57" s="24"/>
      <c r="L57" s="181"/>
      <c r="M57" s="100" t="s">
        <v>821</v>
      </c>
      <c r="N57" s="100" t="s">
        <v>822</v>
      </c>
      <c r="O57" s="24"/>
      <c r="P57" s="26" t="s">
        <v>34</v>
      </c>
      <c r="Q57" s="30"/>
      <c r="R57" s="30"/>
      <c r="S57" s="24"/>
      <c r="T57" s="26">
        <v>0.5</v>
      </c>
      <c r="U57" s="76" t="s">
        <v>525</v>
      </c>
    </row>
    <row r="58">
      <c r="A58" s="49"/>
      <c r="B58" s="49"/>
      <c r="C58" s="49"/>
      <c r="D58" s="50"/>
      <c r="E58" s="51"/>
      <c r="F58" s="202"/>
      <c r="G58" s="51"/>
      <c r="H58" s="51"/>
      <c r="L58" s="203"/>
      <c r="M58" s="52"/>
      <c r="N58" s="52"/>
      <c r="P58" s="49"/>
      <c r="Q58" s="52"/>
      <c r="R58" s="52"/>
      <c r="S58" s="45"/>
      <c r="T58" s="53"/>
      <c r="U58" s="49"/>
    </row>
    <row r="59">
      <c r="A59" s="49"/>
      <c r="B59" s="49"/>
      <c r="C59" s="49"/>
      <c r="D59" s="50"/>
      <c r="E59" s="51"/>
      <c r="F59" s="202" t="s">
        <v>823</v>
      </c>
      <c r="G59" s="51"/>
      <c r="H59" s="51"/>
      <c r="L59" s="203"/>
      <c r="M59" s="52"/>
      <c r="N59" s="52"/>
      <c r="P59" s="49"/>
      <c r="Q59" s="52"/>
      <c r="R59" s="52"/>
      <c r="S59" s="45" t="s">
        <v>824</v>
      </c>
      <c r="T59" s="53">
        <f>SUM(T24:T57)</f>
        <v>12.1</v>
      </c>
      <c r="U59" s="49"/>
    </row>
    <row r="60">
      <c r="A60" s="49"/>
      <c r="B60" s="49"/>
      <c r="C60" s="49"/>
      <c r="D60" s="50"/>
      <c r="E60" s="51"/>
      <c r="F60" s="51"/>
      <c r="G60" s="51"/>
      <c r="H60" s="51"/>
      <c r="L60" s="203"/>
      <c r="M60" s="52"/>
      <c r="N60" s="52"/>
      <c r="P60" s="49"/>
      <c r="Q60" s="52"/>
      <c r="R60" s="52"/>
      <c r="T60" s="49"/>
      <c r="U60" s="49"/>
    </row>
    <row r="61">
      <c r="A61" s="49"/>
      <c r="B61" s="49"/>
      <c r="C61" s="49"/>
      <c r="D61" s="50"/>
      <c r="E61" s="51"/>
      <c r="F61" s="51"/>
      <c r="G61" s="51"/>
      <c r="H61" s="51"/>
      <c r="L61" s="203"/>
      <c r="M61" s="52"/>
      <c r="N61" s="52"/>
      <c r="P61" s="49"/>
      <c r="Q61" s="52"/>
      <c r="R61" s="52"/>
      <c r="S61" s="54" t="s">
        <v>299</v>
      </c>
      <c r="T61" s="43">
        <v>8.0</v>
      </c>
      <c r="U61" s="43" t="s">
        <v>300</v>
      </c>
      <c r="V61" s="55">
        <v>3.0</v>
      </c>
    </row>
    <row r="62">
      <c r="A62" s="49"/>
      <c r="B62" s="49"/>
      <c r="C62" s="49"/>
      <c r="D62" s="50"/>
      <c r="E62" s="51"/>
      <c r="F62" s="51"/>
      <c r="G62" s="51"/>
      <c r="H62" s="51"/>
      <c r="L62" s="203"/>
      <c r="M62" s="52"/>
      <c r="N62" s="52"/>
      <c r="P62" s="49"/>
      <c r="Q62" s="52"/>
      <c r="R62" s="52"/>
      <c r="T62" s="49"/>
      <c r="U62" s="43" t="s">
        <v>301</v>
      </c>
      <c r="V62" s="45">
        <v>2.0</v>
      </c>
    </row>
    <row r="63">
      <c r="A63" s="49"/>
      <c r="B63" s="49"/>
      <c r="C63" s="49"/>
      <c r="D63" s="50"/>
      <c r="E63" s="51"/>
      <c r="F63" s="51"/>
      <c r="G63" s="51"/>
      <c r="H63" s="51"/>
      <c r="L63" s="203"/>
      <c r="M63" s="52"/>
      <c r="N63" s="52"/>
      <c r="P63" s="49"/>
      <c r="Q63" s="52"/>
      <c r="R63" s="52"/>
      <c r="S63" s="56"/>
      <c r="T63" s="52"/>
      <c r="U63" s="43" t="s">
        <v>302</v>
      </c>
      <c r="V63" s="45">
        <v>3.0</v>
      </c>
    </row>
    <row r="64">
      <c r="A64" s="49"/>
      <c r="B64" s="49"/>
      <c r="C64" s="49"/>
      <c r="D64" s="50"/>
      <c r="E64" s="51"/>
      <c r="F64" s="51"/>
      <c r="G64" s="51"/>
      <c r="H64" s="51"/>
      <c r="L64" s="203"/>
      <c r="M64" s="52"/>
      <c r="N64" s="52"/>
      <c r="P64" s="49"/>
      <c r="Q64" s="52"/>
      <c r="R64" s="52"/>
      <c r="S64" s="54" t="s">
        <v>303</v>
      </c>
      <c r="T64" s="43">
        <v>5.0</v>
      </c>
      <c r="U64" s="52"/>
    </row>
    <row r="65">
      <c r="A65" s="49"/>
      <c r="B65" s="49"/>
      <c r="C65" s="49"/>
      <c r="D65" s="50"/>
      <c r="E65" s="51"/>
      <c r="F65" s="51"/>
      <c r="G65" s="51"/>
      <c r="H65" s="51"/>
      <c r="L65" s="203"/>
      <c r="M65" s="52"/>
      <c r="N65" s="52"/>
      <c r="P65" s="49"/>
      <c r="Q65" s="52"/>
      <c r="R65" s="52"/>
      <c r="S65" s="54" t="s">
        <v>304</v>
      </c>
      <c r="T65" s="43">
        <v>6.0</v>
      </c>
      <c r="U65" s="52"/>
    </row>
    <row r="66">
      <c r="A66" s="49"/>
      <c r="B66" s="49"/>
      <c r="C66" s="49"/>
      <c r="D66" s="50"/>
      <c r="E66" s="51"/>
      <c r="F66" s="51"/>
      <c r="G66" s="51"/>
      <c r="H66" s="51"/>
      <c r="L66" s="203"/>
      <c r="M66" s="52"/>
      <c r="N66" s="52"/>
      <c r="P66" s="49"/>
      <c r="Q66" s="52"/>
      <c r="R66" s="52"/>
      <c r="T66" s="49"/>
      <c r="U66" s="49"/>
    </row>
    <row r="67">
      <c r="A67" s="49"/>
      <c r="B67" s="49"/>
      <c r="C67" s="49"/>
      <c r="D67" s="50"/>
      <c r="E67" s="51"/>
      <c r="F67" s="51"/>
      <c r="G67" s="51"/>
      <c r="H67" s="51"/>
      <c r="L67" s="203"/>
      <c r="M67" s="52"/>
      <c r="N67" s="52"/>
      <c r="P67" s="49"/>
      <c r="Q67" s="52"/>
      <c r="R67" s="52"/>
      <c r="T67" s="49"/>
      <c r="U67" s="49"/>
    </row>
    <row r="68">
      <c r="A68" s="49"/>
      <c r="B68" s="49"/>
      <c r="C68" s="49"/>
      <c r="D68" s="50"/>
      <c r="E68" s="51"/>
      <c r="F68" s="51"/>
      <c r="G68" s="51"/>
      <c r="H68" s="51"/>
      <c r="L68" s="203"/>
      <c r="M68" s="52"/>
      <c r="N68" s="52"/>
      <c r="P68" s="49"/>
      <c r="Q68" s="52"/>
      <c r="R68" s="52"/>
      <c r="T68" s="49"/>
      <c r="U68" s="49"/>
    </row>
    <row r="69">
      <c r="A69" s="49"/>
      <c r="B69" s="49"/>
      <c r="C69" s="49"/>
      <c r="D69" s="50"/>
      <c r="E69" s="51"/>
      <c r="F69" s="51"/>
      <c r="G69" s="51"/>
      <c r="H69" s="51"/>
      <c r="L69" s="203"/>
      <c r="M69" s="52"/>
      <c r="N69" s="52"/>
      <c r="P69" s="49"/>
      <c r="Q69" s="52"/>
      <c r="R69" s="52"/>
      <c r="T69" s="49"/>
      <c r="U69" s="49"/>
    </row>
    <row r="70">
      <c r="A70" s="49"/>
      <c r="B70" s="49"/>
      <c r="C70" s="49"/>
      <c r="D70" s="50"/>
      <c r="E70" s="51"/>
      <c r="F70" s="51"/>
      <c r="G70" s="51"/>
      <c r="H70" s="51"/>
      <c r="L70" s="203"/>
      <c r="M70" s="52"/>
      <c r="N70" s="52"/>
      <c r="P70" s="49"/>
      <c r="Q70" s="52"/>
      <c r="R70" s="52"/>
      <c r="T70" s="49"/>
      <c r="U70" s="49"/>
    </row>
    <row r="71">
      <c r="A71" s="49"/>
      <c r="B71" s="49"/>
      <c r="C71" s="49"/>
      <c r="D71" s="50"/>
      <c r="E71" s="51"/>
      <c r="F71" s="51"/>
      <c r="G71" s="51"/>
      <c r="H71" s="51"/>
      <c r="L71" s="203"/>
      <c r="M71" s="52"/>
      <c r="N71" s="52"/>
      <c r="P71" s="49"/>
      <c r="Q71" s="52"/>
      <c r="R71" s="52"/>
      <c r="T71" s="49"/>
      <c r="U71" s="49"/>
    </row>
    <row r="72">
      <c r="A72" s="49"/>
      <c r="B72" s="49"/>
      <c r="C72" s="49"/>
      <c r="D72" s="50"/>
      <c r="E72" s="51"/>
      <c r="F72" s="51"/>
      <c r="G72" s="51"/>
      <c r="H72" s="51"/>
      <c r="L72" s="203"/>
      <c r="M72" s="52"/>
      <c r="N72" s="52"/>
      <c r="P72" s="49"/>
      <c r="Q72" s="52"/>
      <c r="R72" s="52"/>
      <c r="T72" s="49"/>
      <c r="U72" s="49"/>
    </row>
    <row r="73">
      <c r="A73" s="49"/>
      <c r="B73" s="49"/>
      <c r="C73" s="49"/>
      <c r="D73" s="50"/>
      <c r="E73" s="51"/>
      <c r="F73" s="51"/>
      <c r="G73" s="51"/>
      <c r="H73" s="51"/>
      <c r="L73" s="203"/>
      <c r="M73" s="52"/>
      <c r="N73" s="52"/>
      <c r="P73" s="49"/>
      <c r="Q73" s="52"/>
      <c r="R73" s="52"/>
      <c r="T73" s="49"/>
      <c r="U73" s="49"/>
    </row>
    <row r="74">
      <c r="A74" s="49"/>
      <c r="B74" s="49"/>
      <c r="C74" s="49"/>
      <c r="D74" s="50"/>
      <c r="E74" s="51"/>
      <c r="F74" s="51"/>
      <c r="G74" s="51"/>
      <c r="H74" s="51"/>
      <c r="L74" s="203"/>
      <c r="M74" s="52"/>
      <c r="N74" s="52"/>
      <c r="P74" s="49"/>
      <c r="Q74" s="52"/>
      <c r="R74" s="52"/>
      <c r="T74" s="49"/>
      <c r="U74" s="49"/>
    </row>
    <row r="75">
      <c r="A75" s="49"/>
      <c r="B75" s="49"/>
      <c r="C75" s="49"/>
      <c r="D75" s="50"/>
      <c r="E75" s="51"/>
      <c r="F75" s="51"/>
      <c r="G75" s="51"/>
      <c r="H75" s="51"/>
      <c r="L75" s="203"/>
      <c r="M75" s="52"/>
      <c r="N75" s="52"/>
      <c r="P75" s="49"/>
      <c r="Q75" s="52"/>
      <c r="R75" s="52"/>
      <c r="T75" s="49"/>
      <c r="U75" s="49"/>
    </row>
    <row r="76">
      <c r="A76" s="49"/>
      <c r="B76" s="49"/>
      <c r="C76" s="49"/>
      <c r="D76" s="50"/>
      <c r="E76" s="51"/>
      <c r="F76" s="51"/>
      <c r="G76" s="51"/>
      <c r="H76" s="51"/>
      <c r="L76" s="203"/>
      <c r="M76" s="52"/>
      <c r="N76" s="52"/>
      <c r="P76" s="49"/>
      <c r="Q76" s="52"/>
      <c r="R76" s="52"/>
      <c r="T76" s="49"/>
      <c r="U76" s="49"/>
    </row>
    <row r="77">
      <c r="A77" s="49"/>
      <c r="B77" s="49"/>
      <c r="C77" s="49"/>
      <c r="D77" s="50"/>
      <c r="E77" s="51"/>
      <c r="F77" s="51"/>
      <c r="G77" s="51"/>
      <c r="H77" s="51"/>
      <c r="L77" s="203"/>
      <c r="M77" s="52"/>
      <c r="N77" s="52"/>
      <c r="P77" s="49"/>
      <c r="Q77" s="52"/>
      <c r="R77" s="52"/>
      <c r="T77" s="49"/>
      <c r="U77" s="49"/>
    </row>
    <row r="78">
      <c r="A78" s="49"/>
      <c r="B78" s="49"/>
      <c r="C78" s="49"/>
      <c r="D78" s="50"/>
      <c r="E78" s="51"/>
      <c r="F78" s="51"/>
      <c r="G78" s="51"/>
      <c r="H78" s="51"/>
      <c r="L78" s="203"/>
      <c r="M78" s="52"/>
      <c r="N78" s="52"/>
      <c r="P78" s="49"/>
      <c r="Q78" s="52"/>
      <c r="R78" s="52"/>
      <c r="T78" s="49"/>
      <c r="U78" s="49"/>
    </row>
    <row r="79">
      <c r="A79" s="49"/>
      <c r="B79" s="49"/>
      <c r="C79" s="49"/>
      <c r="D79" s="50"/>
      <c r="E79" s="51"/>
      <c r="F79" s="51"/>
      <c r="G79" s="51"/>
      <c r="H79" s="51"/>
      <c r="L79" s="203"/>
      <c r="M79" s="52"/>
      <c r="N79" s="52"/>
      <c r="P79" s="49"/>
      <c r="Q79" s="52"/>
      <c r="R79" s="52"/>
      <c r="T79" s="49"/>
      <c r="U79" s="49"/>
    </row>
    <row r="80">
      <c r="A80" s="49"/>
      <c r="B80" s="49"/>
      <c r="C80" s="49"/>
      <c r="D80" s="50"/>
      <c r="E80" s="51"/>
      <c r="F80" s="51"/>
      <c r="G80" s="51"/>
      <c r="H80" s="51"/>
      <c r="L80" s="203"/>
      <c r="M80" s="52"/>
      <c r="N80" s="52"/>
      <c r="P80" s="49"/>
      <c r="Q80" s="52"/>
      <c r="R80" s="52"/>
      <c r="T80" s="49"/>
      <c r="U80" s="49"/>
    </row>
    <row r="81">
      <c r="A81" s="49"/>
      <c r="B81" s="49"/>
      <c r="C81" s="49"/>
      <c r="D81" s="50"/>
      <c r="E81" s="51"/>
      <c r="F81" s="51"/>
      <c r="G81" s="51"/>
      <c r="H81" s="51"/>
      <c r="L81" s="203"/>
      <c r="M81" s="52"/>
      <c r="N81" s="52"/>
      <c r="P81" s="49"/>
      <c r="Q81" s="52"/>
      <c r="R81" s="52"/>
      <c r="T81" s="49"/>
      <c r="U81" s="49"/>
    </row>
    <row r="82">
      <c r="A82" s="49"/>
      <c r="B82" s="49"/>
      <c r="C82" s="49"/>
      <c r="D82" s="50"/>
      <c r="E82" s="51"/>
      <c r="F82" s="51"/>
      <c r="G82" s="51"/>
      <c r="H82" s="51"/>
      <c r="L82" s="203"/>
      <c r="M82" s="52"/>
      <c r="N82" s="52"/>
      <c r="P82" s="49"/>
      <c r="Q82" s="52"/>
      <c r="R82" s="52"/>
      <c r="T82" s="49"/>
      <c r="U82" s="49"/>
    </row>
    <row r="83">
      <c r="A83" s="49"/>
      <c r="B83" s="49"/>
      <c r="C83" s="49"/>
      <c r="D83" s="50"/>
      <c r="E83" s="51"/>
      <c r="F83" s="51"/>
      <c r="G83" s="51"/>
      <c r="H83" s="51"/>
      <c r="L83" s="203"/>
      <c r="M83" s="52"/>
      <c r="N83" s="52"/>
      <c r="P83" s="49"/>
      <c r="Q83" s="52"/>
      <c r="R83" s="52"/>
      <c r="T83" s="49"/>
      <c r="U83" s="49"/>
    </row>
    <row r="84">
      <c r="A84" s="49"/>
      <c r="B84" s="49"/>
      <c r="C84" s="49"/>
      <c r="D84" s="50"/>
      <c r="E84" s="51"/>
      <c r="F84" s="51"/>
      <c r="G84" s="51"/>
      <c r="H84" s="51"/>
      <c r="L84" s="203"/>
      <c r="M84" s="52"/>
      <c r="N84" s="52"/>
      <c r="P84" s="49"/>
      <c r="Q84" s="52"/>
      <c r="R84" s="52"/>
      <c r="T84" s="49"/>
      <c r="U84" s="49"/>
    </row>
    <row r="85">
      <c r="A85" s="49"/>
      <c r="B85" s="49"/>
      <c r="C85" s="49"/>
      <c r="D85" s="50"/>
      <c r="E85" s="51"/>
      <c r="F85" s="51"/>
      <c r="G85" s="51"/>
      <c r="H85" s="51"/>
      <c r="L85" s="203"/>
      <c r="M85" s="52"/>
      <c r="N85" s="52"/>
      <c r="P85" s="49"/>
      <c r="Q85" s="52"/>
      <c r="R85" s="52"/>
      <c r="T85" s="49"/>
      <c r="U85" s="49"/>
    </row>
    <row r="86">
      <c r="A86" s="49"/>
      <c r="B86" s="49"/>
      <c r="C86" s="49"/>
      <c r="D86" s="50"/>
      <c r="E86" s="51"/>
      <c r="F86" s="51"/>
      <c r="G86" s="51"/>
      <c r="H86" s="51"/>
      <c r="L86" s="203"/>
      <c r="M86" s="52"/>
      <c r="N86" s="52"/>
      <c r="P86" s="49"/>
      <c r="Q86" s="52"/>
      <c r="R86" s="52"/>
      <c r="T86" s="49"/>
      <c r="U86" s="49"/>
    </row>
    <row r="87">
      <c r="A87" s="49"/>
      <c r="B87" s="49"/>
      <c r="C87" s="49"/>
      <c r="D87" s="50"/>
      <c r="E87" s="51"/>
      <c r="F87" s="51"/>
      <c r="G87" s="51"/>
      <c r="H87" s="51"/>
      <c r="L87" s="203"/>
      <c r="M87" s="52"/>
      <c r="N87" s="52"/>
      <c r="P87" s="49"/>
      <c r="Q87" s="52"/>
      <c r="R87" s="52"/>
      <c r="T87" s="49"/>
      <c r="U87" s="49"/>
    </row>
    <row r="88">
      <c r="A88" s="49"/>
      <c r="B88" s="49"/>
      <c r="C88" s="49"/>
      <c r="D88" s="50"/>
      <c r="E88" s="51"/>
      <c r="F88" s="51"/>
      <c r="G88" s="51"/>
      <c r="H88" s="51"/>
      <c r="L88" s="203"/>
      <c r="M88" s="52"/>
      <c r="N88" s="52"/>
      <c r="P88" s="49"/>
      <c r="Q88" s="52"/>
      <c r="R88" s="52"/>
      <c r="T88" s="49"/>
      <c r="U88" s="49"/>
    </row>
    <row r="89">
      <c r="A89" s="49"/>
      <c r="B89" s="49"/>
      <c r="C89" s="49"/>
      <c r="D89" s="50"/>
      <c r="E89" s="51"/>
      <c r="F89" s="51"/>
      <c r="G89" s="51"/>
      <c r="H89" s="51"/>
      <c r="L89" s="203"/>
      <c r="M89" s="52"/>
      <c r="N89" s="52"/>
      <c r="P89" s="49"/>
      <c r="Q89" s="52"/>
      <c r="R89" s="52"/>
      <c r="T89" s="49"/>
      <c r="U89" s="49"/>
    </row>
    <row r="90">
      <c r="A90" s="49"/>
      <c r="B90" s="49"/>
      <c r="C90" s="49"/>
      <c r="D90" s="50"/>
      <c r="E90" s="51"/>
      <c r="F90" s="51"/>
      <c r="G90" s="51"/>
      <c r="H90" s="51"/>
      <c r="L90" s="203"/>
      <c r="M90" s="52"/>
      <c r="N90" s="52"/>
      <c r="P90" s="49"/>
      <c r="Q90" s="52"/>
      <c r="R90" s="52"/>
      <c r="T90" s="49"/>
      <c r="U90" s="49"/>
    </row>
    <row r="91">
      <c r="A91" s="49"/>
      <c r="B91" s="49"/>
      <c r="C91" s="49"/>
      <c r="D91" s="50"/>
      <c r="E91" s="51"/>
      <c r="F91" s="51"/>
      <c r="G91" s="51"/>
      <c r="H91" s="51"/>
      <c r="L91" s="203"/>
      <c r="M91" s="52"/>
      <c r="N91" s="52"/>
      <c r="P91" s="49"/>
      <c r="Q91" s="52"/>
      <c r="R91" s="52"/>
      <c r="T91" s="49"/>
      <c r="U91" s="49"/>
    </row>
    <row r="92">
      <c r="A92" s="49"/>
      <c r="B92" s="49"/>
      <c r="C92" s="49"/>
      <c r="D92" s="50"/>
      <c r="E92" s="51"/>
      <c r="F92" s="51"/>
      <c r="G92" s="51"/>
      <c r="H92" s="51"/>
      <c r="L92" s="203"/>
      <c r="M92" s="52"/>
      <c r="N92" s="52"/>
      <c r="P92" s="49"/>
      <c r="Q92" s="52"/>
      <c r="R92" s="52"/>
      <c r="T92" s="49"/>
      <c r="U92" s="49"/>
    </row>
    <row r="93">
      <c r="A93" s="49"/>
      <c r="B93" s="49"/>
      <c r="C93" s="49"/>
      <c r="D93" s="50"/>
      <c r="E93" s="51"/>
      <c r="F93" s="51"/>
      <c r="G93" s="51"/>
      <c r="H93" s="51"/>
      <c r="L93" s="203"/>
      <c r="M93" s="52"/>
      <c r="N93" s="52"/>
      <c r="P93" s="49"/>
      <c r="Q93" s="52"/>
      <c r="R93" s="52"/>
      <c r="T93" s="49"/>
      <c r="U93" s="49"/>
    </row>
    <row r="94">
      <c r="A94" s="49"/>
      <c r="B94" s="49"/>
      <c r="C94" s="49"/>
      <c r="D94" s="50"/>
      <c r="E94" s="51"/>
      <c r="F94" s="51"/>
      <c r="G94" s="51"/>
      <c r="H94" s="51"/>
      <c r="L94" s="203"/>
      <c r="M94" s="52"/>
      <c r="N94" s="52"/>
      <c r="P94" s="49"/>
      <c r="Q94" s="52"/>
      <c r="R94" s="52"/>
      <c r="T94" s="49"/>
      <c r="U94" s="49"/>
    </row>
    <row r="95">
      <c r="A95" s="49"/>
      <c r="B95" s="49"/>
      <c r="C95" s="49"/>
      <c r="D95" s="50"/>
      <c r="E95" s="51"/>
      <c r="F95" s="51"/>
      <c r="G95" s="51"/>
      <c r="H95" s="51"/>
      <c r="L95" s="203"/>
      <c r="M95" s="52"/>
      <c r="N95" s="52"/>
      <c r="P95" s="49"/>
      <c r="Q95" s="52"/>
      <c r="R95" s="52"/>
      <c r="T95" s="49"/>
      <c r="U95" s="49"/>
    </row>
    <row r="96">
      <c r="A96" s="49"/>
      <c r="B96" s="49"/>
      <c r="C96" s="49"/>
      <c r="D96" s="50"/>
      <c r="E96" s="51"/>
      <c r="F96" s="51"/>
      <c r="G96" s="51"/>
      <c r="H96" s="51"/>
      <c r="L96" s="203"/>
      <c r="M96" s="52"/>
      <c r="N96" s="52"/>
      <c r="P96" s="49"/>
      <c r="Q96" s="52"/>
      <c r="R96" s="52"/>
      <c r="T96" s="49"/>
      <c r="U96" s="49"/>
    </row>
    <row r="97">
      <c r="A97" s="49"/>
      <c r="B97" s="49"/>
      <c r="C97" s="49"/>
      <c r="D97" s="50"/>
      <c r="E97" s="51"/>
      <c r="F97" s="51"/>
      <c r="G97" s="51"/>
      <c r="H97" s="51"/>
      <c r="L97" s="203"/>
      <c r="M97" s="52"/>
      <c r="N97" s="52"/>
      <c r="P97" s="49"/>
      <c r="Q97" s="52"/>
      <c r="R97" s="52"/>
      <c r="T97" s="49"/>
      <c r="U97" s="49"/>
    </row>
    <row r="98">
      <c r="A98" s="49"/>
      <c r="B98" s="49"/>
      <c r="C98" s="49"/>
      <c r="D98" s="50"/>
      <c r="E98" s="51"/>
      <c r="F98" s="51"/>
      <c r="G98" s="51"/>
      <c r="H98" s="51"/>
      <c r="L98" s="203"/>
      <c r="M98" s="52"/>
      <c r="N98" s="52"/>
      <c r="P98" s="49"/>
      <c r="Q98" s="52"/>
      <c r="R98" s="52"/>
      <c r="T98" s="49"/>
      <c r="U98" s="49"/>
    </row>
    <row r="99">
      <c r="A99" s="49"/>
      <c r="B99" s="49"/>
      <c r="C99" s="49"/>
      <c r="D99" s="50"/>
      <c r="E99" s="51"/>
      <c r="F99" s="51"/>
      <c r="G99" s="51"/>
      <c r="H99" s="51"/>
      <c r="L99" s="203"/>
      <c r="M99" s="52"/>
      <c r="N99" s="52"/>
      <c r="P99" s="49"/>
      <c r="Q99" s="52"/>
      <c r="R99" s="52"/>
      <c r="T99" s="49"/>
      <c r="U99" s="49"/>
    </row>
    <row r="100">
      <c r="A100" s="49"/>
      <c r="B100" s="49"/>
      <c r="C100" s="49"/>
      <c r="D100" s="50"/>
      <c r="E100" s="51"/>
      <c r="F100" s="51"/>
      <c r="G100" s="51"/>
      <c r="H100" s="51"/>
      <c r="L100" s="203"/>
      <c r="M100" s="52"/>
      <c r="N100" s="52"/>
      <c r="P100" s="49"/>
      <c r="Q100" s="52"/>
      <c r="R100" s="52"/>
      <c r="T100" s="49"/>
      <c r="U100" s="49"/>
    </row>
    <row r="101">
      <c r="A101" s="49"/>
      <c r="B101" s="49"/>
      <c r="C101" s="49"/>
      <c r="D101" s="50"/>
      <c r="E101" s="51"/>
      <c r="F101" s="51"/>
      <c r="G101" s="51"/>
      <c r="H101" s="51"/>
      <c r="L101" s="203"/>
      <c r="M101" s="52"/>
      <c r="N101" s="52"/>
      <c r="P101" s="49"/>
      <c r="Q101" s="52"/>
      <c r="R101" s="52"/>
      <c r="T101" s="49"/>
      <c r="U101" s="49"/>
    </row>
    <row r="102">
      <c r="A102" s="49"/>
      <c r="B102" s="49"/>
      <c r="C102" s="49"/>
      <c r="D102" s="50"/>
      <c r="E102" s="51"/>
      <c r="F102" s="51"/>
      <c r="G102" s="51"/>
      <c r="H102" s="51"/>
      <c r="L102" s="203"/>
      <c r="M102" s="52"/>
      <c r="N102" s="52"/>
      <c r="P102" s="49"/>
      <c r="Q102" s="52"/>
      <c r="R102" s="52"/>
      <c r="T102" s="49"/>
      <c r="U102" s="49"/>
    </row>
    <row r="103">
      <c r="A103" s="49"/>
      <c r="B103" s="49"/>
      <c r="C103" s="49"/>
      <c r="D103" s="50"/>
      <c r="E103" s="51"/>
      <c r="F103" s="51"/>
      <c r="G103" s="51"/>
      <c r="H103" s="51"/>
      <c r="L103" s="203"/>
      <c r="M103" s="52"/>
      <c r="N103" s="52"/>
      <c r="P103" s="49"/>
      <c r="Q103" s="52"/>
      <c r="R103" s="52"/>
      <c r="T103" s="49"/>
      <c r="U103" s="49"/>
    </row>
    <row r="104">
      <c r="A104" s="49"/>
      <c r="B104" s="49"/>
      <c r="C104" s="49"/>
      <c r="D104" s="50"/>
      <c r="E104" s="51"/>
      <c r="F104" s="51"/>
      <c r="G104" s="51"/>
      <c r="H104" s="51"/>
      <c r="L104" s="203"/>
      <c r="M104" s="52"/>
      <c r="N104" s="52"/>
      <c r="P104" s="49"/>
      <c r="Q104" s="52"/>
      <c r="R104" s="52"/>
      <c r="T104" s="49"/>
      <c r="U104" s="49"/>
    </row>
    <row r="105">
      <c r="A105" s="49"/>
      <c r="B105" s="49"/>
      <c r="C105" s="49"/>
      <c r="D105" s="50"/>
      <c r="E105" s="51"/>
      <c r="F105" s="51"/>
      <c r="G105" s="51"/>
      <c r="H105" s="51"/>
      <c r="L105" s="203"/>
      <c r="M105" s="52"/>
      <c r="N105" s="52"/>
      <c r="P105" s="49"/>
      <c r="Q105" s="52"/>
      <c r="R105" s="52"/>
      <c r="T105" s="49"/>
      <c r="U105" s="49"/>
    </row>
    <row r="106">
      <c r="A106" s="49"/>
      <c r="B106" s="49"/>
      <c r="C106" s="49"/>
      <c r="D106" s="50"/>
      <c r="E106" s="51"/>
      <c r="F106" s="51"/>
      <c r="G106" s="51"/>
      <c r="H106" s="51"/>
      <c r="L106" s="203"/>
      <c r="M106" s="52"/>
      <c r="N106" s="52"/>
      <c r="P106" s="49"/>
      <c r="Q106" s="52"/>
      <c r="R106" s="52"/>
      <c r="T106" s="49"/>
      <c r="U106" s="49"/>
    </row>
    <row r="107">
      <c r="A107" s="49"/>
      <c r="B107" s="49"/>
      <c r="C107" s="49"/>
      <c r="D107" s="50"/>
      <c r="E107" s="51"/>
      <c r="F107" s="51"/>
      <c r="G107" s="51"/>
      <c r="H107" s="51"/>
      <c r="L107" s="203"/>
      <c r="M107" s="52"/>
      <c r="N107" s="52"/>
      <c r="P107" s="49"/>
      <c r="Q107" s="52"/>
      <c r="R107" s="52"/>
      <c r="T107" s="49"/>
      <c r="U107" s="49"/>
    </row>
    <row r="108">
      <c r="A108" s="49"/>
      <c r="B108" s="49"/>
      <c r="C108" s="49"/>
      <c r="D108" s="50"/>
      <c r="E108" s="51"/>
      <c r="F108" s="51"/>
      <c r="G108" s="51"/>
      <c r="H108" s="51"/>
      <c r="L108" s="203"/>
      <c r="M108" s="52"/>
      <c r="N108" s="52"/>
      <c r="P108" s="49"/>
      <c r="Q108" s="52"/>
      <c r="R108" s="52"/>
      <c r="T108" s="49"/>
      <c r="U108" s="49"/>
    </row>
    <row r="109">
      <c r="A109" s="49"/>
      <c r="B109" s="49"/>
      <c r="C109" s="49"/>
      <c r="D109" s="50"/>
      <c r="E109" s="51"/>
      <c r="F109" s="51"/>
      <c r="G109" s="51"/>
      <c r="H109" s="51"/>
      <c r="L109" s="203"/>
      <c r="M109" s="52"/>
      <c r="N109" s="52"/>
      <c r="P109" s="49"/>
      <c r="Q109" s="52"/>
      <c r="R109" s="52"/>
      <c r="T109" s="49"/>
      <c r="U109" s="49"/>
    </row>
    <row r="110">
      <c r="A110" s="49"/>
      <c r="B110" s="49"/>
      <c r="C110" s="49"/>
      <c r="D110" s="50"/>
      <c r="E110" s="51"/>
      <c r="F110" s="51"/>
      <c r="G110" s="51"/>
      <c r="H110" s="51"/>
      <c r="L110" s="203"/>
      <c r="M110" s="52"/>
      <c r="N110" s="52"/>
      <c r="P110" s="49"/>
      <c r="Q110" s="52"/>
      <c r="R110" s="52"/>
      <c r="T110" s="49"/>
      <c r="U110" s="49"/>
    </row>
    <row r="111">
      <c r="A111" s="49"/>
      <c r="B111" s="49"/>
      <c r="C111" s="49"/>
      <c r="D111" s="50"/>
      <c r="E111" s="51"/>
      <c r="F111" s="51"/>
      <c r="G111" s="51"/>
      <c r="H111" s="51"/>
      <c r="L111" s="203"/>
      <c r="M111" s="52"/>
      <c r="N111" s="52"/>
      <c r="P111" s="49"/>
      <c r="Q111" s="52"/>
      <c r="R111" s="52"/>
      <c r="T111" s="49"/>
      <c r="U111" s="49"/>
    </row>
    <row r="112">
      <c r="A112" s="49"/>
      <c r="B112" s="49"/>
      <c r="C112" s="49"/>
      <c r="D112" s="50"/>
      <c r="E112" s="51"/>
      <c r="F112" s="51"/>
      <c r="G112" s="51"/>
      <c r="H112" s="51"/>
      <c r="L112" s="203"/>
      <c r="M112" s="52"/>
      <c r="N112" s="52"/>
      <c r="P112" s="49"/>
      <c r="Q112" s="52"/>
      <c r="R112" s="52"/>
      <c r="T112" s="49"/>
      <c r="U112" s="49"/>
    </row>
    <row r="113">
      <c r="A113" s="49"/>
      <c r="B113" s="49"/>
      <c r="C113" s="49"/>
      <c r="D113" s="50"/>
      <c r="E113" s="51"/>
      <c r="F113" s="51"/>
      <c r="G113" s="51"/>
      <c r="H113" s="51"/>
      <c r="L113" s="203"/>
      <c r="M113" s="52"/>
      <c r="N113" s="52"/>
      <c r="P113" s="49"/>
      <c r="Q113" s="52"/>
      <c r="R113" s="52"/>
      <c r="T113" s="49"/>
      <c r="U113" s="49"/>
    </row>
    <row r="114">
      <c r="A114" s="49"/>
      <c r="B114" s="49"/>
      <c r="C114" s="49"/>
      <c r="D114" s="50"/>
      <c r="E114" s="51"/>
      <c r="F114" s="51"/>
      <c r="G114" s="51"/>
      <c r="H114" s="51"/>
      <c r="L114" s="203"/>
      <c r="M114" s="52"/>
      <c r="N114" s="52"/>
      <c r="P114" s="49"/>
      <c r="Q114" s="52"/>
      <c r="R114" s="52"/>
      <c r="T114" s="49"/>
      <c r="U114" s="49"/>
    </row>
    <row r="115">
      <c r="A115" s="49"/>
      <c r="B115" s="49"/>
      <c r="C115" s="49"/>
      <c r="D115" s="50"/>
      <c r="E115" s="51"/>
      <c r="F115" s="51"/>
      <c r="G115" s="51"/>
      <c r="H115" s="51"/>
      <c r="L115" s="203"/>
      <c r="M115" s="52"/>
      <c r="N115" s="52"/>
      <c r="P115" s="49"/>
      <c r="Q115" s="52"/>
      <c r="R115" s="52"/>
      <c r="T115" s="49"/>
      <c r="U115" s="49"/>
    </row>
    <row r="116">
      <c r="A116" s="49"/>
      <c r="B116" s="49"/>
      <c r="C116" s="49"/>
      <c r="D116" s="50"/>
      <c r="E116" s="51"/>
      <c r="F116" s="51"/>
      <c r="G116" s="51"/>
      <c r="H116" s="51"/>
      <c r="L116" s="203"/>
      <c r="M116" s="52"/>
      <c r="N116" s="52"/>
      <c r="P116" s="49"/>
      <c r="Q116" s="52"/>
      <c r="R116" s="52"/>
      <c r="T116" s="49"/>
      <c r="U116" s="49"/>
    </row>
    <row r="117">
      <c r="A117" s="49"/>
      <c r="B117" s="49"/>
      <c r="C117" s="49"/>
      <c r="D117" s="50"/>
      <c r="E117" s="51"/>
      <c r="F117" s="51"/>
      <c r="G117" s="51"/>
      <c r="H117" s="51"/>
      <c r="L117" s="203"/>
      <c r="M117" s="52"/>
      <c r="N117" s="52"/>
      <c r="P117" s="49"/>
      <c r="Q117" s="52"/>
      <c r="R117" s="52"/>
      <c r="T117" s="49"/>
      <c r="U117" s="49"/>
    </row>
    <row r="118">
      <c r="A118" s="49"/>
      <c r="B118" s="49"/>
      <c r="C118" s="49"/>
      <c r="D118" s="50"/>
      <c r="E118" s="51"/>
      <c r="F118" s="51"/>
      <c r="G118" s="51"/>
      <c r="H118" s="51"/>
      <c r="L118" s="203"/>
      <c r="M118" s="52"/>
      <c r="N118" s="52"/>
      <c r="P118" s="49"/>
      <c r="Q118" s="52"/>
      <c r="R118" s="52"/>
      <c r="T118" s="49"/>
      <c r="U118" s="49"/>
    </row>
    <row r="119">
      <c r="A119" s="49"/>
      <c r="B119" s="49"/>
      <c r="C119" s="49"/>
      <c r="D119" s="50"/>
      <c r="E119" s="51"/>
      <c r="F119" s="51"/>
      <c r="G119" s="51"/>
      <c r="H119" s="51"/>
      <c r="L119" s="203"/>
      <c r="M119" s="52"/>
      <c r="N119" s="52"/>
      <c r="P119" s="49"/>
      <c r="Q119" s="52"/>
      <c r="R119" s="52"/>
      <c r="T119" s="49"/>
      <c r="U119" s="49"/>
    </row>
    <row r="120">
      <c r="A120" s="49"/>
      <c r="B120" s="49"/>
      <c r="C120" s="49"/>
      <c r="D120" s="50"/>
      <c r="E120" s="51"/>
      <c r="F120" s="51"/>
      <c r="G120" s="51"/>
      <c r="H120" s="51"/>
      <c r="L120" s="203"/>
      <c r="M120" s="52"/>
      <c r="N120" s="52"/>
      <c r="P120" s="49"/>
      <c r="Q120" s="52"/>
      <c r="R120" s="52"/>
      <c r="T120" s="49"/>
      <c r="U120" s="49"/>
    </row>
    <row r="121">
      <c r="A121" s="49"/>
      <c r="B121" s="49"/>
      <c r="C121" s="49"/>
      <c r="D121" s="50"/>
      <c r="E121" s="51"/>
      <c r="F121" s="51"/>
      <c r="G121" s="51"/>
      <c r="H121" s="51"/>
      <c r="L121" s="203"/>
      <c r="M121" s="52"/>
      <c r="N121" s="52"/>
      <c r="P121" s="49"/>
      <c r="Q121" s="52"/>
      <c r="R121" s="52"/>
      <c r="T121" s="49"/>
      <c r="U121" s="49"/>
    </row>
    <row r="122">
      <c r="A122" s="49"/>
      <c r="B122" s="49"/>
      <c r="C122" s="49"/>
      <c r="D122" s="50"/>
      <c r="E122" s="51"/>
      <c r="F122" s="51"/>
      <c r="G122" s="51"/>
      <c r="H122" s="51"/>
      <c r="L122" s="203"/>
      <c r="M122" s="52"/>
      <c r="N122" s="52"/>
      <c r="P122" s="49"/>
      <c r="Q122" s="52"/>
      <c r="R122" s="52"/>
      <c r="T122" s="49"/>
      <c r="U122" s="49"/>
    </row>
    <row r="123">
      <c r="A123" s="49"/>
      <c r="B123" s="49"/>
      <c r="C123" s="49"/>
      <c r="D123" s="50"/>
      <c r="E123" s="51"/>
      <c r="F123" s="51"/>
      <c r="G123" s="51"/>
      <c r="H123" s="51"/>
      <c r="L123" s="203"/>
      <c r="M123" s="52"/>
      <c r="N123" s="52"/>
      <c r="P123" s="49"/>
      <c r="Q123" s="52"/>
      <c r="R123" s="52"/>
      <c r="T123" s="49"/>
      <c r="U123" s="49"/>
    </row>
    <row r="124">
      <c r="A124" s="49"/>
      <c r="B124" s="49"/>
      <c r="C124" s="49"/>
      <c r="D124" s="50"/>
      <c r="E124" s="51"/>
      <c r="F124" s="51"/>
      <c r="G124" s="51"/>
      <c r="H124" s="51"/>
      <c r="L124" s="203"/>
      <c r="M124" s="52"/>
      <c r="N124" s="52"/>
      <c r="P124" s="49"/>
      <c r="Q124" s="52"/>
      <c r="R124" s="52"/>
      <c r="T124" s="49"/>
      <c r="U124" s="49"/>
    </row>
    <row r="125">
      <c r="A125" s="49"/>
      <c r="B125" s="49"/>
      <c r="C125" s="49"/>
      <c r="D125" s="50"/>
      <c r="E125" s="51"/>
      <c r="F125" s="51"/>
      <c r="G125" s="51"/>
      <c r="H125" s="51"/>
      <c r="L125" s="203"/>
      <c r="M125" s="52"/>
      <c r="N125" s="52"/>
      <c r="P125" s="49"/>
      <c r="Q125" s="52"/>
      <c r="R125" s="52"/>
      <c r="T125" s="49"/>
      <c r="U125" s="49"/>
    </row>
    <row r="126">
      <c r="A126" s="49"/>
      <c r="B126" s="49"/>
      <c r="C126" s="49"/>
      <c r="D126" s="50"/>
      <c r="E126" s="51"/>
      <c r="F126" s="51"/>
      <c r="G126" s="51"/>
      <c r="H126" s="51"/>
      <c r="L126" s="203"/>
      <c r="M126" s="52"/>
      <c r="N126" s="52"/>
      <c r="P126" s="49"/>
      <c r="Q126" s="52"/>
      <c r="R126" s="52"/>
      <c r="T126" s="49"/>
      <c r="U126" s="49"/>
    </row>
    <row r="127">
      <c r="A127" s="49"/>
      <c r="B127" s="49"/>
      <c r="C127" s="49"/>
      <c r="D127" s="50"/>
      <c r="E127" s="51"/>
      <c r="F127" s="51"/>
      <c r="G127" s="51"/>
      <c r="H127" s="51"/>
      <c r="L127" s="203"/>
      <c r="M127" s="52"/>
      <c r="N127" s="52"/>
      <c r="P127" s="49"/>
      <c r="Q127" s="52"/>
      <c r="R127" s="52"/>
      <c r="T127" s="49"/>
      <c r="U127" s="49"/>
    </row>
    <row r="128">
      <c r="A128" s="49"/>
      <c r="B128" s="49"/>
      <c r="C128" s="49"/>
      <c r="D128" s="50"/>
      <c r="E128" s="51"/>
      <c r="F128" s="51"/>
      <c r="G128" s="51"/>
      <c r="H128" s="51"/>
      <c r="L128" s="203"/>
      <c r="M128" s="52"/>
      <c r="N128" s="52"/>
      <c r="P128" s="49"/>
      <c r="Q128" s="52"/>
      <c r="R128" s="52"/>
      <c r="T128" s="49"/>
      <c r="U128" s="49"/>
    </row>
    <row r="129">
      <c r="A129" s="49"/>
      <c r="B129" s="49"/>
      <c r="C129" s="49"/>
      <c r="D129" s="50"/>
      <c r="E129" s="51"/>
      <c r="F129" s="51"/>
      <c r="G129" s="51"/>
      <c r="H129" s="51"/>
      <c r="L129" s="203"/>
      <c r="M129" s="52"/>
      <c r="N129" s="52"/>
      <c r="P129" s="49"/>
      <c r="Q129" s="52"/>
      <c r="R129" s="52"/>
      <c r="T129" s="49"/>
      <c r="U129" s="49"/>
    </row>
    <row r="130">
      <c r="A130" s="49"/>
      <c r="B130" s="49"/>
      <c r="C130" s="49"/>
      <c r="D130" s="50"/>
      <c r="E130" s="51"/>
      <c r="F130" s="51"/>
      <c r="G130" s="51"/>
      <c r="H130" s="51"/>
      <c r="L130" s="203"/>
      <c r="M130" s="52"/>
      <c r="N130" s="52"/>
      <c r="P130" s="49"/>
      <c r="Q130" s="52"/>
      <c r="R130" s="52"/>
      <c r="T130" s="49"/>
      <c r="U130" s="49"/>
    </row>
    <row r="131">
      <c r="A131" s="49"/>
      <c r="B131" s="49"/>
      <c r="C131" s="49"/>
      <c r="D131" s="50"/>
      <c r="E131" s="51"/>
      <c r="F131" s="51"/>
      <c r="G131" s="51"/>
      <c r="H131" s="51"/>
      <c r="L131" s="203"/>
      <c r="M131" s="52"/>
      <c r="N131" s="52"/>
      <c r="P131" s="49"/>
      <c r="Q131" s="52"/>
      <c r="R131" s="52"/>
      <c r="T131" s="49"/>
      <c r="U131" s="49"/>
    </row>
    <row r="132">
      <c r="A132" s="49"/>
      <c r="B132" s="49"/>
      <c r="C132" s="49"/>
      <c r="D132" s="50"/>
      <c r="E132" s="51"/>
      <c r="F132" s="51"/>
      <c r="G132" s="51"/>
      <c r="H132" s="51"/>
      <c r="L132" s="203"/>
      <c r="M132" s="52"/>
      <c r="N132" s="52"/>
      <c r="P132" s="49"/>
      <c r="Q132" s="52"/>
      <c r="R132" s="52"/>
      <c r="T132" s="49"/>
      <c r="U132" s="49"/>
    </row>
    <row r="133">
      <c r="A133" s="49"/>
      <c r="B133" s="49"/>
      <c r="C133" s="49"/>
      <c r="D133" s="50"/>
      <c r="E133" s="51"/>
      <c r="F133" s="51"/>
      <c r="G133" s="51"/>
      <c r="H133" s="51"/>
      <c r="L133" s="203"/>
      <c r="M133" s="52"/>
      <c r="N133" s="52"/>
      <c r="P133" s="49"/>
      <c r="Q133" s="52"/>
      <c r="R133" s="52"/>
      <c r="T133" s="49"/>
      <c r="U133" s="49"/>
    </row>
    <row r="134">
      <c r="A134" s="49"/>
      <c r="B134" s="49"/>
      <c r="C134" s="49"/>
      <c r="D134" s="50"/>
      <c r="E134" s="51"/>
      <c r="F134" s="51"/>
      <c r="G134" s="51"/>
      <c r="H134" s="51"/>
      <c r="L134" s="203"/>
      <c r="M134" s="52"/>
      <c r="N134" s="52"/>
      <c r="P134" s="49"/>
      <c r="Q134" s="52"/>
      <c r="R134" s="52"/>
      <c r="T134" s="49"/>
      <c r="U134" s="49"/>
    </row>
    <row r="135">
      <c r="A135" s="49"/>
      <c r="B135" s="49"/>
      <c r="C135" s="49"/>
      <c r="D135" s="50"/>
      <c r="E135" s="51"/>
      <c r="F135" s="51"/>
      <c r="G135" s="51"/>
      <c r="H135" s="51"/>
      <c r="L135" s="203"/>
      <c r="M135" s="52"/>
      <c r="N135" s="52"/>
      <c r="P135" s="49"/>
      <c r="Q135" s="52"/>
      <c r="R135" s="52"/>
      <c r="T135" s="49"/>
      <c r="U135" s="49"/>
    </row>
    <row r="136">
      <c r="A136" s="49"/>
      <c r="B136" s="49"/>
      <c r="C136" s="49"/>
      <c r="D136" s="50"/>
      <c r="E136" s="51"/>
      <c r="F136" s="51"/>
      <c r="G136" s="51"/>
      <c r="H136" s="51"/>
      <c r="L136" s="203"/>
      <c r="M136" s="52"/>
      <c r="N136" s="52"/>
      <c r="P136" s="49"/>
      <c r="Q136" s="52"/>
      <c r="R136" s="52"/>
      <c r="T136" s="49"/>
      <c r="U136" s="49"/>
    </row>
    <row r="137">
      <c r="A137" s="49"/>
      <c r="B137" s="49"/>
      <c r="C137" s="49"/>
      <c r="D137" s="50"/>
      <c r="E137" s="51"/>
      <c r="F137" s="51"/>
      <c r="G137" s="51"/>
      <c r="H137" s="51"/>
      <c r="L137" s="203"/>
      <c r="M137" s="52"/>
      <c r="N137" s="52"/>
      <c r="P137" s="49"/>
      <c r="Q137" s="52"/>
      <c r="R137" s="52"/>
      <c r="T137" s="49"/>
      <c r="U137" s="49"/>
    </row>
    <row r="138">
      <c r="A138" s="49"/>
      <c r="B138" s="49"/>
      <c r="C138" s="49"/>
      <c r="D138" s="50"/>
      <c r="E138" s="51"/>
      <c r="F138" s="51"/>
      <c r="G138" s="51"/>
      <c r="H138" s="51"/>
      <c r="L138" s="203"/>
      <c r="M138" s="52"/>
      <c r="N138" s="52"/>
      <c r="P138" s="49"/>
      <c r="Q138" s="52"/>
      <c r="R138" s="52"/>
      <c r="T138" s="49"/>
      <c r="U138" s="49"/>
    </row>
    <row r="139">
      <c r="A139" s="49"/>
      <c r="B139" s="49"/>
      <c r="C139" s="49"/>
      <c r="D139" s="50"/>
      <c r="E139" s="51"/>
      <c r="F139" s="51"/>
      <c r="G139" s="51"/>
      <c r="H139" s="51"/>
      <c r="L139" s="203"/>
      <c r="M139" s="52"/>
      <c r="N139" s="52"/>
      <c r="P139" s="49"/>
      <c r="Q139" s="52"/>
      <c r="R139" s="52"/>
      <c r="T139" s="49"/>
      <c r="U139" s="49"/>
    </row>
    <row r="140">
      <c r="A140" s="49"/>
      <c r="B140" s="49"/>
      <c r="C140" s="49"/>
      <c r="D140" s="50"/>
      <c r="E140" s="51"/>
      <c r="F140" s="51"/>
      <c r="G140" s="51"/>
      <c r="H140" s="51"/>
      <c r="L140" s="203"/>
      <c r="M140" s="52"/>
      <c r="N140" s="52"/>
      <c r="P140" s="49"/>
      <c r="Q140" s="52"/>
      <c r="R140" s="52"/>
      <c r="T140" s="49"/>
      <c r="U140" s="49"/>
    </row>
    <row r="141">
      <c r="A141" s="49"/>
      <c r="B141" s="49"/>
      <c r="C141" s="49"/>
      <c r="D141" s="50"/>
      <c r="E141" s="51"/>
      <c r="F141" s="51"/>
      <c r="G141" s="51"/>
      <c r="H141" s="51"/>
      <c r="L141" s="203"/>
      <c r="M141" s="52"/>
      <c r="N141" s="52"/>
      <c r="P141" s="49"/>
      <c r="Q141" s="52"/>
      <c r="R141" s="52"/>
      <c r="T141" s="49"/>
      <c r="U141" s="49"/>
    </row>
    <row r="142">
      <c r="A142" s="49"/>
      <c r="B142" s="49"/>
      <c r="C142" s="49"/>
      <c r="D142" s="50"/>
      <c r="E142" s="51"/>
      <c r="F142" s="51"/>
      <c r="G142" s="51"/>
      <c r="H142" s="51"/>
      <c r="L142" s="203"/>
      <c r="M142" s="52"/>
      <c r="N142" s="52"/>
      <c r="P142" s="49"/>
      <c r="Q142" s="52"/>
      <c r="R142" s="52"/>
      <c r="T142" s="49"/>
      <c r="U142" s="49"/>
    </row>
    <row r="143">
      <c r="A143" s="49"/>
      <c r="B143" s="49"/>
      <c r="C143" s="49"/>
      <c r="D143" s="50"/>
      <c r="E143" s="51"/>
      <c r="F143" s="51"/>
      <c r="G143" s="51"/>
      <c r="H143" s="51"/>
      <c r="L143" s="203"/>
      <c r="M143" s="52"/>
      <c r="N143" s="52"/>
      <c r="P143" s="49"/>
      <c r="Q143" s="52"/>
      <c r="R143" s="52"/>
      <c r="T143" s="49"/>
      <c r="U143" s="49"/>
    </row>
    <row r="144">
      <c r="A144" s="49"/>
      <c r="B144" s="49"/>
      <c r="C144" s="49"/>
      <c r="D144" s="50"/>
      <c r="E144" s="51"/>
      <c r="F144" s="51"/>
      <c r="G144" s="51"/>
      <c r="H144" s="51"/>
      <c r="L144" s="203"/>
      <c r="M144" s="52"/>
      <c r="N144" s="52"/>
      <c r="P144" s="49"/>
      <c r="Q144" s="52"/>
      <c r="R144" s="52"/>
      <c r="T144" s="49"/>
      <c r="U144" s="49"/>
    </row>
    <row r="145">
      <c r="A145" s="49"/>
      <c r="B145" s="49"/>
      <c r="C145" s="49"/>
      <c r="D145" s="50"/>
      <c r="E145" s="51"/>
      <c r="F145" s="51"/>
      <c r="G145" s="51"/>
      <c r="H145" s="51"/>
      <c r="L145" s="203"/>
      <c r="M145" s="52"/>
      <c r="N145" s="52"/>
      <c r="P145" s="49"/>
      <c r="Q145" s="52"/>
      <c r="R145" s="52"/>
      <c r="T145" s="49"/>
      <c r="U145" s="49"/>
    </row>
    <row r="146">
      <c r="A146" s="49"/>
      <c r="B146" s="49"/>
      <c r="C146" s="49"/>
      <c r="D146" s="50"/>
      <c r="E146" s="51"/>
      <c r="F146" s="51"/>
      <c r="G146" s="51"/>
      <c r="H146" s="51"/>
      <c r="L146" s="203"/>
      <c r="M146" s="52"/>
      <c r="N146" s="52"/>
      <c r="P146" s="49"/>
      <c r="Q146" s="52"/>
      <c r="R146" s="52"/>
      <c r="T146" s="49"/>
      <c r="U146" s="49"/>
    </row>
    <row r="147">
      <c r="A147" s="49"/>
      <c r="B147" s="49"/>
      <c r="C147" s="49"/>
      <c r="D147" s="50"/>
      <c r="E147" s="51"/>
      <c r="F147" s="51"/>
      <c r="G147" s="51"/>
      <c r="H147" s="51"/>
      <c r="L147" s="203"/>
      <c r="M147" s="52"/>
      <c r="N147" s="52"/>
      <c r="P147" s="49"/>
      <c r="Q147" s="52"/>
      <c r="R147" s="52"/>
      <c r="T147" s="49"/>
      <c r="U147" s="49"/>
    </row>
    <row r="148">
      <c r="A148" s="49"/>
      <c r="B148" s="49"/>
      <c r="C148" s="49"/>
      <c r="D148" s="50"/>
      <c r="E148" s="51"/>
      <c r="F148" s="51"/>
      <c r="G148" s="51"/>
      <c r="H148" s="51"/>
      <c r="L148" s="203"/>
      <c r="M148" s="52"/>
      <c r="N148" s="52"/>
      <c r="P148" s="49"/>
      <c r="Q148" s="52"/>
      <c r="R148" s="52"/>
      <c r="T148" s="49"/>
      <c r="U148" s="49"/>
    </row>
    <row r="149">
      <c r="A149" s="49"/>
      <c r="B149" s="49"/>
      <c r="C149" s="49"/>
      <c r="D149" s="50"/>
      <c r="E149" s="51"/>
      <c r="F149" s="51"/>
      <c r="G149" s="51"/>
      <c r="H149" s="51"/>
      <c r="L149" s="203"/>
      <c r="M149" s="52"/>
      <c r="N149" s="52"/>
      <c r="P149" s="49"/>
      <c r="Q149" s="52"/>
      <c r="R149" s="52"/>
      <c r="T149" s="49"/>
      <c r="U149" s="49"/>
    </row>
    <row r="150">
      <c r="A150" s="49"/>
      <c r="B150" s="49"/>
      <c r="C150" s="49"/>
      <c r="D150" s="50"/>
      <c r="E150" s="51"/>
      <c r="F150" s="51"/>
      <c r="G150" s="51"/>
      <c r="H150" s="51"/>
      <c r="L150" s="203"/>
      <c r="M150" s="52"/>
      <c r="N150" s="52"/>
      <c r="P150" s="49"/>
      <c r="Q150" s="52"/>
      <c r="R150" s="52"/>
      <c r="T150" s="49"/>
      <c r="U150" s="49"/>
    </row>
    <row r="151">
      <c r="A151" s="49"/>
      <c r="B151" s="49"/>
      <c r="C151" s="49"/>
      <c r="D151" s="50"/>
      <c r="E151" s="51"/>
      <c r="F151" s="51"/>
      <c r="G151" s="51"/>
      <c r="H151" s="51"/>
      <c r="L151" s="203"/>
      <c r="M151" s="52"/>
      <c r="N151" s="52"/>
      <c r="P151" s="49"/>
      <c r="Q151" s="52"/>
      <c r="R151" s="52"/>
      <c r="T151" s="49"/>
      <c r="U151" s="49"/>
    </row>
    <row r="152">
      <c r="A152" s="49"/>
      <c r="B152" s="49"/>
      <c r="C152" s="49"/>
      <c r="D152" s="50"/>
      <c r="E152" s="51"/>
      <c r="F152" s="51"/>
      <c r="G152" s="51"/>
      <c r="H152" s="51"/>
      <c r="L152" s="203"/>
      <c r="M152" s="52"/>
      <c r="N152" s="52"/>
      <c r="P152" s="49"/>
      <c r="Q152" s="52"/>
      <c r="R152" s="52"/>
      <c r="T152" s="49"/>
      <c r="U152" s="49"/>
    </row>
    <row r="153">
      <c r="A153" s="49"/>
      <c r="B153" s="49"/>
      <c r="C153" s="49"/>
      <c r="D153" s="50"/>
      <c r="E153" s="51"/>
      <c r="F153" s="51"/>
      <c r="G153" s="51"/>
      <c r="H153" s="51"/>
      <c r="L153" s="203"/>
      <c r="M153" s="52"/>
      <c r="N153" s="52"/>
      <c r="P153" s="49"/>
      <c r="Q153" s="52"/>
      <c r="R153" s="52"/>
      <c r="T153" s="49"/>
      <c r="U153" s="49"/>
    </row>
    <row r="154">
      <c r="A154" s="49"/>
      <c r="B154" s="49"/>
      <c r="C154" s="49"/>
      <c r="D154" s="50"/>
      <c r="E154" s="51"/>
      <c r="F154" s="51"/>
      <c r="G154" s="51"/>
      <c r="H154" s="51"/>
      <c r="L154" s="203"/>
      <c r="M154" s="52"/>
      <c r="N154" s="52"/>
      <c r="P154" s="49"/>
      <c r="Q154" s="52"/>
      <c r="R154" s="52"/>
      <c r="T154" s="49"/>
      <c r="U154" s="49"/>
    </row>
    <row r="155">
      <c r="A155" s="49"/>
      <c r="B155" s="49"/>
      <c r="C155" s="49"/>
      <c r="D155" s="50"/>
      <c r="E155" s="51"/>
      <c r="F155" s="51"/>
      <c r="G155" s="51"/>
      <c r="H155" s="51"/>
      <c r="L155" s="203"/>
      <c r="M155" s="52"/>
      <c r="N155" s="52"/>
      <c r="P155" s="49"/>
      <c r="Q155" s="52"/>
      <c r="R155" s="52"/>
      <c r="T155" s="49"/>
      <c r="U155" s="49"/>
    </row>
    <row r="156">
      <c r="A156" s="49"/>
      <c r="B156" s="49"/>
      <c r="C156" s="49"/>
      <c r="D156" s="50"/>
      <c r="E156" s="51"/>
      <c r="F156" s="51"/>
      <c r="G156" s="51"/>
      <c r="H156" s="51"/>
      <c r="L156" s="203"/>
      <c r="M156" s="52"/>
      <c r="N156" s="52"/>
      <c r="P156" s="49"/>
      <c r="Q156" s="52"/>
      <c r="R156" s="52"/>
      <c r="T156" s="49"/>
      <c r="U156" s="49"/>
    </row>
    <row r="157">
      <c r="A157" s="49"/>
      <c r="B157" s="49"/>
      <c r="C157" s="49"/>
      <c r="D157" s="50"/>
      <c r="E157" s="51"/>
      <c r="F157" s="51"/>
      <c r="G157" s="51"/>
      <c r="H157" s="51"/>
      <c r="L157" s="203"/>
      <c r="M157" s="52"/>
      <c r="N157" s="52"/>
      <c r="P157" s="49"/>
      <c r="Q157" s="52"/>
      <c r="R157" s="52"/>
      <c r="T157" s="49"/>
      <c r="U157" s="49"/>
    </row>
    <row r="158">
      <c r="A158" s="49"/>
      <c r="B158" s="49"/>
      <c r="C158" s="49"/>
      <c r="D158" s="50"/>
      <c r="E158" s="51"/>
      <c r="F158" s="51"/>
      <c r="G158" s="51"/>
      <c r="H158" s="51"/>
      <c r="L158" s="203"/>
      <c r="M158" s="52"/>
      <c r="N158" s="52"/>
      <c r="P158" s="49"/>
      <c r="Q158" s="52"/>
      <c r="R158" s="52"/>
      <c r="T158" s="49"/>
      <c r="U158" s="49"/>
    </row>
    <row r="159">
      <c r="A159" s="49"/>
      <c r="B159" s="49"/>
      <c r="C159" s="49"/>
      <c r="D159" s="50"/>
      <c r="E159" s="51"/>
      <c r="F159" s="51"/>
      <c r="G159" s="51"/>
      <c r="H159" s="51"/>
      <c r="L159" s="203"/>
      <c r="M159" s="52"/>
      <c r="N159" s="52"/>
      <c r="P159" s="49"/>
      <c r="Q159" s="52"/>
      <c r="R159" s="52"/>
      <c r="T159" s="49"/>
      <c r="U159" s="49"/>
    </row>
    <row r="160">
      <c r="A160" s="49"/>
      <c r="B160" s="49"/>
      <c r="C160" s="49"/>
      <c r="D160" s="50"/>
      <c r="E160" s="51"/>
      <c r="F160" s="51"/>
      <c r="G160" s="51"/>
      <c r="H160" s="51"/>
      <c r="L160" s="203"/>
      <c r="M160" s="52"/>
      <c r="N160" s="52"/>
      <c r="P160" s="49"/>
      <c r="Q160" s="52"/>
      <c r="R160" s="52"/>
      <c r="T160" s="49"/>
      <c r="U160" s="49"/>
    </row>
    <row r="161">
      <c r="A161" s="49"/>
      <c r="B161" s="49"/>
      <c r="C161" s="49"/>
      <c r="D161" s="50"/>
      <c r="E161" s="51"/>
      <c r="F161" s="51"/>
      <c r="G161" s="51"/>
      <c r="H161" s="51"/>
      <c r="L161" s="203"/>
      <c r="M161" s="52"/>
      <c r="N161" s="52"/>
      <c r="P161" s="49"/>
      <c r="Q161" s="52"/>
      <c r="R161" s="52"/>
      <c r="T161" s="49"/>
      <c r="U161" s="49"/>
    </row>
    <row r="162">
      <c r="A162" s="49"/>
      <c r="B162" s="49"/>
      <c r="C162" s="49"/>
      <c r="D162" s="50"/>
      <c r="E162" s="51"/>
      <c r="F162" s="51"/>
      <c r="G162" s="51"/>
      <c r="H162" s="51"/>
      <c r="L162" s="203"/>
      <c r="M162" s="52"/>
      <c r="N162" s="52"/>
      <c r="P162" s="49"/>
      <c r="Q162" s="52"/>
      <c r="R162" s="52"/>
      <c r="T162" s="49"/>
      <c r="U162" s="49"/>
    </row>
    <row r="163">
      <c r="A163" s="49"/>
      <c r="B163" s="49"/>
      <c r="C163" s="49"/>
      <c r="D163" s="50"/>
      <c r="E163" s="51"/>
      <c r="F163" s="51"/>
      <c r="G163" s="51"/>
      <c r="H163" s="51"/>
      <c r="L163" s="203"/>
      <c r="M163" s="52"/>
      <c r="N163" s="52"/>
      <c r="P163" s="49"/>
      <c r="Q163" s="52"/>
      <c r="R163" s="52"/>
      <c r="T163" s="49"/>
      <c r="U163" s="49"/>
    </row>
    <row r="164">
      <c r="A164" s="49"/>
      <c r="B164" s="49"/>
      <c r="C164" s="49"/>
      <c r="D164" s="50"/>
      <c r="E164" s="51"/>
      <c r="F164" s="51"/>
      <c r="G164" s="51"/>
      <c r="H164" s="51"/>
      <c r="L164" s="203"/>
      <c r="M164" s="52"/>
      <c r="N164" s="52"/>
      <c r="P164" s="49"/>
      <c r="Q164" s="52"/>
      <c r="R164" s="52"/>
      <c r="T164" s="49"/>
      <c r="U164" s="49"/>
    </row>
    <row r="165">
      <c r="A165" s="49"/>
      <c r="B165" s="49"/>
      <c r="C165" s="49"/>
      <c r="D165" s="50"/>
      <c r="E165" s="51"/>
      <c r="F165" s="51"/>
      <c r="G165" s="51"/>
      <c r="H165" s="51"/>
      <c r="L165" s="203"/>
      <c r="M165" s="52"/>
      <c r="N165" s="52"/>
      <c r="P165" s="49"/>
      <c r="Q165" s="52"/>
      <c r="R165" s="52"/>
      <c r="T165" s="49"/>
      <c r="U165" s="49"/>
    </row>
    <row r="166">
      <c r="A166" s="49"/>
      <c r="B166" s="49"/>
      <c r="C166" s="49"/>
      <c r="D166" s="50"/>
      <c r="E166" s="51"/>
      <c r="F166" s="51"/>
      <c r="G166" s="51"/>
      <c r="H166" s="51"/>
      <c r="L166" s="203"/>
      <c r="M166" s="52"/>
      <c r="N166" s="52"/>
      <c r="P166" s="49"/>
      <c r="Q166" s="52"/>
      <c r="R166" s="52"/>
      <c r="T166" s="49"/>
      <c r="U166" s="49"/>
    </row>
    <row r="167">
      <c r="A167" s="49"/>
      <c r="B167" s="49"/>
      <c r="C167" s="49"/>
      <c r="D167" s="50"/>
      <c r="E167" s="51"/>
      <c r="F167" s="51"/>
      <c r="G167" s="51"/>
      <c r="H167" s="51"/>
      <c r="L167" s="203"/>
      <c r="M167" s="52"/>
      <c r="N167" s="52"/>
      <c r="P167" s="49"/>
      <c r="Q167" s="52"/>
      <c r="R167" s="52"/>
      <c r="T167" s="49"/>
      <c r="U167" s="49"/>
    </row>
    <row r="168">
      <c r="A168" s="49"/>
      <c r="B168" s="49"/>
      <c r="C168" s="49"/>
      <c r="D168" s="50"/>
      <c r="E168" s="51"/>
      <c r="F168" s="51"/>
      <c r="G168" s="51"/>
      <c r="H168" s="51"/>
      <c r="L168" s="203"/>
      <c r="M168" s="52"/>
      <c r="N168" s="52"/>
      <c r="P168" s="49"/>
      <c r="Q168" s="52"/>
      <c r="R168" s="52"/>
      <c r="T168" s="49"/>
      <c r="U168" s="49"/>
    </row>
    <row r="169">
      <c r="A169" s="49"/>
      <c r="B169" s="49"/>
      <c r="C169" s="49"/>
      <c r="D169" s="50"/>
      <c r="E169" s="51"/>
      <c r="F169" s="51"/>
      <c r="G169" s="51"/>
      <c r="H169" s="51"/>
      <c r="L169" s="203"/>
      <c r="M169" s="52"/>
      <c r="N169" s="52"/>
      <c r="P169" s="49"/>
      <c r="Q169" s="52"/>
      <c r="R169" s="52"/>
      <c r="T169" s="49"/>
      <c r="U169" s="49"/>
    </row>
    <row r="170">
      <c r="A170" s="49"/>
      <c r="B170" s="49"/>
      <c r="C170" s="49"/>
      <c r="D170" s="50"/>
      <c r="E170" s="51"/>
      <c r="F170" s="51"/>
      <c r="G170" s="51"/>
      <c r="H170" s="51"/>
      <c r="L170" s="203"/>
      <c r="M170" s="52"/>
      <c r="N170" s="52"/>
      <c r="P170" s="49"/>
      <c r="Q170" s="52"/>
      <c r="R170" s="52"/>
      <c r="T170" s="49"/>
      <c r="U170" s="49"/>
    </row>
    <row r="171">
      <c r="A171" s="49"/>
      <c r="B171" s="49"/>
      <c r="C171" s="49"/>
      <c r="D171" s="50"/>
      <c r="E171" s="51"/>
      <c r="F171" s="51"/>
      <c r="G171" s="51"/>
      <c r="H171" s="51"/>
      <c r="L171" s="203"/>
      <c r="M171" s="52"/>
      <c r="N171" s="52"/>
      <c r="P171" s="49"/>
      <c r="Q171" s="52"/>
      <c r="R171" s="52"/>
      <c r="T171" s="49"/>
      <c r="U171" s="49"/>
    </row>
    <row r="172">
      <c r="A172" s="49"/>
      <c r="B172" s="49"/>
      <c r="C172" s="49"/>
      <c r="D172" s="50"/>
      <c r="E172" s="51"/>
      <c r="F172" s="51"/>
      <c r="G172" s="51"/>
      <c r="H172" s="51"/>
      <c r="L172" s="203"/>
      <c r="M172" s="52"/>
      <c r="N172" s="52"/>
      <c r="P172" s="49"/>
      <c r="Q172" s="52"/>
      <c r="R172" s="52"/>
      <c r="T172" s="49"/>
      <c r="U172" s="49"/>
    </row>
    <row r="173">
      <c r="A173" s="49"/>
      <c r="B173" s="49"/>
      <c r="C173" s="49"/>
      <c r="D173" s="50"/>
      <c r="E173" s="51"/>
      <c r="F173" s="51"/>
      <c r="G173" s="51"/>
      <c r="H173" s="51"/>
      <c r="L173" s="203"/>
      <c r="M173" s="52"/>
      <c r="N173" s="52"/>
      <c r="P173" s="49"/>
      <c r="Q173" s="52"/>
      <c r="R173" s="52"/>
      <c r="T173" s="49"/>
      <c r="U173" s="49"/>
    </row>
    <row r="174">
      <c r="A174" s="49"/>
      <c r="B174" s="49"/>
      <c r="C174" s="49"/>
      <c r="D174" s="50"/>
      <c r="E174" s="51"/>
      <c r="F174" s="51"/>
      <c r="G174" s="51"/>
      <c r="H174" s="51"/>
      <c r="L174" s="203"/>
      <c r="M174" s="52"/>
      <c r="N174" s="52"/>
      <c r="P174" s="49"/>
      <c r="Q174" s="52"/>
      <c r="R174" s="52"/>
      <c r="T174" s="49"/>
      <c r="U174" s="49"/>
    </row>
    <row r="175">
      <c r="A175" s="49"/>
      <c r="B175" s="49"/>
      <c r="C175" s="49"/>
      <c r="D175" s="50"/>
      <c r="E175" s="51"/>
      <c r="F175" s="51"/>
      <c r="G175" s="51"/>
      <c r="H175" s="51"/>
      <c r="L175" s="203"/>
      <c r="M175" s="52"/>
      <c r="N175" s="52"/>
      <c r="P175" s="49"/>
      <c r="Q175" s="52"/>
      <c r="R175" s="52"/>
      <c r="T175" s="49"/>
      <c r="U175" s="49"/>
    </row>
    <row r="176">
      <c r="A176" s="49"/>
      <c r="B176" s="49"/>
      <c r="C176" s="49"/>
      <c r="D176" s="50"/>
      <c r="E176" s="51"/>
      <c r="F176" s="51"/>
      <c r="G176" s="51"/>
      <c r="H176" s="51"/>
      <c r="L176" s="203"/>
      <c r="M176" s="52"/>
      <c r="N176" s="52"/>
      <c r="P176" s="49"/>
      <c r="Q176" s="52"/>
      <c r="R176" s="52"/>
      <c r="T176" s="49"/>
      <c r="U176" s="49"/>
    </row>
    <row r="177">
      <c r="A177" s="49"/>
      <c r="B177" s="49"/>
      <c r="C177" s="49"/>
      <c r="D177" s="50"/>
      <c r="E177" s="51"/>
      <c r="F177" s="51"/>
      <c r="G177" s="51"/>
      <c r="H177" s="51"/>
      <c r="L177" s="203"/>
      <c r="M177" s="52"/>
      <c r="N177" s="52"/>
      <c r="P177" s="49"/>
      <c r="Q177" s="52"/>
      <c r="R177" s="52"/>
      <c r="T177" s="49"/>
      <c r="U177" s="49"/>
    </row>
    <row r="178">
      <c r="A178" s="49"/>
      <c r="B178" s="49"/>
      <c r="C178" s="49"/>
      <c r="D178" s="50"/>
      <c r="E178" s="51"/>
      <c r="F178" s="51"/>
      <c r="G178" s="51"/>
      <c r="H178" s="51"/>
      <c r="L178" s="203"/>
      <c r="M178" s="52"/>
      <c r="N178" s="52"/>
      <c r="P178" s="49"/>
      <c r="Q178" s="52"/>
      <c r="R178" s="52"/>
      <c r="T178" s="49"/>
      <c r="U178" s="49"/>
    </row>
    <row r="179">
      <c r="A179" s="49"/>
      <c r="B179" s="49"/>
      <c r="C179" s="49"/>
      <c r="D179" s="50"/>
      <c r="E179" s="51"/>
      <c r="F179" s="51"/>
      <c r="G179" s="51"/>
      <c r="H179" s="51"/>
      <c r="L179" s="203"/>
      <c r="M179" s="52"/>
      <c r="N179" s="52"/>
      <c r="P179" s="49"/>
      <c r="Q179" s="52"/>
      <c r="R179" s="52"/>
      <c r="T179" s="49"/>
      <c r="U179" s="49"/>
    </row>
    <row r="180">
      <c r="A180" s="49"/>
      <c r="B180" s="49"/>
      <c r="C180" s="49"/>
      <c r="D180" s="50"/>
      <c r="E180" s="51"/>
      <c r="F180" s="51"/>
      <c r="G180" s="51"/>
      <c r="H180" s="51"/>
      <c r="L180" s="203"/>
      <c r="M180" s="52"/>
      <c r="N180" s="52"/>
      <c r="P180" s="49"/>
      <c r="Q180" s="52"/>
      <c r="R180" s="52"/>
      <c r="T180" s="49"/>
      <c r="U180" s="49"/>
    </row>
    <row r="181">
      <c r="A181" s="49"/>
      <c r="B181" s="49"/>
      <c r="C181" s="49"/>
      <c r="D181" s="50"/>
      <c r="E181" s="51"/>
      <c r="F181" s="51"/>
      <c r="G181" s="51"/>
      <c r="H181" s="51"/>
      <c r="L181" s="203"/>
      <c r="M181" s="52"/>
      <c r="N181" s="52"/>
      <c r="P181" s="49"/>
      <c r="Q181" s="52"/>
      <c r="R181" s="52"/>
      <c r="T181" s="49"/>
      <c r="U181" s="49"/>
    </row>
    <row r="182">
      <c r="A182" s="49"/>
      <c r="B182" s="49"/>
      <c r="C182" s="49"/>
      <c r="D182" s="50"/>
      <c r="E182" s="51"/>
      <c r="F182" s="51"/>
      <c r="G182" s="51"/>
      <c r="H182" s="51"/>
      <c r="L182" s="203"/>
      <c r="M182" s="52"/>
      <c r="N182" s="52"/>
      <c r="P182" s="49"/>
      <c r="Q182" s="52"/>
      <c r="R182" s="52"/>
      <c r="T182" s="49"/>
      <c r="U182" s="49"/>
    </row>
    <row r="183">
      <c r="A183" s="49"/>
      <c r="B183" s="49"/>
      <c r="C183" s="49"/>
      <c r="D183" s="50"/>
      <c r="E183" s="51"/>
      <c r="F183" s="51"/>
      <c r="G183" s="51"/>
      <c r="H183" s="51"/>
      <c r="L183" s="203"/>
      <c r="M183" s="52"/>
      <c r="N183" s="52"/>
      <c r="P183" s="49"/>
      <c r="Q183" s="52"/>
      <c r="R183" s="52"/>
      <c r="T183" s="49"/>
      <c r="U183" s="49"/>
    </row>
    <row r="184">
      <c r="A184" s="49"/>
      <c r="B184" s="49"/>
      <c r="C184" s="49"/>
      <c r="D184" s="50"/>
      <c r="E184" s="51"/>
      <c r="F184" s="51"/>
      <c r="G184" s="51"/>
      <c r="H184" s="51"/>
      <c r="L184" s="203"/>
      <c r="M184" s="52"/>
      <c r="N184" s="52"/>
      <c r="P184" s="49"/>
      <c r="Q184" s="52"/>
      <c r="R184" s="52"/>
      <c r="T184" s="49"/>
      <c r="U184" s="49"/>
    </row>
    <row r="185">
      <c r="A185" s="49"/>
      <c r="B185" s="49"/>
      <c r="C185" s="49"/>
      <c r="D185" s="50"/>
      <c r="E185" s="51"/>
      <c r="F185" s="51"/>
      <c r="G185" s="51"/>
      <c r="H185" s="51"/>
      <c r="L185" s="203"/>
      <c r="M185" s="52"/>
      <c r="N185" s="52"/>
      <c r="P185" s="49"/>
      <c r="Q185" s="52"/>
      <c r="R185" s="52"/>
      <c r="T185" s="49"/>
      <c r="U185" s="49"/>
    </row>
    <row r="186">
      <c r="A186" s="49"/>
      <c r="B186" s="49"/>
      <c r="C186" s="49"/>
      <c r="D186" s="50"/>
      <c r="E186" s="51"/>
      <c r="F186" s="51"/>
      <c r="G186" s="51"/>
      <c r="H186" s="51"/>
      <c r="L186" s="203"/>
      <c r="M186" s="52"/>
      <c r="N186" s="52"/>
      <c r="P186" s="49"/>
      <c r="Q186" s="52"/>
      <c r="R186" s="52"/>
      <c r="T186" s="49"/>
      <c r="U186" s="49"/>
    </row>
    <row r="187">
      <c r="A187" s="49"/>
      <c r="B187" s="49"/>
      <c r="C187" s="49"/>
      <c r="D187" s="50"/>
      <c r="E187" s="51"/>
      <c r="F187" s="51"/>
      <c r="G187" s="51"/>
      <c r="H187" s="51"/>
      <c r="L187" s="203"/>
      <c r="M187" s="52"/>
      <c r="N187" s="52"/>
      <c r="P187" s="49"/>
      <c r="Q187" s="52"/>
      <c r="R187" s="52"/>
      <c r="T187" s="49"/>
      <c r="U187" s="49"/>
    </row>
    <row r="188">
      <c r="A188" s="49"/>
      <c r="B188" s="49"/>
      <c r="C188" s="49"/>
      <c r="D188" s="50"/>
      <c r="E188" s="51"/>
      <c r="F188" s="51"/>
      <c r="G188" s="51"/>
      <c r="H188" s="51"/>
      <c r="L188" s="203"/>
      <c r="M188" s="52"/>
      <c r="N188" s="52"/>
      <c r="P188" s="49"/>
      <c r="Q188" s="52"/>
      <c r="R188" s="52"/>
      <c r="T188" s="49"/>
      <c r="U188" s="49"/>
    </row>
    <row r="189">
      <c r="A189" s="49"/>
      <c r="B189" s="49"/>
      <c r="C189" s="49"/>
      <c r="D189" s="50"/>
      <c r="E189" s="51"/>
      <c r="F189" s="51"/>
      <c r="G189" s="51"/>
      <c r="H189" s="51"/>
      <c r="L189" s="203"/>
      <c r="M189" s="52"/>
      <c r="N189" s="52"/>
      <c r="P189" s="49"/>
      <c r="Q189" s="52"/>
      <c r="R189" s="52"/>
      <c r="T189" s="49"/>
      <c r="U189" s="49"/>
    </row>
    <row r="190">
      <c r="A190" s="49"/>
      <c r="B190" s="49"/>
      <c r="C190" s="49"/>
      <c r="D190" s="50"/>
      <c r="E190" s="51"/>
      <c r="F190" s="51"/>
      <c r="G190" s="51"/>
      <c r="H190" s="51"/>
      <c r="L190" s="203"/>
      <c r="M190" s="52"/>
      <c r="N190" s="52"/>
      <c r="P190" s="49"/>
      <c r="Q190" s="52"/>
      <c r="R190" s="52"/>
      <c r="T190" s="49"/>
      <c r="U190" s="49"/>
    </row>
    <row r="191">
      <c r="A191" s="49"/>
      <c r="B191" s="49"/>
      <c r="C191" s="49"/>
      <c r="D191" s="50"/>
      <c r="E191" s="51"/>
      <c r="F191" s="51"/>
      <c r="G191" s="51"/>
      <c r="H191" s="51"/>
      <c r="L191" s="203"/>
      <c r="M191" s="52"/>
      <c r="N191" s="52"/>
      <c r="P191" s="49"/>
      <c r="Q191" s="52"/>
      <c r="R191" s="52"/>
      <c r="T191" s="49"/>
      <c r="U191" s="49"/>
    </row>
    <row r="192">
      <c r="A192" s="49"/>
      <c r="B192" s="49"/>
      <c r="C192" s="49"/>
      <c r="D192" s="50"/>
      <c r="E192" s="51"/>
      <c r="F192" s="51"/>
      <c r="G192" s="51"/>
      <c r="H192" s="51"/>
      <c r="L192" s="203"/>
      <c r="M192" s="52"/>
      <c r="N192" s="52"/>
      <c r="P192" s="49"/>
      <c r="Q192" s="52"/>
      <c r="R192" s="52"/>
      <c r="T192" s="49"/>
      <c r="U192" s="49"/>
    </row>
    <row r="193">
      <c r="A193" s="49"/>
      <c r="B193" s="49"/>
      <c r="C193" s="49"/>
      <c r="D193" s="50"/>
      <c r="E193" s="51"/>
      <c r="F193" s="51"/>
      <c r="G193" s="51"/>
      <c r="H193" s="51"/>
      <c r="L193" s="203"/>
      <c r="M193" s="52"/>
      <c r="N193" s="52"/>
      <c r="P193" s="49"/>
      <c r="Q193" s="52"/>
      <c r="R193" s="52"/>
      <c r="T193" s="49"/>
      <c r="U193" s="49"/>
    </row>
    <row r="194">
      <c r="A194" s="49"/>
      <c r="B194" s="49"/>
      <c r="C194" s="49"/>
      <c r="D194" s="50"/>
      <c r="E194" s="51"/>
      <c r="F194" s="51"/>
      <c r="G194" s="51"/>
      <c r="H194" s="51"/>
      <c r="L194" s="203"/>
      <c r="M194" s="52"/>
      <c r="N194" s="52"/>
      <c r="P194" s="49"/>
      <c r="Q194" s="52"/>
      <c r="R194" s="52"/>
      <c r="T194" s="49"/>
      <c r="U194" s="49"/>
    </row>
    <row r="195">
      <c r="A195" s="49"/>
      <c r="B195" s="49"/>
      <c r="C195" s="49"/>
      <c r="D195" s="50"/>
      <c r="E195" s="51"/>
      <c r="F195" s="51"/>
      <c r="G195" s="51"/>
      <c r="H195" s="51"/>
      <c r="L195" s="203"/>
      <c r="M195" s="52"/>
      <c r="N195" s="52"/>
      <c r="P195" s="49"/>
      <c r="Q195" s="52"/>
      <c r="R195" s="52"/>
      <c r="T195" s="49"/>
      <c r="U195" s="49"/>
    </row>
    <row r="196">
      <c r="A196" s="49"/>
      <c r="B196" s="49"/>
      <c r="C196" s="49"/>
      <c r="D196" s="50"/>
      <c r="E196" s="51"/>
      <c r="F196" s="51"/>
      <c r="G196" s="51"/>
      <c r="H196" s="51"/>
      <c r="L196" s="203"/>
      <c r="M196" s="52"/>
      <c r="N196" s="52"/>
      <c r="P196" s="49"/>
      <c r="Q196" s="52"/>
      <c r="R196" s="52"/>
      <c r="T196" s="49"/>
      <c r="U196" s="49"/>
    </row>
    <row r="197">
      <c r="A197" s="49"/>
      <c r="B197" s="49"/>
      <c r="C197" s="49"/>
      <c r="D197" s="50"/>
      <c r="E197" s="51"/>
      <c r="F197" s="51"/>
      <c r="G197" s="51"/>
      <c r="H197" s="51"/>
      <c r="L197" s="203"/>
      <c r="M197" s="52"/>
      <c r="N197" s="52"/>
      <c r="P197" s="49"/>
      <c r="Q197" s="52"/>
      <c r="R197" s="52"/>
      <c r="T197" s="49"/>
      <c r="U197" s="49"/>
    </row>
    <row r="198">
      <c r="A198" s="49"/>
      <c r="B198" s="49"/>
      <c r="C198" s="49"/>
      <c r="D198" s="50"/>
      <c r="E198" s="51"/>
      <c r="F198" s="51"/>
      <c r="G198" s="51"/>
      <c r="H198" s="51"/>
      <c r="L198" s="203"/>
      <c r="M198" s="52"/>
      <c r="N198" s="52"/>
      <c r="P198" s="49"/>
      <c r="Q198" s="52"/>
      <c r="R198" s="52"/>
      <c r="T198" s="49"/>
      <c r="U198" s="49"/>
    </row>
    <row r="199">
      <c r="A199" s="49"/>
      <c r="B199" s="49"/>
      <c r="C199" s="49"/>
      <c r="D199" s="50"/>
      <c r="E199" s="51"/>
      <c r="F199" s="51"/>
      <c r="G199" s="51"/>
      <c r="H199" s="51"/>
      <c r="L199" s="203"/>
      <c r="M199" s="52"/>
      <c r="N199" s="52"/>
      <c r="P199" s="49"/>
      <c r="Q199" s="52"/>
      <c r="R199" s="52"/>
      <c r="T199" s="49"/>
      <c r="U199" s="49"/>
    </row>
    <row r="200">
      <c r="A200" s="49"/>
      <c r="B200" s="49"/>
      <c r="C200" s="49"/>
      <c r="D200" s="50"/>
      <c r="E200" s="51"/>
      <c r="F200" s="51"/>
      <c r="G200" s="51"/>
      <c r="H200" s="51"/>
      <c r="L200" s="203"/>
      <c r="M200" s="52"/>
      <c r="N200" s="52"/>
      <c r="P200" s="49"/>
      <c r="Q200" s="52"/>
      <c r="R200" s="52"/>
      <c r="T200" s="49"/>
      <c r="U200" s="49"/>
    </row>
    <row r="201">
      <c r="A201" s="49"/>
      <c r="B201" s="49"/>
      <c r="C201" s="49"/>
      <c r="D201" s="50"/>
      <c r="E201" s="51"/>
      <c r="F201" s="51"/>
      <c r="G201" s="51"/>
      <c r="H201" s="51"/>
      <c r="L201" s="203"/>
      <c r="M201" s="52"/>
      <c r="N201" s="52"/>
      <c r="P201" s="49"/>
      <c r="Q201" s="52"/>
      <c r="R201" s="52"/>
      <c r="T201" s="49"/>
      <c r="U201" s="49"/>
    </row>
    <row r="202">
      <c r="A202" s="49"/>
      <c r="B202" s="49"/>
      <c r="C202" s="49"/>
      <c r="D202" s="50"/>
      <c r="E202" s="51"/>
      <c r="F202" s="51"/>
      <c r="G202" s="51"/>
      <c r="H202" s="51"/>
      <c r="L202" s="203"/>
      <c r="M202" s="52"/>
      <c r="N202" s="52"/>
      <c r="P202" s="49"/>
      <c r="Q202" s="52"/>
      <c r="R202" s="52"/>
      <c r="T202" s="49"/>
      <c r="U202" s="49"/>
    </row>
    <row r="203">
      <c r="A203" s="49"/>
      <c r="B203" s="49"/>
      <c r="C203" s="49"/>
      <c r="D203" s="50"/>
      <c r="E203" s="51"/>
      <c r="F203" s="51"/>
      <c r="G203" s="51"/>
      <c r="H203" s="51"/>
      <c r="L203" s="203"/>
      <c r="M203" s="52"/>
      <c r="N203" s="52"/>
      <c r="P203" s="49"/>
      <c r="Q203" s="52"/>
      <c r="R203" s="52"/>
      <c r="T203" s="49"/>
      <c r="U203" s="49"/>
    </row>
    <row r="204">
      <c r="A204" s="49"/>
      <c r="B204" s="49"/>
      <c r="C204" s="49"/>
      <c r="D204" s="50"/>
      <c r="E204" s="51"/>
      <c r="F204" s="51"/>
      <c r="G204" s="51"/>
      <c r="H204" s="51"/>
      <c r="L204" s="203"/>
      <c r="M204" s="52"/>
      <c r="N204" s="52"/>
      <c r="P204" s="49"/>
      <c r="Q204" s="52"/>
      <c r="R204" s="52"/>
      <c r="T204" s="49"/>
      <c r="U204" s="49"/>
    </row>
    <row r="205">
      <c r="A205" s="49"/>
      <c r="B205" s="49"/>
      <c r="C205" s="49"/>
      <c r="D205" s="50"/>
      <c r="E205" s="51"/>
      <c r="F205" s="51"/>
      <c r="G205" s="51"/>
      <c r="H205" s="51"/>
      <c r="L205" s="203"/>
      <c r="M205" s="52"/>
      <c r="N205" s="52"/>
      <c r="P205" s="49"/>
      <c r="Q205" s="52"/>
      <c r="R205" s="52"/>
      <c r="T205" s="49"/>
      <c r="U205" s="49"/>
    </row>
    <row r="206">
      <c r="A206" s="49"/>
      <c r="B206" s="49"/>
      <c r="C206" s="49"/>
      <c r="D206" s="50"/>
      <c r="E206" s="51"/>
      <c r="F206" s="51"/>
      <c r="G206" s="51"/>
      <c r="H206" s="51"/>
      <c r="L206" s="203"/>
      <c r="M206" s="52"/>
      <c r="N206" s="52"/>
      <c r="P206" s="49"/>
      <c r="Q206" s="52"/>
      <c r="R206" s="52"/>
      <c r="T206" s="49"/>
      <c r="U206" s="49"/>
    </row>
    <row r="207">
      <c r="A207" s="49"/>
      <c r="B207" s="49"/>
      <c r="C207" s="49"/>
      <c r="D207" s="50"/>
      <c r="E207" s="51"/>
      <c r="F207" s="51"/>
      <c r="G207" s="51"/>
      <c r="H207" s="51"/>
      <c r="L207" s="203"/>
      <c r="M207" s="52"/>
      <c r="N207" s="52"/>
      <c r="P207" s="49"/>
      <c r="Q207" s="52"/>
      <c r="R207" s="52"/>
      <c r="T207" s="49"/>
      <c r="U207" s="49"/>
    </row>
    <row r="208">
      <c r="A208" s="49"/>
      <c r="B208" s="49"/>
      <c r="C208" s="49"/>
      <c r="D208" s="50"/>
      <c r="E208" s="51"/>
      <c r="F208" s="51"/>
      <c r="G208" s="51"/>
      <c r="H208" s="51"/>
      <c r="L208" s="203"/>
      <c r="M208" s="52"/>
      <c r="N208" s="52"/>
      <c r="P208" s="49"/>
      <c r="Q208" s="52"/>
      <c r="R208" s="52"/>
      <c r="T208" s="49"/>
      <c r="U208" s="49"/>
    </row>
    <row r="209">
      <c r="A209" s="49"/>
      <c r="B209" s="49"/>
      <c r="C209" s="49"/>
      <c r="D209" s="50"/>
      <c r="E209" s="51"/>
      <c r="F209" s="51"/>
      <c r="G209" s="51"/>
      <c r="H209" s="51"/>
      <c r="L209" s="203"/>
      <c r="M209" s="52"/>
      <c r="N209" s="52"/>
      <c r="P209" s="49"/>
      <c r="Q209" s="52"/>
      <c r="R209" s="52"/>
      <c r="T209" s="49"/>
      <c r="U209" s="49"/>
    </row>
    <row r="210">
      <c r="A210" s="49"/>
      <c r="B210" s="49"/>
      <c r="C210" s="49"/>
      <c r="D210" s="50"/>
      <c r="E210" s="51"/>
      <c r="F210" s="51"/>
      <c r="G210" s="51"/>
      <c r="H210" s="51"/>
      <c r="L210" s="203"/>
      <c r="M210" s="52"/>
      <c r="N210" s="52"/>
      <c r="P210" s="49"/>
      <c r="Q210" s="52"/>
      <c r="R210" s="52"/>
      <c r="T210" s="49"/>
      <c r="U210" s="49"/>
    </row>
    <row r="211">
      <c r="A211" s="49"/>
      <c r="B211" s="49"/>
      <c r="C211" s="49"/>
      <c r="D211" s="50"/>
      <c r="E211" s="51"/>
      <c r="F211" s="51"/>
      <c r="G211" s="51"/>
      <c r="H211" s="51"/>
      <c r="L211" s="203"/>
      <c r="M211" s="52"/>
      <c r="N211" s="52"/>
      <c r="P211" s="49"/>
      <c r="Q211" s="52"/>
      <c r="R211" s="52"/>
      <c r="T211" s="49"/>
      <c r="U211" s="49"/>
    </row>
    <row r="212">
      <c r="A212" s="49"/>
      <c r="B212" s="49"/>
      <c r="C212" s="49"/>
      <c r="D212" s="50"/>
      <c r="E212" s="51"/>
      <c r="F212" s="51"/>
      <c r="G212" s="51"/>
      <c r="H212" s="51"/>
      <c r="L212" s="203"/>
      <c r="M212" s="52"/>
      <c r="N212" s="52"/>
      <c r="P212" s="49"/>
      <c r="Q212" s="52"/>
      <c r="R212" s="52"/>
      <c r="T212" s="49"/>
      <c r="U212" s="49"/>
    </row>
    <row r="213">
      <c r="A213" s="49"/>
      <c r="B213" s="49"/>
      <c r="C213" s="49"/>
      <c r="D213" s="50"/>
      <c r="E213" s="51"/>
      <c r="F213" s="51"/>
      <c r="G213" s="51"/>
      <c r="H213" s="51"/>
      <c r="L213" s="203"/>
      <c r="M213" s="52"/>
      <c r="N213" s="52"/>
      <c r="P213" s="49"/>
      <c r="Q213" s="52"/>
      <c r="R213" s="52"/>
      <c r="T213" s="49"/>
      <c r="U213" s="49"/>
    </row>
    <row r="214">
      <c r="A214" s="49"/>
      <c r="B214" s="49"/>
      <c r="C214" s="49"/>
      <c r="D214" s="50"/>
      <c r="E214" s="51"/>
      <c r="F214" s="51"/>
      <c r="G214" s="51"/>
      <c r="H214" s="51"/>
      <c r="L214" s="203"/>
      <c r="M214" s="52"/>
      <c r="N214" s="52"/>
      <c r="P214" s="49"/>
      <c r="Q214" s="52"/>
      <c r="R214" s="52"/>
      <c r="T214" s="49"/>
      <c r="U214" s="49"/>
    </row>
    <row r="215">
      <c r="A215" s="49"/>
      <c r="B215" s="49"/>
      <c r="C215" s="49"/>
      <c r="D215" s="50"/>
      <c r="E215" s="51"/>
      <c r="F215" s="51"/>
      <c r="G215" s="51"/>
      <c r="H215" s="51"/>
      <c r="L215" s="203"/>
      <c r="M215" s="52"/>
      <c r="N215" s="52"/>
      <c r="P215" s="49"/>
      <c r="Q215" s="52"/>
      <c r="R215" s="52"/>
      <c r="T215" s="49"/>
      <c r="U215" s="49"/>
    </row>
    <row r="216">
      <c r="A216" s="49"/>
      <c r="B216" s="49"/>
      <c r="C216" s="49"/>
      <c r="D216" s="50"/>
      <c r="E216" s="51"/>
      <c r="F216" s="51"/>
      <c r="G216" s="51"/>
      <c r="H216" s="51"/>
      <c r="L216" s="203"/>
      <c r="M216" s="52"/>
      <c r="N216" s="52"/>
      <c r="P216" s="49"/>
      <c r="Q216" s="52"/>
      <c r="R216" s="52"/>
      <c r="T216" s="49"/>
      <c r="U216" s="49"/>
    </row>
    <row r="217">
      <c r="A217" s="49"/>
      <c r="B217" s="49"/>
      <c r="C217" s="49"/>
      <c r="D217" s="50"/>
      <c r="E217" s="51"/>
      <c r="F217" s="51"/>
      <c r="G217" s="51"/>
      <c r="H217" s="51"/>
      <c r="L217" s="203"/>
      <c r="M217" s="52"/>
      <c r="N217" s="52"/>
      <c r="P217" s="49"/>
      <c r="Q217" s="52"/>
      <c r="R217" s="52"/>
      <c r="T217" s="49"/>
      <c r="U217" s="49"/>
    </row>
    <row r="218">
      <c r="A218" s="49"/>
      <c r="B218" s="49"/>
      <c r="C218" s="49"/>
      <c r="D218" s="50"/>
      <c r="E218" s="51"/>
      <c r="F218" s="51"/>
      <c r="G218" s="51"/>
      <c r="H218" s="51"/>
      <c r="L218" s="203"/>
      <c r="M218" s="52"/>
      <c r="N218" s="52"/>
      <c r="P218" s="49"/>
      <c r="Q218" s="52"/>
      <c r="R218" s="52"/>
      <c r="T218" s="49"/>
      <c r="U218" s="49"/>
    </row>
    <row r="219">
      <c r="A219" s="49"/>
      <c r="B219" s="49"/>
      <c r="C219" s="49"/>
      <c r="D219" s="50"/>
      <c r="E219" s="51"/>
      <c r="F219" s="51"/>
      <c r="G219" s="51"/>
      <c r="H219" s="51"/>
      <c r="L219" s="203"/>
      <c r="M219" s="52"/>
      <c r="N219" s="52"/>
      <c r="P219" s="49"/>
      <c r="Q219" s="52"/>
      <c r="R219" s="52"/>
      <c r="T219" s="49"/>
      <c r="U219" s="49"/>
    </row>
    <row r="220">
      <c r="A220" s="49"/>
      <c r="B220" s="49"/>
      <c r="C220" s="49"/>
      <c r="D220" s="50"/>
      <c r="E220" s="51"/>
      <c r="F220" s="51"/>
      <c r="G220" s="51"/>
      <c r="H220" s="51"/>
      <c r="L220" s="203"/>
      <c r="M220" s="52"/>
      <c r="N220" s="52"/>
      <c r="P220" s="49"/>
      <c r="Q220" s="52"/>
      <c r="R220" s="52"/>
      <c r="T220" s="49"/>
      <c r="U220" s="49"/>
    </row>
    <row r="221">
      <c r="A221" s="49"/>
      <c r="B221" s="49"/>
      <c r="C221" s="49"/>
      <c r="D221" s="50"/>
      <c r="E221" s="51"/>
      <c r="F221" s="51"/>
      <c r="G221" s="51"/>
      <c r="H221" s="51"/>
      <c r="L221" s="203"/>
      <c r="M221" s="52"/>
      <c r="N221" s="52"/>
      <c r="P221" s="49"/>
      <c r="Q221" s="52"/>
      <c r="R221" s="52"/>
      <c r="T221" s="49"/>
      <c r="U221" s="49"/>
    </row>
    <row r="222">
      <c r="A222" s="49"/>
      <c r="B222" s="49"/>
      <c r="C222" s="49"/>
      <c r="D222" s="50"/>
      <c r="E222" s="51"/>
      <c r="F222" s="51"/>
      <c r="G222" s="51"/>
      <c r="H222" s="51"/>
      <c r="L222" s="203"/>
      <c r="M222" s="52"/>
      <c r="N222" s="52"/>
      <c r="P222" s="49"/>
      <c r="Q222" s="52"/>
      <c r="R222" s="52"/>
      <c r="T222" s="49"/>
      <c r="U222" s="49"/>
    </row>
    <row r="223">
      <c r="A223" s="49"/>
      <c r="B223" s="49"/>
      <c r="C223" s="49"/>
      <c r="D223" s="50"/>
      <c r="E223" s="51"/>
      <c r="F223" s="51"/>
      <c r="G223" s="51"/>
      <c r="H223" s="51"/>
      <c r="L223" s="203"/>
      <c r="M223" s="52"/>
      <c r="N223" s="52"/>
      <c r="P223" s="49"/>
      <c r="Q223" s="52"/>
      <c r="R223" s="52"/>
      <c r="T223" s="49"/>
      <c r="U223" s="49"/>
    </row>
    <row r="224">
      <c r="A224" s="49"/>
      <c r="B224" s="49"/>
      <c r="C224" s="49"/>
      <c r="D224" s="50"/>
      <c r="E224" s="51"/>
      <c r="F224" s="51"/>
      <c r="G224" s="51"/>
      <c r="H224" s="51"/>
      <c r="L224" s="203"/>
      <c r="M224" s="52"/>
      <c r="N224" s="52"/>
      <c r="P224" s="49"/>
      <c r="Q224" s="52"/>
      <c r="R224" s="52"/>
      <c r="T224" s="49"/>
      <c r="U224" s="49"/>
    </row>
    <row r="225">
      <c r="A225" s="49"/>
      <c r="B225" s="49"/>
      <c r="C225" s="49"/>
      <c r="D225" s="50"/>
      <c r="E225" s="51"/>
      <c r="F225" s="51"/>
      <c r="G225" s="51"/>
      <c r="H225" s="51"/>
      <c r="L225" s="203"/>
      <c r="M225" s="52"/>
      <c r="N225" s="52"/>
      <c r="P225" s="49"/>
      <c r="Q225" s="52"/>
      <c r="R225" s="52"/>
      <c r="T225" s="49"/>
      <c r="U225" s="49"/>
    </row>
    <row r="226">
      <c r="A226" s="49"/>
      <c r="B226" s="49"/>
      <c r="C226" s="49"/>
      <c r="D226" s="50"/>
      <c r="E226" s="51"/>
      <c r="F226" s="51"/>
      <c r="G226" s="51"/>
      <c r="H226" s="51"/>
      <c r="L226" s="203"/>
      <c r="M226" s="52"/>
      <c r="N226" s="52"/>
      <c r="P226" s="49"/>
      <c r="Q226" s="52"/>
      <c r="R226" s="52"/>
      <c r="T226" s="49"/>
      <c r="U226" s="49"/>
    </row>
    <row r="227">
      <c r="A227" s="49"/>
      <c r="B227" s="49"/>
      <c r="C227" s="49"/>
      <c r="D227" s="50"/>
      <c r="E227" s="51"/>
      <c r="F227" s="51"/>
      <c r="G227" s="51"/>
      <c r="H227" s="51"/>
      <c r="L227" s="203"/>
      <c r="M227" s="52"/>
      <c r="N227" s="52"/>
      <c r="P227" s="49"/>
      <c r="Q227" s="52"/>
      <c r="R227" s="52"/>
      <c r="T227" s="49"/>
      <c r="U227" s="49"/>
    </row>
    <row r="228">
      <c r="A228" s="49"/>
      <c r="B228" s="49"/>
      <c r="C228" s="49"/>
      <c r="D228" s="50"/>
      <c r="E228" s="51"/>
      <c r="F228" s="51"/>
      <c r="G228" s="51"/>
      <c r="H228" s="51"/>
      <c r="L228" s="203"/>
      <c r="M228" s="52"/>
      <c r="N228" s="52"/>
      <c r="P228" s="49"/>
      <c r="Q228" s="52"/>
      <c r="R228" s="52"/>
      <c r="T228" s="49"/>
      <c r="U228" s="49"/>
    </row>
    <row r="229">
      <c r="A229" s="49"/>
      <c r="B229" s="49"/>
      <c r="C229" s="49"/>
      <c r="D229" s="50"/>
      <c r="E229" s="51"/>
      <c r="F229" s="51"/>
      <c r="G229" s="51"/>
      <c r="H229" s="51"/>
      <c r="L229" s="203"/>
      <c r="M229" s="52"/>
      <c r="N229" s="52"/>
      <c r="P229" s="49"/>
      <c r="Q229" s="52"/>
      <c r="R229" s="52"/>
      <c r="T229" s="49"/>
      <c r="U229" s="49"/>
    </row>
    <row r="230">
      <c r="A230" s="49"/>
      <c r="B230" s="49"/>
      <c r="C230" s="49"/>
      <c r="D230" s="50"/>
      <c r="E230" s="51"/>
      <c r="F230" s="51"/>
      <c r="G230" s="51"/>
      <c r="H230" s="51"/>
      <c r="L230" s="203"/>
      <c r="M230" s="52"/>
      <c r="N230" s="52"/>
      <c r="P230" s="49"/>
      <c r="Q230" s="52"/>
      <c r="R230" s="52"/>
      <c r="T230" s="49"/>
      <c r="U230" s="49"/>
    </row>
    <row r="231">
      <c r="A231" s="49"/>
      <c r="B231" s="49"/>
      <c r="C231" s="49"/>
      <c r="D231" s="50"/>
      <c r="E231" s="51"/>
      <c r="F231" s="51"/>
      <c r="G231" s="51"/>
      <c r="H231" s="51"/>
      <c r="L231" s="203"/>
      <c r="M231" s="52"/>
      <c r="N231" s="52"/>
      <c r="P231" s="49"/>
      <c r="Q231" s="52"/>
      <c r="R231" s="52"/>
      <c r="T231" s="49"/>
      <c r="U231" s="49"/>
    </row>
    <row r="232">
      <c r="A232" s="49"/>
      <c r="B232" s="49"/>
      <c r="C232" s="49"/>
      <c r="D232" s="50"/>
      <c r="E232" s="51"/>
      <c r="F232" s="51"/>
      <c r="G232" s="51"/>
      <c r="H232" s="51"/>
      <c r="L232" s="203"/>
      <c r="M232" s="52"/>
      <c r="N232" s="52"/>
      <c r="P232" s="49"/>
      <c r="Q232" s="52"/>
      <c r="R232" s="52"/>
      <c r="T232" s="49"/>
      <c r="U232" s="49"/>
    </row>
    <row r="233">
      <c r="A233" s="49"/>
      <c r="B233" s="49"/>
      <c r="C233" s="49"/>
      <c r="D233" s="50"/>
      <c r="E233" s="51"/>
      <c r="F233" s="51"/>
      <c r="G233" s="51"/>
      <c r="H233" s="51"/>
      <c r="L233" s="203"/>
      <c r="M233" s="52"/>
      <c r="N233" s="52"/>
      <c r="P233" s="49"/>
      <c r="Q233" s="52"/>
      <c r="R233" s="52"/>
      <c r="T233" s="49"/>
      <c r="U233" s="49"/>
    </row>
    <row r="234">
      <c r="A234" s="49"/>
      <c r="B234" s="49"/>
      <c r="C234" s="49"/>
      <c r="D234" s="50"/>
      <c r="E234" s="51"/>
      <c r="F234" s="51"/>
      <c r="G234" s="51"/>
      <c r="H234" s="51"/>
      <c r="L234" s="203"/>
      <c r="M234" s="52"/>
      <c r="N234" s="52"/>
      <c r="P234" s="49"/>
      <c r="Q234" s="52"/>
      <c r="R234" s="52"/>
      <c r="T234" s="49"/>
      <c r="U234" s="49"/>
    </row>
    <row r="235">
      <c r="A235" s="49"/>
      <c r="B235" s="49"/>
      <c r="C235" s="49"/>
      <c r="D235" s="50"/>
      <c r="E235" s="51"/>
      <c r="F235" s="51"/>
      <c r="G235" s="51"/>
      <c r="H235" s="51"/>
      <c r="L235" s="203"/>
      <c r="M235" s="52"/>
      <c r="N235" s="52"/>
      <c r="P235" s="49"/>
      <c r="Q235" s="52"/>
      <c r="R235" s="52"/>
      <c r="T235" s="49"/>
      <c r="U235" s="49"/>
    </row>
    <row r="236">
      <c r="A236" s="49"/>
      <c r="B236" s="49"/>
      <c r="C236" s="49"/>
      <c r="D236" s="50"/>
      <c r="E236" s="51"/>
      <c r="F236" s="51"/>
      <c r="G236" s="51"/>
      <c r="H236" s="51"/>
      <c r="L236" s="203"/>
      <c r="M236" s="52"/>
      <c r="N236" s="52"/>
      <c r="P236" s="49"/>
      <c r="Q236" s="52"/>
      <c r="R236" s="52"/>
      <c r="T236" s="49"/>
      <c r="U236" s="49"/>
    </row>
    <row r="237">
      <c r="A237" s="49"/>
      <c r="B237" s="49"/>
      <c r="C237" s="49"/>
      <c r="D237" s="50"/>
      <c r="E237" s="51"/>
      <c r="F237" s="51"/>
      <c r="G237" s="51"/>
      <c r="H237" s="51"/>
      <c r="L237" s="203"/>
      <c r="M237" s="52"/>
      <c r="N237" s="52"/>
      <c r="P237" s="49"/>
      <c r="Q237" s="52"/>
      <c r="R237" s="52"/>
      <c r="T237" s="49"/>
      <c r="U237" s="49"/>
    </row>
    <row r="238">
      <c r="A238" s="49"/>
      <c r="B238" s="49"/>
      <c r="C238" s="49"/>
      <c r="D238" s="50"/>
      <c r="E238" s="51"/>
      <c r="F238" s="51"/>
      <c r="G238" s="51"/>
      <c r="H238" s="51"/>
      <c r="L238" s="203"/>
      <c r="M238" s="52"/>
      <c r="N238" s="52"/>
      <c r="P238" s="49"/>
      <c r="Q238" s="52"/>
      <c r="R238" s="52"/>
      <c r="T238" s="49"/>
      <c r="U238" s="49"/>
    </row>
    <row r="239">
      <c r="A239" s="49"/>
      <c r="B239" s="49"/>
      <c r="C239" s="49"/>
      <c r="D239" s="50"/>
      <c r="E239" s="51"/>
      <c r="F239" s="51"/>
      <c r="G239" s="51"/>
      <c r="H239" s="51"/>
      <c r="L239" s="203"/>
      <c r="M239" s="52"/>
      <c r="N239" s="52"/>
      <c r="P239" s="49"/>
      <c r="Q239" s="52"/>
      <c r="R239" s="52"/>
      <c r="T239" s="49"/>
      <c r="U239" s="49"/>
    </row>
    <row r="240">
      <c r="A240" s="49"/>
      <c r="B240" s="49"/>
      <c r="C240" s="49"/>
      <c r="D240" s="50"/>
      <c r="E240" s="51"/>
      <c r="F240" s="51"/>
      <c r="G240" s="51"/>
      <c r="H240" s="51"/>
      <c r="L240" s="203"/>
      <c r="M240" s="52"/>
      <c r="N240" s="52"/>
      <c r="P240" s="49"/>
      <c r="Q240" s="52"/>
      <c r="R240" s="52"/>
      <c r="T240" s="49"/>
      <c r="U240" s="49"/>
    </row>
    <row r="241">
      <c r="A241" s="49"/>
      <c r="B241" s="49"/>
      <c r="C241" s="49"/>
      <c r="D241" s="50"/>
      <c r="E241" s="51"/>
      <c r="F241" s="51"/>
      <c r="G241" s="51"/>
      <c r="H241" s="51"/>
      <c r="L241" s="203"/>
      <c r="M241" s="52"/>
      <c r="N241" s="52"/>
      <c r="P241" s="49"/>
      <c r="Q241" s="52"/>
      <c r="R241" s="52"/>
      <c r="T241" s="49"/>
      <c r="U241" s="49"/>
    </row>
    <row r="242">
      <c r="A242" s="49"/>
      <c r="B242" s="49"/>
      <c r="C242" s="49"/>
      <c r="D242" s="50"/>
      <c r="E242" s="51"/>
      <c r="F242" s="51"/>
      <c r="G242" s="51"/>
      <c r="H242" s="51"/>
      <c r="L242" s="203"/>
      <c r="M242" s="52"/>
      <c r="N242" s="52"/>
      <c r="P242" s="49"/>
      <c r="Q242" s="52"/>
      <c r="R242" s="52"/>
      <c r="T242" s="49"/>
      <c r="U242" s="49"/>
    </row>
    <row r="243">
      <c r="A243" s="49"/>
      <c r="B243" s="49"/>
      <c r="C243" s="49"/>
      <c r="D243" s="50"/>
      <c r="E243" s="51"/>
      <c r="F243" s="51"/>
      <c r="G243" s="51"/>
      <c r="H243" s="51"/>
      <c r="L243" s="203"/>
      <c r="M243" s="52"/>
      <c r="N243" s="52"/>
      <c r="P243" s="49"/>
      <c r="Q243" s="52"/>
      <c r="R243" s="52"/>
      <c r="T243" s="49"/>
      <c r="U243" s="49"/>
    </row>
    <row r="244">
      <c r="A244" s="49"/>
      <c r="B244" s="49"/>
      <c r="C244" s="49"/>
      <c r="D244" s="50"/>
      <c r="E244" s="51"/>
      <c r="F244" s="51"/>
      <c r="G244" s="51"/>
      <c r="H244" s="51"/>
      <c r="L244" s="203"/>
      <c r="M244" s="52"/>
      <c r="N244" s="52"/>
      <c r="P244" s="49"/>
      <c r="Q244" s="52"/>
      <c r="R244" s="52"/>
      <c r="T244" s="49"/>
      <c r="U244" s="49"/>
    </row>
    <row r="245">
      <c r="A245" s="49"/>
      <c r="B245" s="49"/>
      <c r="C245" s="49"/>
      <c r="D245" s="50"/>
      <c r="E245" s="51"/>
      <c r="F245" s="51"/>
      <c r="G245" s="51"/>
      <c r="H245" s="51"/>
      <c r="L245" s="203"/>
      <c r="M245" s="52"/>
      <c r="N245" s="52"/>
      <c r="P245" s="49"/>
      <c r="Q245" s="52"/>
      <c r="R245" s="52"/>
      <c r="T245" s="49"/>
      <c r="U245" s="49"/>
    </row>
    <row r="246">
      <c r="A246" s="49"/>
      <c r="B246" s="49"/>
      <c r="C246" s="49"/>
      <c r="D246" s="50"/>
      <c r="E246" s="51"/>
      <c r="F246" s="51"/>
      <c r="G246" s="51"/>
      <c r="H246" s="51"/>
      <c r="L246" s="203"/>
      <c r="M246" s="52"/>
      <c r="N246" s="52"/>
      <c r="P246" s="49"/>
      <c r="Q246" s="52"/>
      <c r="R246" s="52"/>
      <c r="T246" s="49"/>
      <c r="U246" s="49"/>
    </row>
    <row r="247">
      <c r="A247" s="49"/>
      <c r="B247" s="49"/>
      <c r="C247" s="49"/>
      <c r="D247" s="50"/>
      <c r="E247" s="51"/>
      <c r="F247" s="51"/>
      <c r="G247" s="51"/>
      <c r="H247" s="51"/>
      <c r="L247" s="203"/>
      <c r="M247" s="52"/>
      <c r="N247" s="52"/>
      <c r="P247" s="49"/>
      <c r="Q247" s="52"/>
      <c r="R247" s="52"/>
      <c r="T247" s="49"/>
      <c r="U247" s="49"/>
    </row>
    <row r="248">
      <c r="A248" s="49"/>
      <c r="B248" s="49"/>
      <c r="C248" s="49"/>
      <c r="D248" s="50"/>
      <c r="E248" s="51"/>
      <c r="F248" s="51"/>
      <c r="G248" s="51"/>
      <c r="H248" s="51"/>
      <c r="L248" s="203"/>
      <c r="M248" s="52"/>
      <c r="N248" s="52"/>
      <c r="P248" s="49"/>
      <c r="Q248" s="52"/>
      <c r="R248" s="52"/>
      <c r="T248" s="49"/>
      <c r="U248" s="49"/>
    </row>
    <row r="249">
      <c r="A249" s="49"/>
      <c r="B249" s="49"/>
      <c r="C249" s="49"/>
      <c r="D249" s="50"/>
      <c r="E249" s="51"/>
      <c r="F249" s="51"/>
      <c r="G249" s="51"/>
      <c r="H249" s="51"/>
      <c r="L249" s="203"/>
      <c r="M249" s="52"/>
      <c r="N249" s="52"/>
      <c r="P249" s="49"/>
      <c r="Q249" s="52"/>
      <c r="R249" s="52"/>
      <c r="T249" s="49"/>
      <c r="U249" s="49"/>
    </row>
    <row r="250">
      <c r="A250" s="49"/>
      <c r="B250" s="49"/>
      <c r="C250" s="49"/>
      <c r="D250" s="50"/>
      <c r="E250" s="51"/>
      <c r="F250" s="51"/>
      <c r="G250" s="51"/>
      <c r="H250" s="51"/>
      <c r="L250" s="203"/>
      <c r="M250" s="52"/>
      <c r="N250" s="52"/>
      <c r="P250" s="49"/>
      <c r="Q250" s="52"/>
      <c r="R250" s="52"/>
      <c r="T250" s="49"/>
      <c r="U250" s="49"/>
    </row>
    <row r="251">
      <c r="A251" s="49"/>
      <c r="B251" s="49"/>
      <c r="C251" s="49"/>
      <c r="D251" s="50"/>
      <c r="E251" s="51"/>
      <c r="F251" s="51"/>
      <c r="G251" s="51"/>
      <c r="H251" s="51"/>
      <c r="L251" s="203"/>
      <c r="M251" s="52"/>
      <c r="N251" s="52"/>
      <c r="P251" s="49"/>
      <c r="Q251" s="52"/>
      <c r="R251" s="52"/>
      <c r="T251" s="49"/>
      <c r="U251" s="49"/>
    </row>
    <row r="252">
      <c r="A252" s="49"/>
      <c r="B252" s="49"/>
      <c r="C252" s="49"/>
      <c r="D252" s="50"/>
      <c r="E252" s="51"/>
      <c r="F252" s="51"/>
      <c r="G252" s="51"/>
      <c r="H252" s="51"/>
      <c r="L252" s="203"/>
      <c r="M252" s="52"/>
      <c r="N252" s="52"/>
      <c r="P252" s="49"/>
      <c r="Q252" s="52"/>
      <c r="R252" s="52"/>
      <c r="T252" s="49"/>
      <c r="U252" s="49"/>
    </row>
    <row r="253">
      <c r="A253" s="49"/>
      <c r="B253" s="49"/>
      <c r="C253" s="49"/>
      <c r="D253" s="50"/>
      <c r="E253" s="51"/>
      <c r="F253" s="51"/>
      <c r="G253" s="51"/>
      <c r="H253" s="51"/>
      <c r="L253" s="203"/>
      <c r="M253" s="52"/>
      <c r="N253" s="52"/>
      <c r="P253" s="49"/>
      <c r="Q253" s="52"/>
      <c r="R253" s="52"/>
      <c r="T253" s="49"/>
      <c r="U253" s="49"/>
    </row>
    <row r="254">
      <c r="A254" s="49"/>
      <c r="B254" s="49"/>
      <c r="C254" s="49"/>
      <c r="D254" s="50"/>
      <c r="E254" s="51"/>
      <c r="F254" s="51"/>
      <c r="G254" s="51"/>
      <c r="H254" s="51"/>
      <c r="L254" s="203"/>
      <c r="M254" s="52"/>
      <c r="N254" s="52"/>
      <c r="P254" s="49"/>
      <c r="Q254" s="52"/>
      <c r="R254" s="52"/>
      <c r="T254" s="49"/>
      <c r="U254" s="49"/>
    </row>
    <row r="255">
      <c r="A255" s="49"/>
      <c r="B255" s="49"/>
      <c r="C255" s="49"/>
      <c r="D255" s="50"/>
      <c r="E255" s="51"/>
      <c r="F255" s="51"/>
      <c r="G255" s="51"/>
      <c r="H255" s="51"/>
      <c r="L255" s="203"/>
      <c r="M255" s="52"/>
      <c r="N255" s="52"/>
      <c r="P255" s="49"/>
      <c r="Q255" s="52"/>
      <c r="R255" s="52"/>
      <c r="T255" s="49"/>
      <c r="U255" s="49"/>
    </row>
    <row r="256">
      <c r="A256" s="49"/>
      <c r="B256" s="49"/>
      <c r="C256" s="49"/>
      <c r="D256" s="50"/>
      <c r="E256" s="51"/>
      <c r="F256" s="51"/>
      <c r="G256" s="51"/>
      <c r="H256" s="51"/>
      <c r="L256" s="203"/>
      <c r="M256" s="52"/>
      <c r="N256" s="52"/>
      <c r="P256" s="49"/>
      <c r="Q256" s="52"/>
      <c r="R256" s="52"/>
      <c r="T256" s="49"/>
      <c r="U256" s="49"/>
    </row>
    <row r="257">
      <c r="A257" s="49"/>
      <c r="B257" s="49"/>
      <c r="C257" s="49"/>
      <c r="D257" s="50"/>
      <c r="E257" s="51"/>
      <c r="F257" s="51"/>
      <c r="G257" s="51"/>
      <c r="H257" s="51"/>
      <c r="L257" s="203"/>
      <c r="M257" s="52"/>
      <c r="N257" s="52"/>
      <c r="P257" s="49"/>
      <c r="Q257" s="52"/>
      <c r="R257" s="52"/>
      <c r="T257" s="49"/>
      <c r="U257" s="49"/>
    </row>
    <row r="258">
      <c r="A258" s="49"/>
      <c r="B258" s="49"/>
      <c r="C258" s="49"/>
      <c r="D258" s="50"/>
      <c r="E258" s="51"/>
      <c r="F258" s="51"/>
      <c r="G258" s="51"/>
      <c r="H258" s="51"/>
      <c r="L258" s="203"/>
      <c r="M258" s="52"/>
      <c r="N258" s="52"/>
      <c r="P258" s="49"/>
      <c r="Q258" s="52"/>
      <c r="R258" s="52"/>
      <c r="T258" s="49"/>
      <c r="U258" s="49"/>
    </row>
    <row r="259">
      <c r="A259" s="49"/>
      <c r="B259" s="49"/>
      <c r="C259" s="49"/>
      <c r="D259" s="50"/>
      <c r="E259" s="51"/>
      <c r="F259" s="51"/>
      <c r="G259" s="51"/>
      <c r="H259" s="51"/>
      <c r="L259" s="203"/>
      <c r="M259" s="52"/>
      <c r="N259" s="52"/>
      <c r="P259" s="49"/>
      <c r="Q259" s="52"/>
      <c r="R259" s="52"/>
      <c r="T259" s="49"/>
      <c r="U259" s="49"/>
    </row>
    <row r="260">
      <c r="A260" s="49"/>
      <c r="B260" s="49"/>
      <c r="C260" s="49"/>
      <c r="D260" s="50"/>
      <c r="E260" s="51"/>
      <c r="F260" s="51"/>
      <c r="G260" s="51"/>
      <c r="H260" s="51"/>
      <c r="L260" s="203"/>
      <c r="M260" s="52"/>
      <c r="N260" s="52"/>
      <c r="P260" s="49"/>
      <c r="Q260" s="52"/>
      <c r="R260" s="52"/>
      <c r="T260" s="49"/>
      <c r="U260" s="49"/>
    </row>
    <row r="261">
      <c r="A261" s="49"/>
      <c r="B261" s="49"/>
      <c r="C261" s="49"/>
      <c r="D261" s="50"/>
      <c r="E261" s="51"/>
      <c r="F261" s="51"/>
      <c r="G261" s="51"/>
      <c r="H261" s="51"/>
      <c r="L261" s="203"/>
      <c r="M261" s="52"/>
      <c r="N261" s="52"/>
      <c r="P261" s="49"/>
      <c r="Q261" s="52"/>
      <c r="R261" s="52"/>
      <c r="T261" s="49"/>
      <c r="U261" s="49"/>
    </row>
    <row r="262">
      <c r="A262" s="49"/>
      <c r="B262" s="49"/>
      <c r="C262" s="49"/>
      <c r="D262" s="50"/>
      <c r="E262" s="51"/>
      <c r="F262" s="51"/>
      <c r="G262" s="51"/>
      <c r="H262" s="51"/>
      <c r="L262" s="203"/>
      <c r="M262" s="52"/>
      <c r="N262" s="52"/>
      <c r="P262" s="49"/>
      <c r="Q262" s="52"/>
      <c r="R262" s="52"/>
      <c r="T262" s="49"/>
      <c r="U262" s="49"/>
    </row>
    <row r="263">
      <c r="A263" s="49"/>
      <c r="B263" s="49"/>
      <c r="C263" s="49"/>
      <c r="D263" s="50"/>
      <c r="E263" s="51"/>
      <c r="F263" s="51"/>
      <c r="G263" s="51"/>
      <c r="H263" s="51"/>
      <c r="L263" s="203"/>
      <c r="M263" s="52"/>
      <c r="N263" s="52"/>
      <c r="P263" s="49"/>
      <c r="Q263" s="52"/>
      <c r="R263" s="52"/>
      <c r="T263" s="49"/>
      <c r="U263" s="49"/>
    </row>
    <row r="264">
      <c r="A264" s="49"/>
      <c r="B264" s="49"/>
      <c r="C264" s="49"/>
      <c r="D264" s="50"/>
      <c r="E264" s="51"/>
      <c r="F264" s="51"/>
      <c r="G264" s="51"/>
      <c r="H264" s="51"/>
      <c r="L264" s="203"/>
      <c r="M264" s="52"/>
      <c r="N264" s="52"/>
      <c r="P264" s="49"/>
      <c r="Q264" s="52"/>
      <c r="R264" s="52"/>
      <c r="T264" s="49"/>
      <c r="U264" s="49"/>
    </row>
    <row r="265">
      <c r="A265" s="49"/>
      <c r="B265" s="49"/>
      <c r="C265" s="49"/>
      <c r="D265" s="50"/>
      <c r="E265" s="51"/>
      <c r="F265" s="51"/>
      <c r="G265" s="51"/>
      <c r="H265" s="51"/>
      <c r="L265" s="203"/>
      <c r="M265" s="52"/>
      <c r="N265" s="52"/>
      <c r="P265" s="49"/>
      <c r="Q265" s="52"/>
      <c r="R265" s="52"/>
      <c r="T265" s="49"/>
      <c r="U265" s="49"/>
    </row>
    <row r="266">
      <c r="A266" s="49"/>
      <c r="B266" s="49"/>
      <c r="C266" s="49"/>
      <c r="D266" s="50"/>
      <c r="E266" s="51"/>
      <c r="F266" s="51"/>
      <c r="G266" s="51"/>
      <c r="H266" s="51"/>
      <c r="L266" s="203"/>
      <c r="M266" s="52"/>
      <c r="N266" s="52"/>
      <c r="P266" s="49"/>
      <c r="Q266" s="52"/>
      <c r="R266" s="52"/>
      <c r="T266" s="49"/>
      <c r="U266" s="49"/>
    </row>
    <row r="267">
      <c r="A267" s="49"/>
      <c r="B267" s="49"/>
      <c r="C267" s="49"/>
      <c r="D267" s="50"/>
      <c r="E267" s="51"/>
      <c r="F267" s="51"/>
      <c r="G267" s="51"/>
      <c r="H267" s="51"/>
      <c r="L267" s="203"/>
      <c r="M267" s="52"/>
      <c r="N267" s="52"/>
      <c r="P267" s="49"/>
      <c r="Q267" s="52"/>
      <c r="R267" s="52"/>
      <c r="T267" s="49"/>
      <c r="U267" s="49"/>
    </row>
    <row r="268">
      <c r="A268" s="49"/>
      <c r="B268" s="49"/>
      <c r="C268" s="49"/>
      <c r="D268" s="50"/>
      <c r="E268" s="51"/>
      <c r="F268" s="51"/>
      <c r="G268" s="51"/>
      <c r="H268" s="51"/>
      <c r="L268" s="203"/>
      <c r="M268" s="52"/>
      <c r="N268" s="52"/>
      <c r="P268" s="49"/>
      <c r="Q268" s="52"/>
      <c r="R268" s="52"/>
      <c r="T268" s="49"/>
      <c r="U268" s="49"/>
    </row>
    <row r="269">
      <c r="A269" s="49"/>
      <c r="B269" s="49"/>
      <c r="C269" s="49"/>
      <c r="D269" s="50"/>
      <c r="E269" s="51"/>
      <c r="F269" s="51"/>
      <c r="G269" s="51"/>
      <c r="H269" s="51"/>
      <c r="L269" s="203"/>
      <c r="M269" s="52"/>
      <c r="N269" s="52"/>
      <c r="P269" s="49"/>
      <c r="Q269" s="52"/>
      <c r="R269" s="52"/>
      <c r="T269" s="49"/>
      <c r="U269" s="49"/>
    </row>
    <row r="270">
      <c r="A270" s="49"/>
      <c r="B270" s="49"/>
      <c r="C270" s="49"/>
      <c r="D270" s="50"/>
      <c r="E270" s="51"/>
      <c r="F270" s="51"/>
      <c r="G270" s="51"/>
      <c r="H270" s="51"/>
      <c r="L270" s="203"/>
      <c r="M270" s="52"/>
      <c r="N270" s="52"/>
      <c r="P270" s="49"/>
      <c r="Q270" s="52"/>
      <c r="R270" s="52"/>
      <c r="T270" s="49"/>
      <c r="U270" s="49"/>
    </row>
    <row r="271">
      <c r="A271" s="49"/>
      <c r="B271" s="49"/>
      <c r="C271" s="49"/>
      <c r="D271" s="50"/>
      <c r="E271" s="51"/>
      <c r="F271" s="51"/>
      <c r="G271" s="51"/>
      <c r="H271" s="51"/>
      <c r="L271" s="203"/>
      <c r="M271" s="52"/>
      <c r="N271" s="52"/>
      <c r="P271" s="49"/>
      <c r="Q271" s="52"/>
      <c r="R271" s="52"/>
      <c r="T271" s="49"/>
      <c r="U271" s="49"/>
    </row>
    <row r="272">
      <c r="A272" s="49"/>
      <c r="B272" s="49"/>
      <c r="C272" s="49"/>
      <c r="D272" s="50"/>
      <c r="E272" s="51"/>
      <c r="F272" s="51"/>
      <c r="G272" s="51"/>
      <c r="H272" s="51"/>
      <c r="L272" s="203"/>
      <c r="M272" s="52"/>
      <c r="N272" s="52"/>
      <c r="P272" s="49"/>
      <c r="Q272" s="52"/>
      <c r="R272" s="52"/>
      <c r="T272" s="49"/>
      <c r="U272" s="49"/>
    </row>
    <row r="273">
      <c r="A273" s="49"/>
      <c r="B273" s="49"/>
      <c r="C273" s="49"/>
      <c r="D273" s="50"/>
      <c r="E273" s="51"/>
      <c r="F273" s="51"/>
      <c r="G273" s="51"/>
      <c r="H273" s="51"/>
      <c r="L273" s="203"/>
      <c r="M273" s="52"/>
      <c r="N273" s="52"/>
      <c r="P273" s="49"/>
      <c r="Q273" s="52"/>
      <c r="R273" s="52"/>
      <c r="T273" s="49"/>
      <c r="U273" s="49"/>
    </row>
    <row r="274">
      <c r="A274" s="49"/>
      <c r="B274" s="49"/>
      <c r="C274" s="49"/>
      <c r="D274" s="50"/>
      <c r="E274" s="51"/>
      <c r="F274" s="51"/>
      <c r="G274" s="51"/>
      <c r="H274" s="51"/>
      <c r="L274" s="203"/>
      <c r="M274" s="52"/>
      <c r="N274" s="52"/>
      <c r="P274" s="49"/>
      <c r="Q274" s="52"/>
      <c r="R274" s="52"/>
      <c r="T274" s="49"/>
      <c r="U274" s="49"/>
    </row>
    <row r="275">
      <c r="A275" s="49"/>
      <c r="B275" s="49"/>
      <c r="C275" s="49"/>
      <c r="D275" s="50"/>
      <c r="E275" s="51"/>
      <c r="F275" s="51"/>
      <c r="G275" s="51"/>
      <c r="H275" s="51"/>
      <c r="L275" s="203"/>
      <c r="M275" s="52"/>
      <c r="N275" s="52"/>
      <c r="P275" s="49"/>
      <c r="Q275" s="52"/>
      <c r="R275" s="52"/>
      <c r="T275" s="49"/>
      <c r="U275" s="49"/>
    </row>
    <row r="276">
      <c r="A276" s="49"/>
      <c r="B276" s="49"/>
      <c r="C276" s="49"/>
      <c r="D276" s="50"/>
      <c r="E276" s="51"/>
      <c r="F276" s="51"/>
      <c r="G276" s="51"/>
      <c r="H276" s="51"/>
      <c r="L276" s="203"/>
      <c r="M276" s="52"/>
      <c r="N276" s="52"/>
      <c r="P276" s="49"/>
      <c r="Q276" s="52"/>
      <c r="R276" s="52"/>
      <c r="T276" s="49"/>
      <c r="U276" s="49"/>
    </row>
    <row r="277">
      <c r="A277" s="49"/>
      <c r="B277" s="49"/>
      <c r="C277" s="49"/>
      <c r="D277" s="50"/>
      <c r="E277" s="51"/>
      <c r="F277" s="51"/>
      <c r="G277" s="51"/>
      <c r="H277" s="51"/>
      <c r="L277" s="203"/>
      <c r="M277" s="52"/>
      <c r="N277" s="52"/>
      <c r="P277" s="49"/>
      <c r="Q277" s="52"/>
      <c r="R277" s="52"/>
      <c r="T277" s="49"/>
      <c r="U277" s="49"/>
    </row>
    <row r="278">
      <c r="A278" s="49"/>
      <c r="B278" s="49"/>
      <c r="C278" s="49"/>
      <c r="D278" s="50"/>
      <c r="E278" s="51"/>
      <c r="F278" s="51"/>
      <c r="G278" s="51"/>
      <c r="H278" s="51"/>
      <c r="L278" s="203"/>
      <c r="M278" s="52"/>
      <c r="N278" s="52"/>
      <c r="P278" s="49"/>
      <c r="Q278" s="52"/>
      <c r="R278" s="52"/>
      <c r="T278" s="49"/>
      <c r="U278" s="49"/>
    </row>
    <row r="279">
      <c r="A279" s="49"/>
      <c r="B279" s="49"/>
      <c r="C279" s="49"/>
      <c r="D279" s="50"/>
      <c r="E279" s="51"/>
      <c r="F279" s="51"/>
      <c r="G279" s="51"/>
      <c r="H279" s="51"/>
      <c r="L279" s="203"/>
      <c r="M279" s="52"/>
      <c r="N279" s="52"/>
      <c r="P279" s="49"/>
      <c r="Q279" s="52"/>
      <c r="R279" s="52"/>
      <c r="T279" s="49"/>
      <c r="U279" s="49"/>
    </row>
    <row r="280">
      <c r="A280" s="49"/>
      <c r="B280" s="49"/>
      <c r="C280" s="49"/>
      <c r="D280" s="50"/>
      <c r="E280" s="51"/>
      <c r="F280" s="51"/>
      <c r="G280" s="51"/>
      <c r="H280" s="51"/>
      <c r="L280" s="203"/>
      <c r="M280" s="52"/>
      <c r="N280" s="52"/>
      <c r="P280" s="49"/>
      <c r="Q280" s="52"/>
      <c r="R280" s="52"/>
      <c r="T280" s="49"/>
      <c r="U280" s="49"/>
    </row>
    <row r="281">
      <c r="A281" s="49"/>
      <c r="B281" s="49"/>
      <c r="C281" s="49"/>
      <c r="D281" s="50"/>
      <c r="E281" s="51"/>
      <c r="F281" s="51"/>
      <c r="G281" s="51"/>
      <c r="H281" s="51"/>
      <c r="L281" s="203"/>
      <c r="M281" s="52"/>
      <c r="N281" s="52"/>
      <c r="P281" s="49"/>
      <c r="Q281" s="52"/>
      <c r="R281" s="52"/>
      <c r="T281" s="49"/>
      <c r="U281" s="49"/>
    </row>
    <row r="282">
      <c r="A282" s="49"/>
      <c r="B282" s="49"/>
      <c r="C282" s="49"/>
      <c r="D282" s="50"/>
      <c r="E282" s="51"/>
      <c r="F282" s="51"/>
      <c r="G282" s="51"/>
      <c r="H282" s="51"/>
      <c r="L282" s="203"/>
      <c r="M282" s="52"/>
      <c r="N282" s="52"/>
      <c r="P282" s="49"/>
      <c r="Q282" s="52"/>
      <c r="R282" s="52"/>
      <c r="T282" s="49"/>
      <c r="U282" s="49"/>
    </row>
    <row r="283">
      <c r="A283" s="49"/>
      <c r="B283" s="49"/>
      <c r="C283" s="49"/>
      <c r="D283" s="50"/>
      <c r="E283" s="51"/>
      <c r="F283" s="51"/>
      <c r="G283" s="51"/>
      <c r="H283" s="51"/>
      <c r="L283" s="203"/>
      <c r="M283" s="52"/>
      <c r="N283" s="52"/>
      <c r="P283" s="49"/>
      <c r="Q283" s="52"/>
      <c r="R283" s="52"/>
      <c r="T283" s="49"/>
      <c r="U283" s="49"/>
    </row>
    <row r="284">
      <c r="A284" s="49"/>
      <c r="B284" s="49"/>
      <c r="C284" s="49"/>
      <c r="D284" s="50"/>
      <c r="E284" s="51"/>
      <c r="F284" s="51"/>
      <c r="G284" s="51"/>
      <c r="H284" s="51"/>
      <c r="L284" s="203"/>
      <c r="M284" s="52"/>
      <c r="N284" s="52"/>
      <c r="P284" s="49"/>
      <c r="Q284" s="52"/>
      <c r="R284" s="52"/>
      <c r="T284" s="49"/>
      <c r="U284" s="49"/>
    </row>
    <row r="285">
      <c r="A285" s="49"/>
      <c r="B285" s="49"/>
      <c r="C285" s="49"/>
      <c r="D285" s="50"/>
      <c r="E285" s="51"/>
      <c r="F285" s="51"/>
      <c r="G285" s="51"/>
      <c r="H285" s="51"/>
      <c r="L285" s="203"/>
      <c r="M285" s="52"/>
      <c r="N285" s="52"/>
      <c r="P285" s="49"/>
      <c r="Q285" s="52"/>
      <c r="R285" s="52"/>
      <c r="T285" s="49"/>
      <c r="U285" s="49"/>
    </row>
    <row r="286">
      <c r="A286" s="49"/>
      <c r="B286" s="49"/>
      <c r="C286" s="49"/>
      <c r="D286" s="50"/>
      <c r="E286" s="51"/>
      <c r="F286" s="51"/>
      <c r="G286" s="51"/>
      <c r="H286" s="51"/>
      <c r="L286" s="203"/>
      <c r="M286" s="52"/>
      <c r="N286" s="52"/>
      <c r="P286" s="49"/>
      <c r="Q286" s="52"/>
      <c r="R286" s="52"/>
      <c r="T286" s="49"/>
      <c r="U286" s="49"/>
    </row>
    <row r="287">
      <c r="A287" s="49"/>
      <c r="B287" s="49"/>
      <c r="C287" s="49"/>
      <c r="D287" s="50"/>
      <c r="E287" s="51"/>
      <c r="F287" s="51"/>
      <c r="G287" s="51"/>
      <c r="H287" s="51"/>
      <c r="L287" s="203"/>
      <c r="M287" s="52"/>
      <c r="N287" s="52"/>
      <c r="P287" s="49"/>
      <c r="Q287" s="52"/>
      <c r="R287" s="52"/>
      <c r="T287" s="49"/>
      <c r="U287" s="49"/>
    </row>
    <row r="288">
      <c r="A288" s="49"/>
      <c r="B288" s="49"/>
      <c r="C288" s="49"/>
      <c r="D288" s="50"/>
      <c r="E288" s="51"/>
      <c r="F288" s="51"/>
      <c r="G288" s="51"/>
      <c r="H288" s="51"/>
      <c r="L288" s="203"/>
      <c r="M288" s="52"/>
      <c r="N288" s="52"/>
      <c r="P288" s="49"/>
      <c r="Q288" s="52"/>
      <c r="R288" s="52"/>
      <c r="T288" s="49"/>
      <c r="U288" s="49"/>
    </row>
    <row r="289">
      <c r="A289" s="49"/>
      <c r="B289" s="49"/>
      <c r="C289" s="49"/>
      <c r="D289" s="50"/>
      <c r="E289" s="51"/>
      <c r="F289" s="51"/>
      <c r="G289" s="51"/>
      <c r="H289" s="51"/>
      <c r="L289" s="203"/>
      <c r="M289" s="52"/>
      <c r="N289" s="52"/>
      <c r="P289" s="49"/>
      <c r="Q289" s="52"/>
      <c r="R289" s="52"/>
      <c r="T289" s="49"/>
      <c r="U289" s="49"/>
    </row>
    <row r="290">
      <c r="A290" s="49"/>
      <c r="B290" s="49"/>
      <c r="C290" s="49"/>
      <c r="D290" s="50"/>
      <c r="E290" s="51"/>
      <c r="F290" s="51"/>
      <c r="G290" s="51"/>
      <c r="H290" s="51"/>
      <c r="L290" s="203"/>
      <c r="M290" s="52"/>
      <c r="N290" s="52"/>
      <c r="P290" s="49"/>
      <c r="Q290" s="52"/>
      <c r="R290" s="52"/>
      <c r="T290" s="49"/>
      <c r="U290" s="49"/>
    </row>
    <row r="291">
      <c r="A291" s="49"/>
      <c r="B291" s="49"/>
      <c r="C291" s="49"/>
      <c r="D291" s="50"/>
      <c r="E291" s="51"/>
      <c r="F291" s="51"/>
      <c r="G291" s="51"/>
      <c r="H291" s="51"/>
      <c r="L291" s="203"/>
      <c r="M291" s="52"/>
      <c r="N291" s="52"/>
      <c r="P291" s="49"/>
      <c r="Q291" s="52"/>
      <c r="R291" s="52"/>
      <c r="T291" s="49"/>
      <c r="U291" s="49"/>
    </row>
    <row r="292">
      <c r="A292" s="49"/>
      <c r="B292" s="49"/>
      <c r="C292" s="49"/>
      <c r="D292" s="50"/>
      <c r="E292" s="51"/>
      <c r="F292" s="51"/>
      <c r="G292" s="51"/>
      <c r="H292" s="51"/>
      <c r="L292" s="203"/>
      <c r="M292" s="52"/>
      <c r="N292" s="52"/>
      <c r="P292" s="49"/>
      <c r="Q292" s="52"/>
      <c r="R292" s="52"/>
      <c r="T292" s="49"/>
      <c r="U292" s="49"/>
    </row>
    <row r="293">
      <c r="A293" s="49"/>
      <c r="B293" s="49"/>
      <c r="C293" s="49"/>
      <c r="D293" s="50"/>
      <c r="E293" s="51"/>
      <c r="F293" s="51"/>
      <c r="G293" s="51"/>
      <c r="H293" s="51"/>
      <c r="L293" s="203"/>
      <c r="M293" s="52"/>
      <c r="N293" s="52"/>
      <c r="P293" s="49"/>
      <c r="Q293" s="52"/>
      <c r="R293" s="52"/>
      <c r="T293" s="49"/>
      <c r="U293" s="49"/>
    </row>
    <row r="294">
      <c r="A294" s="49"/>
      <c r="B294" s="49"/>
      <c r="C294" s="49"/>
      <c r="D294" s="50"/>
      <c r="E294" s="51"/>
      <c r="F294" s="51"/>
      <c r="G294" s="51"/>
      <c r="H294" s="51"/>
      <c r="L294" s="203"/>
      <c r="M294" s="52"/>
      <c r="N294" s="52"/>
      <c r="P294" s="49"/>
      <c r="Q294" s="52"/>
      <c r="R294" s="52"/>
      <c r="T294" s="49"/>
      <c r="U294" s="49"/>
    </row>
    <row r="295">
      <c r="A295" s="49"/>
      <c r="B295" s="49"/>
      <c r="C295" s="49"/>
      <c r="D295" s="50"/>
      <c r="E295" s="51"/>
      <c r="F295" s="51"/>
      <c r="G295" s="51"/>
      <c r="H295" s="51"/>
      <c r="L295" s="203"/>
      <c r="M295" s="52"/>
      <c r="N295" s="52"/>
      <c r="P295" s="49"/>
      <c r="Q295" s="52"/>
      <c r="R295" s="52"/>
      <c r="T295" s="49"/>
      <c r="U295" s="49"/>
    </row>
    <row r="296">
      <c r="A296" s="49"/>
      <c r="B296" s="49"/>
      <c r="C296" s="49"/>
      <c r="D296" s="50"/>
      <c r="E296" s="51"/>
      <c r="F296" s="51"/>
      <c r="G296" s="51"/>
      <c r="H296" s="51"/>
      <c r="L296" s="203"/>
      <c r="M296" s="52"/>
      <c r="N296" s="52"/>
      <c r="P296" s="49"/>
      <c r="Q296" s="52"/>
      <c r="R296" s="52"/>
      <c r="T296" s="49"/>
      <c r="U296" s="49"/>
    </row>
    <row r="297">
      <c r="A297" s="49"/>
      <c r="B297" s="49"/>
      <c r="C297" s="49"/>
      <c r="D297" s="50"/>
      <c r="E297" s="51"/>
      <c r="F297" s="51"/>
      <c r="G297" s="51"/>
      <c r="H297" s="51"/>
      <c r="L297" s="203"/>
      <c r="M297" s="52"/>
      <c r="N297" s="52"/>
      <c r="P297" s="49"/>
      <c r="Q297" s="52"/>
      <c r="R297" s="52"/>
      <c r="T297" s="49"/>
      <c r="U297" s="49"/>
    </row>
    <row r="298">
      <c r="A298" s="49"/>
      <c r="B298" s="49"/>
      <c r="C298" s="49"/>
      <c r="D298" s="50"/>
      <c r="E298" s="51"/>
      <c r="F298" s="51"/>
      <c r="G298" s="51"/>
      <c r="H298" s="51"/>
      <c r="L298" s="203"/>
      <c r="M298" s="52"/>
      <c r="N298" s="52"/>
      <c r="P298" s="49"/>
      <c r="Q298" s="52"/>
      <c r="R298" s="52"/>
      <c r="T298" s="49"/>
      <c r="U298" s="49"/>
    </row>
    <row r="299">
      <c r="A299" s="49"/>
      <c r="B299" s="49"/>
      <c r="C299" s="49"/>
      <c r="D299" s="50"/>
      <c r="E299" s="51"/>
      <c r="F299" s="51"/>
      <c r="G299" s="51"/>
      <c r="H299" s="51"/>
      <c r="L299" s="203"/>
      <c r="M299" s="52"/>
      <c r="N299" s="52"/>
      <c r="P299" s="49"/>
      <c r="Q299" s="52"/>
      <c r="R299" s="52"/>
      <c r="T299" s="49"/>
      <c r="U299" s="49"/>
    </row>
    <row r="300">
      <c r="A300" s="49"/>
      <c r="B300" s="49"/>
      <c r="C300" s="49"/>
      <c r="D300" s="50"/>
      <c r="E300" s="51"/>
      <c r="F300" s="51"/>
      <c r="G300" s="51"/>
      <c r="H300" s="51"/>
      <c r="L300" s="203"/>
      <c r="M300" s="52"/>
      <c r="N300" s="52"/>
      <c r="P300" s="49"/>
      <c r="Q300" s="52"/>
      <c r="R300" s="52"/>
      <c r="T300" s="49"/>
      <c r="U300" s="49"/>
    </row>
    <row r="301">
      <c r="A301" s="49"/>
      <c r="B301" s="49"/>
      <c r="C301" s="49"/>
      <c r="D301" s="50"/>
      <c r="E301" s="51"/>
      <c r="F301" s="51"/>
      <c r="G301" s="51"/>
      <c r="H301" s="51"/>
      <c r="L301" s="203"/>
      <c r="M301" s="52"/>
      <c r="N301" s="52"/>
      <c r="P301" s="49"/>
      <c r="Q301" s="52"/>
      <c r="R301" s="52"/>
      <c r="T301" s="49"/>
      <c r="U301" s="49"/>
    </row>
    <row r="302">
      <c r="A302" s="49"/>
      <c r="B302" s="49"/>
      <c r="C302" s="49"/>
      <c r="D302" s="50"/>
      <c r="E302" s="51"/>
      <c r="F302" s="51"/>
      <c r="G302" s="51"/>
      <c r="H302" s="51"/>
      <c r="L302" s="203"/>
      <c r="M302" s="52"/>
      <c r="N302" s="52"/>
      <c r="P302" s="49"/>
      <c r="Q302" s="52"/>
      <c r="R302" s="52"/>
      <c r="T302" s="49"/>
      <c r="U302" s="49"/>
    </row>
    <row r="303">
      <c r="A303" s="49"/>
      <c r="B303" s="49"/>
      <c r="C303" s="49"/>
      <c r="D303" s="50"/>
      <c r="E303" s="51"/>
      <c r="F303" s="51"/>
      <c r="G303" s="51"/>
      <c r="H303" s="51"/>
      <c r="L303" s="203"/>
      <c r="M303" s="52"/>
      <c r="N303" s="52"/>
      <c r="P303" s="49"/>
      <c r="Q303" s="52"/>
      <c r="R303" s="52"/>
      <c r="T303" s="49"/>
      <c r="U303" s="49"/>
    </row>
    <row r="304">
      <c r="A304" s="49"/>
      <c r="B304" s="49"/>
      <c r="C304" s="49"/>
      <c r="D304" s="50"/>
      <c r="E304" s="51"/>
      <c r="F304" s="51"/>
      <c r="G304" s="51"/>
      <c r="H304" s="51"/>
      <c r="L304" s="203"/>
      <c r="M304" s="52"/>
      <c r="N304" s="52"/>
      <c r="P304" s="49"/>
      <c r="Q304" s="52"/>
      <c r="R304" s="52"/>
      <c r="T304" s="49"/>
      <c r="U304" s="49"/>
    </row>
    <row r="305">
      <c r="A305" s="49"/>
      <c r="B305" s="49"/>
      <c r="C305" s="49"/>
      <c r="D305" s="50"/>
      <c r="E305" s="51"/>
      <c r="F305" s="51"/>
      <c r="G305" s="51"/>
      <c r="H305" s="51"/>
      <c r="L305" s="203"/>
      <c r="M305" s="52"/>
      <c r="N305" s="52"/>
      <c r="P305" s="49"/>
      <c r="Q305" s="52"/>
      <c r="R305" s="52"/>
      <c r="T305" s="49"/>
      <c r="U305" s="49"/>
    </row>
    <row r="306">
      <c r="A306" s="49"/>
      <c r="B306" s="49"/>
      <c r="C306" s="49"/>
      <c r="D306" s="50"/>
      <c r="E306" s="51"/>
      <c r="F306" s="51"/>
      <c r="G306" s="51"/>
      <c r="H306" s="51"/>
      <c r="L306" s="203"/>
      <c r="M306" s="52"/>
      <c r="N306" s="52"/>
      <c r="P306" s="49"/>
      <c r="Q306" s="52"/>
      <c r="R306" s="52"/>
      <c r="T306" s="49"/>
      <c r="U306" s="49"/>
    </row>
    <row r="307">
      <c r="A307" s="49"/>
      <c r="B307" s="49"/>
      <c r="C307" s="49"/>
      <c r="D307" s="50"/>
      <c r="E307" s="51"/>
      <c r="F307" s="51"/>
      <c r="G307" s="51"/>
      <c r="H307" s="51"/>
      <c r="L307" s="203"/>
      <c r="M307" s="52"/>
      <c r="N307" s="52"/>
      <c r="P307" s="49"/>
      <c r="Q307" s="52"/>
      <c r="R307" s="52"/>
      <c r="T307" s="49"/>
      <c r="U307" s="49"/>
    </row>
    <row r="308">
      <c r="A308" s="49"/>
      <c r="B308" s="49"/>
      <c r="C308" s="49"/>
      <c r="D308" s="50"/>
      <c r="E308" s="51"/>
      <c r="F308" s="51"/>
      <c r="G308" s="51"/>
      <c r="H308" s="51"/>
      <c r="L308" s="203"/>
      <c r="M308" s="52"/>
      <c r="N308" s="52"/>
      <c r="P308" s="49"/>
      <c r="Q308" s="52"/>
      <c r="R308" s="52"/>
      <c r="T308" s="49"/>
      <c r="U308" s="49"/>
    </row>
    <row r="309">
      <c r="A309" s="49"/>
      <c r="B309" s="49"/>
      <c r="C309" s="49"/>
      <c r="D309" s="50"/>
      <c r="E309" s="51"/>
      <c r="F309" s="51"/>
      <c r="G309" s="51"/>
      <c r="H309" s="51"/>
      <c r="L309" s="203"/>
      <c r="M309" s="52"/>
      <c r="N309" s="52"/>
      <c r="P309" s="49"/>
      <c r="Q309" s="52"/>
      <c r="R309" s="52"/>
      <c r="T309" s="49"/>
      <c r="U309" s="49"/>
    </row>
    <row r="310">
      <c r="A310" s="49"/>
      <c r="B310" s="49"/>
      <c r="C310" s="49"/>
      <c r="D310" s="50"/>
      <c r="E310" s="51"/>
      <c r="F310" s="51"/>
      <c r="G310" s="51"/>
      <c r="H310" s="51"/>
      <c r="L310" s="203"/>
      <c r="M310" s="52"/>
      <c r="N310" s="52"/>
      <c r="P310" s="49"/>
      <c r="Q310" s="52"/>
      <c r="R310" s="52"/>
      <c r="T310" s="49"/>
      <c r="U310" s="49"/>
    </row>
    <row r="311">
      <c r="A311" s="49"/>
      <c r="B311" s="49"/>
      <c r="C311" s="49"/>
      <c r="D311" s="50"/>
      <c r="E311" s="51"/>
      <c r="F311" s="51"/>
      <c r="G311" s="51"/>
      <c r="H311" s="51"/>
      <c r="L311" s="203"/>
      <c r="M311" s="52"/>
      <c r="N311" s="52"/>
      <c r="P311" s="49"/>
      <c r="Q311" s="52"/>
      <c r="R311" s="52"/>
      <c r="T311" s="49"/>
      <c r="U311" s="49"/>
    </row>
    <row r="312">
      <c r="A312" s="49"/>
      <c r="B312" s="49"/>
      <c r="C312" s="49"/>
      <c r="D312" s="50"/>
      <c r="E312" s="51"/>
      <c r="F312" s="51"/>
      <c r="G312" s="51"/>
      <c r="H312" s="51"/>
      <c r="L312" s="203"/>
      <c r="M312" s="52"/>
      <c r="N312" s="52"/>
      <c r="P312" s="49"/>
      <c r="Q312" s="52"/>
      <c r="R312" s="52"/>
      <c r="T312" s="49"/>
      <c r="U312" s="49"/>
    </row>
    <row r="313">
      <c r="A313" s="49"/>
      <c r="B313" s="49"/>
      <c r="C313" s="49"/>
      <c r="D313" s="50"/>
      <c r="E313" s="51"/>
      <c r="F313" s="51"/>
      <c r="G313" s="51"/>
      <c r="H313" s="51"/>
      <c r="L313" s="203"/>
      <c r="M313" s="52"/>
      <c r="N313" s="52"/>
      <c r="P313" s="49"/>
      <c r="Q313" s="52"/>
      <c r="R313" s="52"/>
      <c r="T313" s="49"/>
      <c r="U313" s="49"/>
    </row>
    <row r="314">
      <c r="A314" s="49"/>
      <c r="B314" s="49"/>
      <c r="C314" s="49"/>
      <c r="D314" s="50"/>
      <c r="E314" s="51"/>
      <c r="F314" s="51"/>
      <c r="G314" s="51"/>
      <c r="H314" s="51"/>
      <c r="L314" s="203"/>
      <c r="M314" s="52"/>
      <c r="N314" s="52"/>
      <c r="P314" s="49"/>
      <c r="Q314" s="52"/>
      <c r="R314" s="52"/>
      <c r="T314" s="49"/>
      <c r="U314" s="49"/>
    </row>
    <row r="315">
      <c r="A315" s="49"/>
      <c r="B315" s="49"/>
      <c r="C315" s="49"/>
      <c r="D315" s="50"/>
      <c r="E315" s="51"/>
      <c r="F315" s="51"/>
      <c r="G315" s="51"/>
      <c r="H315" s="51"/>
      <c r="L315" s="203"/>
      <c r="M315" s="52"/>
      <c r="N315" s="52"/>
      <c r="P315" s="49"/>
      <c r="Q315" s="52"/>
      <c r="R315" s="52"/>
      <c r="T315" s="49"/>
      <c r="U315" s="49"/>
    </row>
    <row r="316">
      <c r="A316" s="49"/>
      <c r="B316" s="49"/>
      <c r="C316" s="49"/>
      <c r="D316" s="50"/>
      <c r="E316" s="51"/>
      <c r="F316" s="51"/>
      <c r="G316" s="51"/>
      <c r="H316" s="51"/>
      <c r="L316" s="203"/>
      <c r="M316" s="52"/>
      <c r="N316" s="52"/>
      <c r="P316" s="49"/>
      <c r="Q316" s="52"/>
      <c r="R316" s="52"/>
      <c r="T316" s="49"/>
      <c r="U316" s="49"/>
    </row>
    <row r="317">
      <c r="A317" s="49"/>
      <c r="B317" s="49"/>
      <c r="C317" s="49"/>
      <c r="D317" s="50"/>
      <c r="E317" s="51"/>
      <c r="F317" s="51"/>
      <c r="G317" s="51"/>
      <c r="H317" s="51"/>
      <c r="L317" s="203"/>
      <c r="M317" s="52"/>
      <c r="N317" s="52"/>
      <c r="P317" s="49"/>
      <c r="Q317" s="52"/>
      <c r="R317" s="52"/>
      <c r="T317" s="49"/>
      <c r="U317" s="49"/>
    </row>
    <row r="318">
      <c r="A318" s="49"/>
      <c r="B318" s="49"/>
      <c r="C318" s="49"/>
      <c r="D318" s="50"/>
      <c r="E318" s="51"/>
      <c r="F318" s="51"/>
      <c r="G318" s="51"/>
      <c r="H318" s="51"/>
      <c r="L318" s="203"/>
      <c r="M318" s="52"/>
      <c r="N318" s="52"/>
      <c r="P318" s="49"/>
      <c r="Q318" s="52"/>
      <c r="R318" s="52"/>
      <c r="T318" s="49"/>
      <c r="U318" s="49"/>
    </row>
    <row r="319">
      <c r="A319" s="49"/>
      <c r="B319" s="49"/>
      <c r="C319" s="49"/>
      <c r="D319" s="50"/>
      <c r="E319" s="51"/>
      <c r="F319" s="51"/>
      <c r="G319" s="51"/>
      <c r="H319" s="51"/>
      <c r="L319" s="203"/>
      <c r="M319" s="52"/>
      <c r="N319" s="52"/>
      <c r="P319" s="49"/>
      <c r="Q319" s="52"/>
      <c r="R319" s="52"/>
      <c r="T319" s="49"/>
      <c r="U319" s="49"/>
    </row>
    <row r="320">
      <c r="A320" s="49"/>
      <c r="B320" s="49"/>
      <c r="C320" s="49"/>
      <c r="D320" s="50"/>
      <c r="E320" s="51"/>
      <c r="F320" s="51"/>
      <c r="G320" s="51"/>
      <c r="H320" s="51"/>
      <c r="L320" s="203"/>
      <c r="M320" s="52"/>
      <c r="N320" s="52"/>
      <c r="P320" s="49"/>
      <c r="Q320" s="52"/>
      <c r="R320" s="52"/>
      <c r="T320" s="49"/>
      <c r="U320" s="49"/>
    </row>
    <row r="321">
      <c r="A321" s="49"/>
      <c r="B321" s="49"/>
      <c r="C321" s="49"/>
      <c r="D321" s="50"/>
      <c r="E321" s="51"/>
      <c r="F321" s="51"/>
      <c r="G321" s="51"/>
      <c r="H321" s="51"/>
      <c r="L321" s="203"/>
      <c r="M321" s="52"/>
      <c r="N321" s="52"/>
      <c r="P321" s="49"/>
      <c r="Q321" s="52"/>
      <c r="R321" s="52"/>
      <c r="T321" s="49"/>
      <c r="U321" s="49"/>
    </row>
    <row r="322">
      <c r="A322" s="49"/>
      <c r="B322" s="49"/>
      <c r="C322" s="49"/>
      <c r="D322" s="50"/>
      <c r="E322" s="51"/>
      <c r="F322" s="51"/>
      <c r="G322" s="51"/>
      <c r="H322" s="51"/>
      <c r="L322" s="203"/>
      <c r="M322" s="52"/>
      <c r="N322" s="52"/>
      <c r="P322" s="49"/>
      <c r="Q322" s="52"/>
      <c r="R322" s="52"/>
      <c r="T322" s="49"/>
      <c r="U322" s="49"/>
    </row>
    <row r="323">
      <c r="A323" s="49"/>
      <c r="B323" s="49"/>
      <c r="C323" s="49"/>
      <c r="D323" s="50"/>
      <c r="E323" s="51"/>
      <c r="F323" s="51"/>
      <c r="G323" s="51"/>
      <c r="H323" s="51"/>
      <c r="L323" s="203"/>
      <c r="M323" s="52"/>
      <c r="N323" s="52"/>
      <c r="P323" s="49"/>
      <c r="Q323" s="52"/>
      <c r="R323" s="52"/>
      <c r="T323" s="49"/>
      <c r="U323" s="49"/>
    </row>
    <row r="324">
      <c r="A324" s="49"/>
      <c r="B324" s="49"/>
      <c r="C324" s="49"/>
      <c r="D324" s="50"/>
      <c r="E324" s="51"/>
      <c r="F324" s="51"/>
      <c r="G324" s="51"/>
      <c r="H324" s="51"/>
      <c r="L324" s="203"/>
      <c r="M324" s="52"/>
      <c r="N324" s="52"/>
      <c r="P324" s="49"/>
      <c r="Q324" s="52"/>
      <c r="R324" s="52"/>
      <c r="T324" s="49"/>
      <c r="U324" s="49"/>
    </row>
    <row r="325">
      <c r="A325" s="49"/>
      <c r="B325" s="49"/>
      <c r="C325" s="49"/>
      <c r="D325" s="50"/>
      <c r="E325" s="51"/>
      <c r="F325" s="51"/>
      <c r="G325" s="51"/>
      <c r="H325" s="51"/>
      <c r="L325" s="203"/>
      <c r="M325" s="52"/>
      <c r="N325" s="52"/>
      <c r="P325" s="49"/>
      <c r="Q325" s="52"/>
      <c r="R325" s="52"/>
      <c r="T325" s="49"/>
      <c r="U325" s="49"/>
    </row>
    <row r="326">
      <c r="A326" s="49"/>
      <c r="B326" s="49"/>
      <c r="C326" s="49"/>
      <c r="D326" s="50"/>
      <c r="E326" s="51"/>
      <c r="F326" s="51"/>
      <c r="G326" s="51"/>
      <c r="H326" s="51"/>
      <c r="L326" s="203"/>
      <c r="M326" s="52"/>
      <c r="N326" s="52"/>
      <c r="P326" s="49"/>
      <c r="Q326" s="52"/>
      <c r="R326" s="52"/>
      <c r="T326" s="49"/>
      <c r="U326" s="49"/>
    </row>
    <row r="327">
      <c r="A327" s="49"/>
      <c r="B327" s="49"/>
      <c r="C327" s="49"/>
      <c r="D327" s="50"/>
      <c r="E327" s="51"/>
      <c r="F327" s="51"/>
      <c r="G327" s="51"/>
      <c r="H327" s="51"/>
      <c r="L327" s="203"/>
      <c r="M327" s="52"/>
      <c r="N327" s="52"/>
      <c r="P327" s="49"/>
      <c r="Q327" s="52"/>
      <c r="R327" s="52"/>
      <c r="T327" s="49"/>
      <c r="U327" s="49"/>
    </row>
    <row r="328">
      <c r="A328" s="49"/>
      <c r="B328" s="49"/>
      <c r="C328" s="49"/>
      <c r="D328" s="50"/>
      <c r="E328" s="51"/>
      <c r="F328" s="51"/>
      <c r="G328" s="51"/>
      <c r="H328" s="51"/>
      <c r="L328" s="203"/>
      <c r="M328" s="52"/>
      <c r="N328" s="52"/>
      <c r="P328" s="49"/>
      <c r="Q328" s="52"/>
      <c r="R328" s="52"/>
      <c r="T328" s="49"/>
      <c r="U328" s="49"/>
    </row>
    <row r="329">
      <c r="A329" s="49"/>
      <c r="B329" s="49"/>
      <c r="C329" s="49"/>
      <c r="D329" s="50"/>
      <c r="E329" s="51"/>
      <c r="F329" s="51"/>
      <c r="G329" s="51"/>
      <c r="H329" s="51"/>
      <c r="L329" s="203"/>
      <c r="M329" s="52"/>
      <c r="N329" s="52"/>
      <c r="P329" s="49"/>
      <c r="Q329" s="52"/>
      <c r="R329" s="52"/>
      <c r="T329" s="49"/>
      <c r="U329" s="49"/>
    </row>
    <row r="330">
      <c r="A330" s="49"/>
      <c r="B330" s="49"/>
      <c r="C330" s="49"/>
      <c r="D330" s="50"/>
      <c r="E330" s="51"/>
      <c r="F330" s="51"/>
      <c r="G330" s="51"/>
      <c r="H330" s="51"/>
      <c r="L330" s="203"/>
      <c r="M330" s="52"/>
      <c r="N330" s="52"/>
      <c r="P330" s="49"/>
      <c r="Q330" s="52"/>
      <c r="R330" s="52"/>
      <c r="T330" s="49"/>
      <c r="U330" s="49"/>
    </row>
    <row r="331">
      <c r="A331" s="49"/>
      <c r="B331" s="49"/>
      <c r="C331" s="49"/>
      <c r="D331" s="50"/>
      <c r="E331" s="51"/>
      <c r="F331" s="51"/>
      <c r="G331" s="51"/>
      <c r="H331" s="51"/>
      <c r="L331" s="203"/>
      <c r="M331" s="52"/>
      <c r="N331" s="52"/>
      <c r="P331" s="49"/>
      <c r="Q331" s="52"/>
      <c r="R331" s="52"/>
      <c r="T331" s="49"/>
      <c r="U331" s="49"/>
    </row>
    <row r="332">
      <c r="A332" s="49"/>
      <c r="B332" s="49"/>
      <c r="C332" s="49"/>
      <c r="D332" s="50"/>
      <c r="E332" s="51"/>
      <c r="F332" s="51"/>
      <c r="G332" s="51"/>
      <c r="H332" s="51"/>
      <c r="L332" s="203"/>
      <c r="M332" s="52"/>
      <c r="N332" s="52"/>
      <c r="P332" s="49"/>
      <c r="Q332" s="52"/>
      <c r="R332" s="52"/>
      <c r="T332" s="49"/>
      <c r="U332" s="49"/>
    </row>
    <row r="333">
      <c r="A333" s="49"/>
      <c r="B333" s="49"/>
      <c r="C333" s="49"/>
      <c r="D333" s="50"/>
      <c r="E333" s="51"/>
      <c r="F333" s="51"/>
      <c r="G333" s="51"/>
      <c r="H333" s="51"/>
      <c r="L333" s="203"/>
      <c r="M333" s="52"/>
      <c r="N333" s="52"/>
      <c r="P333" s="49"/>
      <c r="Q333" s="52"/>
      <c r="R333" s="52"/>
      <c r="T333" s="49"/>
      <c r="U333" s="49"/>
    </row>
    <row r="334">
      <c r="A334" s="49"/>
      <c r="B334" s="49"/>
      <c r="C334" s="49"/>
      <c r="D334" s="50"/>
      <c r="E334" s="51"/>
      <c r="F334" s="51"/>
      <c r="G334" s="51"/>
      <c r="H334" s="51"/>
      <c r="L334" s="203"/>
      <c r="M334" s="52"/>
      <c r="N334" s="52"/>
      <c r="P334" s="49"/>
      <c r="Q334" s="52"/>
      <c r="R334" s="52"/>
      <c r="T334" s="49"/>
      <c r="U334" s="49"/>
    </row>
    <row r="335">
      <c r="A335" s="49"/>
      <c r="B335" s="49"/>
      <c r="C335" s="49"/>
      <c r="D335" s="50"/>
      <c r="E335" s="51"/>
      <c r="F335" s="51"/>
      <c r="G335" s="51"/>
      <c r="H335" s="51"/>
      <c r="L335" s="203"/>
      <c r="M335" s="52"/>
      <c r="N335" s="52"/>
      <c r="P335" s="49"/>
      <c r="Q335" s="52"/>
      <c r="R335" s="52"/>
      <c r="T335" s="49"/>
      <c r="U335" s="49"/>
    </row>
    <row r="336">
      <c r="A336" s="49"/>
      <c r="B336" s="49"/>
      <c r="C336" s="49"/>
      <c r="D336" s="50"/>
      <c r="E336" s="51"/>
      <c r="F336" s="51"/>
      <c r="G336" s="51"/>
      <c r="H336" s="51"/>
      <c r="L336" s="203"/>
      <c r="M336" s="52"/>
      <c r="N336" s="52"/>
      <c r="P336" s="49"/>
      <c r="Q336" s="52"/>
      <c r="R336" s="52"/>
      <c r="T336" s="49"/>
      <c r="U336" s="49"/>
    </row>
    <row r="337">
      <c r="A337" s="49"/>
      <c r="B337" s="49"/>
      <c r="C337" s="49"/>
      <c r="D337" s="50"/>
      <c r="E337" s="51"/>
      <c r="F337" s="51"/>
      <c r="G337" s="51"/>
      <c r="H337" s="51"/>
      <c r="L337" s="203"/>
      <c r="M337" s="52"/>
      <c r="N337" s="52"/>
      <c r="P337" s="49"/>
      <c r="Q337" s="52"/>
      <c r="R337" s="52"/>
      <c r="T337" s="49"/>
      <c r="U337" s="49"/>
    </row>
    <row r="338">
      <c r="A338" s="49"/>
      <c r="B338" s="49"/>
      <c r="C338" s="49"/>
      <c r="D338" s="50"/>
      <c r="E338" s="51"/>
      <c r="F338" s="51"/>
      <c r="G338" s="51"/>
      <c r="H338" s="51"/>
      <c r="L338" s="203"/>
      <c r="M338" s="52"/>
      <c r="N338" s="52"/>
      <c r="P338" s="49"/>
      <c r="Q338" s="52"/>
      <c r="R338" s="52"/>
      <c r="T338" s="49"/>
      <c r="U338" s="49"/>
    </row>
    <row r="339">
      <c r="A339" s="49"/>
      <c r="B339" s="49"/>
      <c r="C339" s="49"/>
      <c r="D339" s="50"/>
      <c r="E339" s="51"/>
      <c r="F339" s="51"/>
      <c r="G339" s="51"/>
      <c r="H339" s="51"/>
      <c r="L339" s="203"/>
      <c r="M339" s="52"/>
      <c r="N339" s="52"/>
      <c r="P339" s="49"/>
      <c r="Q339" s="52"/>
      <c r="R339" s="52"/>
      <c r="T339" s="49"/>
      <c r="U339" s="49"/>
    </row>
    <row r="340">
      <c r="A340" s="49"/>
      <c r="B340" s="49"/>
      <c r="C340" s="49"/>
      <c r="D340" s="50"/>
      <c r="E340" s="51"/>
      <c r="F340" s="51"/>
      <c r="G340" s="51"/>
      <c r="H340" s="51"/>
      <c r="L340" s="203"/>
      <c r="M340" s="52"/>
      <c r="N340" s="52"/>
      <c r="P340" s="49"/>
      <c r="Q340" s="52"/>
      <c r="R340" s="52"/>
      <c r="T340" s="49"/>
      <c r="U340" s="49"/>
    </row>
    <row r="341">
      <c r="A341" s="49"/>
      <c r="B341" s="49"/>
      <c r="C341" s="49"/>
      <c r="D341" s="50"/>
      <c r="E341" s="51"/>
      <c r="F341" s="51"/>
      <c r="G341" s="51"/>
      <c r="H341" s="51"/>
      <c r="L341" s="203"/>
      <c r="M341" s="52"/>
      <c r="N341" s="52"/>
      <c r="P341" s="49"/>
      <c r="Q341" s="52"/>
      <c r="R341" s="52"/>
      <c r="T341" s="49"/>
      <c r="U341" s="49"/>
    </row>
    <row r="342">
      <c r="A342" s="49"/>
      <c r="B342" s="49"/>
      <c r="C342" s="49"/>
      <c r="D342" s="50"/>
      <c r="E342" s="51"/>
      <c r="F342" s="51"/>
      <c r="G342" s="51"/>
      <c r="H342" s="51"/>
      <c r="L342" s="203"/>
      <c r="M342" s="52"/>
      <c r="N342" s="52"/>
      <c r="P342" s="49"/>
      <c r="Q342" s="52"/>
      <c r="R342" s="52"/>
      <c r="T342" s="49"/>
      <c r="U342" s="49"/>
    </row>
    <row r="343">
      <c r="A343" s="49"/>
      <c r="B343" s="49"/>
      <c r="C343" s="49"/>
      <c r="D343" s="50"/>
      <c r="E343" s="51"/>
      <c r="F343" s="51"/>
      <c r="G343" s="51"/>
      <c r="H343" s="51"/>
      <c r="L343" s="203"/>
      <c r="M343" s="52"/>
      <c r="N343" s="52"/>
      <c r="P343" s="49"/>
      <c r="Q343" s="52"/>
      <c r="R343" s="52"/>
      <c r="T343" s="49"/>
      <c r="U343" s="49"/>
    </row>
    <row r="344">
      <c r="A344" s="49"/>
      <c r="B344" s="49"/>
      <c r="C344" s="49"/>
      <c r="D344" s="50"/>
      <c r="E344" s="51"/>
      <c r="F344" s="51"/>
      <c r="G344" s="51"/>
      <c r="H344" s="51"/>
      <c r="L344" s="203"/>
      <c r="M344" s="52"/>
      <c r="N344" s="52"/>
      <c r="P344" s="49"/>
      <c r="Q344" s="52"/>
      <c r="R344" s="52"/>
      <c r="T344" s="49"/>
      <c r="U344" s="49"/>
    </row>
    <row r="345">
      <c r="A345" s="49"/>
      <c r="B345" s="49"/>
      <c r="C345" s="49"/>
      <c r="D345" s="50"/>
      <c r="E345" s="51"/>
      <c r="F345" s="51"/>
      <c r="G345" s="51"/>
      <c r="H345" s="51"/>
      <c r="L345" s="203"/>
      <c r="M345" s="52"/>
      <c r="N345" s="52"/>
      <c r="P345" s="49"/>
      <c r="Q345" s="52"/>
      <c r="R345" s="52"/>
      <c r="T345" s="49"/>
      <c r="U345" s="49"/>
    </row>
    <row r="346">
      <c r="A346" s="49"/>
      <c r="B346" s="49"/>
      <c r="C346" s="49"/>
      <c r="D346" s="50"/>
      <c r="E346" s="51"/>
      <c r="F346" s="51"/>
      <c r="G346" s="51"/>
      <c r="H346" s="51"/>
      <c r="L346" s="203"/>
      <c r="M346" s="52"/>
      <c r="N346" s="52"/>
      <c r="P346" s="49"/>
      <c r="Q346" s="52"/>
      <c r="R346" s="52"/>
      <c r="T346" s="49"/>
      <c r="U346" s="49"/>
    </row>
    <row r="347">
      <c r="A347" s="49"/>
      <c r="B347" s="49"/>
      <c r="C347" s="49"/>
      <c r="D347" s="50"/>
      <c r="E347" s="51"/>
      <c r="F347" s="51"/>
      <c r="G347" s="51"/>
      <c r="H347" s="51"/>
      <c r="L347" s="203"/>
      <c r="M347" s="52"/>
      <c r="N347" s="52"/>
      <c r="P347" s="49"/>
      <c r="Q347" s="52"/>
      <c r="R347" s="52"/>
      <c r="T347" s="49"/>
      <c r="U347" s="49"/>
    </row>
    <row r="348">
      <c r="A348" s="49"/>
      <c r="B348" s="49"/>
      <c r="C348" s="49"/>
      <c r="D348" s="50"/>
      <c r="E348" s="51"/>
      <c r="F348" s="51"/>
      <c r="G348" s="51"/>
      <c r="H348" s="51"/>
      <c r="L348" s="203"/>
      <c r="M348" s="52"/>
      <c r="N348" s="52"/>
      <c r="P348" s="49"/>
      <c r="Q348" s="52"/>
      <c r="R348" s="52"/>
      <c r="T348" s="49"/>
      <c r="U348" s="49"/>
    </row>
    <row r="349">
      <c r="A349" s="49"/>
      <c r="B349" s="49"/>
      <c r="C349" s="49"/>
      <c r="D349" s="50"/>
      <c r="E349" s="51"/>
      <c r="F349" s="51"/>
      <c r="G349" s="51"/>
      <c r="H349" s="51"/>
      <c r="L349" s="203"/>
      <c r="M349" s="52"/>
      <c r="N349" s="52"/>
      <c r="P349" s="49"/>
      <c r="Q349" s="52"/>
      <c r="R349" s="52"/>
      <c r="T349" s="49"/>
      <c r="U349" s="49"/>
    </row>
    <row r="350">
      <c r="A350" s="49"/>
      <c r="B350" s="49"/>
      <c r="C350" s="49"/>
      <c r="D350" s="50"/>
      <c r="E350" s="51"/>
      <c r="F350" s="51"/>
      <c r="G350" s="51"/>
      <c r="H350" s="51"/>
      <c r="L350" s="203"/>
      <c r="M350" s="52"/>
      <c r="N350" s="52"/>
      <c r="P350" s="49"/>
      <c r="Q350" s="52"/>
      <c r="R350" s="52"/>
      <c r="T350" s="49"/>
      <c r="U350" s="49"/>
    </row>
    <row r="351">
      <c r="A351" s="49"/>
      <c r="B351" s="49"/>
      <c r="C351" s="49"/>
      <c r="D351" s="50"/>
      <c r="E351" s="51"/>
      <c r="F351" s="51"/>
      <c r="G351" s="51"/>
      <c r="H351" s="51"/>
      <c r="L351" s="203"/>
      <c r="M351" s="52"/>
      <c r="N351" s="52"/>
      <c r="P351" s="49"/>
      <c r="Q351" s="52"/>
      <c r="R351" s="52"/>
      <c r="T351" s="49"/>
      <c r="U351" s="49"/>
    </row>
    <row r="352">
      <c r="A352" s="49"/>
      <c r="B352" s="49"/>
      <c r="C352" s="49"/>
      <c r="D352" s="50"/>
      <c r="E352" s="51"/>
      <c r="F352" s="51"/>
      <c r="G352" s="51"/>
      <c r="H352" s="51"/>
      <c r="L352" s="203"/>
      <c r="M352" s="52"/>
      <c r="N352" s="52"/>
      <c r="P352" s="49"/>
      <c r="Q352" s="52"/>
      <c r="R352" s="52"/>
      <c r="T352" s="49"/>
      <c r="U352" s="49"/>
    </row>
    <row r="353">
      <c r="A353" s="49"/>
      <c r="B353" s="49"/>
      <c r="C353" s="49"/>
      <c r="D353" s="50"/>
      <c r="E353" s="51"/>
      <c r="F353" s="51"/>
      <c r="G353" s="51"/>
      <c r="H353" s="51"/>
      <c r="L353" s="203"/>
      <c r="M353" s="52"/>
      <c r="N353" s="52"/>
      <c r="P353" s="49"/>
      <c r="Q353" s="52"/>
      <c r="R353" s="52"/>
      <c r="T353" s="49"/>
      <c r="U353" s="49"/>
    </row>
    <row r="354">
      <c r="A354" s="49"/>
      <c r="B354" s="49"/>
      <c r="C354" s="49"/>
      <c r="D354" s="50"/>
      <c r="E354" s="51"/>
      <c r="F354" s="51"/>
      <c r="G354" s="51"/>
      <c r="H354" s="51"/>
      <c r="L354" s="203"/>
      <c r="M354" s="52"/>
      <c r="N354" s="52"/>
      <c r="P354" s="49"/>
      <c r="Q354" s="52"/>
      <c r="R354" s="52"/>
      <c r="T354" s="49"/>
      <c r="U354" s="49"/>
    </row>
    <row r="355">
      <c r="A355" s="49"/>
      <c r="B355" s="49"/>
      <c r="C355" s="49"/>
      <c r="D355" s="50"/>
      <c r="E355" s="51"/>
      <c r="F355" s="51"/>
      <c r="G355" s="51"/>
      <c r="H355" s="51"/>
      <c r="L355" s="203"/>
      <c r="M355" s="52"/>
      <c r="N355" s="52"/>
      <c r="P355" s="49"/>
      <c r="Q355" s="52"/>
      <c r="R355" s="52"/>
      <c r="T355" s="49"/>
      <c r="U355" s="49"/>
    </row>
    <row r="356">
      <c r="A356" s="49"/>
      <c r="B356" s="49"/>
      <c r="C356" s="49"/>
      <c r="D356" s="50"/>
      <c r="E356" s="51"/>
      <c r="F356" s="51"/>
      <c r="G356" s="51"/>
      <c r="H356" s="51"/>
      <c r="L356" s="203"/>
      <c r="M356" s="52"/>
      <c r="N356" s="52"/>
      <c r="P356" s="49"/>
      <c r="Q356" s="52"/>
      <c r="R356" s="52"/>
      <c r="T356" s="49"/>
      <c r="U356" s="49"/>
    </row>
    <row r="357">
      <c r="A357" s="49"/>
      <c r="B357" s="49"/>
      <c r="C357" s="49"/>
      <c r="D357" s="50"/>
      <c r="E357" s="51"/>
      <c r="F357" s="51"/>
      <c r="G357" s="51"/>
      <c r="H357" s="51"/>
      <c r="L357" s="203"/>
      <c r="M357" s="52"/>
      <c r="N357" s="52"/>
      <c r="P357" s="49"/>
      <c r="Q357" s="52"/>
      <c r="R357" s="52"/>
      <c r="T357" s="49"/>
      <c r="U357" s="49"/>
    </row>
    <row r="358">
      <c r="A358" s="49"/>
      <c r="B358" s="49"/>
      <c r="C358" s="49"/>
      <c r="D358" s="50"/>
      <c r="E358" s="51"/>
      <c r="F358" s="51"/>
      <c r="G358" s="51"/>
      <c r="H358" s="51"/>
      <c r="L358" s="203"/>
      <c r="M358" s="52"/>
      <c r="N358" s="52"/>
      <c r="P358" s="49"/>
      <c r="Q358" s="52"/>
      <c r="R358" s="52"/>
      <c r="T358" s="49"/>
      <c r="U358" s="49"/>
    </row>
    <row r="359">
      <c r="A359" s="49"/>
      <c r="B359" s="49"/>
      <c r="C359" s="49"/>
      <c r="D359" s="50"/>
      <c r="E359" s="51"/>
      <c r="F359" s="51"/>
      <c r="G359" s="51"/>
      <c r="H359" s="51"/>
      <c r="L359" s="203"/>
      <c r="M359" s="52"/>
      <c r="N359" s="52"/>
      <c r="P359" s="49"/>
      <c r="Q359" s="52"/>
      <c r="R359" s="52"/>
      <c r="T359" s="49"/>
      <c r="U359" s="49"/>
    </row>
    <row r="360">
      <c r="A360" s="49"/>
      <c r="B360" s="49"/>
      <c r="C360" s="49"/>
      <c r="D360" s="50"/>
      <c r="E360" s="51"/>
      <c r="F360" s="51"/>
      <c r="G360" s="51"/>
      <c r="H360" s="51"/>
      <c r="L360" s="203"/>
      <c r="M360" s="52"/>
      <c r="N360" s="52"/>
      <c r="P360" s="49"/>
      <c r="Q360" s="52"/>
      <c r="R360" s="52"/>
      <c r="T360" s="49"/>
      <c r="U360" s="49"/>
    </row>
    <row r="361">
      <c r="A361" s="49"/>
      <c r="B361" s="49"/>
      <c r="C361" s="49"/>
      <c r="D361" s="50"/>
      <c r="E361" s="51"/>
      <c r="F361" s="51"/>
      <c r="G361" s="51"/>
      <c r="H361" s="51"/>
      <c r="L361" s="203"/>
      <c r="M361" s="52"/>
      <c r="N361" s="52"/>
      <c r="P361" s="49"/>
      <c r="Q361" s="52"/>
      <c r="R361" s="52"/>
      <c r="T361" s="49"/>
      <c r="U361" s="49"/>
    </row>
    <row r="362">
      <c r="A362" s="49"/>
      <c r="B362" s="49"/>
      <c r="C362" s="49"/>
      <c r="D362" s="50"/>
      <c r="E362" s="51"/>
      <c r="F362" s="51"/>
      <c r="G362" s="51"/>
      <c r="H362" s="51"/>
      <c r="L362" s="203"/>
      <c r="M362" s="52"/>
      <c r="N362" s="52"/>
      <c r="P362" s="49"/>
      <c r="Q362" s="52"/>
      <c r="R362" s="52"/>
      <c r="T362" s="49"/>
      <c r="U362" s="49"/>
    </row>
    <row r="363">
      <c r="A363" s="49"/>
      <c r="B363" s="49"/>
      <c r="C363" s="49"/>
      <c r="D363" s="50"/>
      <c r="E363" s="51"/>
      <c r="F363" s="51"/>
      <c r="G363" s="51"/>
      <c r="H363" s="51"/>
      <c r="L363" s="203"/>
      <c r="M363" s="52"/>
      <c r="N363" s="52"/>
      <c r="P363" s="49"/>
      <c r="Q363" s="52"/>
      <c r="R363" s="52"/>
      <c r="T363" s="49"/>
      <c r="U363" s="49"/>
    </row>
    <row r="364">
      <c r="A364" s="49"/>
      <c r="B364" s="49"/>
      <c r="C364" s="49"/>
      <c r="D364" s="50"/>
      <c r="E364" s="51"/>
      <c r="F364" s="51"/>
      <c r="G364" s="51"/>
      <c r="H364" s="51"/>
      <c r="L364" s="203"/>
      <c r="M364" s="52"/>
      <c r="N364" s="52"/>
      <c r="P364" s="49"/>
      <c r="Q364" s="52"/>
      <c r="R364" s="52"/>
      <c r="T364" s="49"/>
      <c r="U364" s="49"/>
    </row>
    <row r="365">
      <c r="A365" s="49"/>
      <c r="B365" s="49"/>
      <c r="C365" s="49"/>
      <c r="D365" s="50"/>
      <c r="E365" s="51"/>
      <c r="F365" s="51"/>
      <c r="G365" s="51"/>
      <c r="H365" s="51"/>
      <c r="L365" s="203"/>
      <c r="M365" s="52"/>
      <c r="N365" s="52"/>
      <c r="P365" s="49"/>
      <c r="Q365" s="52"/>
      <c r="R365" s="52"/>
      <c r="T365" s="49"/>
      <c r="U365" s="49"/>
    </row>
    <row r="366">
      <c r="A366" s="49"/>
      <c r="B366" s="49"/>
      <c r="C366" s="49"/>
      <c r="D366" s="50"/>
      <c r="E366" s="51"/>
      <c r="F366" s="51"/>
      <c r="G366" s="51"/>
      <c r="H366" s="51"/>
      <c r="L366" s="203"/>
      <c r="M366" s="52"/>
      <c r="N366" s="52"/>
      <c r="P366" s="49"/>
      <c r="Q366" s="52"/>
      <c r="R366" s="52"/>
      <c r="T366" s="49"/>
      <c r="U366" s="49"/>
    </row>
    <row r="367">
      <c r="A367" s="49"/>
      <c r="B367" s="49"/>
      <c r="C367" s="49"/>
      <c r="D367" s="50"/>
      <c r="E367" s="51"/>
      <c r="F367" s="51"/>
      <c r="G367" s="51"/>
      <c r="H367" s="51"/>
      <c r="L367" s="203"/>
      <c r="M367" s="52"/>
      <c r="N367" s="52"/>
      <c r="P367" s="49"/>
      <c r="Q367" s="52"/>
      <c r="R367" s="52"/>
      <c r="T367" s="49"/>
      <c r="U367" s="49"/>
    </row>
    <row r="368">
      <c r="A368" s="49"/>
      <c r="B368" s="49"/>
      <c r="C368" s="49"/>
      <c r="D368" s="50"/>
      <c r="E368" s="51"/>
      <c r="F368" s="51"/>
      <c r="G368" s="51"/>
      <c r="H368" s="51"/>
      <c r="L368" s="203"/>
      <c r="M368" s="52"/>
      <c r="N368" s="52"/>
      <c r="P368" s="49"/>
      <c r="Q368" s="52"/>
      <c r="R368" s="52"/>
      <c r="T368" s="49"/>
      <c r="U368" s="49"/>
    </row>
    <row r="369">
      <c r="A369" s="49"/>
      <c r="B369" s="49"/>
      <c r="C369" s="49"/>
      <c r="D369" s="50"/>
      <c r="E369" s="51"/>
      <c r="F369" s="51"/>
      <c r="G369" s="51"/>
      <c r="H369" s="51"/>
      <c r="L369" s="203"/>
      <c r="M369" s="52"/>
      <c r="N369" s="52"/>
      <c r="P369" s="49"/>
      <c r="Q369" s="52"/>
      <c r="R369" s="52"/>
      <c r="T369" s="49"/>
      <c r="U369" s="49"/>
    </row>
    <row r="370">
      <c r="A370" s="49"/>
      <c r="B370" s="49"/>
      <c r="C370" s="49"/>
      <c r="D370" s="50"/>
      <c r="E370" s="51"/>
      <c r="F370" s="51"/>
      <c r="G370" s="51"/>
      <c r="H370" s="51"/>
      <c r="L370" s="203"/>
      <c r="M370" s="52"/>
      <c r="N370" s="52"/>
      <c r="P370" s="49"/>
      <c r="Q370" s="52"/>
      <c r="R370" s="52"/>
      <c r="T370" s="49"/>
      <c r="U370" s="49"/>
    </row>
    <row r="371">
      <c r="A371" s="49"/>
      <c r="B371" s="49"/>
      <c r="C371" s="49"/>
      <c r="D371" s="50"/>
      <c r="E371" s="51"/>
      <c r="F371" s="51"/>
      <c r="G371" s="51"/>
      <c r="H371" s="51"/>
      <c r="L371" s="203"/>
      <c r="M371" s="52"/>
      <c r="N371" s="52"/>
      <c r="P371" s="49"/>
      <c r="Q371" s="52"/>
      <c r="R371" s="52"/>
      <c r="T371" s="49"/>
      <c r="U371" s="49"/>
    </row>
    <row r="372">
      <c r="A372" s="49"/>
      <c r="B372" s="49"/>
      <c r="C372" s="49"/>
      <c r="D372" s="50"/>
      <c r="E372" s="51"/>
      <c r="F372" s="51"/>
      <c r="G372" s="51"/>
      <c r="H372" s="51"/>
      <c r="L372" s="203"/>
      <c r="M372" s="52"/>
      <c r="N372" s="52"/>
      <c r="P372" s="49"/>
      <c r="Q372" s="52"/>
      <c r="R372" s="52"/>
      <c r="T372" s="49"/>
      <c r="U372" s="49"/>
    </row>
    <row r="373">
      <c r="A373" s="49"/>
      <c r="B373" s="49"/>
      <c r="C373" s="49"/>
      <c r="D373" s="50"/>
      <c r="E373" s="51"/>
      <c r="F373" s="51"/>
      <c r="G373" s="51"/>
      <c r="H373" s="51"/>
      <c r="L373" s="203"/>
      <c r="M373" s="52"/>
      <c r="N373" s="52"/>
      <c r="P373" s="49"/>
      <c r="Q373" s="52"/>
      <c r="R373" s="52"/>
      <c r="T373" s="49"/>
      <c r="U373" s="49"/>
    </row>
    <row r="374">
      <c r="A374" s="49"/>
      <c r="B374" s="49"/>
      <c r="C374" s="49"/>
      <c r="D374" s="50"/>
      <c r="E374" s="51"/>
      <c r="F374" s="51"/>
      <c r="G374" s="51"/>
      <c r="H374" s="51"/>
      <c r="L374" s="203"/>
      <c r="M374" s="52"/>
      <c r="N374" s="52"/>
      <c r="P374" s="49"/>
      <c r="Q374" s="52"/>
      <c r="R374" s="52"/>
      <c r="T374" s="49"/>
      <c r="U374" s="49"/>
    </row>
    <row r="375">
      <c r="A375" s="49"/>
      <c r="B375" s="49"/>
      <c r="C375" s="49"/>
      <c r="D375" s="50"/>
      <c r="E375" s="51"/>
      <c r="F375" s="51"/>
      <c r="G375" s="51"/>
      <c r="H375" s="51"/>
      <c r="L375" s="203"/>
      <c r="M375" s="52"/>
      <c r="N375" s="52"/>
      <c r="P375" s="49"/>
      <c r="Q375" s="52"/>
      <c r="R375" s="52"/>
      <c r="T375" s="49"/>
      <c r="U375" s="49"/>
    </row>
    <row r="376">
      <c r="A376" s="49"/>
      <c r="B376" s="49"/>
      <c r="C376" s="49"/>
      <c r="D376" s="50"/>
      <c r="E376" s="51"/>
      <c r="F376" s="51"/>
      <c r="G376" s="51"/>
      <c r="H376" s="51"/>
      <c r="L376" s="203"/>
      <c r="M376" s="52"/>
      <c r="N376" s="52"/>
      <c r="P376" s="49"/>
      <c r="Q376" s="52"/>
      <c r="R376" s="52"/>
      <c r="T376" s="49"/>
      <c r="U376" s="49"/>
    </row>
    <row r="377">
      <c r="A377" s="49"/>
      <c r="B377" s="49"/>
      <c r="C377" s="49"/>
      <c r="D377" s="50"/>
      <c r="E377" s="51"/>
      <c r="F377" s="51"/>
      <c r="G377" s="51"/>
      <c r="H377" s="51"/>
      <c r="L377" s="203"/>
      <c r="M377" s="52"/>
      <c r="N377" s="52"/>
      <c r="P377" s="49"/>
      <c r="Q377" s="52"/>
      <c r="R377" s="52"/>
      <c r="T377" s="49"/>
      <c r="U377" s="49"/>
    </row>
    <row r="378">
      <c r="A378" s="49"/>
      <c r="B378" s="49"/>
      <c r="C378" s="49"/>
      <c r="D378" s="50"/>
      <c r="E378" s="51"/>
      <c r="F378" s="51"/>
      <c r="G378" s="51"/>
      <c r="H378" s="51"/>
      <c r="L378" s="203"/>
      <c r="M378" s="52"/>
      <c r="N378" s="52"/>
      <c r="P378" s="49"/>
      <c r="Q378" s="52"/>
      <c r="R378" s="52"/>
      <c r="T378" s="49"/>
      <c r="U378" s="49"/>
    </row>
    <row r="379">
      <c r="A379" s="49"/>
      <c r="B379" s="49"/>
      <c r="C379" s="49"/>
      <c r="D379" s="50"/>
      <c r="E379" s="51"/>
      <c r="F379" s="51"/>
      <c r="G379" s="51"/>
      <c r="H379" s="51"/>
      <c r="L379" s="203"/>
      <c r="M379" s="52"/>
      <c r="N379" s="52"/>
      <c r="P379" s="49"/>
      <c r="Q379" s="52"/>
      <c r="R379" s="52"/>
      <c r="T379" s="49"/>
      <c r="U379" s="49"/>
    </row>
    <row r="380">
      <c r="A380" s="49"/>
      <c r="B380" s="49"/>
      <c r="C380" s="49"/>
      <c r="D380" s="50"/>
      <c r="E380" s="51"/>
      <c r="F380" s="51"/>
      <c r="G380" s="51"/>
      <c r="H380" s="51"/>
      <c r="L380" s="203"/>
      <c r="M380" s="52"/>
      <c r="N380" s="52"/>
      <c r="P380" s="49"/>
      <c r="Q380" s="52"/>
      <c r="R380" s="52"/>
      <c r="T380" s="49"/>
      <c r="U380" s="49"/>
    </row>
    <row r="381">
      <c r="A381" s="49"/>
      <c r="B381" s="49"/>
      <c r="C381" s="49"/>
      <c r="D381" s="50"/>
      <c r="E381" s="51"/>
      <c r="F381" s="51"/>
      <c r="G381" s="51"/>
      <c r="H381" s="51"/>
      <c r="L381" s="203"/>
      <c r="M381" s="52"/>
      <c r="N381" s="52"/>
      <c r="P381" s="49"/>
      <c r="Q381" s="52"/>
      <c r="R381" s="52"/>
      <c r="T381" s="49"/>
      <c r="U381" s="49"/>
    </row>
    <row r="382">
      <c r="A382" s="49"/>
      <c r="B382" s="49"/>
      <c r="C382" s="49"/>
      <c r="D382" s="50"/>
      <c r="E382" s="51"/>
      <c r="F382" s="51"/>
      <c r="G382" s="51"/>
      <c r="H382" s="51"/>
      <c r="L382" s="203"/>
      <c r="M382" s="52"/>
      <c r="N382" s="52"/>
      <c r="P382" s="49"/>
      <c r="Q382" s="52"/>
      <c r="R382" s="52"/>
      <c r="T382" s="49"/>
      <c r="U382" s="49"/>
    </row>
    <row r="383">
      <c r="A383" s="49"/>
      <c r="B383" s="49"/>
      <c r="C383" s="49"/>
      <c r="D383" s="50"/>
      <c r="E383" s="51"/>
      <c r="F383" s="51"/>
      <c r="G383" s="51"/>
      <c r="H383" s="51"/>
      <c r="L383" s="203"/>
      <c r="M383" s="52"/>
      <c r="N383" s="52"/>
      <c r="P383" s="49"/>
      <c r="Q383" s="52"/>
      <c r="R383" s="52"/>
      <c r="T383" s="49"/>
      <c r="U383" s="49"/>
    </row>
    <row r="384">
      <c r="A384" s="49"/>
      <c r="B384" s="49"/>
      <c r="C384" s="49"/>
      <c r="D384" s="50"/>
      <c r="E384" s="51"/>
      <c r="F384" s="51"/>
      <c r="G384" s="51"/>
      <c r="H384" s="51"/>
      <c r="L384" s="203"/>
      <c r="M384" s="52"/>
      <c r="N384" s="52"/>
      <c r="P384" s="49"/>
      <c r="Q384" s="52"/>
      <c r="R384" s="52"/>
      <c r="T384" s="49"/>
      <c r="U384" s="49"/>
    </row>
    <row r="385">
      <c r="A385" s="49"/>
      <c r="B385" s="49"/>
      <c r="C385" s="49"/>
      <c r="D385" s="50"/>
      <c r="E385" s="51"/>
      <c r="F385" s="51"/>
      <c r="G385" s="51"/>
      <c r="H385" s="51"/>
      <c r="L385" s="203"/>
      <c r="M385" s="52"/>
      <c r="N385" s="52"/>
      <c r="P385" s="49"/>
      <c r="Q385" s="52"/>
      <c r="R385" s="52"/>
      <c r="T385" s="49"/>
      <c r="U385" s="49"/>
    </row>
    <row r="386">
      <c r="A386" s="49"/>
      <c r="B386" s="49"/>
      <c r="C386" s="49"/>
      <c r="D386" s="50"/>
      <c r="E386" s="51"/>
      <c r="F386" s="51"/>
      <c r="G386" s="51"/>
      <c r="H386" s="51"/>
      <c r="L386" s="203"/>
      <c r="M386" s="52"/>
      <c r="N386" s="52"/>
      <c r="P386" s="49"/>
      <c r="Q386" s="52"/>
      <c r="R386" s="52"/>
      <c r="T386" s="49"/>
      <c r="U386" s="49"/>
    </row>
    <row r="387">
      <c r="A387" s="49"/>
      <c r="B387" s="49"/>
      <c r="C387" s="49"/>
      <c r="D387" s="50"/>
      <c r="E387" s="51"/>
      <c r="F387" s="51"/>
      <c r="G387" s="51"/>
      <c r="H387" s="51"/>
      <c r="L387" s="203"/>
      <c r="M387" s="52"/>
      <c r="N387" s="52"/>
      <c r="P387" s="49"/>
      <c r="Q387" s="52"/>
      <c r="R387" s="52"/>
      <c r="T387" s="49"/>
      <c r="U387" s="49"/>
    </row>
    <row r="388">
      <c r="A388" s="49"/>
      <c r="B388" s="49"/>
      <c r="C388" s="49"/>
      <c r="D388" s="50"/>
      <c r="E388" s="51"/>
      <c r="F388" s="51"/>
      <c r="G388" s="51"/>
      <c r="H388" s="51"/>
      <c r="L388" s="203"/>
      <c r="M388" s="52"/>
      <c r="N388" s="52"/>
      <c r="P388" s="49"/>
      <c r="Q388" s="52"/>
      <c r="R388" s="52"/>
      <c r="T388" s="49"/>
      <c r="U388" s="49"/>
    </row>
    <row r="389">
      <c r="A389" s="49"/>
      <c r="B389" s="49"/>
      <c r="C389" s="49"/>
      <c r="D389" s="50"/>
      <c r="E389" s="51"/>
      <c r="F389" s="51"/>
      <c r="G389" s="51"/>
      <c r="H389" s="51"/>
      <c r="L389" s="203"/>
      <c r="M389" s="52"/>
      <c r="N389" s="52"/>
      <c r="P389" s="49"/>
      <c r="Q389" s="52"/>
      <c r="R389" s="52"/>
      <c r="T389" s="49"/>
      <c r="U389" s="49"/>
    </row>
    <row r="390">
      <c r="A390" s="49"/>
      <c r="B390" s="49"/>
      <c r="C390" s="49"/>
      <c r="D390" s="50"/>
      <c r="E390" s="51"/>
      <c r="F390" s="51"/>
      <c r="G390" s="51"/>
      <c r="H390" s="51"/>
      <c r="L390" s="203"/>
      <c r="M390" s="52"/>
      <c r="N390" s="52"/>
      <c r="P390" s="49"/>
      <c r="Q390" s="52"/>
      <c r="R390" s="52"/>
      <c r="T390" s="49"/>
      <c r="U390" s="49"/>
    </row>
    <row r="391">
      <c r="A391" s="49"/>
      <c r="B391" s="49"/>
      <c r="C391" s="49"/>
      <c r="D391" s="50"/>
      <c r="E391" s="51"/>
      <c r="F391" s="51"/>
      <c r="G391" s="51"/>
      <c r="H391" s="51"/>
      <c r="L391" s="203"/>
      <c r="M391" s="52"/>
      <c r="N391" s="52"/>
      <c r="P391" s="49"/>
      <c r="Q391" s="52"/>
      <c r="R391" s="52"/>
      <c r="T391" s="49"/>
      <c r="U391" s="49"/>
    </row>
    <row r="392">
      <c r="A392" s="49"/>
      <c r="B392" s="49"/>
      <c r="C392" s="49"/>
      <c r="D392" s="50"/>
      <c r="E392" s="51"/>
      <c r="F392" s="51"/>
      <c r="G392" s="51"/>
      <c r="H392" s="51"/>
      <c r="L392" s="203"/>
      <c r="M392" s="52"/>
      <c r="N392" s="52"/>
      <c r="P392" s="49"/>
      <c r="Q392" s="52"/>
      <c r="R392" s="52"/>
      <c r="T392" s="49"/>
      <c r="U392" s="49"/>
    </row>
    <row r="393">
      <c r="A393" s="49"/>
      <c r="B393" s="49"/>
      <c r="C393" s="49"/>
      <c r="D393" s="50"/>
      <c r="E393" s="51"/>
      <c r="F393" s="51"/>
      <c r="G393" s="51"/>
      <c r="H393" s="51"/>
      <c r="L393" s="203"/>
      <c r="M393" s="52"/>
      <c r="N393" s="52"/>
      <c r="P393" s="49"/>
      <c r="Q393" s="52"/>
      <c r="R393" s="52"/>
      <c r="T393" s="49"/>
      <c r="U393" s="49"/>
    </row>
    <row r="394">
      <c r="A394" s="49"/>
      <c r="B394" s="49"/>
      <c r="C394" s="49"/>
      <c r="D394" s="50"/>
      <c r="E394" s="51"/>
      <c r="F394" s="51"/>
      <c r="G394" s="51"/>
      <c r="H394" s="51"/>
      <c r="L394" s="203"/>
      <c r="M394" s="52"/>
      <c r="N394" s="52"/>
      <c r="P394" s="49"/>
      <c r="Q394" s="52"/>
      <c r="R394" s="52"/>
      <c r="T394" s="49"/>
      <c r="U394" s="49"/>
    </row>
    <row r="395">
      <c r="A395" s="49"/>
      <c r="B395" s="49"/>
      <c r="C395" s="49"/>
      <c r="D395" s="50"/>
      <c r="E395" s="51"/>
      <c r="F395" s="51"/>
      <c r="G395" s="51"/>
      <c r="H395" s="51"/>
      <c r="L395" s="203"/>
      <c r="M395" s="52"/>
      <c r="N395" s="52"/>
      <c r="P395" s="49"/>
      <c r="Q395" s="52"/>
      <c r="R395" s="52"/>
      <c r="T395" s="49"/>
      <c r="U395" s="49"/>
    </row>
    <row r="396">
      <c r="A396" s="49"/>
      <c r="B396" s="49"/>
      <c r="C396" s="49"/>
      <c r="D396" s="50"/>
      <c r="E396" s="51"/>
      <c r="F396" s="51"/>
      <c r="G396" s="51"/>
      <c r="H396" s="51"/>
      <c r="L396" s="203"/>
      <c r="M396" s="52"/>
      <c r="N396" s="52"/>
      <c r="P396" s="49"/>
      <c r="Q396" s="52"/>
      <c r="R396" s="52"/>
      <c r="T396" s="49"/>
      <c r="U396" s="49"/>
    </row>
    <row r="397">
      <c r="A397" s="49"/>
      <c r="B397" s="49"/>
      <c r="C397" s="49"/>
      <c r="D397" s="50"/>
      <c r="E397" s="51"/>
      <c r="F397" s="51"/>
      <c r="G397" s="51"/>
      <c r="H397" s="51"/>
      <c r="L397" s="203"/>
      <c r="M397" s="52"/>
      <c r="N397" s="52"/>
      <c r="P397" s="49"/>
      <c r="Q397" s="52"/>
      <c r="R397" s="52"/>
      <c r="T397" s="49"/>
      <c r="U397" s="49"/>
    </row>
    <row r="398">
      <c r="A398" s="49"/>
      <c r="B398" s="49"/>
      <c r="C398" s="49"/>
      <c r="D398" s="50"/>
      <c r="E398" s="51"/>
      <c r="F398" s="51"/>
      <c r="G398" s="51"/>
      <c r="H398" s="51"/>
      <c r="L398" s="203"/>
      <c r="M398" s="52"/>
      <c r="N398" s="52"/>
      <c r="P398" s="49"/>
      <c r="Q398" s="52"/>
      <c r="R398" s="52"/>
      <c r="T398" s="49"/>
      <c r="U398" s="49"/>
    </row>
    <row r="399">
      <c r="A399" s="49"/>
      <c r="B399" s="49"/>
      <c r="C399" s="49"/>
      <c r="D399" s="50"/>
      <c r="E399" s="51"/>
      <c r="F399" s="51"/>
      <c r="G399" s="51"/>
      <c r="H399" s="51"/>
      <c r="L399" s="203"/>
      <c r="M399" s="52"/>
      <c r="N399" s="52"/>
      <c r="P399" s="49"/>
      <c r="Q399" s="52"/>
      <c r="R399" s="52"/>
      <c r="T399" s="49"/>
      <c r="U399" s="49"/>
    </row>
    <row r="400">
      <c r="A400" s="49"/>
      <c r="B400" s="49"/>
      <c r="C400" s="49"/>
      <c r="D400" s="50"/>
      <c r="E400" s="51"/>
      <c r="F400" s="51"/>
      <c r="G400" s="51"/>
      <c r="H400" s="51"/>
      <c r="L400" s="203"/>
      <c r="M400" s="52"/>
      <c r="N400" s="52"/>
      <c r="P400" s="49"/>
      <c r="Q400" s="52"/>
      <c r="R400" s="52"/>
      <c r="T400" s="49"/>
      <c r="U400" s="49"/>
    </row>
    <row r="401">
      <c r="A401" s="49"/>
      <c r="B401" s="49"/>
      <c r="C401" s="49"/>
      <c r="D401" s="50"/>
      <c r="E401" s="51"/>
      <c r="F401" s="51"/>
      <c r="G401" s="51"/>
      <c r="H401" s="51"/>
      <c r="L401" s="203"/>
      <c r="M401" s="52"/>
      <c r="N401" s="52"/>
      <c r="P401" s="49"/>
      <c r="Q401" s="52"/>
      <c r="R401" s="52"/>
      <c r="T401" s="49"/>
      <c r="U401" s="49"/>
    </row>
    <row r="402">
      <c r="A402" s="49"/>
      <c r="B402" s="49"/>
      <c r="C402" s="49"/>
      <c r="D402" s="50"/>
      <c r="E402" s="51"/>
      <c r="F402" s="51"/>
      <c r="G402" s="51"/>
      <c r="H402" s="51"/>
      <c r="L402" s="203"/>
      <c r="M402" s="52"/>
      <c r="N402" s="52"/>
      <c r="P402" s="49"/>
      <c r="Q402" s="52"/>
      <c r="R402" s="52"/>
      <c r="T402" s="49"/>
      <c r="U402" s="49"/>
    </row>
    <row r="403">
      <c r="A403" s="49"/>
      <c r="B403" s="49"/>
      <c r="C403" s="49"/>
      <c r="D403" s="50"/>
      <c r="E403" s="51"/>
      <c r="F403" s="51"/>
      <c r="G403" s="51"/>
      <c r="H403" s="51"/>
      <c r="L403" s="203"/>
      <c r="M403" s="52"/>
      <c r="N403" s="52"/>
      <c r="P403" s="49"/>
      <c r="Q403" s="52"/>
      <c r="R403" s="52"/>
      <c r="T403" s="49"/>
      <c r="U403" s="49"/>
    </row>
    <row r="404">
      <c r="A404" s="49"/>
      <c r="B404" s="49"/>
      <c r="C404" s="49"/>
      <c r="D404" s="50"/>
      <c r="E404" s="51"/>
      <c r="F404" s="51"/>
      <c r="G404" s="51"/>
      <c r="H404" s="51"/>
      <c r="L404" s="203"/>
      <c r="M404" s="52"/>
      <c r="N404" s="52"/>
      <c r="P404" s="49"/>
      <c r="Q404" s="52"/>
      <c r="R404" s="52"/>
      <c r="T404" s="49"/>
      <c r="U404" s="49"/>
    </row>
    <row r="405">
      <c r="A405" s="49"/>
      <c r="B405" s="49"/>
      <c r="C405" s="49"/>
      <c r="D405" s="50"/>
      <c r="E405" s="51"/>
      <c r="F405" s="51"/>
      <c r="G405" s="51"/>
      <c r="H405" s="51"/>
      <c r="L405" s="203"/>
      <c r="M405" s="52"/>
      <c r="N405" s="52"/>
      <c r="P405" s="49"/>
      <c r="Q405" s="52"/>
      <c r="R405" s="52"/>
      <c r="T405" s="49"/>
      <c r="U405" s="49"/>
    </row>
    <row r="406">
      <c r="A406" s="49"/>
      <c r="B406" s="49"/>
      <c r="C406" s="49"/>
      <c r="D406" s="50"/>
      <c r="E406" s="51"/>
      <c r="F406" s="51"/>
      <c r="G406" s="51"/>
      <c r="H406" s="51"/>
      <c r="L406" s="203"/>
      <c r="M406" s="52"/>
      <c r="N406" s="52"/>
      <c r="P406" s="49"/>
      <c r="Q406" s="52"/>
      <c r="R406" s="52"/>
      <c r="T406" s="49"/>
      <c r="U406" s="49"/>
    </row>
    <row r="407">
      <c r="A407" s="49"/>
      <c r="B407" s="49"/>
      <c r="C407" s="49"/>
      <c r="D407" s="50"/>
      <c r="E407" s="51"/>
      <c r="F407" s="51"/>
      <c r="G407" s="51"/>
      <c r="H407" s="51"/>
      <c r="L407" s="203"/>
      <c r="M407" s="52"/>
      <c r="N407" s="52"/>
      <c r="P407" s="49"/>
      <c r="Q407" s="52"/>
      <c r="R407" s="52"/>
      <c r="T407" s="49"/>
      <c r="U407" s="49"/>
    </row>
    <row r="408">
      <c r="A408" s="49"/>
      <c r="B408" s="49"/>
      <c r="C408" s="49"/>
      <c r="D408" s="50"/>
      <c r="E408" s="51"/>
      <c r="F408" s="51"/>
      <c r="G408" s="51"/>
      <c r="H408" s="51"/>
      <c r="L408" s="203"/>
      <c r="M408" s="52"/>
      <c r="N408" s="52"/>
      <c r="P408" s="49"/>
      <c r="Q408" s="52"/>
      <c r="R408" s="52"/>
      <c r="T408" s="49"/>
      <c r="U408" s="49"/>
    </row>
    <row r="409">
      <c r="A409" s="49"/>
      <c r="B409" s="49"/>
      <c r="C409" s="49"/>
      <c r="D409" s="50"/>
      <c r="E409" s="51"/>
      <c r="F409" s="51"/>
      <c r="G409" s="51"/>
      <c r="H409" s="51"/>
      <c r="L409" s="203"/>
      <c r="M409" s="52"/>
      <c r="N409" s="52"/>
      <c r="P409" s="49"/>
      <c r="Q409" s="52"/>
      <c r="R409" s="52"/>
      <c r="T409" s="49"/>
      <c r="U409" s="49"/>
    </row>
    <row r="410">
      <c r="A410" s="49"/>
      <c r="B410" s="49"/>
      <c r="C410" s="49"/>
      <c r="D410" s="50"/>
      <c r="E410" s="51"/>
      <c r="F410" s="51"/>
      <c r="G410" s="51"/>
      <c r="H410" s="51"/>
      <c r="L410" s="203"/>
      <c r="M410" s="52"/>
      <c r="N410" s="52"/>
      <c r="P410" s="49"/>
      <c r="Q410" s="52"/>
      <c r="R410" s="52"/>
      <c r="T410" s="49"/>
      <c r="U410" s="49"/>
    </row>
    <row r="411">
      <c r="A411" s="49"/>
      <c r="B411" s="49"/>
      <c r="C411" s="49"/>
      <c r="D411" s="50"/>
      <c r="E411" s="51"/>
      <c r="F411" s="51"/>
      <c r="G411" s="51"/>
      <c r="H411" s="51"/>
      <c r="L411" s="203"/>
      <c r="M411" s="52"/>
      <c r="N411" s="52"/>
      <c r="P411" s="49"/>
      <c r="Q411" s="52"/>
      <c r="R411" s="52"/>
      <c r="T411" s="49"/>
      <c r="U411" s="49"/>
    </row>
    <row r="412">
      <c r="A412" s="49"/>
      <c r="B412" s="49"/>
      <c r="C412" s="49"/>
      <c r="D412" s="50"/>
      <c r="E412" s="51"/>
      <c r="F412" s="51"/>
      <c r="G412" s="51"/>
      <c r="H412" s="51"/>
      <c r="L412" s="203"/>
      <c r="M412" s="52"/>
      <c r="N412" s="52"/>
      <c r="P412" s="49"/>
      <c r="Q412" s="52"/>
      <c r="R412" s="52"/>
      <c r="T412" s="49"/>
      <c r="U412" s="49"/>
    </row>
    <row r="413">
      <c r="A413" s="49"/>
      <c r="B413" s="49"/>
      <c r="C413" s="49"/>
      <c r="D413" s="50"/>
      <c r="E413" s="51"/>
      <c r="F413" s="51"/>
      <c r="G413" s="51"/>
      <c r="H413" s="51"/>
      <c r="L413" s="203"/>
      <c r="M413" s="52"/>
      <c r="N413" s="52"/>
      <c r="P413" s="49"/>
      <c r="Q413" s="52"/>
      <c r="R413" s="52"/>
      <c r="T413" s="49"/>
      <c r="U413" s="49"/>
    </row>
    <row r="414">
      <c r="A414" s="49"/>
      <c r="B414" s="49"/>
      <c r="C414" s="49"/>
      <c r="D414" s="50"/>
      <c r="E414" s="51"/>
      <c r="F414" s="51"/>
      <c r="G414" s="51"/>
      <c r="H414" s="51"/>
      <c r="L414" s="203"/>
      <c r="M414" s="52"/>
      <c r="N414" s="52"/>
      <c r="P414" s="49"/>
      <c r="Q414" s="52"/>
      <c r="R414" s="52"/>
      <c r="T414" s="49"/>
      <c r="U414" s="49"/>
    </row>
    <row r="415">
      <c r="A415" s="49"/>
      <c r="B415" s="49"/>
      <c r="C415" s="49"/>
      <c r="D415" s="50"/>
      <c r="E415" s="51"/>
      <c r="F415" s="51"/>
      <c r="G415" s="51"/>
      <c r="H415" s="51"/>
      <c r="L415" s="203"/>
      <c r="M415" s="52"/>
      <c r="N415" s="52"/>
      <c r="P415" s="49"/>
      <c r="Q415" s="52"/>
      <c r="R415" s="52"/>
      <c r="T415" s="49"/>
      <c r="U415" s="49"/>
    </row>
    <row r="416">
      <c r="A416" s="49"/>
      <c r="B416" s="49"/>
      <c r="C416" s="49"/>
      <c r="D416" s="50"/>
      <c r="E416" s="51"/>
      <c r="F416" s="51"/>
      <c r="G416" s="51"/>
      <c r="H416" s="51"/>
      <c r="L416" s="203"/>
      <c r="M416" s="52"/>
      <c r="N416" s="52"/>
      <c r="P416" s="49"/>
      <c r="Q416" s="52"/>
      <c r="R416" s="52"/>
      <c r="T416" s="49"/>
      <c r="U416" s="49"/>
    </row>
    <row r="417">
      <c r="A417" s="49"/>
      <c r="B417" s="49"/>
      <c r="C417" s="49"/>
      <c r="D417" s="50"/>
      <c r="E417" s="51"/>
      <c r="F417" s="51"/>
      <c r="G417" s="51"/>
      <c r="H417" s="51"/>
      <c r="L417" s="203"/>
      <c r="M417" s="52"/>
      <c r="N417" s="52"/>
      <c r="P417" s="49"/>
      <c r="Q417" s="52"/>
      <c r="R417" s="52"/>
      <c r="T417" s="49"/>
      <c r="U417" s="49"/>
    </row>
    <row r="418">
      <c r="A418" s="49"/>
      <c r="B418" s="49"/>
      <c r="C418" s="49"/>
      <c r="D418" s="50"/>
      <c r="E418" s="51"/>
      <c r="F418" s="51"/>
      <c r="G418" s="51"/>
      <c r="H418" s="51"/>
      <c r="L418" s="203"/>
      <c r="M418" s="52"/>
      <c r="N418" s="52"/>
      <c r="P418" s="49"/>
      <c r="Q418" s="52"/>
      <c r="R418" s="52"/>
      <c r="T418" s="49"/>
      <c r="U418" s="49"/>
    </row>
    <row r="419">
      <c r="A419" s="49"/>
      <c r="B419" s="49"/>
      <c r="C419" s="49"/>
      <c r="D419" s="50"/>
      <c r="E419" s="51"/>
      <c r="F419" s="51"/>
      <c r="G419" s="51"/>
      <c r="H419" s="51"/>
      <c r="L419" s="203"/>
      <c r="M419" s="52"/>
      <c r="N419" s="52"/>
      <c r="P419" s="49"/>
      <c r="Q419" s="52"/>
      <c r="R419" s="52"/>
      <c r="T419" s="49"/>
      <c r="U419" s="49"/>
    </row>
    <row r="420">
      <c r="A420" s="49"/>
      <c r="B420" s="49"/>
      <c r="C420" s="49"/>
      <c r="D420" s="50"/>
      <c r="E420" s="51"/>
      <c r="F420" s="51"/>
      <c r="G420" s="51"/>
      <c r="H420" s="51"/>
      <c r="L420" s="203"/>
      <c r="M420" s="52"/>
      <c r="N420" s="52"/>
      <c r="P420" s="49"/>
      <c r="Q420" s="52"/>
      <c r="R420" s="52"/>
      <c r="T420" s="49"/>
      <c r="U420" s="49"/>
    </row>
    <row r="421">
      <c r="A421" s="49"/>
      <c r="B421" s="49"/>
      <c r="C421" s="49"/>
      <c r="D421" s="50"/>
      <c r="E421" s="51"/>
      <c r="F421" s="51"/>
      <c r="G421" s="51"/>
      <c r="H421" s="51"/>
      <c r="L421" s="203"/>
      <c r="M421" s="52"/>
      <c r="N421" s="52"/>
      <c r="P421" s="49"/>
      <c r="Q421" s="52"/>
      <c r="R421" s="52"/>
      <c r="T421" s="49"/>
      <c r="U421" s="49"/>
    </row>
    <row r="422">
      <c r="A422" s="49"/>
      <c r="B422" s="49"/>
      <c r="C422" s="49"/>
      <c r="D422" s="50"/>
      <c r="E422" s="51"/>
      <c r="F422" s="51"/>
      <c r="G422" s="51"/>
      <c r="H422" s="51"/>
      <c r="L422" s="203"/>
      <c r="M422" s="52"/>
      <c r="N422" s="52"/>
      <c r="P422" s="49"/>
      <c r="Q422" s="52"/>
      <c r="R422" s="52"/>
      <c r="T422" s="49"/>
      <c r="U422" s="49"/>
    </row>
    <row r="423">
      <c r="A423" s="49"/>
      <c r="B423" s="49"/>
      <c r="C423" s="49"/>
      <c r="D423" s="50"/>
      <c r="E423" s="51"/>
      <c r="F423" s="51"/>
      <c r="G423" s="51"/>
      <c r="H423" s="51"/>
      <c r="L423" s="203"/>
      <c r="M423" s="52"/>
      <c r="N423" s="52"/>
      <c r="P423" s="49"/>
      <c r="Q423" s="52"/>
      <c r="R423" s="52"/>
      <c r="T423" s="49"/>
      <c r="U423" s="49"/>
    </row>
    <row r="424">
      <c r="A424" s="49"/>
      <c r="B424" s="49"/>
      <c r="C424" s="49"/>
      <c r="D424" s="50"/>
      <c r="E424" s="51"/>
      <c r="F424" s="51"/>
      <c r="G424" s="51"/>
      <c r="H424" s="51"/>
      <c r="L424" s="203"/>
      <c r="M424" s="52"/>
      <c r="N424" s="52"/>
      <c r="P424" s="49"/>
      <c r="Q424" s="52"/>
      <c r="R424" s="52"/>
      <c r="T424" s="49"/>
      <c r="U424" s="49"/>
    </row>
    <row r="425">
      <c r="A425" s="49"/>
      <c r="B425" s="49"/>
      <c r="C425" s="49"/>
      <c r="D425" s="50"/>
      <c r="E425" s="51"/>
      <c r="F425" s="51"/>
      <c r="G425" s="51"/>
      <c r="H425" s="51"/>
      <c r="L425" s="203"/>
      <c r="M425" s="52"/>
      <c r="N425" s="52"/>
      <c r="P425" s="49"/>
      <c r="Q425" s="52"/>
      <c r="R425" s="52"/>
      <c r="T425" s="49"/>
      <c r="U425" s="49"/>
    </row>
    <row r="426">
      <c r="A426" s="49"/>
      <c r="B426" s="49"/>
      <c r="C426" s="49"/>
      <c r="D426" s="50"/>
      <c r="E426" s="51"/>
      <c r="F426" s="51"/>
      <c r="G426" s="51"/>
      <c r="H426" s="51"/>
      <c r="L426" s="203"/>
      <c r="M426" s="52"/>
      <c r="N426" s="52"/>
      <c r="P426" s="49"/>
      <c r="Q426" s="52"/>
      <c r="R426" s="52"/>
      <c r="T426" s="49"/>
      <c r="U426" s="49"/>
    </row>
    <row r="427">
      <c r="A427" s="49"/>
      <c r="B427" s="49"/>
      <c r="C427" s="49"/>
      <c r="D427" s="50"/>
      <c r="E427" s="51"/>
      <c r="F427" s="51"/>
      <c r="G427" s="51"/>
      <c r="H427" s="51"/>
      <c r="L427" s="203"/>
      <c r="M427" s="52"/>
      <c r="N427" s="52"/>
      <c r="P427" s="49"/>
      <c r="Q427" s="52"/>
      <c r="R427" s="52"/>
      <c r="T427" s="49"/>
      <c r="U427" s="49"/>
    </row>
    <row r="428">
      <c r="A428" s="49"/>
      <c r="B428" s="49"/>
      <c r="C428" s="49"/>
      <c r="D428" s="50"/>
      <c r="E428" s="51"/>
      <c r="F428" s="51"/>
      <c r="G428" s="51"/>
      <c r="H428" s="51"/>
      <c r="L428" s="203"/>
      <c r="M428" s="52"/>
      <c r="N428" s="52"/>
      <c r="P428" s="49"/>
      <c r="Q428" s="52"/>
      <c r="R428" s="52"/>
      <c r="T428" s="49"/>
      <c r="U428" s="49"/>
    </row>
    <row r="429">
      <c r="A429" s="49"/>
      <c r="B429" s="49"/>
      <c r="C429" s="49"/>
      <c r="D429" s="50"/>
      <c r="E429" s="51"/>
      <c r="F429" s="51"/>
      <c r="G429" s="51"/>
      <c r="H429" s="51"/>
      <c r="L429" s="203"/>
      <c r="M429" s="52"/>
      <c r="N429" s="52"/>
      <c r="P429" s="49"/>
      <c r="Q429" s="52"/>
      <c r="R429" s="52"/>
      <c r="T429" s="49"/>
      <c r="U429" s="49"/>
    </row>
    <row r="430">
      <c r="A430" s="49"/>
      <c r="B430" s="49"/>
      <c r="C430" s="49"/>
      <c r="D430" s="50"/>
      <c r="E430" s="51"/>
      <c r="F430" s="51"/>
      <c r="G430" s="51"/>
      <c r="H430" s="51"/>
      <c r="L430" s="203"/>
      <c r="M430" s="52"/>
      <c r="N430" s="52"/>
      <c r="P430" s="49"/>
      <c r="Q430" s="52"/>
      <c r="R430" s="52"/>
      <c r="T430" s="49"/>
      <c r="U430" s="49"/>
    </row>
    <row r="431">
      <c r="A431" s="49"/>
      <c r="B431" s="49"/>
      <c r="C431" s="49"/>
      <c r="D431" s="50"/>
      <c r="E431" s="51"/>
      <c r="F431" s="51"/>
      <c r="G431" s="51"/>
      <c r="H431" s="51"/>
      <c r="L431" s="203"/>
      <c r="M431" s="52"/>
      <c r="N431" s="52"/>
      <c r="P431" s="49"/>
      <c r="Q431" s="52"/>
      <c r="R431" s="52"/>
      <c r="T431" s="49"/>
      <c r="U431" s="49"/>
    </row>
    <row r="432">
      <c r="A432" s="49"/>
      <c r="B432" s="49"/>
      <c r="C432" s="49"/>
      <c r="D432" s="50"/>
      <c r="E432" s="51"/>
      <c r="F432" s="51"/>
      <c r="G432" s="51"/>
      <c r="H432" s="51"/>
      <c r="L432" s="203"/>
      <c r="M432" s="52"/>
      <c r="N432" s="52"/>
      <c r="P432" s="49"/>
      <c r="Q432" s="52"/>
      <c r="R432" s="52"/>
      <c r="T432" s="49"/>
      <c r="U432" s="49"/>
    </row>
    <row r="433">
      <c r="A433" s="49"/>
      <c r="B433" s="49"/>
      <c r="C433" s="49"/>
      <c r="D433" s="50"/>
      <c r="E433" s="51"/>
      <c r="F433" s="51"/>
      <c r="G433" s="51"/>
      <c r="H433" s="51"/>
      <c r="L433" s="203"/>
      <c r="M433" s="52"/>
      <c r="N433" s="52"/>
      <c r="P433" s="49"/>
      <c r="Q433" s="52"/>
      <c r="R433" s="52"/>
      <c r="T433" s="49"/>
      <c r="U433" s="49"/>
    </row>
    <row r="434">
      <c r="A434" s="49"/>
      <c r="B434" s="49"/>
      <c r="C434" s="49"/>
      <c r="D434" s="50"/>
      <c r="E434" s="51"/>
      <c r="F434" s="51"/>
      <c r="G434" s="51"/>
      <c r="H434" s="51"/>
      <c r="L434" s="203"/>
      <c r="M434" s="52"/>
      <c r="N434" s="52"/>
      <c r="P434" s="49"/>
      <c r="Q434" s="52"/>
      <c r="R434" s="52"/>
      <c r="T434" s="49"/>
      <c r="U434" s="49"/>
    </row>
    <row r="435">
      <c r="A435" s="49"/>
      <c r="B435" s="49"/>
      <c r="C435" s="49"/>
      <c r="D435" s="50"/>
      <c r="E435" s="51"/>
      <c r="F435" s="51"/>
      <c r="G435" s="51"/>
      <c r="H435" s="51"/>
      <c r="L435" s="203"/>
      <c r="M435" s="52"/>
      <c r="N435" s="52"/>
      <c r="P435" s="49"/>
      <c r="Q435" s="52"/>
      <c r="R435" s="52"/>
      <c r="T435" s="49"/>
      <c r="U435" s="49"/>
    </row>
    <row r="436">
      <c r="A436" s="49"/>
      <c r="B436" s="49"/>
      <c r="C436" s="49"/>
      <c r="D436" s="50"/>
      <c r="E436" s="51"/>
      <c r="F436" s="51"/>
      <c r="G436" s="51"/>
      <c r="H436" s="51"/>
      <c r="L436" s="203"/>
      <c r="M436" s="52"/>
      <c r="N436" s="52"/>
      <c r="P436" s="49"/>
      <c r="Q436" s="52"/>
      <c r="R436" s="52"/>
      <c r="T436" s="49"/>
      <c r="U436" s="49"/>
    </row>
    <row r="437">
      <c r="A437" s="49"/>
      <c r="B437" s="49"/>
      <c r="C437" s="49"/>
      <c r="D437" s="50"/>
      <c r="E437" s="51"/>
      <c r="F437" s="51"/>
      <c r="G437" s="51"/>
      <c r="H437" s="51"/>
      <c r="L437" s="203"/>
      <c r="M437" s="52"/>
      <c r="N437" s="52"/>
      <c r="P437" s="49"/>
      <c r="Q437" s="52"/>
      <c r="R437" s="52"/>
      <c r="T437" s="49"/>
      <c r="U437" s="49"/>
    </row>
    <row r="438">
      <c r="A438" s="49"/>
      <c r="B438" s="49"/>
      <c r="C438" s="49"/>
      <c r="D438" s="50"/>
      <c r="E438" s="51"/>
      <c r="F438" s="51"/>
      <c r="G438" s="51"/>
      <c r="H438" s="51"/>
      <c r="L438" s="203"/>
      <c r="M438" s="52"/>
      <c r="N438" s="52"/>
      <c r="P438" s="49"/>
      <c r="Q438" s="52"/>
      <c r="R438" s="52"/>
      <c r="T438" s="49"/>
      <c r="U438" s="49"/>
    </row>
    <row r="439">
      <c r="A439" s="49"/>
      <c r="B439" s="49"/>
      <c r="C439" s="49"/>
      <c r="D439" s="50"/>
      <c r="E439" s="51"/>
      <c r="F439" s="51"/>
      <c r="G439" s="51"/>
      <c r="H439" s="51"/>
      <c r="L439" s="203"/>
      <c r="M439" s="52"/>
      <c r="N439" s="52"/>
      <c r="P439" s="49"/>
      <c r="Q439" s="52"/>
      <c r="R439" s="52"/>
      <c r="T439" s="49"/>
      <c r="U439" s="49"/>
    </row>
    <row r="440">
      <c r="A440" s="49"/>
      <c r="B440" s="49"/>
      <c r="C440" s="49"/>
      <c r="D440" s="50"/>
      <c r="E440" s="51"/>
      <c r="F440" s="51"/>
      <c r="G440" s="51"/>
      <c r="H440" s="51"/>
      <c r="L440" s="203"/>
      <c r="M440" s="52"/>
      <c r="N440" s="52"/>
      <c r="P440" s="49"/>
      <c r="Q440" s="52"/>
      <c r="R440" s="52"/>
      <c r="T440" s="49"/>
      <c r="U440" s="49"/>
    </row>
    <row r="441">
      <c r="A441" s="49"/>
      <c r="B441" s="49"/>
      <c r="C441" s="49"/>
      <c r="D441" s="50"/>
      <c r="E441" s="51"/>
      <c r="F441" s="51"/>
      <c r="G441" s="51"/>
      <c r="H441" s="51"/>
      <c r="L441" s="203"/>
      <c r="M441" s="52"/>
      <c r="N441" s="52"/>
      <c r="P441" s="49"/>
      <c r="Q441" s="52"/>
      <c r="R441" s="52"/>
      <c r="T441" s="49"/>
      <c r="U441" s="49"/>
    </row>
    <row r="442">
      <c r="A442" s="49"/>
      <c r="B442" s="49"/>
      <c r="C442" s="49"/>
      <c r="D442" s="50"/>
      <c r="E442" s="51"/>
      <c r="F442" s="51"/>
      <c r="G442" s="51"/>
      <c r="H442" s="51"/>
      <c r="L442" s="203"/>
      <c r="M442" s="52"/>
      <c r="N442" s="52"/>
      <c r="P442" s="49"/>
      <c r="Q442" s="52"/>
      <c r="R442" s="52"/>
      <c r="T442" s="49"/>
      <c r="U442" s="49"/>
    </row>
    <row r="443">
      <c r="A443" s="49"/>
      <c r="B443" s="49"/>
      <c r="C443" s="49"/>
      <c r="D443" s="50"/>
      <c r="E443" s="51"/>
      <c r="F443" s="51"/>
      <c r="G443" s="51"/>
      <c r="H443" s="51"/>
      <c r="L443" s="203"/>
      <c r="M443" s="52"/>
      <c r="N443" s="52"/>
      <c r="P443" s="49"/>
      <c r="Q443" s="52"/>
      <c r="R443" s="52"/>
      <c r="T443" s="49"/>
      <c r="U443" s="49"/>
    </row>
    <row r="444">
      <c r="A444" s="49"/>
      <c r="B444" s="49"/>
      <c r="C444" s="49"/>
      <c r="D444" s="50"/>
      <c r="E444" s="51"/>
      <c r="F444" s="51"/>
      <c r="G444" s="51"/>
      <c r="H444" s="51"/>
      <c r="L444" s="203"/>
      <c r="M444" s="52"/>
      <c r="N444" s="52"/>
      <c r="P444" s="49"/>
      <c r="Q444" s="52"/>
      <c r="R444" s="52"/>
      <c r="T444" s="49"/>
      <c r="U444" s="49"/>
    </row>
    <row r="445">
      <c r="A445" s="49"/>
      <c r="B445" s="49"/>
      <c r="C445" s="49"/>
      <c r="D445" s="50"/>
      <c r="E445" s="51"/>
      <c r="F445" s="51"/>
      <c r="G445" s="51"/>
      <c r="H445" s="51"/>
      <c r="L445" s="203"/>
      <c r="M445" s="52"/>
      <c r="N445" s="52"/>
      <c r="P445" s="49"/>
      <c r="Q445" s="52"/>
      <c r="R445" s="52"/>
      <c r="T445" s="49"/>
      <c r="U445" s="49"/>
    </row>
    <row r="446">
      <c r="A446" s="49"/>
      <c r="B446" s="49"/>
      <c r="C446" s="49"/>
      <c r="D446" s="50"/>
      <c r="E446" s="51"/>
      <c r="F446" s="51"/>
      <c r="G446" s="51"/>
      <c r="H446" s="51"/>
      <c r="L446" s="203"/>
      <c r="M446" s="52"/>
      <c r="N446" s="52"/>
      <c r="P446" s="49"/>
      <c r="Q446" s="52"/>
      <c r="R446" s="52"/>
      <c r="T446" s="49"/>
      <c r="U446" s="49"/>
    </row>
    <row r="447">
      <c r="A447" s="49"/>
      <c r="B447" s="49"/>
      <c r="C447" s="49"/>
      <c r="D447" s="50"/>
      <c r="E447" s="51"/>
      <c r="F447" s="51"/>
      <c r="G447" s="51"/>
      <c r="H447" s="51"/>
      <c r="L447" s="203"/>
      <c r="M447" s="52"/>
      <c r="N447" s="52"/>
      <c r="P447" s="49"/>
      <c r="Q447" s="52"/>
      <c r="R447" s="52"/>
      <c r="T447" s="49"/>
      <c r="U447" s="49"/>
    </row>
    <row r="448">
      <c r="A448" s="49"/>
      <c r="B448" s="49"/>
      <c r="C448" s="49"/>
      <c r="D448" s="50"/>
      <c r="E448" s="51"/>
      <c r="F448" s="51"/>
      <c r="G448" s="51"/>
      <c r="H448" s="51"/>
      <c r="L448" s="203"/>
      <c r="M448" s="52"/>
      <c r="N448" s="52"/>
      <c r="P448" s="49"/>
      <c r="Q448" s="52"/>
      <c r="R448" s="52"/>
      <c r="T448" s="49"/>
      <c r="U448" s="49"/>
    </row>
    <row r="449">
      <c r="A449" s="49"/>
      <c r="B449" s="49"/>
      <c r="C449" s="49"/>
      <c r="D449" s="50"/>
      <c r="E449" s="51"/>
      <c r="F449" s="51"/>
      <c r="G449" s="51"/>
      <c r="H449" s="51"/>
      <c r="L449" s="203"/>
      <c r="M449" s="52"/>
      <c r="N449" s="52"/>
      <c r="P449" s="49"/>
      <c r="Q449" s="52"/>
      <c r="R449" s="52"/>
      <c r="T449" s="49"/>
      <c r="U449" s="49"/>
    </row>
    <row r="450">
      <c r="A450" s="49"/>
      <c r="B450" s="49"/>
      <c r="C450" s="49"/>
      <c r="D450" s="50"/>
      <c r="E450" s="51"/>
      <c r="F450" s="51"/>
      <c r="G450" s="51"/>
      <c r="H450" s="51"/>
      <c r="L450" s="203"/>
      <c r="M450" s="52"/>
      <c r="N450" s="52"/>
      <c r="P450" s="49"/>
      <c r="Q450" s="52"/>
      <c r="R450" s="52"/>
      <c r="T450" s="49"/>
      <c r="U450" s="49"/>
    </row>
    <row r="451">
      <c r="A451" s="49"/>
      <c r="B451" s="49"/>
      <c r="C451" s="49"/>
      <c r="D451" s="50"/>
      <c r="E451" s="51"/>
      <c r="F451" s="51"/>
      <c r="G451" s="51"/>
      <c r="H451" s="51"/>
      <c r="L451" s="203"/>
      <c r="M451" s="52"/>
      <c r="N451" s="52"/>
      <c r="P451" s="49"/>
      <c r="Q451" s="52"/>
      <c r="R451" s="52"/>
      <c r="T451" s="49"/>
      <c r="U451" s="49"/>
    </row>
    <row r="452">
      <c r="A452" s="49"/>
      <c r="B452" s="49"/>
      <c r="C452" s="49"/>
      <c r="D452" s="50"/>
      <c r="E452" s="51"/>
      <c r="F452" s="51"/>
      <c r="G452" s="51"/>
      <c r="H452" s="51"/>
      <c r="L452" s="203"/>
      <c r="M452" s="52"/>
      <c r="N452" s="52"/>
      <c r="P452" s="49"/>
      <c r="Q452" s="52"/>
      <c r="R452" s="52"/>
      <c r="T452" s="49"/>
      <c r="U452" s="49"/>
    </row>
    <row r="453">
      <c r="A453" s="49"/>
      <c r="B453" s="49"/>
      <c r="C453" s="49"/>
      <c r="D453" s="50"/>
      <c r="E453" s="51"/>
      <c r="F453" s="51"/>
      <c r="G453" s="51"/>
      <c r="H453" s="51"/>
      <c r="L453" s="203"/>
      <c r="M453" s="52"/>
      <c r="N453" s="52"/>
      <c r="P453" s="49"/>
      <c r="Q453" s="52"/>
      <c r="R453" s="52"/>
      <c r="T453" s="49"/>
      <c r="U453" s="49"/>
    </row>
    <row r="454">
      <c r="A454" s="49"/>
      <c r="B454" s="49"/>
      <c r="C454" s="49"/>
      <c r="D454" s="50"/>
      <c r="E454" s="51"/>
      <c r="F454" s="51"/>
      <c r="G454" s="51"/>
      <c r="H454" s="51"/>
      <c r="L454" s="203"/>
      <c r="M454" s="52"/>
      <c r="N454" s="52"/>
      <c r="P454" s="49"/>
      <c r="Q454" s="52"/>
      <c r="R454" s="52"/>
      <c r="T454" s="49"/>
      <c r="U454" s="49"/>
    </row>
    <row r="455">
      <c r="A455" s="49"/>
      <c r="B455" s="49"/>
      <c r="C455" s="49"/>
      <c r="D455" s="50"/>
      <c r="E455" s="51"/>
      <c r="F455" s="51"/>
      <c r="G455" s="51"/>
      <c r="H455" s="51"/>
      <c r="L455" s="203"/>
      <c r="M455" s="52"/>
      <c r="N455" s="52"/>
      <c r="P455" s="49"/>
      <c r="Q455" s="52"/>
      <c r="R455" s="52"/>
      <c r="T455" s="49"/>
      <c r="U455" s="49"/>
    </row>
    <row r="456">
      <c r="A456" s="49"/>
      <c r="B456" s="49"/>
      <c r="C456" s="49"/>
      <c r="D456" s="50"/>
      <c r="E456" s="51"/>
      <c r="F456" s="51"/>
      <c r="G456" s="51"/>
      <c r="H456" s="51"/>
      <c r="L456" s="203"/>
      <c r="M456" s="52"/>
      <c r="N456" s="52"/>
      <c r="P456" s="49"/>
      <c r="Q456" s="52"/>
      <c r="R456" s="52"/>
      <c r="T456" s="49"/>
      <c r="U456" s="49"/>
    </row>
    <row r="457">
      <c r="A457" s="49"/>
      <c r="B457" s="49"/>
      <c r="C457" s="49"/>
      <c r="D457" s="50"/>
      <c r="E457" s="51"/>
      <c r="F457" s="51"/>
      <c r="G457" s="51"/>
      <c r="H457" s="51"/>
      <c r="L457" s="203"/>
      <c r="M457" s="52"/>
      <c r="N457" s="52"/>
      <c r="P457" s="49"/>
      <c r="Q457" s="52"/>
      <c r="R457" s="52"/>
      <c r="T457" s="49"/>
      <c r="U457" s="49"/>
    </row>
    <row r="458">
      <c r="A458" s="49"/>
      <c r="B458" s="49"/>
      <c r="C458" s="49"/>
      <c r="D458" s="50"/>
      <c r="E458" s="51"/>
      <c r="F458" s="51"/>
      <c r="G458" s="51"/>
      <c r="H458" s="51"/>
      <c r="L458" s="203"/>
      <c r="M458" s="52"/>
      <c r="N458" s="52"/>
      <c r="P458" s="49"/>
      <c r="Q458" s="52"/>
      <c r="R458" s="52"/>
      <c r="T458" s="49"/>
      <c r="U458" s="49"/>
    </row>
    <row r="459">
      <c r="A459" s="49"/>
      <c r="B459" s="49"/>
      <c r="C459" s="49"/>
      <c r="D459" s="50"/>
      <c r="E459" s="51"/>
      <c r="F459" s="51"/>
      <c r="G459" s="51"/>
      <c r="H459" s="51"/>
      <c r="L459" s="203"/>
      <c r="M459" s="52"/>
      <c r="N459" s="52"/>
      <c r="P459" s="49"/>
      <c r="Q459" s="52"/>
      <c r="R459" s="52"/>
      <c r="T459" s="49"/>
      <c r="U459" s="49"/>
    </row>
    <row r="460">
      <c r="A460" s="49"/>
      <c r="B460" s="49"/>
      <c r="C460" s="49"/>
      <c r="D460" s="50"/>
      <c r="E460" s="51"/>
      <c r="F460" s="51"/>
      <c r="G460" s="51"/>
      <c r="H460" s="51"/>
      <c r="L460" s="203"/>
      <c r="M460" s="52"/>
      <c r="N460" s="52"/>
      <c r="P460" s="49"/>
      <c r="Q460" s="52"/>
      <c r="R460" s="52"/>
      <c r="T460" s="49"/>
      <c r="U460" s="49"/>
    </row>
    <row r="461">
      <c r="A461" s="49"/>
      <c r="B461" s="49"/>
      <c r="C461" s="49"/>
      <c r="D461" s="50"/>
      <c r="E461" s="51"/>
      <c r="F461" s="51"/>
      <c r="G461" s="51"/>
      <c r="H461" s="51"/>
      <c r="L461" s="203"/>
      <c r="M461" s="52"/>
      <c r="N461" s="52"/>
      <c r="P461" s="49"/>
      <c r="Q461" s="52"/>
      <c r="R461" s="52"/>
      <c r="T461" s="49"/>
      <c r="U461" s="49"/>
    </row>
    <row r="462">
      <c r="A462" s="49"/>
      <c r="B462" s="49"/>
      <c r="C462" s="49"/>
      <c r="D462" s="50"/>
      <c r="E462" s="51"/>
      <c r="F462" s="51"/>
      <c r="G462" s="51"/>
      <c r="H462" s="51"/>
      <c r="L462" s="203"/>
      <c r="M462" s="52"/>
      <c r="N462" s="52"/>
      <c r="P462" s="49"/>
      <c r="Q462" s="52"/>
      <c r="R462" s="52"/>
      <c r="T462" s="49"/>
      <c r="U462" s="49"/>
    </row>
    <row r="463">
      <c r="A463" s="49"/>
      <c r="B463" s="49"/>
      <c r="C463" s="49"/>
      <c r="D463" s="50"/>
      <c r="E463" s="51"/>
      <c r="F463" s="51"/>
      <c r="G463" s="51"/>
      <c r="H463" s="51"/>
      <c r="L463" s="203"/>
      <c r="M463" s="52"/>
      <c r="N463" s="52"/>
      <c r="P463" s="49"/>
      <c r="Q463" s="52"/>
      <c r="R463" s="52"/>
      <c r="T463" s="49"/>
      <c r="U463" s="49"/>
    </row>
    <row r="464">
      <c r="A464" s="49"/>
      <c r="B464" s="49"/>
      <c r="C464" s="49"/>
      <c r="D464" s="50"/>
      <c r="E464" s="51"/>
      <c r="F464" s="51"/>
      <c r="G464" s="51"/>
      <c r="H464" s="51"/>
      <c r="L464" s="203"/>
      <c r="M464" s="52"/>
      <c r="N464" s="52"/>
      <c r="P464" s="49"/>
      <c r="Q464" s="52"/>
      <c r="R464" s="52"/>
      <c r="T464" s="49"/>
      <c r="U464" s="49"/>
    </row>
    <row r="465">
      <c r="A465" s="49"/>
      <c r="B465" s="49"/>
      <c r="C465" s="49"/>
      <c r="D465" s="50"/>
      <c r="E465" s="51"/>
      <c r="F465" s="51"/>
      <c r="G465" s="51"/>
      <c r="H465" s="51"/>
      <c r="L465" s="203"/>
      <c r="M465" s="52"/>
      <c r="N465" s="52"/>
      <c r="P465" s="49"/>
      <c r="Q465" s="52"/>
      <c r="R465" s="52"/>
      <c r="T465" s="49"/>
      <c r="U465" s="49"/>
    </row>
    <row r="466">
      <c r="A466" s="49"/>
      <c r="B466" s="49"/>
      <c r="C466" s="49"/>
      <c r="D466" s="50"/>
      <c r="E466" s="51"/>
      <c r="F466" s="51"/>
      <c r="G466" s="51"/>
      <c r="H466" s="51"/>
      <c r="L466" s="203"/>
      <c r="M466" s="52"/>
      <c r="N466" s="52"/>
      <c r="P466" s="49"/>
      <c r="Q466" s="52"/>
      <c r="R466" s="52"/>
      <c r="T466" s="49"/>
      <c r="U466" s="49"/>
    </row>
    <row r="467">
      <c r="A467" s="49"/>
      <c r="B467" s="49"/>
      <c r="C467" s="49"/>
      <c r="D467" s="50"/>
      <c r="E467" s="51"/>
      <c r="F467" s="51"/>
      <c r="G467" s="51"/>
      <c r="H467" s="51"/>
      <c r="L467" s="203"/>
      <c r="M467" s="52"/>
      <c r="N467" s="52"/>
      <c r="P467" s="49"/>
      <c r="Q467" s="52"/>
      <c r="R467" s="52"/>
      <c r="T467" s="49"/>
      <c r="U467" s="49"/>
    </row>
    <row r="468">
      <c r="A468" s="49"/>
      <c r="B468" s="49"/>
      <c r="C468" s="49"/>
      <c r="D468" s="50"/>
      <c r="E468" s="51"/>
      <c r="F468" s="51"/>
      <c r="G468" s="51"/>
      <c r="H468" s="51"/>
      <c r="L468" s="203"/>
      <c r="M468" s="52"/>
      <c r="N468" s="52"/>
      <c r="P468" s="49"/>
      <c r="Q468" s="52"/>
      <c r="R468" s="52"/>
      <c r="T468" s="49"/>
      <c r="U468" s="49"/>
    </row>
    <row r="469">
      <c r="A469" s="49"/>
      <c r="B469" s="49"/>
      <c r="C469" s="49"/>
      <c r="D469" s="50"/>
      <c r="E469" s="51"/>
      <c r="F469" s="51"/>
      <c r="G469" s="51"/>
      <c r="H469" s="51"/>
      <c r="L469" s="203"/>
      <c r="M469" s="52"/>
      <c r="N469" s="52"/>
      <c r="P469" s="49"/>
      <c r="Q469" s="52"/>
      <c r="R469" s="52"/>
      <c r="T469" s="49"/>
      <c r="U469" s="49"/>
    </row>
    <row r="470">
      <c r="A470" s="49"/>
      <c r="B470" s="49"/>
      <c r="C470" s="49"/>
      <c r="D470" s="50"/>
      <c r="E470" s="51"/>
      <c r="F470" s="51"/>
      <c r="G470" s="51"/>
      <c r="H470" s="51"/>
      <c r="L470" s="203"/>
      <c r="M470" s="52"/>
      <c r="N470" s="52"/>
      <c r="P470" s="49"/>
      <c r="Q470" s="52"/>
      <c r="R470" s="52"/>
      <c r="T470" s="49"/>
      <c r="U470" s="49"/>
    </row>
    <row r="471">
      <c r="A471" s="49"/>
      <c r="B471" s="49"/>
      <c r="C471" s="49"/>
      <c r="D471" s="50"/>
      <c r="E471" s="51"/>
      <c r="F471" s="51"/>
      <c r="G471" s="51"/>
      <c r="H471" s="51"/>
      <c r="L471" s="203"/>
      <c r="M471" s="52"/>
      <c r="N471" s="52"/>
      <c r="P471" s="49"/>
      <c r="Q471" s="52"/>
      <c r="R471" s="52"/>
      <c r="T471" s="49"/>
      <c r="U471" s="49"/>
    </row>
    <row r="472">
      <c r="A472" s="49"/>
      <c r="B472" s="49"/>
      <c r="C472" s="49"/>
      <c r="D472" s="50"/>
      <c r="E472" s="51"/>
      <c r="F472" s="51"/>
      <c r="G472" s="51"/>
      <c r="H472" s="51"/>
      <c r="L472" s="203"/>
      <c r="M472" s="52"/>
      <c r="N472" s="52"/>
      <c r="P472" s="49"/>
      <c r="Q472" s="52"/>
      <c r="R472" s="52"/>
      <c r="T472" s="49"/>
      <c r="U472" s="49"/>
    </row>
    <row r="473">
      <c r="A473" s="49"/>
      <c r="B473" s="49"/>
      <c r="C473" s="49"/>
      <c r="D473" s="50"/>
      <c r="E473" s="51"/>
      <c r="F473" s="51"/>
      <c r="G473" s="51"/>
      <c r="H473" s="51"/>
      <c r="L473" s="203"/>
      <c r="M473" s="52"/>
      <c r="N473" s="52"/>
      <c r="P473" s="49"/>
      <c r="Q473" s="52"/>
      <c r="R473" s="52"/>
      <c r="T473" s="49"/>
      <c r="U473" s="49"/>
    </row>
    <row r="474">
      <c r="A474" s="49"/>
      <c r="B474" s="49"/>
      <c r="C474" s="49"/>
      <c r="D474" s="50"/>
      <c r="E474" s="51"/>
      <c r="F474" s="51"/>
      <c r="G474" s="51"/>
      <c r="H474" s="51"/>
      <c r="L474" s="203"/>
      <c r="M474" s="52"/>
      <c r="N474" s="52"/>
      <c r="P474" s="49"/>
      <c r="Q474" s="52"/>
      <c r="R474" s="52"/>
      <c r="T474" s="49"/>
      <c r="U474" s="49"/>
    </row>
    <row r="475">
      <c r="A475" s="49"/>
      <c r="B475" s="49"/>
      <c r="C475" s="49"/>
      <c r="D475" s="50"/>
      <c r="E475" s="51"/>
      <c r="F475" s="51"/>
      <c r="G475" s="51"/>
      <c r="H475" s="51"/>
      <c r="L475" s="203"/>
      <c r="M475" s="52"/>
      <c r="N475" s="52"/>
      <c r="P475" s="49"/>
      <c r="Q475" s="52"/>
      <c r="R475" s="52"/>
      <c r="T475" s="49"/>
      <c r="U475" s="49"/>
    </row>
    <row r="476">
      <c r="A476" s="49"/>
      <c r="B476" s="49"/>
      <c r="C476" s="49"/>
      <c r="D476" s="50"/>
      <c r="E476" s="51"/>
      <c r="F476" s="51"/>
      <c r="G476" s="51"/>
      <c r="H476" s="51"/>
      <c r="L476" s="203"/>
      <c r="M476" s="52"/>
      <c r="N476" s="52"/>
      <c r="P476" s="49"/>
      <c r="Q476" s="52"/>
      <c r="R476" s="52"/>
      <c r="T476" s="49"/>
      <c r="U476" s="49"/>
    </row>
    <row r="477">
      <c r="A477" s="49"/>
      <c r="B477" s="49"/>
      <c r="C477" s="49"/>
      <c r="D477" s="50"/>
      <c r="E477" s="51"/>
      <c r="F477" s="51"/>
      <c r="G477" s="51"/>
      <c r="H477" s="51"/>
      <c r="L477" s="203"/>
      <c r="M477" s="52"/>
      <c r="N477" s="52"/>
      <c r="P477" s="49"/>
      <c r="Q477" s="52"/>
      <c r="R477" s="52"/>
      <c r="T477" s="49"/>
      <c r="U477" s="49"/>
    </row>
    <row r="478">
      <c r="A478" s="49"/>
      <c r="B478" s="49"/>
      <c r="C478" s="49"/>
      <c r="D478" s="50"/>
      <c r="E478" s="51"/>
      <c r="F478" s="51"/>
      <c r="G478" s="51"/>
      <c r="H478" s="51"/>
      <c r="L478" s="203"/>
      <c r="M478" s="52"/>
      <c r="N478" s="52"/>
      <c r="P478" s="49"/>
      <c r="Q478" s="52"/>
      <c r="R478" s="52"/>
      <c r="T478" s="49"/>
      <c r="U478" s="49"/>
    </row>
    <row r="479">
      <c r="A479" s="49"/>
      <c r="B479" s="49"/>
      <c r="C479" s="49"/>
      <c r="D479" s="50"/>
      <c r="E479" s="51"/>
      <c r="F479" s="51"/>
      <c r="G479" s="51"/>
      <c r="H479" s="51"/>
      <c r="L479" s="203"/>
      <c r="M479" s="52"/>
      <c r="N479" s="52"/>
      <c r="P479" s="49"/>
      <c r="Q479" s="52"/>
      <c r="R479" s="52"/>
      <c r="T479" s="49"/>
      <c r="U479" s="49"/>
    </row>
    <row r="480">
      <c r="A480" s="49"/>
      <c r="B480" s="49"/>
      <c r="C480" s="49"/>
      <c r="D480" s="50"/>
      <c r="E480" s="51"/>
      <c r="F480" s="51"/>
      <c r="G480" s="51"/>
      <c r="H480" s="51"/>
      <c r="L480" s="203"/>
      <c r="M480" s="52"/>
      <c r="N480" s="52"/>
      <c r="P480" s="49"/>
      <c r="Q480" s="52"/>
      <c r="R480" s="52"/>
      <c r="T480" s="49"/>
      <c r="U480" s="49"/>
    </row>
    <row r="481">
      <c r="A481" s="49"/>
      <c r="B481" s="49"/>
      <c r="C481" s="49"/>
      <c r="D481" s="50"/>
      <c r="E481" s="51"/>
      <c r="F481" s="51"/>
      <c r="G481" s="51"/>
      <c r="H481" s="51"/>
      <c r="L481" s="203"/>
      <c r="M481" s="52"/>
      <c r="N481" s="52"/>
      <c r="P481" s="49"/>
      <c r="Q481" s="52"/>
      <c r="R481" s="52"/>
      <c r="T481" s="49"/>
      <c r="U481" s="49"/>
    </row>
    <row r="482">
      <c r="A482" s="49"/>
      <c r="B482" s="49"/>
      <c r="C482" s="49"/>
      <c r="D482" s="50"/>
      <c r="E482" s="51"/>
      <c r="F482" s="51"/>
      <c r="G482" s="51"/>
      <c r="H482" s="51"/>
      <c r="L482" s="203"/>
      <c r="M482" s="52"/>
      <c r="N482" s="52"/>
      <c r="P482" s="49"/>
      <c r="Q482" s="52"/>
      <c r="R482" s="52"/>
      <c r="T482" s="49"/>
      <c r="U482" s="49"/>
    </row>
    <row r="483">
      <c r="A483" s="49"/>
      <c r="B483" s="49"/>
      <c r="C483" s="49"/>
      <c r="D483" s="50"/>
      <c r="E483" s="51"/>
      <c r="F483" s="51"/>
      <c r="G483" s="51"/>
      <c r="H483" s="51"/>
      <c r="L483" s="203"/>
      <c r="M483" s="52"/>
      <c r="N483" s="52"/>
      <c r="P483" s="49"/>
      <c r="Q483" s="52"/>
      <c r="R483" s="52"/>
      <c r="T483" s="49"/>
      <c r="U483" s="49"/>
    </row>
    <row r="484">
      <c r="A484" s="49"/>
      <c r="B484" s="49"/>
      <c r="C484" s="49"/>
      <c r="D484" s="50"/>
      <c r="E484" s="51"/>
      <c r="F484" s="51"/>
      <c r="G484" s="51"/>
      <c r="H484" s="51"/>
      <c r="L484" s="203"/>
      <c r="M484" s="52"/>
      <c r="N484" s="52"/>
      <c r="P484" s="49"/>
      <c r="Q484" s="52"/>
      <c r="R484" s="52"/>
      <c r="T484" s="49"/>
      <c r="U484" s="49"/>
    </row>
    <row r="485">
      <c r="A485" s="49"/>
      <c r="B485" s="49"/>
      <c r="C485" s="49"/>
      <c r="D485" s="50"/>
      <c r="E485" s="51"/>
      <c r="F485" s="51"/>
      <c r="G485" s="51"/>
      <c r="H485" s="51"/>
      <c r="L485" s="203"/>
      <c r="M485" s="52"/>
      <c r="N485" s="52"/>
      <c r="P485" s="49"/>
      <c r="Q485" s="52"/>
      <c r="R485" s="52"/>
      <c r="T485" s="49"/>
      <c r="U485" s="49"/>
    </row>
    <row r="486">
      <c r="A486" s="49"/>
      <c r="B486" s="49"/>
      <c r="C486" s="49"/>
      <c r="D486" s="50"/>
      <c r="E486" s="51"/>
      <c r="F486" s="51"/>
      <c r="G486" s="51"/>
      <c r="H486" s="51"/>
      <c r="L486" s="203"/>
      <c r="M486" s="52"/>
      <c r="N486" s="52"/>
      <c r="P486" s="49"/>
      <c r="Q486" s="52"/>
      <c r="R486" s="52"/>
      <c r="T486" s="49"/>
      <c r="U486" s="49"/>
    </row>
    <row r="487">
      <c r="A487" s="49"/>
      <c r="B487" s="49"/>
      <c r="C487" s="49"/>
      <c r="D487" s="50"/>
      <c r="E487" s="51"/>
      <c r="F487" s="51"/>
      <c r="G487" s="51"/>
      <c r="H487" s="51"/>
      <c r="L487" s="203"/>
      <c r="M487" s="52"/>
      <c r="N487" s="52"/>
      <c r="P487" s="49"/>
      <c r="Q487" s="52"/>
      <c r="R487" s="52"/>
      <c r="T487" s="49"/>
      <c r="U487" s="49"/>
    </row>
    <row r="488">
      <c r="A488" s="49"/>
      <c r="B488" s="49"/>
      <c r="C488" s="49"/>
      <c r="D488" s="50"/>
      <c r="E488" s="51"/>
      <c r="F488" s="51"/>
      <c r="G488" s="51"/>
      <c r="H488" s="51"/>
      <c r="L488" s="203"/>
      <c r="M488" s="52"/>
      <c r="N488" s="52"/>
      <c r="P488" s="49"/>
      <c r="Q488" s="52"/>
      <c r="R488" s="52"/>
      <c r="T488" s="49"/>
      <c r="U488" s="49"/>
    </row>
    <row r="489">
      <c r="A489" s="49"/>
      <c r="B489" s="49"/>
      <c r="C489" s="49"/>
      <c r="D489" s="50"/>
      <c r="E489" s="51"/>
      <c r="F489" s="51"/>
      <c r="G489" s="51"/>
      <c r="H489" s="51"/>
      <c r="L489" s="203"/>
      <c r="M489" s="52"/>
      <c r="N489" s="52"/>
      <c r="P489" s="49"/>
      <c r="Q489" s="52"/>
      <c r="R489" s="52"/>
      <c r="T489" s="49"/>
      <c r="U489" s="49"/>
    </row>
    <row r="490">
      <c r="A490" s="49"/>
      <c r="B490" s="49"/>
      <c r="C490" s="49"/>
      <c r="D490" s="50"/>
      <c r="E490" s="51"/>
      <c r="F490" s="51"/>
      <c r="G490" s="51"/>
      <c r="H490" s="51"/>
      <c r="L490" s="203"/>
      <c r="M490" s="52"/>
      <c r="N490" s="52"/>
      <c r="P490" s="49"/>
      <c r="Q490" s="52"/>
      <c r="R490" s="52"/>
      <c r="T490" s="49"/>
      <c r="U490" s="49"/>
    </row>
    <row r="491">
      <c r="A491" s="49"/>
      <c r="B491" s="49"/>
      <c r="C491" s="49"/>
      <c r="D491" s="50"/>
      <c r="E491" s="51"/>
      <c r="F491" s="51"/>
      <c r="G491" s="51"/>
      <c r="H491" s="51"/>
      <c r="L491" s="203"/>
      <c r="M491" s="52"/>
      <c r="N491" s="52"/>
      <c r="P491" s="49"/>
      <c r="Q491" s="52"/>
      <c r="R491" s="52"/>
      <c r="T491" s="49"/>
      <c r="U491" s="49"/>
    </row>
    <row r="492">
      <c r="A492" s="49"/>
      <c r="B492" s="49"/>
      <c r="C492" s="49"/>
      <c r="D492" s="50"/>
      <c r="E492" s="51"/>
      <c r="F492" s="51"/>
      <c r="G492" s="51"/>
      <c r="H492" s="51"/>
      <c r="L492" s="203"/>
      <c r="M492" s="52"/>
      <c r="N492" s="52"/>
      <c r="P492" s="49"/>
      <c r="Q492" s="52"/>
      <c r="R492" s="52"/>
      <c r="T492" s="49"/>
      <c r="U492" s="49"/>
    </row>
    <row r="493">
      <c r="A493" s="49"/>
      <c r="B493" s="49"/>
      <c r="C493" s="49"/>
      <c r="D493" s="50"/>
      <c r="E493" s="51"/>
      <c r="F493" s="51"/>
      <c r="G493" s="51"/>
      <c r="H493" s="51"/>
      <c r="L493" s="203"/>
      <c r="M493" s="52"/>
      <c r="N493" s="52"/>
      <c r="P493" s="49"/>
      <c r="Q493" s="52"/>
      <c r="R493" s="52"/>
      <c r="T493" s="49"/>
      <c r="U493" s="49"/>
    </row>
    <row r="494">
      <c r="A494" s="49"/>
      <c r="B494" s="49"/>
      <c r="C494" s="49"/>
      <c r="D494" s="50"/>
      <c r="E494" s="51"/>
      <c r="F494" s="51"/>
      <c r="G494" s="51"/>
      <c r="H494" s="51"/>
      <c r="L494" s="203"/>
      <c r="M494" s="52"/>
      <c r="N494" s="52"/>
      <c r="P494" s="49"/>
      <c r="Q494" s="52"/>
      <c r="R494" s="52"/>
      <c r="T494" s="49"/>
      <c r="U494" s="49"/>
    </row>
    <row r="495">
      <c r="A495" s="49"/>
      <c r="B495" s="49"/>
      <c r="C495" s="49"/>
      <c r="D495" s="50"/>
      <c r="E495" s="51"/>
      <c r="F495" s="51"/>
      <c r="G495" s="51"/>
      <c r="H495" s="51"/>
      <c r="L495" s="203"/>
      <c r="M495" s="52"/>
      <c r="N495" s="52"/>
      <c r="P495" s="49"/>
      <c r="Q495" s="52"/>
      <c r="R495" s="52"/>
      <c r="T495" s="49"/>
      <c r="U495" s="49"/>
    </row>
    <row r="496">
      <c r="A496" s="49"/>
      <c r="B496" s="49"/>
      <c r="C496" s="49"/>
      <c r="D496" s="50"/>
      <c r="E496" s="51"/>
      <c r="F496" s="51"/>
      <c r="G496" s="51"/>
      <c r="H496" s="51"/>
      <c r="L496" s="203"/>
      <c r="M496" s="52"/>
      <c r="N496" s="52"/>
      <c r="P496" s="49"/>
      <c r="Q496" s="52"/>
      <c r="R496" s="52"/>
      <c r="T496" s="49"/>
      <c r="U496" s="49"/>
    </row>
    <row r="497">
      <c r="A497" s="49"/>
      <c r="B497" s="49"/>
      <c r="C497" s="49"/>
      <c r="D497" s="50"/>
      <c r="E497" s="51"/>
      <c r="F497" s="51"/>
      <c r="G497" s="51"/>
      <c r="H497" s="51"/>
      <c r="L497" s="203"/>
      <c r="M497" s="52"/>
      <c r="N497" s="52"/>
      <c r="P497" s="49"/>
      <c r="Q497" s="52"/>
      <c r="R497" s="52"/>
      <c r="T497" s="49"/>
      <c r="U497" s="49"/>
    </row>
    <row r="498">
      <c r="A498" s="49"/>
      <c r="B498" s="49"/>
      <c r="C498" s="49"/>
      <c r="D498" s="50"/>
      <c r="E498" s="51"/>
      <c r="F498" s="51"/>
      <c r="G498" s="51"/>
      <c r="H498" s="51"/>
      <c r="L498" s="203"/>
      <c r="M498" s="52"/>
      <c r="N498" s="52"/>
      <c r="P498" s="49"/>
      <c r="Q498" s="52"/>
      <c r="R498" s="52"/>
      <c r="T498" s="49"/>
      <c r="U498" s="49"/>
    </row>
    <row r="499">
      <c r="A499" s="49"/>
      <c r="B499" s="49"/>
      <c r="C499" s="49"/>
      <c r="D499" s="50"/>
      <c r="E499" s="51"/>
      <c r="F499" s="51"/>
      <c r="G499" s="51"/>
      <c r="H499" s="51"/>
      <c r="L499" s="203"/>
      <c r="M499" s="52"/>
      <c r="N499" s="52"/>
      <c r="P499" s="49"/>
      <c r="Q499" s="52"/>
      <c r="R499" s="52"/>
      <c r="T499" s="49"/>
      <c r="U499" s="49"/>
    </row>
    <row r="500">
      <c r="A500" s="49"/>
      <c r="B500" s="49"/>
      <c r="C500" s="49"/>
      <c r="D500" s="50"/>
      <c r="E500" s="51"/>
      <c r="F500" s="51"/>
      <c r="G500" s="51"/>
      <c r="H500" s="51"/>
      <c r="L500" s="203"/>
      <c r="M500" s="52"/>
      <c r="N500" s="52"/>
      <c r="P500" s="49"/>
      <c r="Q500" s="52"/>
      <c r="R500" s="52"/>
      <c r="T500" s="49"/>
      <c r="U500" s="49"/>
    </row>
    <row r="501">
      <c r="A501" s="49"/>
      <c r="B501" s="49"/>
      <c r="C501" s="49"/>
      <c r="D501" s="50"/>
      <c r="E501" s="51"/>
      <c r="F501" s="51"/>
      <c r="G501" s="51"/>
      <c r="H501" s="51"/>
      <c r="L501" s="203"/>
      <c r="M501" s="52"/>
      <c r="N501" s="52"/>
      <c r="P501" s="49"/>
      <c r="Q501" s="52"/>
      <c r="R501" s="52"/>
      <c r="T501" s="49"/>
      <c r="U501" s="49"/>
    </row>
    <row r="502">
      <c r="A502" s="49"/>
      <c r="B502" s="49"/>
      <c r="C502" s="49"/>
      <c r="D502" s="50"/>
      <c r="E502" s="51"/>
      <c r="F502" s="51"/>
      <c r="G502" s="51"/>
      <c r="H502" s="51"/>
      <c r="L502" s="203"/>
      <c r="M502" s="52"/>
      <c r="N502" s="52"/>
      <c r="P502" s="49"/>
      <c r="Q502" s="52"/>
      <c r="R502" s="52"/>
      <c r="T502" s="49"/>
      <c r="U502" s="49"/>
    </row>
    <row r="503">
      <c r="A503" s="49"/>
      <c r="B503" s="49"/>
      <c r="C503" s="49"/>
      <c r="D503" s="50"/>
      <c r="E503" s="51"/>
      <c r="F503" s="51"/>
      <c r="G503" s="51"/>
      <c r="H503" s="51"/>
      <c r="L503" s="203"/>
      <c r="M503" s="52"/>
      <c r="N503" s="52"/>
      <c r="P503" s="49"/>
      <c r="Q503" s="52"/>
      <c r="R503" s="52"/>
      <c r="T503" s="49"/>
      <c r="U503" s="49"/>
    </row>
    <row r="504">
      <c r="A504" s="49"/>
      <c r="B504" s="49"/>
      <c r="C504" s="49"/>
      <c r="D504" s="50"/>
      <c r="E504" s="51"/>
      <c r="F504" s="51"/>
      <c r="G504" s="51"/>
      <c r="H504" s="51"/>
      <c r="L504" s="203"/>
      <c r="M504" s="52"/>
      <c r="N504" s="52"/>
      <c r="P504" s="49"/>
      <c r="Q504" s="52"/>
      <c r="R504" s="52"/>
      <c r="T504" s="49"/>
      <c r="U504" s="49"/>
    </row>
    <row r="505">
      <c r="A505" s="49"/>
      <c r="B505" s="49"/>
      <c r="C505" s="49"/>
      <c r="D505" s="50"/>
      <c r="E505" s="51"/>
      <c r="F505" s="51"/>
      <c r="G505" s="51"/>
      <c r="H505" s="51"/>
      <c r="L505" s="203"/>
      <c r="M505" s="52"/>
      <c r="N505" s="52"/>
      <c r="P505" s="49"/>
      <c r="Q505" s="52"/>
      <c r="R505" s="52"/>
      <c r="T505" s="49"/>
      <c r="U505" s="49"/>
    </row>
    <row r="506">
      <c r="A506" s="49"/>
      <c r="B506" s="49"/>
      <c r="C506" s="49"/>
      <c r="D506" s="50"/>
      <c r="E506" s="51"/>
      <c r="F506" s="51"/>
      <c r="G506" s="51"/>
      <c r="H506" s="51"/>
      <c r="L506" s="203"/>
      <c r="M506" s="52"/>
      <c r="N506" s="52"/>
      <c r="P506" s="49"/>
      <c r="Q506" s="52"/>
      <c r="R506" s="52"/>
      <c r="T506" s="49"/>
      <c r="U506" s="49"/>
    </row>
    <row r="507">
      <c r="A507" s="49"/>
      <c r="B507" s="49"/>
      <c r="C507" s="49"/>
      <c r="D507" s="50"/>
      <c r="E507" s="51"/>
      <c r="F507" s="51"/>
      <c r="G507" s="51"/>
      <c r="H507" s="51"/>
      <c r="L507" s="203"/>
      <c r="M507" s="52"/>
      <c r="N507" s="52"/>
      <c r="P507" s="49"/>
      <c r="Q507" s="52"/>
      <c r="R507" s="52"/>
      <c r="T507" s="49"/>
      <c r="U507" s="49"/>
    </row>
    <row r="508">
      <c r="A508" s="49"/>
      <c r="B508" s="49"/>
      <c r="C508" s="49"/>
      <c r="D508" s="50"/>
      <c r="E508" s="51"/>
      <c r="F508" s="51"/>
      <c r="G508" s="51"/>
      <c r="H508" s="51"/>
      <c r="L508" s="203"/>
      <c r="M508" s="52"/>
      <c r="N508" s="52"/>
      <c r="P508" s="49"/>
      <c r="Q508" s="52"/>
      <c r="R508" s="52"/>
      <c r="T508" s="49"/>
      <c r="U508" s="49"/>
    </row>
    <row r="509">
      <c r="A509" s="49"/>
      <c r="B509" s="49"/>
      <c r="C509" s="49"/>
      <c r="D509" s="50"/>
      <c r="E509" s="51"/>
      <c r="F509" s="51"/>
      <c r="G509" s="51"/>
      <c r="H509" s="51"/>
      <c r="L509" s="203"/>
      <c r="M509" s="52"/>
      <c r="N509" s="52"/>
      <c r="P509" s="49"/>
      <c r="Q509" s="52"/>
      <c r="R509" s="52"/>
      <c r="T509" s="49"/>
      <c r="U509" s="49"/>
    </row>
    <row r="510">
      <c r="A510" s="49"/>
      <c r="B510" s="49"/>
      <c r="C510" s="49"/>
      <c r="D510" s="50"/>
      <c r="E510" s="51"/>
      <c r="F510" s="51"/>
      <c r="G510" s="51"/>
      <c r="H510" s="51"/>
      <c r="L510" s="203"/>
      <c r="M510" s="52"/>
      <c r="N510" s="52"/>
      <c r="P510" s="49"/>
      <c r="Q510" s="52"/>
      <c r="R510" s="52"/>
      <c r="T510" s="49"/>
      <c r="U510" s="49"/>
    </row>
    <row r="511">
      <c r="A511" s="49"/>
      <c r="B511" s="49"/>
      <c r="C511" s="49"/>
      <c r="D511" s="50"/>
      <c r="E511" s="51"/>
      <c r="F511" s="51"/>
      <c r="G511" s="51"/>
      <c r="H511" s="51"/>
      <c r="L511" s="203"/>
      <c r="M511" s="52"/>
      <c r="N511" s="52"/>
      <c r="P511" s="49"/>
      <c r="Q511" s="52"/>
      <c r="R511" s="52"/>
      <c r="T511" s="49"/>
      <c r="U511" s="49"/>
    </row>
    <row r="512">
      <c r="A512" s="49"/>
      <c r="B512" s="49"/>
      <c r="C512" s="49"/>
      <c r="D512" s="50"/>
      <c r="E512" s="51"/>
      <c r="F512" s="51"/>
      <c r="G512" s="51"/>
      <c r="H512" s="51"/>
      <c r="L512" s="203"/>
      <c r="M512" s="52"/>
      <c r="N512" s="52"/>
      <c r="P512" s="49"/>
      <c r="Q512" s="52"/>
      <c r="R512" s="52"/>
      <c r="T512" s="49"/>
      <c r="U512" s="49"/>
    </row>
    <row r="513">
      <c r="A513" s="49"/>
      <c r="B513" s="49"/>
      <c r="C513" s="49"/>
      <c r="D513" s="50"/>
      <c r="E513" s="51"/>
      <c r="F513" s="51"/>
      <c r="G513" s="51"/>
      <c r="H513" s="51"/>
      <c r="L513" s="203"/>
      <c r="M513" s="52"/>
      <c r="N513" s="52"/>
      <c r="P513" s="49"/>
      <c r="Q513" s="52"/>
      <c r="R513" s="52"/>
      <c r="T513" s="49"/>
      <c r="U513" s="49"/>
    </row>
    <row r="514">
      <c r="A514" s="49"/>
      <c r="B514" s="49"/>
      <c r="C514" s="49"/>
      <c r="D514" s="50"/>
      <c r="E514" s="51"/>
      <c r="F514" s="51"/>
      <c r="G514" s="51"/>
      <c r="H514" s="51"/>
      <c r="L514" s="203"/>
      <c r="M514" s="52"/>
      <c r="N514" s="52"/>
      <c r="P514" s="49"/>
      <c r="Q514" s="52"/>
      <c r="R514" s="52"/>
      <c r="T514" s="49"/>
      <c r="U514" s="49"/>
    </row>
    <row r="515">
      <c r="A515" s="49"/>
      <c r="B515" s="49"/>
      <c r="C515" s="49"/>
      <c r="D515" s="50"/>
      <c r="E515" s="51"/>
      <c r="F515" s="51"/>
      <c r="G515" s="51"/>
      <c r="H515" s="51"/>
      <c r="L515" s="203"/>
      <c r="M515" s="52"/>
      <c r="N515" s="52"/>
      <c r="P515" s="49"/>
      <c r="Q515" s="52"/>
      <c r="R515" s="52"/>
      <c r="T515" s="49"/>
      <c r="U515" s="49"/>
    </row>
    <row r="516">
      <c r="A516" s="49"/>
      <c r="B516" s="49"/>
      <c r="C516" s="49"/>
      <c r="D516" s="50"/>
      <c r="E516" s="51"/>
      <c r="F516" s="51"/>
      <c r="G516" s="51"/>
      <c r="H516" s="51"/>
      <c r="L516" s="203"/>
      <c r="M516" s="52"/>
      <c r="N516" s="52"/>
      <c r="P516" s="49"/>
      <c r="Q516" s="52"/>
      <c r="R516" s="52"/>
      <c r="T516" s="49"/>
      <c r="U516" s="49"/>
    </row>
    <row r="517">
      <c r="A517" s="49"/>
      <c r="B517" s="49"/>
      <c r="C517" s="49"/>
      <c r="D517" s="50"/>
      <c r="E517" s="51"/>
      <c r="F517" s="51"/>
      <c r="G517" s="51"/>
      <c r="H517" s="51"/>
      <c r="L517" s="203"/>
      <c r="M517" s="52"/>
      <c r="N517" s="52"/>
      <c r="P517" s="49"/>
      <c r="Q517" s="52"/>
      <c r="R517" s="52"/>
      <c r="T517" s="49"/>
      <c r="U517" s="49"/>
    </row>
    <row r="518">
      <c r="A518" s="49"/>
      <c r="B518" s="49"/>
      <c r="C518" s="49"/>
      <c r="D518" s="50"/>
      <c r="E518" s="51"/>
      <c r="F518" s="51"/>
      <c r="G518" s="51"/>
      <c r="H518" s="51"/>
      <c r="L518" s="203"/>
      <c r="M518" s="52"/>
      <c r="N518" s="52"/>
      <c r="P518" s="49"/>
      <c r="Q518" s="52"/>
      <c r="R518" s="52"/>
      <c r="T518" s="49"/>
      <c r="U518" s="49"/>
    </row>
    <row r="519">
      <c r="A519" s="49"/>
      <c r="B519" s="49"/>
      <c r="C519" s="49"/>
      <c r="D519" s="50"/>
      <c r="E519" s="51"/>
      <c r="F519" s="51"/>
      <c r="G519" s="51"/>
      <c r="H519" s="51"/>
      <c r="L519" s="203"/>
      <c r="M519" s="52"/>
      <c r="N519" s="52"/>
      <c r="P519" s="49"/>
      <c r="Q519" s="52"/>
      <c r="R519" s="52"/>
      <c r="T519" s="49"/>
      <c r="U519" s="49"/>
    </row>
    <row r="520">
      <c r="A520" s="49"/>
      <c r="B520" s="49"/>
      <c r="C520" s="49"/>
      <c r="D520" s="50"/>
      <c r="E520" s="51"/>
      <c r="F520" s="51"/>
      <c r="G520" s="51"/>
      <c r="H520" s="51"/>
      <c r="L520" s="203"/>
      <c r="M520" s="52"/>
      <c r="N520" s="52"/>
      <c r="P520" s="49"/>
      <c r="Q520" s="52"/>
      <c r="R520" s="52"/>
      <c r="T520" s="49"/>
      <c r="U520" s="49"/>
    </row>
    <row r="521">
      <c r="A521" s="49"/>
      <c r="B521" s="49"/>
      <c r="C521" s="49"/>
      <c r="D521" s="50"/>
      <c r="E521" s="51"/>
      <c r="F521" s="51"/>
      <c r="G521" s="51"/>
      <c r="H521" s="51"/>
      <c r="L521" s="203"/>
      <c r="M521" s="52"/>
      <c r="N521" s="52"/>
      <c r="P521" s="49"/>
      <c r="Q521" s="52"/>
      <c r="R521" s="52"/>
      <c r="T521" s="49"/>
      <c r="U521" s="49"/>
    </row>
    <row r="522">
      <c r="A522" s="49"/>
      <c r="B522" s="49"/>
      <c r="C522" s="49"/>
      <c r="D522" s="50"/>
      <c r="E522" s="51"/>
      <c r="F522" s="51"/>
      <c r="G522" s="51"/>
      <c r="H522" s="51"/>
      <c r="L522" s="203"/>
      <c r="M522" s="52"/>
      <c r="N522" s="52"/>
      <c r="P522" s="49"/>
      <c r="Q522" s="52"/>
      <c r="R522" s="52"/>
      <c r="T522" s="49"/>
      <c r="U522" s="49"/>
    </row>
    <row r="523">
      <c r="A523" s="49"/>
      <c r="B523" s="49"/>
      <c r="C523" s="49"/>
      <c r="D523" s="50"/>
      <c r="E523" s="51"/>
      <c r="F523" s="51"/>
      <c r="G523" s="51"/>
      <c r="H523" s="51"/>
      <c r="L523" s="203"/>
      <c r="M523" s="52"/>
      <c r="N523" s="52"/>
      <c r="P523" s="49"/>
      <c r="Q523" s="52"/>
      <c r="R523" s="52"/>
      <c r="T523" s="49"/>
      <c r="U523" s="49"/>
    </row>
    <row r="524">
      <c r="A524" s="49"/>
      <c r="B524" s="49"/>
      <c r="C524" s="49"/>
      <c r="D524" s="50"/>
      <c r="E524" s="51"/>
      <c r="F524" s="51"/>
      <c r="G524" s="51"/>
      <c r="H524" s="51"/>
      <c r="L524" s="203"/>
      <c r="M524" s="52"/>
      <c r="N524" s="52"/>
      <c r="P524" s="49"/>
      <c r="Q524" s="52"/>
      <c r="R524" s="52"/>
      <c r="T524" s="49"/>
      <c r="U524" s="49"/>
    </row>
    <row r="525">
      <c r="A525" s="49"/>
      <c r="B525" s="49"/>
      <c r="C525" s="49"/>
      <c r="D525" s="50"/>
      <c r="E525" s="51"/>
      <c r="F525" s="51"/>
      <c r="G525" s="51"/>
      <c r="H525" s="51"/>
      <c r="L525" s="203"/>
      <c r="M525" s="52"/>
      <c r="N525" s="52"/>
      <c r="P525" s="49"/>
      <c r="Q525" s="52"/>
      <c r="R525" s="52"/>
      <c r="T525" s="49"/>
      <c r="U525" s="49"/>
    </row>
    <row r="526">
      <c r="A526" s="49"/>
      <c r="B526" s="49"/>
      <c r="C526" s="49"/>
      <c r="D526" s="50"/>
      <c r="E526" s="51"/>
      <c r="F526" s="51"/>
      <c r="G526" s="51"/>
      <c r="H526" s="51"/>
      <c r="L526" s="203"/>
      <c r="M526" s="52"/>
      <c r="N526" s="52"/>
      <c r="P526" s="49"/>
      <c r="Q526" s="52"/>
      <c r="R526" s="52"/>
      <c r="T526" s="49"/>
      <c r="U526" s="49"/>
    </row>
    <row r="527">
      <c r="A527" s="49"/>
      <c r="B527" s="49"/>
      <c r="C527" s="49"/>
      <c r="D527" s="50"/>
      <c r="E527" s="51"/>
      <c r="F527" s="51"/>
      <c r="G527" s="51"/>
      <c r="H527" s="51"/>
      <c r="L527" s="203"/>
      <c r="M527" s="52"/>
      <c r="N527" s="52"/>
      <c r="P527" s="49"/>
      <c r="Q527" s="52"/>
      <c r="R527" s="52"/>
      <c r="T527" s="49"/>
      <c r="U527" s="49"/>
    </row>
    <row r="528">
      <c r="A528" s="49"/>
      <c r="B528" s="49"/>
      <c r="C528" s="49"/>
      <c r="D528" s="50"/>
      <c r="E528" s="51"/>
      <c r="F528" s="51"/>
      <c r="G528" s="51"/>
      <c r="H528" s="51"/>
      <c r="L528" s="203"/>
      <c r="M528" s="52"/>
      <c r="N528" s="52"/>
      <c r="P528" s="49"/>
      <c r="Q528" s="52"/>
      <c r="R528" s="52"/>
      <c r="T528" s="49"/>
      <c r="U528" s="49"/>
    </row>
    <row r="529">
      <c r="A529" s="49"/>
      <c r="B529" s="49"/>
      <c r="C529" s="49"/>
      <c r="D529" s="50"/>
      <c r="E529" s="51"/>
      <c r="F529" s="51"/>
      <c r="G529" s="51"/>
      <c r="H529" s="51"/>
      <c r="L529" s="203"/>
      <c r="M529" s="52"/>
      <c r="N529" s="52"/>
      <c r="P529" s="49"/>
      <c r="Q529" s="52"/>
      <c r="R529" s="52"/>
      <c r="T529" s="49"/>
      <c r="U529" s="49"/>
    </row>
    <row r="530">
      <c r="A530" s="49"/>
      <c r="B530" s="49"/>
      <c r="C530" s="49"/>
      <c r="D530" s="50"/>
      <c r="E530" s="51"/>
      <c r="F530" s="51"/>
      <c r="G530" s="51"/>
      <c r="H530" s="51"/>
      <c r="L530" s="203"/>
      <c r="M530" s="52"/>
      <c r="N530" s="52"/>
      <c r="P530" s="49"/>
      <c r="Q530" s="52"/>
      <c r="R530" s="52"/>
      <c r="T530" s="49"/>
      <c r="U530" s="49"/>
    </row>
    <row r="531">
      <c r="A531" s="49"/>
      <c r="B531" s="49"/>
      <c r="C531" s="49"/>
      <c r="D531" s="50"/>
      <c r="E531" s="51"/>
      <c r="F531" s="51"/>
      <c r="G531" s="51"/>
      <c r="H531" s="51"/>
      <c r="L531" s="203"/>
      <c r="M531" s="52"/>
      <c r="N531" s="52"/>
      <c r="P531" s="49"/>
      <c r="Q531" s="52"/>
      <c r="R531" s="52"/>
      <c r="T531" s="49"/>
      <c r="U531" s="49"/>
    </row>
    <row r="532">
      <c r="A532" s="49"/>
      <c r="B532" s="49"/>
      <c r="C532" s="49"/>
      <c r="D532" s="50"/>
      <c r="E532" s="51"/>
      <c r="F532" s="51"/>
      <c r="G532" s="51"/>
      <c r="H532" s="51"/>
      <c r="L532" s="203"/>
      <c r="M532" s="52"/>
      <c r="N532" s="52"/>
      <c r="P532" s="49"/>
      <c r="Q532" s="52"/>
      <c r="R532" s="52"/>
      <c r="T532" s="49"/>
      <c r="U532" s="49"/>
    </row>
    <row r="533">
      <c r="A533" s="49"/>
      <c r="B533" s="49"/>
      <c r="C533" s="49"/>
      <c r="D533" s="50"/>
      <c r="E533" s="51"/>
      <c r="F533" s="51"/>
      <c r="G533" s="51"/>
      <c r="H533" s="51"/>
      <c r="L533" s="203"/>
      <c r="M533" s="52"/>
      <c r="N533" s="52"/>
      <c r="P533" s="49"/>
      <c r="Q533" s="52"/>
      <c r="R533" s="52"/>
      <c r="T533" s="49"/>
      <c r="U533" s="49"/>
    </row>
    <row r="534">
      <c r="A534" s="49"/>
      <c r="B534" s="49"/>
      <c r="C534" s="49"/>
      <c r="D534" s="50"/>
      <c r="E534" s="51"/>
      <c r="F534" s="51"/>
      <c r="G534" s="51"/>
      <c r="H534" s="51"/>
      <c r="L534" s="203"/>
      <c r="M534" s="52"/>
      <c r="N534" s="52"/>
      <c r="P534" s="49"/>
      <c r="Q534" s="52"/>
      <c r="R534" s="52"/>
      <c r="T534" s="49"/>
      <c r="U534" s="49"/>
    </row>
    <row r="535">
      <c r="A535" s="49"/>
      <c r="B535" s="49"/>
      <c r="C535" s="49"/>
      <c r="D535" s="50"/>
      <c r="E535" s="51"/>
      <c r="F535" s="51"/>
      <c r="G535" s="51"/>
      <c r="H535" s="51"/>
      <c r="L535" s="203"/>
      <c r="M535" s="52"/>
      <c r="N535" s="52"/>
      <c r="P535" s="49"/>
      <c r="Q535" s="52"/>
      <c r="R535" s="52"/>
      <c r="T535" s="49"/>
      <c r="U535" s="49"/>
    </row>
    <row r="536">
      <c r="A536" s="49"/>
      <c r="B536" s="49"/>
      <c r="C536" s="49"/>
      <c r="D536" s="50"/>
      <c r="E536" s="51"/>
      <c r="F536" s="51"/>
      <c r="G536" s="51"/>
      <c r="H536" s="51"/>
      <c r="L536" s="203"/>
      <c r="M536" s="52"/>
      <c r="N536" s="52"/>
      <c r="P536" s="49"/>
      <c r="Q536" s="52"/>
      <c r="R536" s="52"/>
      <c r="T536" s="49"/>
      <c r="U536" s="49"/>
    </row>
    <row r="537">
      <c r="A537" s="49"/>
      <c r="B537" s="49"/>
      <c r="C537" s="49"/>
      <c r="D537" s="50"/>
      <c r="E537" s="51"/>
      <c r="F537" s="51"/>
      <c r="G537" s="51"/>
      <c r="H537" s="51"/>
      <c r="L537" s="203"/>
      <c r="M537" s="52"/>
      <c r="N537" s="52"/>
      <c r="P537" s="49"/>
      <c r="Q537" s="52"/>
      <c r="R537" s="52"/>
      <c r="T537" s="49"/>
      <c r="U537" s="49"/>
    </row>
    <row r="538">
      <c r="A538" s="49"/>
      <c r="B538" s="49"/>
      <c r="C538" s="49"/>
      <c r="D538" s="50"/>
      <c r="E538" s="51"/>
      <c r="F538" s="51"/>
      <c r="G538" s="51"/>
      <c r="H538" s="51"/>
      <c r="L538" s="203"/>
      <c r="M538" s="52"/>
      <c r="N538" s="52"/>
      <c r="P538" s="49"/>
      <c r="Q538" s="52"/>
      <c r="R538" s="52"/>
      <c r="T538" s="49"/>
      <c r="U538" s="49"/>
    </row>
    <row r="539">
      <c r="A539" s="49"/>
      <c r="B539" s="49"/>
      <c r="C539" s="49"/>
      <c r="D539" s="50"/>
      <c r="E539" s="51"/>
      <c r="F539" s="51"/>
      <c r="G539" s="51"/>
      <c r="H539" s="51"/>
      <c r="L539" s="203"/>
      <c r="M539" s="52"/>
      <c r="N539" s="52"/>
      <c r="P539" s="49"/>
      <c r="Q539" s="52"/>
      <c r="R539" s="52"/>
      <c r="T539" s="49"/>
      <c r="U539" s="49"/>
    </row>
    <row r="540">
      <c r="A540" s="49"/>
      <c r="B540" s="49"/>
      <c r="C540" s="49"/>
      <c r="D540" s="50"/>
      <c r="E540" s="51"/>
      <c r="F540" s="51"/>
      <c r="G540" s="51"/>
      <c r="H540" s="51"/>
      <c r="L540" s="203"/>
      <c r="M540" s="52"/>
      <c r="N540" s="52"/>
      <c r="P540" s="49"/>
      <c r="Q540" s="52"/>
      <c r="R540" s="52"/>
      <c r="T540" s="49"/>
      <c r="U540" s="49"/>
    </row>
    <row r="541">
      <c r="A541" s="49"/>
      <c r="B541" s="49"/>
      <c r="C541" s="49"/>
      <c r="D541" s="50"/>
      <c r="E541" s="51"/>
      <c r="F541" s="51"/>
      <c r="G541" s="51"/>
      <c r="H541" s="51"/>
      <c r="L541" s="203"/>
      <c r="M541" s="52"/>
      <c r="N541" s="52"/>
      <c r="P541" s="49"/>
      <c r="Q541" s="52"/>
      <c r="R541" s="52"/>
      <c r="T541" s="49"/>
      <c r="U541" s="49"/>
    </row>
    <row r="542">
      <c r="A542" s="49"/>
      <c r="B542" s="49"/>
      <c r="C542" s="49"/>
      <c r="D542" s="50"/>
      <c r="E542" s="51"/>
      <c r="F542" s="51"/>
      <c r="G542" s="51"/>
      <c r="H542" s="51"/>
      <c r="L542" s="203"/>
      <c r="M542" s="52"/>
      <c r="N542" s="52"/>
      <c r="P542" s="49"/>
      <c r="Q542" s="52"/>
      <c r="R542" s="52"/>
      <c r="T542" s="49"/>
      <c r="U542" s="49"/>
    </row>
    <row r="543">
      <c r="A543" s="49"/>
      <c r="B543" s="49"/>
      <c r="C543" s="49"/>
      <c r="D543" s="50"/>
      <c r="E543" s="51"/>
      <c r="F543" s="51"/>
      <c r="G543" s="51"/>
      <c r="H543" s="51"/>
      <c r="L543" s="203"/>
      <c r="M543" s="52"/>
      <c r="N543" s="52"/>
      <c r="P543" s="49"/>
      <c r="Q543" s="52"/>
      <c r="R543" s="52"/>
      <c r="T543" s="49"/>
      <c r="U543" s="49"/>
    </row>
    <row r="544">
      <c r="A544" s="49"/>
      <c r="B544" s="49"/>
      <c r="C544" s="49"/>
      <c r="D544" s="50"/>
      <c r="E544" s="51"/>
      <c r="F544" s="51"/>
      <c r="G544" s="51"/>
      <c r="H544" s="51"/>
      <c r="L544" s="203"/>
      <c r="M544" s="52"/>
      <c r="N544" s="52"/>
      <c r="P544" s="49"/>
      <c r="Q544" s="52"/>
      <c r="R544" s="52"/>
      <c r="T544" s="49"/>
      <c r="U544" s="49"/>
    </row>
    <row r="545">
      <c r="A545" s="49"/>
      <c r="B545" s="49"/>
      <c r="C545" s="49"/>
      <c r="D545" s="50"/>
      <c r="E545" s="51"/>
      <c r="F545" s="51"/>
      <c r="G545" s="51"/>
      <c r="H545" s="51"/>
      <c r="L545" s="203"/>
      <c r="M545" s="52"/>
      <c r="N545" s="52"/>
      <c r="P545" s="49"/>
      <c r="Q545" s="52"/>
      <c r="R545" s="52"/>
      <c r="T545" s="49"/>
      <c r="U545" s="49"/>
    </row>
    <row r="546">
      <c r="A546" s="49"/>
      <c r="B546" s="49"/>
      <c r="C546" s="49"/>
      <c r="D546" s="50"/>
      <c r="E546" s="51"/>
      <c r="F546" s="51"/>
      <c r="G546" s="51"/>
      <c r="H546" s="51"/>
      <c r="L546" s="203"/>
      <c r="M546" s="52"/>
      <c r="N546" s="52"/>
      <c r="P546" s="49"/>
      <c r="Q546" s="52"/>
      <c r="R546" s="52"/>
      <c r="T546" s="49"/>
      <c r="U546" s="49"/>
    </row>
    <row r="547">
      <c r="A547" s="49"/>
      <c r="B547" s="49"/>
      <c r="C547" s="49"/>
      <c r="D547" s="50"/>
      <c r="E547" s="51"/>
      <c r="F547" s="51"/>
      <c r="G547" s="51"/>
      <c r="H547" s="51"/>
      <c r="L547" s="203"/>
      <c r="M547" s="52"/>
      <c r="N547" s="52"/>
      <c r="P547" s="49"/>
      <c r="Q547" s="52"/>
      <c r="R547" s="52"/>
      <c r="T547" s="49"/>
      <c r="U547" s="49"/>
    </row>
    <row r="548">
      <c r="A548" s="49"/>
      <c r="B548" s="49"/>
      <c r="C548" s="49"/>
      <c r="D548" s="50"/>
      <c r="E548" s="51"/>
      <c r="F548" s="51"/>
      <c r="G548" s="51"/>
      <c r="H548" s="51"/>
      <c r="L548" s="203"/>
      <c r="M548" s="52"/>
      <c r="N548" s="52"/>
      <c r="P548" s="49"/>
      <c r="Q548" s="52"/>
      <c r="R548" s="52"/>
      <c r="T548" s="49"/>
      <c r="U548" s="49"/>
    </row>
    <row r="549">
      <c r="A549" s="49"/>
      <c r="B549" s="49"/>
      <c r="C549" s="49"/>
      <c r="D549" s="50"/>
      <c r="E549" s="51"/>
      <c r="F549" s="51"/>
      <c r="G549" s="51"/>
      <c r="H549" s="51"/>
      <c r="L549" s="203"/>
      <c r="M549" s="52"/>
      <c r="N549" s="52"/>
      <c r="P549" s="49"/>
      <c r="Q549" s="52"/>
      <c r="R549" s="52"/>
      <c r="T549" s="49"/>
      <c r="U549" s="49"/>
    </row>
    <row r="550">
      <c r="A550" s="49"/>
      <c r="B550" s="49"/>
      <c r="C550" s="49"/>
      <c r="D550" s="50"/>
      <c r="E550" s="51"/>
      <c r="F550" s="51"/>
      <c r="G550" s="51"/>
      <c r="H550" s="51"/>
      <c r="L550" s="203"/>
      <c r="M550" s="52"/>
      <c r="N550" s="52"/>
      <c r="P550" s="49"/>
      <c r="Q550" s="52"/>
      <c r="R550" s="52"/>
      <c r="T550" s="49"/>
      <c r="U550" s="49"/>
    </row>
    <row r="551">
      <c r="A551" s="49"/>
      <c r="B551" s="49"/>
      <c r="C551" s="49"/>
      <c r="D551" s="50"/>
      <c r="E551" s="51"/>
      <c r="F551" s="51"/>
      <c r="G551" s="51"/>
      <c r="H551" s="51"/>
      <c r="L551" s="203"/>
      <c r="M551" s="52"/>
      <c r="N551" s="52"/>
      <c r="P551" s="49"/>
      <c r="Q551" s="52"/>
      <c r="R551" s="52"/>
      <c r="T551" s="49"/>
      <c r="U551" s="49"/>
    </row>
    <row r="552">
      <c r="A552" s="49"/>
      <c r="B552" s="49"/>
      <c r="C552" s="49"/>
      <c r="D552" s="50"/>
      <c r="E552" s="51"/>
      <c r="F552" s="51"/>
      <c r="G552" s="51"/>
      <c r="H552" s="51"/>
      <c r="L552" s="203"/>
      <c r="M552" s="52"/>
      <c r="N552" s="52"/>
      <c r="P552" s="49"/>
      <c r="Q552" s="52"/>
      <c r="R552" s="52"/>
      <c r="T552" s="49"/>
      <c r="U552" s="49"/>
    </row>
    <row r="553">
      <c r="A553" s="49"/>
      <c r="B553" s="49"/>
      <c r="C553" s="49"/>
      <c r="D553" s="50"/>
      <c r="E553" s="51"/>
      <c r="F553" s="51"/>
      <c r="G553" s="51"/>
      <c r="H553" s="51"/>
      <c r="L553" s="203"/>
      <c r="M553" s="52"/>
      <c r="N553" s="52"/>
      <c r="P553" s="49"/>
      <c r="Q553" s="52"/>
      <c r="R553" s="52"/>
      <c r="T553" s="49"/>
      <c r="U553" s="49"/>
    </row>
    <row r="554">
      <c r="A554" s="49"/>
      <c r="B554" s="49"/>
      <c r="C554" s="49"/>
      <c r="D554" s="50"/>
      <c r="E554" s="51"/>
      <c r="F554" s="51"/>
      <c r="G554" s="51"/>
      <c r="H554" s="51"/>
      <c r="L554" s="203"/>
      <c r="M554" s="52"/>
      <c r="N554" s="52"/>
      <c r="P554" s="49"/>
      <c r="Q554" s="52"/>
      <c r="R554" s="52"/>
      <c r="T554" s="49"/>
      <c r="U554" s="49"/>
    </row>
    <row r="555">
      <c r="A555" s="49"/>
      <c r="B555" s="49"/>
      <c r="C555" s="49"/>
      <c r="D555" s="50"/>
      <c r="E555" s="51"/>
      <c r="F555" s="51"/>
      <c r="G555" s="51"/>
      <c r="H555" s="51"/>
      <c r="L555" s="203"/>
      <c r="M555" s="52"/>
      <c r="N555" s="52"/>
      <c r="P555" s="49"/>
      <c r="Q555" s="52"/>
      <c r="R555" s="52"/>
      <c r="T555" s="49"/>
      <c r="U555" s="49"/>
    </row>
    <row r="556">
      <c r="A556" s="49"/>
      <c r="B556" s="49"/>
      <c r="C556" s="49"/>
      <c r="D556" s="50"/>
      <c r="E556" s="51"/>
      <c r="F556" s="51"/>
      <c r="G556" s="51"/>
      <c r="H556" s="51"/>
      <c r="L556" s="203"/>
      <c r="M556" s="52"/>
      <c r="N556" s="52"/>
      <c r="P556" s="49"/>
      <c r="Q556" s="52"/>
      <c r="R556" s="52"/>
      <c r="T556" s="49"/>
      <c r="U556" s="49"/>
    </row>
    <row r="557">
      <c r="A557" s="49"/>
      <c r="B557" s="49"/>
      <c r="C557" s="49"/>
      <c r="D557" s="50"/>
      <c r="E557" s="51"/>
      <c r="F557" s="51"/>
      <c r="G557" s="51"/>
      <c r="H557" s="51"/>
      <c r="L557" s="203"/>
      <c r="M557" s="52"/>
      <c r="N557" s="52"/>
      <c r="P557" s="49"/>
      <c r="Q557" s="52"/>
      <c r="R557" s="52"/>
      <c r="T557" s="49"/>
      <c r="U557" s="49"/>
    </row>
    <row r="558">
      <c r="A558" s="49"/>
      <c r="B558" s="49"/>
      <c r="C558" s="49"/>
      <c r="D558" s="50"/>
      <c r="E558" s="51"/>
      <c r="F558" s="51"/>
      <c r="G558" s="51"/>
      <c r="H558" s="51"/>
      <c r="L558" s="203"/>
      <c r="M558" s="52"/>
      <c r="N558" s="52"/>
      <c r="P558" s="49"/>
      <c r="Q558" s="52"/>
      <c r="R558" s="52"/>
      <c r="T558" s="49"/>
      <c r="U558" s="49"/>
    </row>
    <row r="559">
      <c r="A559" s="49"/>
      <c r="B559" s="49"/>
      <c r="C559" s="49"/>
      <c r="D559" s="50"/>
      <c r="E559" s="51"/>
      <c r="F559" s="51"/>
      <c r="G559" s="51"/>
      <c r="H559" s="51"/>
      <c r="L559" s="203"/>
      <c r="M559" s="52"/>
      <c r="N559" s="52"/>
      <c r="P559" s="49"/>
      <c r="Q559" s="52"/>
      <c r="R559" s="52"/>
      <c r="T559" s="49"/>
      <c r="U559" s="49"/>
    </row>
    <row r="560">
      <c r="A560" s="49"/>
      <c r="B560" s="49"/>
      <c r="C560" s="49"/>
      <c r="D560" s="50"/>
      <c r="E560" s="51"/>
      <c r="F560" s="51"/>
      <c r="G560" s="51"/>
      <c r="H560" s="51"/>
      <c r="L560" s="203"/>
      <c r="M560" s="52"/>
      <c r="N560" s="52"/>
      <c r="P560" s="49"/>
      <c r="Q560" s="52"/>
      <c r="R560" s="52"/>
      <c r="T560" s="49"/>
      <c r="U560" s="49"/>
    </row>
    <row r="561">
      <c r="A561" s="49"/>
      <c r="B561" s="49"/>
      <c r="C561" s="49"/>
      <c r="D561" s="50"/>
      <c r="E561" s="51"/>
      <c r="F561" s="51"/>
      <c r="G561" s="51"/>
      <c r="H561" s="51"/>
      <c r="L561" s="203"/>
      <c r="M561" s="52"/>
      <c r="N561" s="52"/>
      <c r="P561" s="49"/>
      <c r="Q561" s="52"/>
      <c r="R561" s="52"/>
      <c r="T561" s="49"/>
      <c r="U561" s="49"/>
    </row>
    <row r="562">
      <c r="A562" s="49"/>
      <c r="B562" s="49"/>
      <c r="C562" s="49"/>
      <c r="D562" s="50"/>
      <c r="E562" s="51"/>
      <c r="F562" s="51"/>
      <c r="G562" s="51"/>
      <c r="H562" s="51"/>
      <c r="L562" s="203"/>
      <c r="M562" s="52"/>
      <c r="N562" s="52"/>
      <c r="P562" s="49"/>
      <c r="Q562" s="52"/>
      <c r="R562" s="52"/>
      <c r="T562" s="49"/>
      <c r="U562" s="49"/>
    </row>
    <row r="563">
      <c r="A563" s="49"/>
      <c r="B563" s="49"/>
      <c r="C563" s="49"/>
      <c r="D563" s="50"/>
      <c r="E563" s="51"/>
      <c r="F563" s="51"/>
      <c r="G563" s="51"/>
      <c r="H563" s="51"/>
      <c r="L563" s="203"/>
      <c r="M563" s="52"/>
      <c r="N563" s="52"/>
      <c r="P563" s="49"/>
      <c r="Q563" s="52"/>
      <c r="R563" s="52"/>
      <c r="T563" s="49"/>
      <c r="U563" s="49"/>
    </row>
    <row r="564">
      <c r="A564" s="49"/>
      <c r="B564" s="49"/>
      <c r="C564" s="49"/>
      <c r="D564" s="50"/>
      <c r="E564" s="51"/>
      <c r="F564" s="51"/>
      <c r="G564" s="51"/>
      <c r="H564" s="51"/>
      <c r="L564" s="203"/>
      <c r="M564" s="52"/>
      <c r="N564" s="52"/>
      <c r="P564" s="49"/>
      <c r="Q564" s="52"/>
      <c r="R564" s="52"/>
      <c r="T564" s="49"/>
      <c r="U564" s="49"/>
    </row>
    <row r="565">
      <c r="A565" s="49"/>
      <c r="B565" s="49"/>
      <c r="C565" s="49"/>
      <c r="D565" s="50"/>
      <c r="E565" s="51"/>
      <c r="F565" s="51"/>
      <c r="G565" s="51"/>
      <c r="H565" s="51"/>
      <c r="L565" s="203"/>
      <c r="M565" s="52"/>
      <c r="N565" s="52"/>
      <c r="P565" s="49"/>
      <c r="Q565" s="52"/>
      <c r="R565" s="52"/>
      <c r="T565" s="49"/>
      <c r="U565" s="49"/>
    </row>
    <row r="566">
      <c r="A566" s="49"/>
      <c r="B566" s="49"/>
      <c r="C566" s="49"/>
      <c r="D566" s="50"/>
      <c r="E566" s="51"/>
      <c r="F566" s="51"/>
      <c r="G566" s="51"/>
      <c r="H566" s="51"/>
      <c r="L566" s="203"/>
      <c r="M566" s="52"/>
      <c r="N566" s="52"/>
      <c r="P566" s="49"/>
      <c r="Q566" s="52"/>
      <c r="R566" s="52"/>
      <c r="T566" s="49"/>
      <c r="U566" s="49"/>
    </row>
    <row r="567">
      <c r="A567" s="49"/>
      <c r="B567" s="49"/>
      <c r="C567" s="49"/>
      <c r="D567" s="50"/>
      <c r="E567" s="51"/>
      <c r="F567" s="51"/>
      <c r="G567" s="51"/>
      <c r="H567" s="51"/>
      <c r="L567" s="203"/>
      <c r="M567" s="52"/>
      <c r="N567" s="52"/>
      <c r="P567" s="49"/>
      <c r="Q567" s="52"/>
      <c r="R567" s="52"/>
      <c r="T567" s="49"/>
      <c r="U567" s="49"/>
    </row>
    <row r="568">
      <c r="A568" s="49"/>
      <c r="B568" s="49"/>
      <c r="C568" s="49"/>
      <c r="D568" s="50"/>
      <c r="E568" s="51"/>
      <c r="F568" s="51"/>
      <c r="G568" s="51"/>
      <c r="H568" s="51"/>
      <c r="L568" s="203"/>
      <c r="M568" s="52"/>
      <c r="N568" s="52"/>
      <c r="P568" s="49"/>
      <c r="Q568" s="52"/>
      <c r="R568" s="52"/>
      <c r="T568" s="49"/>
      <c r="U568" s="49"/>
    </row>
    <row r="569">
      <c r="A569" s="49"/>
      <c r="B569" s="49"/>
      <c r="C569" s="49"/>
      <c r="D569" s="50"/>
      <c r="E569" s="51"/>
      <c r="F569" s="51"/>
      <c r="G569" s="51"/>
      <c r="H569" s="51"/>
      <c r="L569" s="203"/>
      <c r="M569" s="52"/>
      <c r="N569" s="52"/>
      <c r="P569" s="49"/>
      <c r="Q569" s="52"/>
      <c r="R569" s="52"/>
      <c r="T569" s="49"/>
      <c r="U569" s="49"/>
    </row>
    <row r="570">
      <c r="A570" s="49"/>
      <c r="B570" s="49"/>
      <c r="C570" s="49"/>
      <c r="D570" s="50"/>
      <c r="E570" s="51"/>
      <c r="F570" s="51"/>
      <c r="G570" s="51"/>
      <c r="H570" s="51"/>
      <c r="L570" s="203"/>
      <c r="M570" s="52"/>
      <c r="N570" s="52"/>
      <c r="P570" s="49"/>
      <c r="Q570" s="52"/>
      <c r="R570" s="52"/>
      <c r="T570" s="49"/>
      <c r="U570" s="49"/>
    </row>
    <row r="571">
      <c r="A571" s="49"/>
      <c r="B571" s="49"/>
      <c r="C571" s="49"/>
      <c r="D571" s="50"/>
      <c r="E571" s="51"/>
      <c r="F571" s="51"/>
      <c r="G571" s="51"/>
      <c r="H571" s="51"/>
      <c r="L571" s="203"/>
      <c r="M571" s="52"/>
      <c r="N571" s="52"/>
      <c r="P571" s="49"/>
      <c r="Q571" s="52"/>
      <c r="R571" s="52"/>
      <c r="T571" s="49"/>
      <c r="U571" s="49"/>
    </row>
    <row r="572">
      <c r="A572" s="49"/>
      <c r="B572" s="49"/>
      <c r="C572" s="49"/>
      <c r="D572" s="50"/>
      <c r="E572" s="51"/>
      <c r="F572" s="51"/>
      <c r="G572" s="51"/>
      <c r="H572" s="51"/>
      <c r="L572" s="203"/>
      <c r="M572" s="52"/>
      <c r="N572" s="52"/>
      <c r="P572" s="49"/>
      <c r="Q572" s="52"/>
      <c r="R572" s="52"/>
      <c r="T572" s="49"/>
      <c r="U572" s="49"/>
    </row>
    <row r="573">
      <c r="A573" s="49"/>
      <c r="B573" s="49"/>
      <c r="C573" s="49"/>
      <c r="D573" s="50"/>
      <c r="E573" s="51"/>
      <c r="F573" s="51"/>
      <c r="G573" s="51"/>
      <c r="H573" s="51"/>
      <c r="L573" s="203"/>
      <c r="M573" s="52"/>
      <c r="N573" s="52"/>
      <c r="P573" s="49"/>
      <c r="Q573" s="52"/>
      <c r="R573" s="52"/>
      <c r="T573" s="49"/>
      <c r="U573" s="49"/>
    </row>
    <row r="574">
      <c r="A574" s="49"/>
      <c r="B574" s="49"/>
      <c r="C574" s="49"/>
      <c r="D574" s="50"/>
      <c r="E574" s="51"/>
      <c r="F574" s="51"/>
      <c r="G574" s="51"/>
      <c r="H574" s="51"/>
      <c r="L574" s="203"/>
      <c r="M574" s="52"/>
      <c r="N574" s="52"/>
      <c r="P574" s="49"/>
      <c r="Q574" s="52"/>
      <c r="R574" s="52"/>
      <c r="T574" s="49"/>
      <c r="U574" s="49"/>
    </row>
    <row r="575">
      <c r="A575" s="49"/>
      <c r="B575" s="49"/>
      <c r="C575" s="49"/>
      <c r="D575" s="50"/>
      <c r="E575" s="51"/>
      <c r="F575" s="51"/>
      <c r="G575" s="51"/>
      <c r="H575" s="51"/>
      <c r="L575" s="203"/>
      <c r="M575" s="52"/>
      <c r="N575" s="52"/>
      <c r="P575" s="49"/>
      <c r="Q575" s="52"/>
      <c r="R575" s="52"/>
      <c r="T575" s="49"/>
      <c r="U575" s="49"/>
    </row>
    <row r="576">
      <c r="A576" s="49"/>
      <c r="B576" s="49"/>
      <c r="C576" s="49"/>
      <c r="D576" s="50"/>
      <c r="E576" s="51"/>
      <c r="F576" s="51"/>
      <c r="G576" s="51"/>
      <c r="H576" s="51"/>
      <c r="L576" s="203"/>
      <c r="M576" s="52"/>
      <c r="N576" s="52"/>
      <c r="P576" s="49"/>
      <c r="Q576" s="52"/>
      <c r="R576" s="52"/>
      <c r="T576" s="49"/>
      <c r="U576" s="49"/>
    </row>
    <row r="577">
      <c r="A577" s="49"/>
      <c r="B577" s="49"/>
      <c r="C577" s="49"/>
      <c r="D577" s="50"/>
      <c r="E577" s="51"/>
      <c r="F577" s="51"/>
      <c r="G577" s="51"/>
      <c r="H577" s="51"/>
      <c r="L577" s="203"/>
      <c r="M577" s="52"/>
      <c r="N577" s="52"/>
      <c r="P577" s="49"/>
      <c r="Q577" s="52"/>
      <c r="R577" s="52"/>
      <c r="T577" s="49"/>
      <c r="U577" s="49"/>
    </row>
    <row r="578">
      <c r="A578" s="49"/>
      <c r="B578" s="49"/>
      <c r="C578" s="49"/>
      <c r="D578" s="50"/>
      <c r="E578" s="51"/>
      <c r="F578" s="51"/>
      <c r="G578" s="51"/>
      <c r="H578" s="51"/>
      <c r="L578" s="203"/>
      <c r="M578" s="52"/>
      <c r="N578" s="52"/>
      <c r="P578" s="49"/>
      <c r="Q578" s="52"/>
      <c r="R578" s="52"/>
      <c r="T578" s="49"/>
      <c r="U578" s="49"/>
    </row>
    <row r="579">
      <c r="A579" s="49"/>
      <c r="B579" s="49"/>
      <c r="C579" s="49"/>
      <c r="D579" s="50"/>
      <c r="E579" s="51"/>
      <c r="F579" s="51"/>
      <c r="G579" s="51"/>
      <c r="H579" s="51"/>
      <c r="L579" s="203"/>
      <c r="M579" s="52"/>
      <c r="N579" s="52"/>
      <c r="P579" s="49"/>
      <c r="Q579" s="52"/>
      <c r="R579" s="52"/>
      <c r="T579" s="49"/>
      <c r="U579" s="49"/>
    </row>
    <row r="580">
      <c r="A580" s="49"/>
      <c r="B580" s="49"/>
      <c r="C580" s="49"/>
      <c r="D580" s="50"/>
      <c r="E580" s="51"/>
      <c r="F580" s="51"/>
      <c r="G580" s="51"/>
      <c r="H580" s="51"/>
      <c r="L580" s="203"/>
      <c r="M580" s="52"/>
      <c r="N580" s="52"/>
      <c r="P580" s="49"/>
      <c r="Q580" s="52"/>
      <c r="R580" s="52"/>
      <c r="T580" s="49"/>
      <c r="U580" s="49"/>
    </row>
    <row r="581">
      <c r="A581" s="49"/>
      <c r="B581" s="49"/>
      <c r="C581" s="49"/>
      <c r="D581" s="50"/>
      <c r="E581" s="51"/>
      <c r="F581" s="51"/>
      <c r="G581" s="51"/>
      <c r="H581" s="51"/>
      <c r="L581" s="203"/>
      <c r="M581" s="52"/>
      <c r="N581" s="52"/>
      <c r="P581" s="49"/>
      <c r="Q581" s="52"/>
      <c r="R581" s="52"/>
      <c r="T581" s="49"/>
      <c r="U581" s="49"/>
    </row>
    <row r="582">
      <c r="A582" s="49"/>
      <c r="B582" s="49"/>
      <c r="C582" s="49"/>
      <c r="D582" s="50"/>
      <c r="E582" s="51"/>
      <c r="F582" s="51"/>
      <c r="G582" s="51"/>
      <c r="H582" s="51"/>
      <c r="L582" s="203"/>
      <c r="M582" s="52"/>
      <c r="N582" s="52"/>
      <c r="P582" s="49"/>
      <c r="Q582" s="52"/>
      <c r="R582" s="52"/>
      <c r="T582" s="49"/>
      <c r="U582" s="49"/>
    </row>
    <row r="583">
      <c r="A583" s="49"/>
      <c r="B583" s="49"/>
      <c r="C583" s="49"/>
      <c r="D583" s="50"/>
      <c r="E583" s="51"/>
      <c r="F583" s="51"/>
      <c r="G583" s="51"/>
      <c r="H583" s="51"/>
      <c r="L583" s="203"/>
      <c r="M583" s="52"/>
      <c r="N583" s="52"/>
      <c r="P583" s="49"/>
      <c r="Q583" s="52"/>
      <c r="R583" s="52"/>
      <c r="T583" s="49"/>
      <c r="U583" s="49"/>
    </row>
    <row r="584">
      <c r="A584" s="49"/>
      <c r="B584" s="49"/>
      <c r="C584" s="49"/>
      <c r="D584" s="50"/>
      <c r="E584" s="51"/>
      <c r="F584" s="51"/>
      <c r="G584" s="51"/>
      <c r="H584" s="51"/>
      <c r="L584" s="203"/>
      <c r="M584" s="52"/>
      <c r="N584" s="52"/>
      <c r="P584" s="49"/>
      <c r="Q584" s="52"/>
      <c r="R584" s="52"/>
      <c r="T584" s="49"/>
      <c r="U584" s="49"/>
    </row>
    <row r="585">
      <c r="A585" s="49"/>
      <c r="B585" s="49"/>
      <c r="C585" s="49"/>
      <c r="D585" s="50"/>
      <c r="E585" s="51"/>
      <c r="F585" s="51"/>
      <c r="G585" s="51"/>
      <c r="H585" s="51"/>
      <c r="L585" s="203"/>
      <c r="M585" s="52"/>
      <c r="N585" s="52"/>
      <c r="P585" s="49"/>
      <c r="Q585" s="52"/>
      <c r="R585" s="52"/>
      <c r="T585" s="49"/>
      <c r="U585" s="49"/>
    </row>
    <row r="586">
      <c r="A586" s="49"/>
      <c r="B586" s="49"/>
      <c r="C586" s="49"/>
      <c r="D586" s="50"/>
      <c r="E586" s="51"/>
      <c r="F586" s="51"/>
      <c r="G586" s="51"/>
      <c r="H586" s="51"/>
      <c r="L586" s="203"/>
      <c r="M586" s="52"/>
      <c r="N586" s="52"/>
      <c r="P586" s="49"/>
      <c r="Q586" s="52"/>
      <c r="R586" s="52"/>
      <c r="T586" s="49"/>
      <c r="U586" s="49"/>
    </row>
    <row r="587">
      <c r="A587" s="49"/>
      <c r="B587" s="49"/>
      <c r="C587" s="49"/>
      <c r="D587" s="50"/>
      <c r="E587" s="51"/>
      <c r="F587" s="51"/>
      <c r="G587" s="51"/>
      <c r="H587" s="51"/>
      <c r="L587" s="203"/>
      <c r="M587" s="52"/>
      <c r="N587" s="52"/>
      <c r="P587" s="49"/>
      <c r="Q587" s="52"/>
      <c r="R587" s="52"/>
      <c r="T587" s="49"/>
      <c r="U587" s="49"/>
    </row>
    <row r="588">
      <c r="A588" s="49"/>
      <c r="B588" s="49"/>
      <c r="C588" s="49"/>
      <c r="D588" s="50"/>
      <c r="E588" s="51"/>
      <c r="F588" s="51"/>
      <c r="G588" s="51"/>
      <c r="H588" s="51"/>
      <c r="L588" s="203"/>
      <c r="M588" s="52"/>
      <c r="N588" s="52"/>
      <c r="P588" s="49"/>
      <c r="Q588" s="52"/>
      <c r="R588" s="52"/>
      <c r="T588" s="49"/>
      <c r="U588" s="49"/>
    </row>
    <row r="589">
      <c r="A589" s="49"/>
      <c r="B589" s="49"/>
      <c r="C589" s="49"/>
      <c r="D589" s="50"/>
      <c r="E589" s="51"/>
      <c r="F589" s="51"/>
      <c r="G589" s="51"/>
      <c r="H589" s="51"/>
      <c r="L589" s="203"/>
      <c r="M589" s="52"/>
      <c r="N589" s="52"/>
      <c r="P589" s="49"/>
      <c r="Q589" s="52"/>
      <c r="R589" s="52"/>
      <c r="T589" s="49"/>
      <c r="U589" s="49"/>
    </row>
    <row r="590">
      <c r="A590" s="49"/>
      <c r="B590" s="49"/>
      <c r="C590" s="49"/>
      <c r="D590" s="50"/>
      <c r="E590" s="51"/>
      <c r="F590" s="51"/>
      <c r="G590" s="51"/>
      <c r="H590" s="51"/>
      <c r="L590" s="203"/>
      <c r="M590" s="52"/>
      <c r="N590" s="52"/>
      <c r="P590" s="49"/>
      <c r="Q590" s="52"/>
      <c r="R590" s="52"/>
      <c r="T590" s="49"/>
      <c r="U590" s="49"/>
    </row>
    <row r="591">
      <c r="A591" s="49"/>
      <c r="B591" s="49"/>
      <c r="C591" s="49"/>
      <c r="D591" s="50"/>
      <c r="E591" s="51"/>
      <c r="F591" s="51"/>
      <c r="G591" s="51"/>
      <c r="H591" s="51"/>
      <c r="L591" s="203"/>
      <c r="M591" s="52"/>
      <c r="N591" s="52"/>
      <c r="P591" s="49"/>
      <c r="Q591" s="52"/>
      <c r="R591" s="52"/>
      <c r="T591" s="49"/>
      <c r="U591" s="49"/>
    </row>
    <row r="592">
      <c r="A592" s="49"/>
      <c r="B592" s="49"/>
      <c r="C592" s="49"/>
      <c r="D592" s="50"/>
      <c r="E592" s="51"/>
      <c r="F592" s="51"/>
      <c r="G592" s="51"/>
      <c r="H592" s="51"/>
      <c r="L592" s="203"/>
      <c r="M592" s="52"/>
      <c r="N592" s="52"/>
      <c r="P592" s="49"/>
      <c r="Q592" s="52"/>
      <c r="R592" s="52"/>
      <c r="T592" s="49"/>
      <c r="U592" s="49"/>
    </row>
    <row r="593">
      <c r="A593" s="49"/>
      <c r="B593" s="49"/>
      <c r="C593" s="49"/>
      <c r="D593" s="50"/>
      <c r="E593" s="51"/>
      <c r="F593" s="51"/>
      <c r="G593" s="51"/>
      <c r="H593" s="51"/>
      <c r="L593" s="203"/>
      <c r="M593" s="52"/>
      <c r="N593" s="52"/>
      <c r="P593" s="49"/>
      <c r="Q593" s="52"/>
      <c r="R593" s="52"/>
      <c r="T593" s="49"/>
      <c r="U593" s="49"/>
    </row>
    <row r="594">
      <c r="A594" s="49"/>
      <c r="B594" s="49"/>
      <c r="C594" s="49"/>
      <c r="D594" s="50"/>
      <c r="E594" s="51"/>
      <c r="F594" s="51"/>
      <c r="G594" s="51"/>
      <c r="H594" s="51"/>
      <c r="L594" s="203"/>
      <c r="M594" s="52"/>
      <c r="N594" s="52"/>
      <c r="P594" s="49"/>
      <c r="Q594" s="52"/>
      <c r="R594" s="52"/>
      <c r="T594" s="49"/>
      <c r="U594" s="49"/>
    </row>
    <row r="595">
      <c r="A595" s="49"/>
      <c r="B595" s="49"/>
      <c r="C595" s="49"/>
      <c r="D595" s="50"/>
      <c r="E595" s="51"/>
      <c r="F595" s="51"/>
      <c r="G595" s="51"/>
      <c r="H595" s="51"/>
      <c r="L595" s="203"/>
      <c r="M595" s="52"/>
      <c r="N595" s="52"/>
      <c r="P595" s="49"/>
      <c r="Q595" s="52"/>
      <c r="R595" s="52"/>
      <c r="T595" s="49"/>
      <c r="U595" s="49"/>
    </row>
    <row r="596">
      <c r="A596" s="49"/>
      <c r="B596" s="49"/>
      <c r="C596" s="49"/>
      <c r="D596" s="50"/>
      <c r="E596" s="51"/>
      <c r="F596" s="51"/>
      <c r="G596" s="51"/>
      <c r="H596" s="51"/>
      <c r="L596" s="203"/>
      <c r="M596" s="52"/>
      <c r="N596" s="52"/>
      <c r="P596" s="49"/>
      <c r="Q596" s="52"/>
      <c r="R596" s="52"/>
      <c r="T596" s="49"/>
      <c r="U596" s="49"/>
    </row>
    <row r="597">
      <c r="A597" s="49"/>
      <c r="B597" s="49"/>
      <c r="C597" s="49"/>
      <c r="D597" s="50"/>
      <c r="E597" s="51"/>
      <c r="F597" s="51"/>
      <c r="G597" s="51"/>
      <c r="H597" s="51"/>
      <c r="L597" s="203"/>
      <c r="M597" s="52"/>
      <c r="N597" s="52"/>
      <c r="P597" s="49"/>
      <c r="Q597" s="52"/>
      <c r="R597" s="52"/>
      <c r="T597" s="49"/>
      <c r="U597" s="49"/>
    </row>
    <row r="598">
      <c r="A598" s="49"/>
      <c r="B598" s="49"/>
      <c r="C598" s="49"/>
      <c r="D598" s="50"/>
      <c r="E598" s="51"/>
      <c r="F598" s="51"/>
      <c r="G598" s="51"/>
      <c r="H598" s="51"/>
      <c r="L598" s="203"/>
      <c r="M598" s="52"/>
      <c r="N598" s="52"/>
      <c r="P598" s="49"/>
      <c r="Q598" s="52"/>
      <c r="R598" s="52"/>
      <c r="T598" s="49"/>
      <c r="U598" s="49"/>
    </row>
    <row r="599">
      <c r="A599" s="49"/>
      <c r="B599" s="49"/>
      <c r="C599" s="49"/>
      <c r="D599" s="50"/>
      <c r="E599" s="51"/>
      <c r="F599" s="51"/>
      <c r="G599" s="51"/>
      <c r="H599" s="51"/>
      <c r="L599" s="203"/>
      <c r="M599" s="52"/>
      <c r="N599" s="52"/>
      <c r="P599" s="49"/>
      <c r="Q599" s="52"/>
      <c r="R599" s="52"/>
      <c r="T599" s="49"/>
      <c r="U599" s="49"/>
    </row>
    <row r="600">
      <c r="A600" s="49"/>
      <c r="B600" s="49"/>
      <c r="C600" s="49"/>
      <c r="D600" s="50"/>
      <c r="E600" s="51"/>
      <c r="F600" s="51"/>
      <c r="G600" s="51"/>
      <c r="H600" s="51"/>
      <c r="L600" s="203"/>
      <c r="M600" s="52"/>
      <c r="N600" s="52"/>
      <c r="P600" s="49"/>
      <c r="Q600" s="52"/>
      <c r="R600" s="52"/>
      <c r="T600" s="49"/>
      <c r="U600" s="49"/>
    </row>
    <row r="601">
      <c r="A601" s="49"/>
      <c r="B601" s="49"/>
      <c r="C601" s="49"/>
      <c r="D601" s="50"/>
      <c r="E601" s="51"/>
      <c r="F601" s="51"/>
      <c r="G601" s="51"/>
      <c r="H601" s="51"/>
      <c r="L601" s="203"/>
      <c r="M601" s="52"/>
      <c r="N601" s="52"/>
      <c r="P601" s="49"/>
      <c r="Q601" s="52"/>
      <c r="R601" s="52"/>
      <c r="T601" s="49"/>
      <c r="U601" s="49"/>
    </row>
    <row r="602">
      <c r="A602" s="49"/>
      <c r="B602" s="49"/>
      <c r="C602" s="49"/>
      <c r="D602" s="50"/>
      <c r="E602" s="51"/>
      <c r="F602" s="51"/>
      <c r="G602" s="51"/>
      <c r="H602" s="51"/>
      <c r="L602" s="203"/>
      <c r="M602" s="52"/>
      <c r="N602" s="52"/>
      <c r="P602" s="49"/>
      <c r="Q602" s="52"/>
      <c r="R602" s="52"/>
      <c r="T602" s="49"/>
      <c r="U602" s="49"/>
    </row>
    <row r="603">
      <c r="A603" s="49"/>
      <c r="B603" s="49"/>
      <c r="C603" s="49"/>
      <c r="D603" s="50"/>
      <c r="E603" s="51"/>
      <c r="F603" s="51"/>
      <c r="G603" s="51"/>
      <c r="H603" s="51"/>
      <c r="L603" s="203"/>
      <c r="M603" s="52"/>
      <c r="N603" s="52"/>
      <c r="P603" s="49"/>
      <c r="Q603" s="52"/>
      <c r="R603" s="52"/>
      <c r="T603" s="49"/>
      <c r="U603" s="49"/>
    </row>
    <row r="604">
      <c r="A604" s="49"/>
      <c r="B604" s="49"/>
      <c r="C604" s="49"/>
      <c r="D604" s="50"/>
      <c r="E604" s="51"/>
      <c r="F604" s="51"/>
      <c r="G604" s="51"/>
      <c r="H604" s="51"/>
      <c r="L604" s="203"/>
      <c r="M604" s="52"/>
      <c r="N604" s="52"/>
      <c r="P604" s="49"/>
      <c r="Q604" s="52"/>
      <c r="R604" s="52"/>
      <c r="T604" s="49"/>
      <c r="U604" s="49"/>
    </row>
    <row r="605">
      <c r="A605" s="49"/>
      <c r="B605" s="49"/>
      <c r="C605" s="49"/>
      <c r="D605" s="50"/>
      <c r="E605" s="51"/>
      <c r="F605" s="51"/>
      <c r="G605" s="51"/>
      <c r="H605" s="51"/>
      <c r="L605" s="203"/>
      <c r="M605" s="52"/>
      <c r="N605" s="52"/>
      <c r="P605" s="49"/>
      <c r="Q605" s="52"/>
      <c r="R605" s="52"/>
      <c r="T605" s="49"/>
      <c r="U605" s="49"/>
    </row>
    <row r="606">
      <c r="A606" s="49"/>
      <c r="B606" s="49"/>
      <c r="C606" s="49"/>
      <c r="D606" s="50"/>
      <c r="E606" s="51"/>
      <c r="F606" s="51"/>
      <c r="G606" s="51"/>
      <c r="H606" s="51"/>
      <c r="L606" s="203"/>
      <c r="M606" s="52"/>
      <c r="N606" s="52"/>
      <c r="P606" s="49"/>
      <c r="Q606" s="52"/>
      <c r="R606" s="52"/>
      <c r="T606" s="49"/>
      <c r="U606" s="49"/>
    </row>
    <row r="607">
      <c r="A607" s="49"/>
      <c r="B607" s="49"/>
      <c r="C607" s="49"/>
      <c r="D607" s="50"/>
      <c r="E607" s="51"/>
      <c r="F607" s="51"/>
      <c r="G607" s="51"/>
      <c r="H607" s="51"/>
      <c r="L607" s="203"/>
      <c r="M607" s="52"/>
      <c r="N607" s="52"/>
      <c r="P607" s="49"/>
      <c r="Q607" s="52"/>
      <c r="R607" s="52"/>
      <c r="T607" s="49"/>
      <c r="U607" s="49"/>
    </row>
    <row r="608">
      <c r="A608" s="49"/>
      <c r="B608" s="49"/>
      <c r="C608" s="49"/>
      <c r="D608" s="50"/>
      <c r="E608" s="51"/>
      <c r="F608" s="51"/>
      <c r="G608" s="51"/>
      <c r="H608" s="51"/>
      <c r="L608" s="203"/>
      <c r="M608" s="52"/>
      <c r="N608" s="52"/>
      <c r="P608" s="49"/>
      <c r="Q608" s="52"/>
      <c r="R608" s="52"/>
      <c r="T608" s="49"/>
      <c r="U608" s="49"/>
    </row>
    <row r="609">
      <c r="A609" s="49"/>
      <c r="B609" s="49"/>
      <c r="C609" s="49"/>
      <c r="D609" s="50"/>
      <c r="E609" s="51"/>
      <c r="F609" s="51"/>
      <c r="G609" s="51"/>
      <c r="H609" s="51"/>
      <c r="L609" s="203"/>
      <c r="M609" s="52"/>
      <c r="N609" s="52"/>
      <c r="P609" s="49"/>
      <c r="Q609" s="52"/>
      <c r="R609" s="52"/>
      <c r="T609" s="49"/>
      <c r="U609" s="49"/>
    </row>
    <row r="610">
      <c r="A610" s="49"/>
      <c r="B610" s="49"/>
      <c r="C610" s="49"/>
      <c r="D610" s="50"/>
      <c r="E610" s="51"/>
      <c r="F610" s="51"/>
      <c r="G610" s="51"/>
      <c r="H610" s="51"/>
      <c r="L610" s="203"/>
      <c r="M610" s="52"/>
      <c r="N610" s="52"/>
      <c r="P610" s="49"/>
      <c r="Q610" s="52"/>
      <c r="R610" s="52"/>
      <c r="T610" s="49"/>
      <c r="U610" s="49"/>
    </row>
    <row r="611">
      <c r="A611" s="49"/>
      <c r="B611" s="49"/>
      <c r="C611" s="49"/>
      <c r="D611" s="50"/>
      <c r="E611" s="51"/>
      <c r="F611" s="51"/>
      <c r="G611" s="51"/>
      <c r="H611" s="51"/>
      <c r="L611" s="203"/>
      <c r="M611" s="52"/>
      <c r="N611" s="52"/>
      <c r="P611" s="49"/>
      <c r="Q611" s="52"/>
      <c r="R611" s="52"/>
      <c r="T611" s="49"/>
      <c r="U611" s="49"/>
    </row>
    <row r="612">
      <c r="A612" s="49"/>
      <c r="B612" s="49"/>
      <c r="C612" s="49"/>
      <c r="D612" s="50"/>
      <c r="E612" s="51"/>
      <c r="F612" s="51"/>
      <c r="G612" s="51"/>
      <c r="H612" s="51"/>
      <c r="L612" s="203"/>
      <c r="M612" s="52"/>
      <c r="N612" s="52"/>
      <c r="P612" s="49"/>
      <c r="Q612" s="52"/>
      <c r="R612" s="52"/>
      <c r="T612" s="49"/>
      <c r="U612" s="49"/>
    </row>
    <row r="613">
      <c r="A613" s="49"/>
      <c r="B613" s="49"/>
      <c r="C613" s="49"/>
      <c r="D613" s="50"/>
      <c r="E613" s="51"/>
      <c r="F613" s="51"/>
      <c r="G613" s="51"/>
      <c r="H613" s="51"/>
      <c r="L613" s="203"/>
      <c r="M613" s="52"/>
      <c r="N613" s="52"/>
      <c r="P613" s="49"/>
      <c r="Q613" s="52"/>
      <c r="R613" s="52"/>
      <c r="T613" s="49"/>
      <c r="U613" s="49"/>
    </row>
    <row r="614">
      <c r="A614" s="49"/>
      <c r="B614" s="49"/>
      <c r="C614" s="49"/>
      <c r="D614" s="50"/>
      <c r="E614" s="51"/>
      <c r="F614" s="51"/>
      <c r="G614" s="51"/>
      <c r="H614" s="51"/>
      <c r="L614" s="203"/>
      <c r="M614" s="52"/>
      <c r="N614" s="52"/>
      <c r="P614" s="49"/>
      <c r="Q614" s="52"/>
      <c r="R614" s="52"/>
      <c r="T614" s="49"/>
      <c r="U614" s="49"/>
    </row>
    <row r="615">
      <c r="A615" s="49"/>
      <c r="B615" s="49"/>
      <c r="C615" s="49"/>
      <c r="D615" s="50"/>
      <c r="E615" s="51"/>
      <c r="F615" s="51"/>
      <c r="G615" s="51"/>
      <c r="H615" s="51"/>
      <c r="L615" s="203"/>
      <c r="M615" s="52"/>
      <c r="N615" s="52"/>
      <c r="P615" s="49"/>
      <c r="Q615" s="52"/>
      <c r="R615" s="52"/>
      <c r="T615" s="49"/>
      <c r="U615" s="49"/>
    </row>
    <row r="616">
      <c r="A616" s="49"/>
      <c r="B616" s="49"/>
      <c r="C616" s="49"/>
      <c r="D616" s="50"/>
      <c r="E616" s="51"/>
      <c r="F616" s="51"/>
      <c r="G616" s="51"/>
      <c r="H616" s="51"/>
      <c r="L616" s="203"/>
      <c r="M616" s="52"/>
      <c r="N616" s="52"/>
      <c r="P616" s="49"/>
      <c r="Q616" s="52"/>
      <c r="R616" s="52"/>
      <c r="T616" s="49"/>
      <c r="U616" s="49"/>
    </row>
    <row r="617">
      <c r="A617" s="49"/>
      <c r="B617" s="49"/>
      <c r="C617" s="49"/>
      <c r="D617" s="50"/>
      <c r="E617" s="51"/>
      <c r="F617" s="51"/>
      <c r="G617" s="51"/>
      <c r="H617" s="51"/>
      <c r="L617" s="203"/>
      <c r="M617" s="52"/>
      <c r="N617" s="52"/>
      <c r="P617" s="49"/>
      <c r="Q617" s="52"/>
      <c r="R617" s="52"/>
      <c r="T617" s="49"/>
      <c r="U617" s="49"/>
    </row>
    <row r="618">
      <c r="A618" s="49"/>
      <c r="B618" s="49"/>
      <c r="C618" s="49"/>
      <c r="D618" s="50"/>
      <c r="E618" s="51"/>
      <c r="F618" s="51"/>
      <c r="G618" s="51"/>
      <c r="H618" s="51"/>
      <c r="L618" s="203"/>
      <c r="M618" s="52"/>
      <c r="N618" s="52"/>
      <c r="P618" s="49"/>
      <c r="Q618" s="52"/>
      <c r="R618" s="52"/>
      <c r="T618" s="49"/>
      <c r="U618" s="49"/>
    </row>
    <row r="619">
      <c r="A619" s="49"/>
      <c r="B619" s="49"/>
      <c r="C619" s="49"/>
      <c r="D619" s="50"/>
      <c r="E619" s="51"/>
      <c r="F619" s="51"/>
      <c r="G619" s="51"/>
      <c r="H619" s="51"/>
      <c r="L619" s="203"/>
      <c r="M619" s="52"/>
      <c r="N619" s="52"/>
      <c r="P619" s="49"/>
      <c r="Q619" s="52"/>
      <c r="R619" s="52"/>
      <c r="T619" s="49"/>
      <c r="U619" s="49"/>
    </row>
    <row r="620">
      <c r="A620" s="49"/>
      <c r="B620" s="49"/>
      <c r="C620" s="49"/>
      <c r="D620" s="50"/>
      <c r="E620" s="51"/>
      <c r="F620" s="51"/>
      <c r="G620" s="51"/>
      <c r="H620" s="51"/>
      <c r="L620" s="203"/>
      <c r="M620" s="52"/>
      <c r="N620" s="52"/>
      <c r="P620" s="49"/>
      <c r="Q620" s="52"/>
      <c r="R620" s="52"/>
      <c r="T620" s="49"/>
      <c r="U620" s="49"/>
    </row>
    <row r="621">
      <c r="A621" s="49"/>
      <c r="B621" s="49"/>
      <c r="C621" s="49"/>
      <c r="D621" s="50"/>
      <c r="E621" s="51"/>
      <c r="F621" s="51"/>
      <c r="G621" s="51"/>
      <c r="H621" s="51"/>
      <c r="L621" s="203"/>
      <c r="M621" s="52"/>
      <c r="N621" s="52"/>
      <c r="P621" s="49"/>
      <c r="Q621" s="52"/>
      <c r="R621" s="52"/>
      <c r="T621" s="49"/>
      <c r="U621" s="49"/>
    </row>
    <row r="622">
      <c r="A622" s="49"/>
      <c r="B622" s="49"/>
      <c r="C622" s="49"/>
      <c r="D622" s="50"/>
      <c r="E622" s="51"/>
      <c r="F622" s="51"/>
      <c r="G622" s="51"/>
      <c r="H622" s="51"/>
      <c r="L622" s="203"/>
      <c r="M622" s="52"/>
      <c r="N622" s="52"/>
      <c r="P622" s="49"/>
      <c r="Q622" s="52"/>
      <c r="R622" s="52"/>
      <c r="T622" s="49"/>
      <c r="U622" s="49"/>
    </row>
    <row r="623">
      <c r="A623" s="49"/>
      <c r="B623" s="49"/>
      <c r="C623" s="49"/>
      <c r="D623" s="50"/>
      <c r="E623" s="51"/>
      <c r="F623" s="51"/>
      <c r="G623" s="51"/>
      <c r="H623" s="51"/>
      <c r="L623" s="203"/>
      <c r="M623" s="52"/>
      <c r="N623" s="52"/>
      <c r="P623" s="49"/>
      <c r="Q623" s="52"/>
      <c r="R623" s="52"/>
      <c r="T623" s="49"/>
      <c r="U623" s="49"/>
    </row>
    <row r="624">
      <c r="A624" s="49"/>
      <c r="B624" s="49"/>
      <c r="C624" s="49"/>
      <c r="D624" s="50"/>
      <c r="E624" s="51"/>
      <c r="F624" s="51"/>
      <c r="G624" s="51"/>
      <c r="H624" s="51"/>
      <c r="L624" s="203"/>
      <c r="M624" s="52"/>
      <c r="N624" s="52"/>
      <c r="P624" s="49"/>
      <c r="Q624" s="52"/>
      <c r="R624" s="52"/>
      <c r="T624" s="49"/>
      <c r="U624" s="49"/>
    </row>
    <row r="625">
      <c r="A625" s="49"/>
      <c r="B625" s="49"/>
      <c r="C625" s="49"/>
      <c r="D625" s="50"/>
      <c r="E625" s="51"/>
      <c r="F625" s="51"/>
      <c r="G625" s="51"/>
      <c r="H625" s="51"/>
      <c r="L625" s="203"/>
      <c r="M625" s="52"/>
      <c r="N625" s="52"/>
      <c r="P625" s="49"/>
      <c r="Q625" s="52"/>
      <c r="R625" s="52"/>
      <c r="T625" s="49"/>
      <c r="U625" s="49"/>
    </row>
    <row r="626">
      <c r="A626" s="49"/>
      <c r="B626" s="49"/>
      <c r="C626" s="49"/>
      <c r="D626" s="50"/>
      <c r="E626" s="51"/>
      <c r="F626" s="51"/>
      <c r="G626" s="51"/>
      <c r="H626" s="51"/>
      <c r="L626" s="203"/>
      <c r="M626" s="52"/>
      <c r="N626" s="52"/>
      <c r="P626" s="49"/>
      <c r="Q626" s="52"/>
      <c r="R626" s="52"/>
      <c r="T626" s="49"/>
      <c r="U626" s="49"/>
    </row>
    <row r="627">
      <c r="A627" s="49"/>
      <c r="B627" s="49"/>
      <c r="C627" s="49"/>
      <c r="D627" s="50"/>
      <c r="E627" s="51"/>
      <c r="F627" s="51"/>
      <c r="G627" s="51"/>
      <c r="H627" s="51"/>
      <c r="L627" s="203"/>
      <c r="M627" s="52"/>
      <c r="N627" s="52"/>
      <c r="P627" s="49"/>
      <c r="Q627" s="52"/>
      <c r="R627" s="52"/>
      <c r="T627" s="49"/>
      <c r="U627" s="49"/>
    </row>
    <row r="628">
      <c r="A628" s="49"/>
      <c r="B628" s="49"/>
      <c r="C628" s="49"/>
      <c r="D628" s="50"/>
      <c r="E628" s="51"/>
      <c r="F628" s="51"/>
      <c r="G628" s="51"/>
      <c r="H628" s="51"/>
      <c r="L628" s="203"/>
      <c r="M628" s="52"/>
      <c r="N628" s="52"/>
      <c r="P628" s="49"/>
      <c r="Q628" s="52"/>
      <c r="R628" s="52"/>
      <c r="T628" s="49"/>
      <c r="U628" s="49"/>
    </row>
    <row r="629">
      <c r="A629" s="49"/>
      <c r="B629" s="49"/>
      <c r="C629" s="49"/>
      <c r="D629" s="50"/>
      <c r="E629" s="51"/>
      <c r="F629" s="51"/>
      <c r="G629" s="51"/>
      <c r="H629" s="51"/>
      <c r="L629" s="203"/>
      <c r="M629" s="52"/>
      <c r="N629" s="52"/>
      <c r="P629" s="49"/>
      <c r="Q629" s="52"/>
      <c r="R629" s="52"/>
      <c r="T629" s="49"/>
      <c r="U629" s="49"/>
    </row>
    <row r="630">
      <c r="A630" s="49"/>
      <c r="B630" s="49"/>
      <c r="C630" s="49"/>
      <c r="D630" s="50"/>
      <c r="E630" s="51"/>
      <c r="F630" s="51"/>
      <c r="G630" s="51"/>
      <c r="H630" s="51"/>
      <c r="L630" s="203"/>
      <c r="M630" s="52"/>
      <c r="N630" s="52"/>
      <c r="P630" s="49"/>
      <c r="Q630" s="52"/>
      <c r="R630" s="52"/>
      <c r="T630" s="49"/>
      <c r="U630" s="49"/>
    </row>
    <row r="631">
      <c r="A631" s="49"/>
      <c r="B631" s="49"/>
      <c r="C631" s="49"/>
      <c r="D631" s="50"/>
      <c r="E631" s="51"/>
      <c r="F631" s="51"/>
      <c r="G631" s="51"/>
      <c r="H631" s="51"/>
      <c r="L631" s="203"/>
      <c r="M631" s="52"/>
      <c r="N631" s="52"/>
      <c r="P631" s="49"/>
      <c r="Q631" s="52"/>
      <c r="R631" s="52"/>
      <c r="T631" s="49"/>
      <c r="U631" s="49"/>
    </row>
    <row r="632">
      <c r="A632" s="49"/>
      <c r="B632" s="49"/>
      <c r="C632" s="49"/>
      <c r="D632" s="50"/>
      <c r="E632" s="51"/>
      <c r="F632" s="51"/>
      <c r="G632" s="51"/>
      <c r="H632" s="51"/>
      <c r="L632" s="203"/>
      <c r="M632" s="52"/>
      <c r="N632" s="52"/>
      <c r="P632" s="49"/>
      <c r="Q632" s="52"/>
      <c r="R632" s="52"/>
      <c r="T632" s="49"/>
      <c r="U632" s="49"/>
    </row>
    <row r="633">
      <c r="A633" s="49"/>
      <c r="B633" s="49"/>
      <c r="C633" s="49"/>
      <c r="D633" s="50"/>
      <c r="E633" s="51"/>
      <c r="F633" s="51"/>
      <c r="G633" s="51"/>
      <c r="H633" s="51"/>
      <c r="L633" s="203"/>
      <c r="M633" s="52"/>
      <c r="N633" s="52"/>
      <c r="P633" s="49"/>
      <c r="Q633" s="52"/>
      <c r="R633" s="52"/>
      <c r="T633" s="49"/>
      <c r="U633" s="49"/>
    </row>
    <row r="634">
      <c r="A634" s="49"/>
      <c r="B634" s="49"/>
      <c r="C634" s="49"/>
      <c r="D634" s="50"/>
      <c r="E634" s="51"/>
      <c r="F634" s="51"/>
      <c r="G634" s="51"/>
      <c r="H634" s="51"/>
      <c r="L634" s="203"/>
      <c r="M634" s="52"/>
      <c r="N634" s="52"/>
      <c r="P634" s="49"/>
      <c r="Q634" s="52"/>
      <c r="R634" s="52"/>
      <c r="T634" s="49"/>
      <c r="U634" s="49"/>
    </row>
    <row r="635">
      <c r="A635" s="49"/>
      <c r="B635" s="49"/>
      <c r="C635" s="49"/>
      <c r="D635" s="50"/>
      <c r="E635" s="51"/>
      <c r="F635" s="51"/>
      <c r="G635" s="51"/>
      <c r="H635" s="51"/>
      <c r="L635" s="203"/>
      <c r="M635" s="52"/>
      <c r="N635" s="52"/>
      <c r="P635" s="49"/>
      <c r="Q635" s="52"/>
      <c r="R635" s="52"/>
      <c r="T635" s="49"/>
      <c r="U635" s="49"/>
    </row>
    <row r="636">
      <c r="A636" s="49"/>
      <c r="B636" s="49"/>
      <c r="C636" s="49"/>
      <c r="D636" s="50"/>
      <c r="E636" s="51"/>
      <c r="F636" s="51"/>
      <c r="G636" s="51"/>
      <c r="H636" s="51"/>
      <c r="L636" s="203"/>
      <c r="M636" s="52"/>
      <c r="N636" s="52"/>
      <c r="P636" s="49"/>
      <c r="Q636" s="52"/>
      <c r="R636" s="52"/>
      <c r="T636" s="49"/>
      <c r="U636" s="49"/>
    </row>
    <row r="637">
      <c r="A637" s="49"/>
      <c r="B637" s="49"/>
      <c r="C637" s="49"/>
      <c r="D637" s="50"/>
      <c r="E637" s="51"/>
      <c r="F637" s="51"/>
      <c r="G637" s="51"/>
      <c r="H637" s="51"/>
      <c r="L637" s="203"/>
      <c r="M637" s="52"/>
      <c r="N637" s="52"/>
      <c r="P637" s="49"/>
      <c r="Q637" s="52"/>
      <c r="R637" s="52"/>
      <c r="T637" s="49"/>
      <c r="U637" s="49"/>
    </row>
    <row r="638">
      <c r="A638" s="49"/>
      <c r="B638" s="49"/>
      <c r="C638" s="49"/>
      <c r="D638" s="50"/>
      <c r="E638" s="51"/>
      <c r="F638" s="51"/>
      <c r="G638" s="51"/>
      <c r="H638" s="51"/>
      <c r="L638" s="203"/>
      <c r="M638" s="52"/>
      <c r="N638" s="52"/>
      <c r="P638" s="49"/>
      <c r="Q638" s="52"/>
      <c r="R638" s="52"/>
      <c r="T638" s="49"/>
      <c r="U638" s="49"/>
    </row>
    <row r="639">
      <c r="A639" s="49"/>
      <c r="B639" s="49"/>
      <c r="C639" s="49"/>
      <c r="D639" s="50"/>
      <c r="E639" s="51"/>
      <c r="F639" s="51"/>
      <c r="G639" s="51"/>
      <c r="H639" s="51"/>
      <c r="L639" s="203"/>
      <c r="M639" s="52"/>
      <c r="N639" s="52"/>
      <c r="P639" s="49"/>
      <c r="Q639" s="52"/>
      <c r="R639" s="52"/>
      <c r="T639" s="49"/>
      <c r="U639" s="49"/>
    </row>
    <row r="640">
      <c r="A640" s="49"/>
      <c r="B640" s="49"/>
      <c r="C640" s="49"/>
      <c r="D640" s="50"/>
      <c r="E640" s="51"/>
      <c r="F640" s="51"/>
      <c r="G640" s="51"/>
      <c r="H640" s="51"/>
      <c r="L640" s="203"/>
      <c r="M640" s="52"/>
      <c r="N640" s="52"/>
      <c r="P640" s="49"/>
      <c r="Q640" s="52"/>
      <c r="R640" s="52"/>
      <c r="T640" s="49"/>
      <c r="U640" s="49"/>
    </row>
    <row r="641">
      <c r="A641" s="49"/>
      <c r="B641" s="49"/>
      <c r="C641" s="49"/>
      <c r="D641" s="50"/>
      <c r="E641" s="51"/>
      <c r="F641" s="51"/>
      <c r="G641" s="51"/>
      <c r="H641" s="51"/>
      <c r="L641" s="203"/>
      <c r="M641" s="52"/>
      <c r="N641" s="52"/>
      <c r="P641" s="49"/>
      <c r="Q641" s="52"/>
      <c r="R641" s="52"/>
      <c r="T641" s="49"/>
      <c r="U641" s="49"/>
    </row>
    <row r="642">
      <c r="A642" s="49"/>
      <c r="B642" s="49"/>
      <c r="C642" s="49"/>
      <c r="D642" s="50"/>
      <c r="E642" s="51"/>
      <c r="F642" s="51"/>
      <c r="G642" s="51"/>
      <c r="H642" s="51"/>
      <c r="L642" s="203"/>
      <c r="M642" s="52"/>
      <c r="N642" s="52"/>
      <c r="P642" s="49"/>
      <c r="Q642" s="52"/>
      <c r="R642" s="52"/>
      <c r="T642" s="49"/>
      <c r="U642" s="49"/>
    </row>
    <row r="643">
      <c r="A643" s="49"/>
      <c r="B643" s="49"/>
      <c r="C643" s="49"/>
      <c r="D643" s="50"/>
      <c r="E643" s="51"/>
      <c r="F643" s="51"/>
      <c r="G643" s="51"/>
      <c r="H643" s="51"/>
      <c r="L643" s="203"/>
      <c r="M643" s="52"/>
      <c r="N643" s="52"/>
      <c r="P643" s="49"/>
      <c r="Q643" s="52"/>
      <c r="R643" s="52"/>
      <c r="T643" s="49"/>
      <c r="U643" s="49"/>
    </row>
    <row r="644">
      <c r="A644" s="49"/>
      <c r="B644" s="49"/>
      <c r="C644" s="49"/>
      <c r="D644" s="50"/>
      <c r="E644" s="51"/>
      <c r="F644" s="51"/>
      <c r="G644" s="51"/>
      <c r="H644" s="51"/>
      <c r="L644" s="203"/>
      <c r="M644" s="52"/>
      <c r="N644" s="52"/>
      <c r="P644" s="49"/>
      <c r="Q644" s="52"/>
      <c r="R644" s="52"/>
      <c r="T644" s="49"/>
      <c r="U644" s="49"/>
    </row>
    <row r="645">
      <c r="A645" s="49"/>
      <c r="B645" s="49"/>
      <c r="C645" s="49"/>
      <c r="D645" s="50"/>
      <c r="E645" s="51"/>
      <c r="F645" s="51"/>
      <c r="G645" s="51"/>
      <c r="H645" s="51"/>
      <c r="L645" s="203"/>
      <c r="M645" s="52"/>
      <c r="N645" s="52"/>
      <c r="P645" s="49"/>
      <c r="Q645" s="52"/>
      <c r="R645" s="52"/>
      <c r="T645" s="49"/>
      <c r="U645" s="49"/>
    </row>
    <row r="646">
      <c r="A646" s="49"/>
      <c r="B646" s="49"/>
      <c r="C646" s="49"/>
      <c r="D646" s="50"/>
      <c r="E646" s="51"/>
      <c r="F646" s="51"/>
      <c r="G646" s="51"/>
      <c r="H646" s="51"/>
      <c r="L646" s="203"/>
      <c r="M646" s="52"/>
      <c r="N646" s="52"/>
      <c r="P646" s="49"/>
      <c r="Q646" s="52"/>
      <c r="R646" s="52"/>
      <c r="T646" s="49"/>
      <c r="U646" s="49"/>
    </row>
    <row r="647">
      <c r="A647" s="49"/>
      <c r="B647" s="49"/>
      <c r="C647" s="49"/>
      <c r="D647" s="50"/>
      <c r="E647" s="51"/>
      <c r="F647" s="51"/>
      <c r="G647" s="51"/>
      <c r="H647" s="51"/>
      <c r="L647" s="203"/>
      <c r="M647" s="52"/>
      <c r="N647" s="52"/>
      <c r="P647" s="49"/>
      <c r="Q647" s="52"/>
      <c r="R647" s="52"/>
      <c r="T647" s="49"/>
      <c r="U647" s="49"/>
    </row>
    <row r="648">
      <c r="A648" s="49"/>
      <c r="B648" s="49"/>
      <c r="C648" s="49"/>
      <c r="D648" s="50"/>
      <c r="E648" s="51"/>
      <c r="F648" s="51"/>
      <c r="G648" s="51"/>
      <c r="H648" s="51"/>
      <c r="L648" s="203"/>
      <c r="M648" s="52"/>
      <c r="N648" s="52"/>
      <c r="P648" s="49"/>
      <c r="Q648" s="52"/>
      <c r="R648" s="52"/>
      <c r="T648" s="49"/>
      <c r="U648" s="49"/>
    </row>
    <row r="649">
      <c r="A649" s="49"/>
      <c r="B649" s="49"/>
      <c r="C649" s="49"/>
      <c r="D649" s="50"/>
      <c r="E649" s="51"/>
      <c r="F649" s="51"/>
      <c r="G649" s="51"/>
      <c r="H649" s="51"/>
      <c r="L649" s="203"/>
      <c r="M649" s="52"/>
      <c r="N649" s="52"/>
      <c r="P649" s="49"/>
      <c r="Q649" s="52"/>
      <c r="R649" s="52"/>
      <c r="T649" s="49"/>
      <c r="U649" s="49"/>
    </row>
    <row r="650">
      <c r="A650" s="49"/>
      <c r="B650" s="49"/>
      <c r="C650" s="49"/>
      <c r="D650" s="50"/>
      <c r="E650" s="51"/>
      <c r="F650" s="51"/>
      <c r="G650" s="51"/>
      <c r="H650" s="51"/>
      <c r="L650" s="203"/>
      <c r="M650" s="52"/>
      <c r="N650" s="52"/>
      <c r="P650" s="49"/>
      <c r="Q650" s="52"/>
      <c r="R650" s="52"/>
      <c r="T650" s="49"/>
      <c r="U650" s="49"/>
    </row>
    <row r="651">
      <c r="A651" s="49"/>
      <c r="B651" s="49"/>
      <c r="C651" s="49"/>
      <c r="D651" s="50"/>
      <c r="E651" s="51"/>
      <c r="F651" s="51"/>
      <c r="G651" s="51"/>
      <c r="H651" s="51"/>
      <c r="L651" s="203"/>
      <c r="M651" s="52"/>
      <c r="N651" s="52"/>
      <c r="P651" s="49"/>
      <c r="Q651" s="52"/>
      <c r="R651" s="52"/>
      <c r="T651" s="49"/>
      <c r="U651" s="49"/>
    </row>
    <row r="652">
      <c r="A652" s="49"/>
      <c r="B652" s="49"/>
      <c r="C652" s="49"/>
      <c r="D652" s="50"/>
      <c r="E652" s="51"/>
      <c r="F652" s="51"/>
      <c r="G652" s="51"/>
      <c r="H652" s="51"/>
      <c r="L652" s="203"/>
      <c r="M652" s="52"/>
      <c r="N652" s="52"/>
      <c r="P652" s="49"/>
      <c r="Q652" s="52"/>
      <c r="R652" s="52"/>
      <c r="T652" s="49"/>
      <c r="U652" s="49"/>
    </row>
    <row r="653">
      <c r="A653" s="49"/>
      <c r="B653" s="49"/>
      <c r="C653" s="49"/>
      <c r="D653" s="50"/>
      <c r="E653" s="51"/>
      <c r="F653" s="51"/>
      <c r="G653" s="51"/>
      <c r="H653" s="51"/>
      <c r="L653" s="203"/>
      <c r="M653" s="52"/>
      <c r="N653" s="52"/>
      <c r="P653" s="49"/>
      <c r="Q653" s="52"/>
      <c r="R653" s="52"/>
      <c r="T653" s="49"/>
      <c r="U653" s="49"/>
    </row>
    <row r="654">
      <c r="A654" s="49"/>
      <c r="B654" s="49"/>
      <c r="C654" s="49"/>
      <c r="D654" s="50"/>
      <c r="E654" s="51"/>
      <c r="F654" s="51"/>
      <c r="G654" s="51"/>
      <c r="H654" s="51"/>
      <c r="L654" s="203"/>
      <c r="M654" s="52"/>
      <c r="N654" s="52"/>
      <c r="P654" s="49"/>
      <c r="Q654" s="52"/>
      <c r="R654" s="52"/>
      <c r="T654" s="49"/>
      <c r="U654" s="49"/>
    </row>
    <row r="655">
      <c r="A655" s="49"/>
      <c r="B655" s="49"/>
      <c r="C655" s="49"/>
      <c r="D655" s="50"/>
      <c r="E655" s="51"/>
      <c r="F655" s="51"/>
      <c r="G655" s="51"/>
      <c r="H655" s="51"/>
      <c r="L655" s="203"/>
      <c r="M655" s="52"/>
      <c r="N655" s="52"/>
      <c r="P655" s="49"/>
      <c r="Q655" s="52"/>
      <c r="R655" s="52"/>
      <c r="T655" s="49"/>
      <c r="U655" s="49"/>
    </row>
    <row r="656">
      <c r="A656" s="49"/>
      <c r="B656" s="49"/>
      <c r="C656" s="49"/>
      <c r="D656" s="50"/>
      <c r="E656" s="51"/>
      <c r="F656" s="51"/>
      <c r="G656" s="51"/>
      <c r="H656" s="51"/>
      <c r="L656" s="203"/>
      <c r="M656" s="52"/>
      <c r="N656" s="52"/>
      <c r="P656" s="49"/>
      <c r="Q656" s="52"/>
      <c r="R656" s="52"/>
      <c r="T656" s="49"/>
      <c r="U656" s="49"/>
    </row>
    <row r="657">
      <c r="A657" s="49"/>
      <c r="B657" s="49"/>
      <c r="C657" s="49"/>
      <c r="D657" s="50"/>
      <c r="E657" s="51"/>
      <c r="F657" s="51"/>
      <c r="G657" s="51"/>
      <c r="H657" s="51"/>
      <c r="L657" s="203"/>
      <c r="M657" s="52"/>
      <c r="N657" s="52"/>
      <c r="P657" s="49"/>
      <c r="Q657" s="52"/>
      <c r="R657" s="52"/>
      <c r="T657" s="49"/>
      <c r="U657" s="49"/>
    </row>
    <row r="658">
      <c r="A658" s="49"/>
      <c r="B658" s="49"/>
      <c r="C658" s="49"/>
      <c r="D658" s="50"/>
      <c r="E658" s="51"/>
      <c r="F658" s="51"/>
      <c r="G658" s="51"/>
      <c r="H658" s="51"/>
      <c r="L658" s="203"/>
      <c r="M658" s="52"/>
      <c r="N658" s="52"/>
      <c r="P658" s="49"/>
      <c r="Q658" s="52"/>
      <c r="R658" s="52"/>
      <c r="T658" s="49"/>
      <c r="U658" s="49"/>
    </row>
    <row r="659">
      <c r="A659" s="49"/>
      <c r="B659" s="49"/>
      <c r="C659" s="49"/>
      <c r="D659" s="50"/>
      <c r="E659" s="51"/>
      <c r="F659" s="51"/>
      <c r="G659" s="51"/>
      <c r="H659" s="51"/>
      <c r="L659" s="203"/>
      <c r="M659" s="52"/>
      <c r="N659" s="52"/>
      <c r="P659" s="49"/>
      <c r="Q659" s="52"/>
      <c r="R659" s="52"/>
      <c r="T659" s="49"/>
      <c r="U659" s="49"/>
    </row>
    <row r="660">
      <c r="A660" s="49"/>
      <c r="B660" s="49"/>
      <c r="C660" s="49"/>
      <c r="D660" s="50"/>
      <c r="E660" s="51"/>
      <c r="F660" s="51"/>
      <c r="G660" s="51"/>
      <c r="H660" s="51"/>
      <c r="L660" s="203"/>
      <c r="M660" s="52"/>
      <c r="N660" s="52"/>
      <c r="P660" s="49"/>
      <c r="Q660" s="52"/>
      <c r="R660" s="52"/>
      <c r="T660" s="49"/>
      <c r="U660" s="49"/>
    </row>
    <row r="661">
      <c r="A661" s="49"/>
      <c r="B661" s="49"/>
      <c r="C661" s="49"/>
      <c r="D661" s="50"/>
      <c r="E661" s="51"/>
      <c r="F661" s="51"/>
      <c r="G661" s="51"/>
      <c r="H661" s="51"/>
      <c r="L661" s="203"/>
      <c r="M661" s="52"/>
      <c r="N661" s="52"/>
      <c r="P661" s="49"/>
      <c r="Q661" s="52"/>
      <c r="R661" s="52"/>
      <c r="T661" s="49"/>
      <c r="U661" s="49"/>
    </row>
    <row r="662">
      <c r="A662" s="49"/>
      <c r="B662" s="49"/>
      <c r="C662" s="49"/>
      <c r="D662" s="50"/>
      <c r="E662" s="51"/>
      <c r="F662" s="51"/>
      <c r="G662" s="51"/>
      <c r="H662" s="51"/>
      <c r="L662" s="203"/>
      <c r="M662" s="52"/>
      <c r="N662" s="52"/>
      <c r="P662" s="49"/>
      <c r="Q662" s="52"/>
      <c r="R662" s="52"/>
      <c r="T662" s="49"/>
      <c r="U662" s="49"/>
    </row>
    <row r="663">
      <c r="A663" s="49"/>
      <c r="B663" s="49"/>
      <c r="C663" s="49"/>
      <c r="D663" s="50"/>
      <c r="E663" s="51"/>
      <c r="F663" s="51"/>
      <c r="G663" s="51"/>
      <c r="H663" s="51"/>
      <c r="L663" s="203"/>
      <c r="M663" s="52"/>
      <c r="N663" s="52"/>
      <c r="P663" s="49"/>
      <c r="Q663" s="52"/>
      <c r="R663" s="52"/>
      <c r="T663" s="49"/>
      <c r="U663" s="49"/>
    </row>
    <row r="664">
      <c r="A664" s="49"/>
      <c r="B664" s="49"/>
      <c r="C664" s="49"/>
      <c r="D664" s="50"/>
      <c r="E664" s="51"/>
      <c r="F664" s="51"/>
      <c r="G664" s="51"/>
      <c r="H664" s="51"/>
      <c r="L664" s="203"/>
      <c r="M664" s="52"/>
      <c r="N664" s="52"/>
      <c r="P664" s="49"/>
      <c r="Q664" s="52"/>
      <c r="R664" s="52"/>
      <c r="T664" s="49"/>
      <c r="U664" s="49"/>
    </row>
    <row r="665">
      <c r="A665" s="49"/>
      <c r="B665" s="49"/>
      <c r="C665" s="49"/>
      <c r="D665" s="50"/>
      <c r="E665" s="51"/>
      <c r="F665" s="51"/>
      <c r="G665" s="51"/>
      <c r="H665" s="51"/>
      <c r="L665" s="203"/>
      <c r="M665" s="52"/>
      <c r="N665" s="52"/>
      <c r="P665" s="49"/>
      <c r="Q665" s="52"/>
      <c r="R665" s="52"/>
      <c r="T665" s="49"/>
      <c r="U665" s="49"/>
    </row>
    <row r="666">
      <c r="A666" s="49"/>
      <c r="B666" s="49"/>
      <c r="C666" s="49"/>
      <c r="D666" s="50"/>
      <c r="E666" s="51"/>
      <c r="F666" s="51"/>
      <c r="G666" s="51"/>
      <c r="H666" s="51"/>
      <c r="L666" s="203"/>
      <c r="M666" s="52"/>
      <c r="N666" s="52"/>
      <c r="P666" s="49"/>
      <c r="Q666" s="52"/>
      <c r="R666" s="52"/>
      <c r="T666" s="49"/>
      <c r="U666" s="49"/>
    </row>
    <row r="667">
      <c r="A667" s="49"/>
      <c r="B667" s="49"/>
      <c r="C667" s="49"/>
      <c r="D667" s="50"/>
      <c r="E667" s="51"/>
      <c r="F667" s="51"/>
      <c r="G667" s="51"/>
      <c r="H667" s="51"/>
      <c r="L667" s="203"/>
      <c r="M667" s="52"/>
      <c r="N667" s="52"/>
      <c r="P667" s="49"/>
      <c r="Q667" s="52"/>
      <c r="R667" s="52"/>
      <c r="T667" s="49"/>
      <c r="U667" s="49"/>
    </row>
    <row r="668">
      <c r="A668" s="49"/>
      <c r="B668" s="49"/>
      <c r="C668" s="49"/>
      <c r="D668" s="50"/>
      <c r="E668" s="51"/>
      <c r="F668" s="51"/>
      <c r="G668" s="51"/>
      <c r="H668" s="51"/>
      <c r="L668" s="203"/>
      <c r="M668" s="52"/>
      <c r="N668" s="52"/>
      <c r="P668" s="49"/>
      <c r="Q668" s="52"/>
      <c r="R668" s="52"/>
      <c r="T668" s="49"/>
      <c r="U668" s="49"/>
    </row>
    <row r="669">
      <c r="A669" s="49"/>
      <c r="B669" s="49"/>
      <c r="C669" s="49"/>
      <c r="D669" s="50"/>
      <c r="E669" s="51"/>
      <c r="F669" s="51"/>
      <c r="G669" s="51"/>
      <c r="H669" s="51"/>
      <c r="L669" s="203"/>
      <c r="M669" s="52"/>
      <c r="N669" s="52"/>
      <c r="P669" s="49"/>
      <c r="Q669" s="52"/>
      <c r="R669" s="52"/>
      <c r="T669" s="49"/>
      <c r="U669" s="49"/>
    </row>
    <row r="670">
      <c r="A670" s="49"/>
      <c r="B670" s="49"/>
      <c r="C670" s="49"/>
      <c r="D670" s="50"/>
      <c r="E670" s="51"/>
      <c r="F670" s="51"/>
      <c r="G670" s="51"/>
      <c r="H670" s="51"/>
      <c r="L670" s="203"/>
      <c r="M670" s="52"/>
      <c r="N670" s="52"/>
      <c r="P670" s="49"/>
      <c r="Q670" s="52"/>
      <c r="R670" s="52"/>
      <c r="T670" s="49"/>
      <c r="U670" s="49"/>
    </row>
    <row r="671">
      <c r="A671" s="49"/>
      <c r="B671" s="49"/>
      <c r="C671" s="49"/>
      <c r="D671" s="50"/>
      <c r="E671" s="51"/>
      <c r="F671" s="51"/>
      <c r="G671" s="51"/>
      <c r="H671" s="51"/>
      <c r="L671" s="203"/>
      <c r="M671" s="52"/>
      <c r="N671" s="52"/>
      <c r="P671" s="49"/>
      <c r="Q671" s="52"/>
      <c r="R671" s="52"/>
      <c r="T671" s="49"/>
      <c r="U671" s="49"/>
    </row>
    <row r="672">
      <c r="A672" s="49"/>
      <c r="B672" s="49"/>
      <c r="C672" s="49"/>
      <c r="D672" s="50"/>
      <c r="E672" s="51"/>
      <c r="F672" s="51"/>
      <c r="G672" s="51"/>
      <c r="H672" s="51"/>
      <c r="L672" s="203"/>
      <c r="M672" s="52"/>
      <c r="N672" s="52"/>
      <c r="P672" s="49"/>
      <c r="Q672" s="52"/>
      <c r="R672" s="52"/>
      <c r="T672" s="49"/>
      <c r="U672" s="49"/>
    </row>
    <row r="673">
      <c r="A673" s="49"/>
      <c r="B673" s="49"/>
      <c r="C673" s="49"/>
      <c r="D673" s="50"/>
      <c r="E673" s="51"/>
      <c r="F673" s="51"/>
      <c r="G673" s="51"/>
      <c r="H673" s="51"/>
      <c r="L673" s="203"/>
      <c r="M673" s="52"/>
      <c r="N673" s="52"/>
      <c r="P673" s="49"/>
      <c r="Q673" s="52"/>
      <c r="R673" s="52"/>
      <c r="T673" s="49"/>
      <c r="U673" s="49"/>
    </row>
    <row r="674">
      <c r="A674" s="49"/>
      <c r="B674" s="49"/>
      <c r="C674" s="49"/>
      <c r="D674" s="50"/>
      <c r="E674" s="51"/>
      <c r="F674" s="51"/>
      <c r="G674" s="51"/>
      <c r="H674" s="51"/>
      <c r="L674" s="203"/>
      <c r="M674" s="52"/>
      <c r="N674" s="52"/>
      <c r="P674" s="49"/>
      <c r="Q674" s="52"/>
      <c r="R674" s="52"/>
      <c r="T674" s="49"/>
      <c r="U674" s="49"/>
    </row>
    <row r="675">
      <c r="A675" s="49"/>
      <c r="B675" s="49"/>
      <c r="C675" s="49"/>
      <c r="D675" s="50"/>
      <c r="E675" s="51"/>
      <c r="F675" s="51"/>
      <c r="G675" s="51"/>
      <c r="H675" s="51"/>
      <c r="L675" s="203"/>
      <c r="M675" s="52"/>
      <c r="N675" s="52"/>
      <c r="P675" s="49"/>
      <c r="Q675" s="52"/>
      <c r="R675" s="52"/>
      <c r="T675" s="49"/>
      <c r="U675" s="49"/>
    </row>
    <row r="676">
      <c r="A676" s="49"/>
      <c r="B676" s="49"/>
      <c r="C676" s="49"/>
      <c r="D676" s="50"/>
      <c r="E676" s="51"/>
      <c r="F676" s="51"/>
      <c r="G676" s="51"/>
      <c r="H676" s="51"/>
      <c r="L676" s="203"/>
      <c r="M676" s="52"/>
      <c r="N676" s="52"/>
      <c r="P676" s="49"/>
      <c r="Q676" s="52"/>
      <c r="R676" s="52"/>
      <c r="T676" s="49"/>
      <c r="U676" s="49"/>
    </row>
    <row r="677">
      <c r="A677" s="49"/>
      <c r="B677" s="49"/>
      <c r="C677" s="49"/>
      <c r="D677" s="50"/>
      <c r="E677" s="51"/>
      <c r="F677" s="51"/>
      <c r="G677" s="51"/>
      <c r="H677" s="51"/>
      <c r="L677" s="203"/>
      <c r="M677" s="52"/>
      <c r="N677" s="52"/>
      <c r="P677" s="49"/>
      <c r="Q677" s="52"/>
      <c r="R677" s="52"/>
      <c r="T677" s="49"/>
      <c r="U677" s="49"/>
    </row>
    <row r="678">
      <c r="A678" s="49"/>
      <c r="B678" s="49"/>
      <c r="C678" s="49"/>
      <c r="D678" s="50"/>
      <c r="E678" s="51"/>
      <c r="F678" s="51"/>
      <c r="G678" s="51"/>
      <c r="H678" s="51"/>
      <c r="L678" s="203"/>
      <c r="M678" s="52"/>
      <c r="N678" s="52"/>
      <c r="P678" s="49"/>
      <c r="Q678" s="52"/>
      <c r="R678" s="52"/>
      <c r="T678" s="49"/>
      <c r="U678" s="49"/>
    </row>
    <row r="679">
      <c r="A679" s="49"/>
      <c r="B679" s="49"/>
      <c r="C679" s="49"/>
      <c r="D679" s="50"/>
      <c r="E679" s="51"/>
      <c r="F679" s="51"/>
      <c r="G679" s="51"/>
      <c r="H679" s="51"/>
      <c r="L679" s="203"/>
      <c r="M679" s="52"/>
      <c r="N679" s="52"/>
      <c r="P679" s="49"/>
      <c r="Q679" s="52"/>
      <c r="R679" s="52"/>
      <c r="T679" s="49"/>
      <c r="U679" s="49"/>
    </row>
    <row r="680">
      <c r="A680" s="49"/>
      <c r="B680" s="49"/>
      <c r="C680" s="49"/>
      <c r="D680" s="50"/>
      <c r="E680" s="51"/>
      <c r="F680" s="51"/>
      <c r="G680" s="51"/>
      <c r="H680" s="51"/>
      <c r="L680" s="203"/>
      <c r="M680" s="52"/>
      <c r="N680" s="52"/>
      <c r="P680" s="49"/>
      <c r="Q680" s="52"/>
      <c r="R680" s="52"/>
      <c r="T680" s="49"/>
      <c r="U680" s="49"/>
    </row>
    <row r="681">
      <c r="A681" s="49"/>
      <c r="B681" s="49"/>
      <c r="C681" s="49"/>
      <c r="D681" s="50"/>
      <c r="E681" s="51"/>
      <c r="F681" s="51"/>
      <c r="G681" s="51"/>
      <c r="H681" s="51"/>
      <c r="L681" s="203"/>
      <c r="M681" s="52"/>
      <c r="N681" s="52"/>
      <c r="P681" s="49"/>
      <c r="Q681" s="52"/>
      <c r="R681" s="52"/>
      <c r="T681" s="49"/>
      <c r="U681" s="49"/>
    </row>
    <row r="682">
      <c r="A682" s="49"/>
      <c r="B682" s="49"/>
      <c r="C682" s="49"/>
      <c r="D682" s="50"/>
      <c r="E682" s="51"/>
      <c r="F682" s="51"/>
      <c r="G682" s="51"/>
      <c r="H682" s="51"/>
      <c r="L682" s="203"/>
      <c r="M682" s="52"/>
      <c r="N682" s="52"/>
      <c r="P682" s="49"/>
      <c r="Q682" s="52"/>
      <c r="R682" s="52"/>
      <c r="T682" s="49"/>
      <c r="U682" s="49"/>
    </row>
    <row r="683">
      <c r="A683" s="49"/>
      <c r="B683" s="49"/>
      <c r="C683" s="49"/>
      <c r="D683" s="50"/>
      <c r="E683" s="51"/>
      <c r="F683" s="51"/>
      <c r="G683" s="51"/>
      <c r="H683" s="51"/>
      <c r="L683" s="203"/>
      <c r="M683" s="52"/>
      <c r="N683" s="52"/>
      <c r="P683" s="49"/>
      <c r="Q683" s="52"/>
      <c r="R683" s="52"/>
      <c r="T683" s="49"/>
      <c r="U683" s="49"/>
    </row>
    <row r="684">
      <c r="A684" s="49"/>
      <c r="B684" s="49"/>
      <c r="C684" s="49"/>
      <c r="D684" s="50"/>
      <c r="E684" s="51"/>
      <c r="F684" s="51"/>
      <c r="G684" s="51"/>
      <c r="H684" s="51"/>
      <c r="L684" s="203"/>
      <c r="M684" s="52"/>
      <c r="N684" s="52"/>
      <c r="P684" s="49"/>
      <c r="Q684" s="52"/>
      <c r="R684" s="52"/>
      <c r="T684" s="49"/>
      <c r="U684" s="49"/>
    </row>
    <row r="685">
      <c r="A685" s="49"/>
      <c r="B685" s="49"/>
      <c r="C685" s="49"/>
      <c r="D685" s="50"/>
      <c r="E685" s="51"/>
      <c r="F685" s="51"/>
      <c r="G685" s="51"/>
      <c r="H685" s="51"/>
      <c r="L685" s="203"/>
      <c r="M685" s="52"/>
      <c r="N685" s="52"/>
      <c r="P685" s="49"/>
      <c r="Q685" s="52"/>
      <c r="R685" s="52"/>
      <c r="T685" s="49"/>
      <c r="U685" s="49"/>
    </row>
    <row r="686">
      <c r="A686" s="49"/>
      <c r="B686" s="49"/>
      <c r="C686" s="49"/>
      <c r="D686" s="50"/>
      <c r="E686" s="51"/>
      <c r="F686" s="51"/>
      <c r="G686" s="51"/>
      <c r="H686" s="51"/>
      <c r="L686" s="203"/>
      <c r="M686" s="52"/>
      <c r="N686" s="52"/>
      <c r="P686" s="49"/>
      <c r="Q686" s="52"/>
      <c r="R686" s="52"/>
      <c r="T686" s="49"/>
      <c r="U686" s="49"/>
    </row>
    <row r="687">
      <c r="A687" s="49"/>
      <c r="B687" s="49"/>
      <c r="C687" s="49"/>
      <c r="D687" s="50"/>
      <c r="E687" s="51"/>
      <c r="F687" s="51"/>
      <c r="G687" s="51"/>
      <c r="H687" s="51"/>
      <c r="L687" s="203"/>
      <c r="M687" s="52"/>
      <c r="N687" s="52"/>
      <c r="P687" s="49"/>
      <c r="Q687" s="52"/>
      <c r="R687" s="52"/>
      <c r="T687" s="49"/>
      <c r="U687" s="49"/>
    </row>
    <row r="688">
      <c r="A688" s="49"/>
      <c r="B688" s="49"/>
      <c r="C688" s="49"/>
      <c r="D688" s="50"/>
      <c r="E688" s="51"/>
      <c r="F688" s="51"/>
      <c r="G688" s="51"/>
      <c r="H688" s="51"/>
      <c r="L688" s="203"/>
      <c r="M688" s="52"/>
      <c r="N688" s="52"/>
      <c r="P688" s="49"/>
      <c r="Q688" s="52"/>
      <c r="R688" s="52"/>
      <c r="T688" s="49"/>
      <c r="U688" s="49"/>
    </row>
    <row r="689">
      <c r="A689" s="49"/>
      <c r="B689" s="49"/>
      <c r="C689" s="49"/>
      <c r="D689" s="50"/>
      <c r="E689" s="51"/>
      <c r="F689" s="51"/>
      <c r="G689" s="51"/>
      <c r="H689" s="51"/>
      <c r="L689" s="203"/>
      <c r="M689" s="52"/>
      <c r="N689" s="52"/>
      <c r="P689" s="49"/>
      <c r="Q689" s="52"/>
      <c r="R689" s="52"/>
      <c r="T689" s="49"/>
      <c r="U689" s="49"/>
    </row>
    <row r="690">
      <c r="A690" s="49"/>
      <c r="B690" s="49"/>
      <c r="C690" s="49"/>
      <c r="D690" s="50"/>
      <c r="E690" s="51"/>
      <c r="F690" s="51"/>
      <c r="G690" s="51"/>
      <c r="H690" s="51"/>
      <c r="L690" s="203"/>
      <c r="M690" s="52"/>
      <c r="N690" s="52"/>
      <c r="P690" s="49"/>
      <c r="Q690" s="52"/>
      <c r="R690" s="52"/>
      <c r="T690" s="49"/>
      <c r="U690" s="49"/>
    </row>
    <row r="691">
      <c r="A691" s="49"/>
      <c r="B691" s="49"/>
      <c r="C691" s="49"/>
      <c r="D691" s="50"/>
      <c r="E691" s="51"/>
      <c r="F691" s="51"/>
      <c r="G691" s="51"/>
      <c r="H691" s="51"/>
      <c r="L691" s="203"/>
      <c r="M691" s="52"/>
      <c r="N691" s="52"/>
      <c r="P691" s="49"/>
      <c r="Q691" s="52"/>
      <c r="R691" s="52"/>
      <c r="T691" s="49"/>
      <c r="U691" s="49"/>
    </row>
    <row r="692">
      <c r="A692" s="49"/>
      <c r="B692" s="49"/>
      <c r="C692" s="49"/>
      <c r="D692" s="50"/>
      <c r="E692" s="51"/>
      <c r="F692" s="51"/>
      <c r="G692" s="51"/>
      <c r="H692" s="51"/>
      <c r="L692" s="203"/>
      <c r="M692" s="52"/>
      <c r="N692" s="52"/>
      <c r="P692" s="49"/>
      <c r="Q692" s="52"/>
      <c r="R692" s="52"/>
      <c r="T692" s="49"/>
      <c r="U692" s="49"/>
    </row>
    <row r="693">
      <c r="A693" s="49"/>
      <c r="B693" s="49"/>
      <c r="C693" s="49"/>
      <c r="D693" s="50"/>
      <c r="E693" s="51"/>
      <c r="F693" s="51"/>
      <c r="G693" s="51"/>
      <c r="H693" s="51"/>
      <c r="L693" s="203"/>
      <c r="M693" s="52"/>
      <c r="N693" s="52"/>
      <c r="P693" s="49"/>
      <c r="Q693" s="52"/>
      <c r="R693" s="52"/>
      <c r="T693" s="49"/>
      <c r="U693" s="49"/>
    </row>
    <row r="694">
      <c r="A694" s="49"/>
      <c r="B694" s="49"/>
      <c r="C694" s="49"/>
      <c r="D694" s="50"/>
      <c r="E694" s="51"/>
      <c r="F694" s="51"/>
      <c r="G694" s="51"/>
      <c r="H694" s="51"/>
      <c r="L694" s="203"/>
      <c r="M694" s="52"/>
      <c r="N694" s="52"/>
      <c r="P694" s="49"/>
      <c r="Q694" s="52"/>
      <c r="R694" s="52"/>
      <c r="T694" s="49"/>
      <c r="U694" s="49"/>
    </row>
    <row r="695">
      <c r="A695" s="49"/>
      <c r="B695" s="49"/>
      <c r="C695" s="49"/>
      <c r="D695" s="50"/>
      <c r="E695" s="51"/>
      <c r="F695" s="51"/>
      <c r="G695" s="51"/>
      <c r="H695" s="51"/>
      <c r="L695" s="203"/>
      <c r="M695" s="52"/>
      <c r="N695" s="52"/>
      <c r="P695" s="49"/>
      <c r="Q695" s="52"/>
      <c r="R695" s="52"/>
      <c r="T695" s="49"/>
      <c r="U695" s="49"/>
    </row>
    <row r="696">
      <c r="A696" s="49"/>
      <c r="B696" s="49"/>
      <c r="C696" s="49"/>
      <c r="D696" s="50"/>
      <c r="E696" s="51"/>
      <c r="F696" s="51"/>
      <c r="G696" s="51"/>
      <c r="H696" s="51"/>
      <c r="L696" s="203"/>
      <c r="M696" s="52"/>
      <c r="N696" s="52"/>
      <c r="P696" s="49"/>
      <c r="Q696" s="52"/>
      <c r="R696" s="52"/>
      <c r="T696" s="49"/>
      <c r="U696" s="49"/>
    </row>
    <row r="697">
      <c r="A697" s="49"/>
      <c r="B697" s="49"/>
      <c r="C697" s="49"/>
      <c r="D697" s="50"/>
      <c r="E697" s="51"/>
      <c r="F697" s="51"/>
      <c r="G697" s="51"/>
      <c r="H697" s="51"/>
      <c r="L697" s="203"/>
      <c r="M697" s="52"/>
      <c r="N697" s="52"/>
      <c r="P697" s="49"/>
      <c r="Q697" s="52"/>
      <c r="R697" s="52"/>
      <c r="T697" s="49"/>
      <c r="U697" s="49"/>
    </row>
    <row r="698">
      <c r="A698" s="49"/>
      <c r="B698" s="49"/>
      <c r="C698" s="49"/>
      <c r="D698" s="50"/>
      <c r="E698" s="51"/>
      <c r="F698" s="51"/>
      <c r="G698" s="51"/>
      <c r="H698" s="51"/>
      <c r="L698" s="203"/>
      <c r="M698" s="52"/>
      <c r="N698" s="52"/>
      <c r="P698" s="49"/>
      <c r="Q698" s="52"/>
      <c r="R698" s="52"/>
      <c r="T698" s="49"/>
      <c r="U698" s="49"/>
    </row>
    <row r="699">
      <c r="A699" s="49"/>
      <c r="B699" s="49"/>
      <c r="C699" s="49"/>
      <c r="D699" s="50"/>
      <c r="E699" s="51"/>
      <c r="F699" s="51"/>
      <c r="G699" s="51"/>
      <c r="H699" s="51"/>
      <c r="L699" s="203"/>
      <c r="M699" s="52"/>
      <c r="N699" s="52"/>
      <c r="P699" s="49"/>
      <c r="Q699" s="52"/>
      <c r="R699" s="52"/>
      <c r="T699" s="49"/>
      <c r="U699" s="49"/>
    </row>
    <row r="700">
      <c r="A700" s="49"/>
      <c r="B700" s="49"/>
      <c r="C700" s="49"/>
      <c r="D700" s="50"/>
      <c r="E700" s="51"/>
      <c r="F700" s="51"/>
      <c r="G700" s="51"/>
      <c r="H700" s="51"/>
      <c r="L700" s="203"/>
      <c r="M700" s="52"/>
      <c r="N700" s="52"/>
      <c r="P700" s="49"/>
      <c r="Q700" s="52"/>
      <c r="R700" s="52"/>
      <c r="T700" s="49"/>
      <c r="U700" s="49"/>
    </row>
    <row r="701">
      <c r="A701" s="49"/>
      <c r="B701" s="49"/>
      <c r="C701" s="49"/>
      <c r="D701" s="50"/>
      <c r="E701" s="51"/>
      <c r="F701" s="51"/>
      <c r="G701" s="51"/>
      <c r="H701" s="51"/>
      <c r="L701" s="203"/>
      <c r="M701" s="52"/>
      <c r="N701" s="52"/>
      <c r="P701" s="49"/>
      <c r="Q701" s="52"/>
      <c r="R701" s="52"/>
      <c r="T701" s="49"/>
      <c r="U701" s="49"/>
    </row>
    <row r="702">
      <c r="A702" s="49"/>
      <c r="B702" s="49"/>
      <c r="C702" s="49"/>
      <c r="D702" s="50"/>
      <c r="E702" s="51"/>
      <c r="F702" s="51"/>
      <c r="G702" s="51"/>
      <c r="H702" s="51"/>
      <c r="L702" s="203"/>
      <c r="M702" s="52"/>
      <c r="N702" s="52"/>
      <c r="P702" s="49"/>
      <c r="Q702" s="52"/>
      <c r="R702" s="52"/>
      <c r="T702" s="49"/>
      <c r="U702" s="49"/>
    </row>
    <row r="703">
      <c r="A703" s="49"/>
      <c r="B703" s="49"/>
      <c r="C703" s="49"/>
      <c r="D703" s="50"/>
      <c r="E703" s="51"/>
      <c r="F703" s="51"/>
      <c r="G703" s="51"/>
      <c r="H703" s="51"/>
      <c r="L703" s="203"/>
      <c r="M703" s="52"/>
      <c r="N703" s="52"/>
      <c r="P703" s="49"/>
      <c r="Q703" s="52"/>
      <c r="R703" s="52"/>
      <c r="T703" s="49"/>
      <c r="U703" s="49"/>
    </row>
    <row r="704">
      <c r="A704" s="49"/>
      <c r="B704" s="49"/>
      <c r="C704" s="49"/>
      <c r="D704" s="50"/>
      <c r="E704" s="51"/>
      <c r="F704" s="51"/>
      <c r="G704" s="51"/>
      <c r="H704" s="51"/>
      <c r="L704" s="203"/>
      <c r="M704" s="52"/>
      <c r="N704" s="52"/>
      <c r="P704" s="49"/>
      <c r="Q704" s="52"/>
      <c r="R704" s="52"/>
      <c r="T704" s="49"/>
      <c r="U704" s="49"/>
    </row>
    <row r="705">
      <c r="A705" s="49"/>
      <c r="B705" s="49"/>
      <c r="C705" s="49"/>
      <c r="D705" s="50"/>
      <c r="E705" s="51"/>
      <c r="F705" s="51"/>
      <c r="G705" s="51"/>
      <c r="H705" s="51"/>
      <c r="L705" s="203"/>
      <c r="M705" s="52"/>
      <c r="N705" s="52"/>
      <c r="P705" s="49"/>
      <c r="Q705" s="52"/>
      <c r="R705" s="52"/>
      <c r="T705" s="49"/>
      <c r="U705" s="49"/>
    </row>
    <row r="706">
      <c r="A706" s="49"/>
      <c r="B706" s="49"/>
      <c r="C706" s="49"/>
      <c r="D706" s="50"/>
      <c r="E706" s="51"/>
      <c r="F706" s="51"/>
      <c r="G706" s="51"/>
      <c r="H706" s="51"/>
      <c r="L706" s="203"/>
      <c r="M706" s="52"/>
      <c r="N706" s="52"/>
      <c r="P706" s="49"/>
      <c r="Q706" s="52"/>
      <c r="R706" s="52"/>
      <c r="T706" s="49"/>
      <c r="U706" s="49"/>
    </row>
    <row r="707">
      <c r="A707" s="49"/>
      <c r="B707" s="49"/>
      <c r="C707" s="49"/>
      <c r="D707" s="50"/>
      <c r="E707" s="51"/>
      <c r="F707" s="51"/>
      <c r="G707" s="51"/>
      <c r="H707" s="51"/>
      <c r="L707" s="203"/>
      <c r="M707" s="52"/>
      <c r="N707" s="52"/>
      <c r="P707" s="49"/>
      <c r="Q707" s="52"/>
      <c r="R707" s="52"/>
      <c r="T707" s="49"/>
      <c r="U707" s="49"/>
    </row>
    <row r="708">
      <c r="A708" s="49"/>
      <c r="B708" s="49"/>
      <c r="C708" s="49"/>
      <c r="D708" s="50"/>
      <c r="E708" s="51"/>
      <c r="F708" s="51"/>
      <c r="G708" s="51"/>
      <c r="H708" s="51"/>
      <c r="L708" s="203"/>
      <c r="M708" s="52"/>
      <c r="N708" s="52"/>
      <c r="P708" s="49"/>
      <c r="Q708" s="52"/>
      <c r="R708" s="52"/>
      <c r="T708" s="49"/>
      <c r="U708" s="49"/>
    </row>
    <row r="709">
      <c r="A709" s="49"/>
      <c r="B709" s="49"/>
      <c r="C709" s="49"/>
      <c r="D709" s="50"/>
      <c r="E709" s="51"/>
      <c r="F709" s="51"/>
      <c r="G709" s="51"/>
      <c r="H709" s="51"/>
      <c r="L709" s="203"/>
      <c r="M709" s="52"/>
      <c r="N709" s="52"/>
      <c r="P709" s="49"/>
      <c r="Q709" s="52"/>
      <c r="R709" s="52"/>
      <c r="T709" s="49"/>
      <c r="U709" s="49"/>
    </row>
    <row r="710">
      <c r="A710" s="49"/>
      <c r="B710" s="49"/>
      <c r="C710" s="49"/>
      <c r="D710" s="50"/>
      <c r="E710" s="51"/>
      <c r="F710" s="51"/>
      <c r="G710" s="51"/>
      <c r="H710" s="51"/>
      <c r="L710" s="203"/>
      <c r="M710" s="52"/>
      <c r="N710" s="52"/>
      <c r="P710" s="49"/>
      <c r="Q710" s="52"/>
      <c r="R710" s="52"/>
      <c r="T710" s="49"/>
      <c r="U710" s="49"/>
    </row>
    <row r="711">
      <c r="A711" s="49"/>
      <c r="B711" s="49"/>
      <c r="C711" s="49"/>
      <c r="D711" s="50"/>
      <c r="E711" s="51"/>
      <c r="F711" s="51"/>
      <c r="G711" s="51"/>
      <c r="H711" s="51"/>
      <c r="L711" s="203"/>
      <c r="M711" s="52"/>
      <c r="N711" s="52"/>
      <c r="P711" s="49"/>
      <c r="Q711" s="52"/>
      <c r="R711" s="52"/>
      <c r="T711" s="49"/>
      <c r="U711" s="49"/>
    </row>
    <row r="712">
      <c r="A712" s="49"/>
      <c r="B712" s="49"/>
      <c r="C712" s="49"/>
      <c r="D712" s="50"/>
      <c r="E712" s="51"/>
      <c r="F712" s="51"/>
      <c r="G712" s="51"/>
      <c r="H712" s="51"/>
      <c r="L712" s="203"/>
      <c r="M712" s="52"/>
      <c r="N712" s="52"/>
      <c r="P712" s="49"/>
      <c r="Q712" s="52"/>
      <c r="R712" s="52"/>
      <c r="T712" s="49"/>
      <c r="U712" s="49"/>
    </row>
    <row r="713">
      <c r="A713" s="49"/>
      <c r="B713" s="49"/>
      <c r="C713" s="49"/>
      <c r="D713" s="50"/>
      <c r="E713" s="51"/>
      <c r="F713" s="51"/>
      <c r="G713" s="51"/>
      <c r="H713" s="51"/>
      <c r="L713" s="203"/>
      <c r="M713" s="52"/>
      <c r="N713" s="52"/>
      <c r="P713" s="49"/>
      <c r="Q713" s="52"/>
      <c r="R713" s="52"/>
      <c r="T713" s="49"/>
      <c r="U713" s="49"/>
    </row>
    <row r="714">
      <c r="A714" s="49"/>
      <c r="B714" s="49"/>
      <c r="C714" s="49"/>
      <c r="D714" s="50"/>
      <c r="E714" s="51"/>
      <c r="F714" s="51"/>
      <c r="G714" s="51"/>
      <c r="H714" s="51"/>
      <c r="L714" s="203"/>
      <c r="M714" s="52"/>
      <c r="N714" s="52"/>
      <c r="P714" s="49"/>
      <c r="Q714" s="52"/>
      <c r="R714" s="52"/>
      <c r="T714" s="49"/>
      <c r="U714" s="49"/>
    </row>
    <row r="715">
      <c r="A715" s="49"/>
      <c r="B715" s="49"/>
      <c r="C715" s="49"/>
      <c r="D715" s="50"/>
      <c r="E715" s="51"/>
      <c r="F715" s="51"/>
      <c r="G715" s="51"/>
      <c r="H715" s="51"/>
      <c r="L715" s="203"/>
      <c r="M715" s="52"/>
      <c r="N715" s="52"/>
      <c r="P715" s="49"/>
      <c r="Q715" s="52"/>
      <c r="R715" s="52"/>
      <c r="T715" s="49"/>
      <c r="U715" s="49"/>
    </row>
    <row r="716">
      <c r="A716" s="49"/>
      <c r="B716" s="49"/>
      <c r="C716" s="49"/>
      <c r="D716" s="50"/>
      <c r="E716" s="51"/>
      <c r="F716" s="51"/>
      <c r="G716" s="51"/>
      <c r="H716" s="51"/>
      <c r="L716" s="203"/>
      <c r="M716" s="52"/>
      <c r="N716" s="52"/>
      <c r="P716" s="49"/>
      <c r="Q716" s="52"/>
      <c r="R716" s="52"/>
      <c r="T716" s="49"/>
      <c r="U716" s="49"/>
    </row>
    <row r="717">
      <c r="A717" s="49"/>
      <c r="B717" s="49"/>
      <c r="C717" s="49"/>
      <c r="D717" s="50"/>
      <c r="E717" s="51"/>
      <c r="F717" s="51"/>
      <c r="G717" s="51"/>
      <c r="H717" s="51"/>
      <c r="L717" s="203"/>
      <c r="M717" s="52"/>
      <c r="N717" s="52"/>
      <c r="P717" s="49"/>
      <c r="Q717" s="52"/>
      <c r="R717" s="52"/>
      <c r="T717" s="49"/>
      <c r="U717" s="49"/>
    </row>
    <row r="718">
      <c r="A718" s="49"/>
      <c r="B718" s="49"/>
      <c r="C718" s="49"/>
      <c r="D718" s="50"/>
      <c r="E718" s="51"/>
      <c r="F718" s="51"/>
      <c r="G718" s="51"/>
      <c r="H718" s="51"/>
      <c r="L718" s="203"/>
      <c r="M718" s="52"/>
      <c r="N718" s="52"/>
      <c r="P718" s="49"/>
      <c r="Q718" s="52"/>
      <c r="R718" s="52"/>
      <c r="T718" s="49"/>
      <c r="U718" s="49"/>
    </row>
    <row r="719">
      <c r="A719" s="49"/>
      <c r="B719" s="49"/>
      <c r="C719" s="49"/>
      <c r="D719" s="50"/>
      <c r="E719" s="51"/>
      <c r="F719" s="51"/>
      <c r="G719" s="51"/>
      <c r="H719" s="51"/>
      <c r="L719" s="203"/>
      <c r="M719" s="52"/>
      <c r="N719" s="52"/>
      <c r="P719" s="49"/>
      <c r="Q719" s="52"/>
      <c r="R719" s="52"/>
      <c r="T719" s="49"/>
      <c r="U719" s="49"/>
    </row>
    <row r="720">
      <c r="A720" s="49"/>
      <c r="B720" s="49"/>
      <c r="C720" s="49"/>
      <c r="D720" s="50"/>
      <c r="E720" s="51"/>
      <c r="F720" s="51"/>
      <c r="G720" s="51"/>
      <c r="H720" s="51"/>
      <c r="L720" s="203"/>
      <c r="M720" s="52"/>
      <c r="N720" s="52"/>
      <c r="P720" s="49"/>
      <c r="Q720" s="52"/>
      <c r="R720" s="52"/>
      <c r="T720" s="49"/>
      <c r="U720" s="49"/>
    </row>
    <row r="721">
      <c r="A721" s="49"/>
      <c r="B721" s="49"/>
      <c r="C721" s="49"/>
      <c r="D721" s="50"/>
      <c r="E721" s="51"/>
      <c r="F721" s="51"/>
      <c r="G721" s="51"/>
      <c r="H721" s="51"/>
      <c r="L721" s="203"/>
      <c r="M721" s="52"/>
      <c r="N721" s="52"/>
      <c r="P721" s="49"/>
      <c r="Q721" s="52"/>
      <c r="R721" s="52"/>
      <c r="T721" s="49"/>
      <c r="U721" s="49"/>
    </row>
    <row r="722">
      <c r="A722" s="49"/>
      <c r="B722" s="49"/>
      <c r="C722" s="49"/>
      <c r="D722" s="50"/>
      <c r="E722" s="51"/>
      <c r="F722" s="51"/>
      <c r="G722" s="51"/>
      <c r="H722" s="51"/>
      <c r="L722" s="203"/>
      <c r="M722" s="52"/>
      <c r="N722" s="52"/>
      <c r="P722" s="49"/>
      <c r="Q722" s="52"/>
      <c r="R722" s="52"/>
      <c r="T722" s="49"/>
      <c r="U722" s="49"/>
    </row>
    <row r="723">
      <c r="A723" s="49"/>
      <c r="B723" s="49"/>
      <c r="C723" s="49"/>
      <c r="D723" s="50"/>
      <c r="E723" s="51"/>
      <c r="F723" s="51"/>
      <c r="G723" s="51"/>
      <c r="H723" s="51"/>
      <c r="L723" s="203"/>
      <c r="M723" s="52"/>
      <c r="N723" s="52"/>
      <c r="P723" s="49"/>
      <c r="Q723" s="52"/>
      <c r="R723" s="52"/>
      <c r="T723" s="49"/>
      <c r="U723" s="49"/>
    </row>
    <row r="724">
      <c r="A724" s="49"/>
      <c r="B724" s="49"/>
      <c r="C724" s="49"/>
      <c r="D724" s="50"/>
      <c r="E724" s="51"/>
      <c r="F724" s="51"/>
      <c r="G724" s="51"/>
      <c r="H724" s="51"/>
      <c r="L724" s="203"/>
      <c r="M724" s="52"/>
      <c r="N724" s="52"/>
      <c r="P724" s="49"/>
      <c r="Q724" s="52"/>
      <c r="R724" s="52"/>
      <c r="T724" s="49"/>
      <c r="U724" s="49"/>
    </row>
    <row r="725">
      <c r="A725" s="49"/>
      <c r="B725" s="49"/>
      <c r="C725" s="49"/>
      <c r="D725" s="50"/>
      <c r="E725" s="51"/>
      <c r="F725" s="51"/>
      <c r="G725" s="51"/>
      <c r="H725" s="51"/>
      <c r="L725" s="203"/>
      <c r="M725" s="52"/>
      <c r="N725" s="52"/>
      <c r="P725" s="49"/>
      <c r="Q725" s="52"/>
      <c r="R725" s="52"/>
      <c r="T725" s="49"/>
      <c r="U725" s="49"/>
    </row>
    <row r="726">
      <c r="A726" s="49"/>
      <c r="B726" s="49"/>
      <c r="C726" s="49"/>
      <c r="D726" s="50"/>
      <c r="E726" s="51"/>
      <c r="F726" s="51"/>
      <c r="G726" s="51"/>
      <c r="H726" s="51"/>
      <c r="L726" s="203"/>
      <c r="M726" s="52"/>
      <c r="N726" s="52"/>
      <c r="P726" s="49"/>
      <c r="Q726" s="52"/>
      <c r="R726" s="52"/>
      <c r="T726" s="49"/>
      <c r="U726" s="49"/>
    </row>
    <row r="727">
      <c r="A727" s="49"/>
      <c r="B727" s="49"/>
      <c r="C727" s="49"/>
      <c r="D727" s="50"/>
      <c r="E727" s="51"/>
      <c r="F727" s="51"/>
      <c r="G727" s="51"/>
      <c r="H727" s="51"/>
      <c r="L727" s="203"/>
      <c r="M727" s="52"/>
      <c r="N727" s="52"/>
      <c r="P727" s="49"/>
      <c r="Q727" s="52"/>
      <c r="R727" s="52"/>
      <c r="T727" s="49"/>
      <c r="U727" s="49"/>
    </row>
    <row r="728">
      <c r="A728" s="49"/>
      <c r="B728" s="49"/>
      <c r="C728" s="49"/>
      <c r="D728" s="50"/>
      <c r="E728" s="51"/>
      <c r="F728" s="51"/>
      <c r="G728" s="51"/>
      <c r="H728" s="51"/>
      <c r="L728" s="203"/>
      <c r="M728" s="52"/>
      <c r="N728" s="52"/>
      <c r="P728" s="49"/>
      <c r="Q728" s="52"/>
      <c r="R728" s="52"/>
      <c r="T728" s="49"/>
      <c r="U728" s="49"/>
    </row>
    <row r="729">
      <c r="A729" s="49"/>
      <c r="B729" s="49"/>
      <c r="C729" s="49"/>
      <c r="D729" s="50"/>
      <c r="E729" s="51"/>
      <c r="F729" s="51"/>
      <c r="G729" s="51"/>
      <c r="H729" s="51"/>
      <c r="L729" s="203"/>
      <c r="M729" s="52"/>
      <c r="N729" s="52"/>
      <c r="P729" s="49"/>
      <c r="Q729" s="52"/>
      <c r="R729" s="52"/>
      <c r="T729" s="49"/>
      <c r="U729" s="49"/>
    </row>
    <row r="730">
      <c r="A730" s="49"/>
      <c r="B730" s="49"/>
      <c r="C730" s="49"/>
      <c r="D730" s="50"/>
      <c r="E730" s="51"/>
      <c r="F730" s="51"/>
      <c r="G730" s="51"/>
      <c r="H730" s="51"/>
      <c r="L730" s="203"/>
      <c r="M730" s="52"/>
      <c r="N730" s="52"/>
      <c r="P730" s="49"/>
      <c r="Q730" s="52"/>
      <c r="R730" s="52"/>
      <c r="T730" s="49"/>
      <c r="U730" s="49"/>
    </row>
    <row r="731">
      <c r="A731" s="49"/>
      <c r="B731" s="49"/>
      <c r="C731" s="49"/>
      <c r="D731" s="50"/>
      <c r="E731" s="51"/>
      <c r="F731" s="51"/>
      <c r="G731" s="51"/>
      <c r="H731" s="51"/>
      <c r="L731" s="203"/>
      <c r="M731" s="52"/>
      <c r="N731" s="52"/>
      <c r="P731" s="49"/>
      <c r="Q731" s="52"/>
      <c r="R731" s="52"/>
      <c r="T731" s="49"/>
      <c r="U731" s="49"/>
    </row>
    <row r="732">
      <c r="A732" s="49"/>
      <c r="B732" s="49"/>
      <c r="C732" s="49"/>
      <c r="D732" s="50"/>
      <c r="E732" s="51"/>
      <c r="F732" s="51"/>
      <c r="G732" s="51"/>
      <c r="H732" s="51"/>
      <c r="L732" s="203"/>
      <c r="M732" s="52"/>
      <c r="N732" s="52"/>
      <c r="P732" s="49"/>
      <c r="Q732" s="52"/>
      <c r="R732" s="52"/>
      <c r="T732" s="49"/>
      <c r="U732" s="49"/>
    </row>
    <row r="733">
      <c r="A733" s="49"/>
      <c r="B733" s="49"/>
      <c r="C733" s="49"/>
      <c r="D733" s="50"/>
      <c r="E733" s="51"/>
      <c r="F733" s="51"/>
      <c r="G733" s="51"/>
      <c r="H733" s="51"/>
      <c r="L733" s="203"/>
      <c r="M733" s="52"/>
      <c r="N733" s="52"/>
      <c r="P733" s="49"/>
      <c r="Q733" s="52"/>
      <c r="R733" s="52"/>
      <c r="T733" s="49"/>
      <c r="U733" s="49"/>
    </row>
    <row r="734">
      <c r="A734" s="49"/>
      <c r="B734" s="49"/>
      <c r="C734" s="49"/>
      <c r="D734" s="50"/>
      <c r="E734" s="51"/>
      <c r="F734" s="51"/>
      <c r="G734" s="51"/>
      <c r="H734" s="51"/>
      <c r="L734" s="203"/>
      <c r="M734" s="52"/>
      <c r="N734" s="52"/>
      <c r="P734" s="49"/>
      <c r="Q734" s="52"/>
      <c r="R734" s="52"/>
      <c r="T734" s="49"/>
      <c r="U734" s="49"/>
    </row>
    <row r="735">
      <c r="A735" s="49"/>
      <c r="B735" s="49"/>
      <c r="C735" s="49"/>
      <c r="D735" s="50"/>
      <c r="E735" s="51"/>
      <c r="F735" s="51"/>
      <c r="G735" s="51"/>
      <c r="H735" s="51"/>
      <c r="L735" s="203"/>
      <c r="M735" s="52"/>
      <c r="N735" s="52"/>
      <c r="P735" s="49"/>
      <c r="Q735" s="52"/>
      <c r="R735" s="52"/>
      <c r="T735" s="49"/>
      <c r="U735" s="49"/>
    </row>
    <row r="736">
      <c r="A736" s="49"/>
      <c r="B736" s="49"/>
      <c r="C736" s="49"/>
      <c r="D736" s="50"/>
      <c r="E736" s="51"/>
      <c r="F736" s="51"/>
      <c r="G736" s="51"/>
      <c r="H736" s="51"/>
      <c r="L736" s="203"/>
      <c r="M736" s="52"/>
      <c r="N736" s="52"/>
      <c r="P736" s="49"/>
      <c r="Q736" s="52"/>
      <c r="R736" s="52"/>
      <c r="T736" s="49"/>
      <c r="U736" s="49"/>
    </row>
    <row r="737">
      <c r="A737" s="49"/>
      <c r="B737" s="49"/>
      <c r="C737" s="49"/>
      <c r="D737" s="50"/>
      <c r="E737" s="51"/>
      <c r="F737" s="51"/>
      <c r="G737" s="51"/>
      <c r="H737" s="51"/>
      <c r="L737" s="203"/>
      <c r="M737" s="52"/>
      <c r="N737" s="52"/>
      <c r="P737" s="49"/>
      <c r="Q737" s="52"/>
      <c r="R737" s="52"/>
      <c r="T737" s="49"/>
      <c r="U737" s="49"/>
    </row>
    <row r="738">
      <c r="A738" s="49"/>
      <c r="B738" s="49"/>
      <c r="C738" s="49"/>
      <c r="D738" s="50"/>
      <c r="E738" s="51"/>
      <c r="F738" s="51"/>
      <c r="G738" s="51"/>
      <c r="H738" s="51"/>
      <c r="L738" s="203"/>
      <c r="M738" s="52"/>
      <c r="N738" s="52"/>
      <c r="P738" s="49"/>
      <c r="Q738" s="52"/>
      <c r="R738" s="52"/>
      <c r="T738" s="49"/>
      <c r="U738" s="49"/>
    </row>
    <row r="739">
      <c r="A739" s="49"/>
      <c r="B739" s="49"/>
      <c r="C739" s="49"/>
      <c r="D739" s="50"/>
      <c r="E739" s="51"/>
      <c r="F739" s="51"/>
      <c r="G739" s="51"/>
      <c r="H739" s="51"/>
      <c r="L739" s="203"/>
      <c r="M739" s="52"/>
      <c r="N739" s="52"/>
      <c r="P739" s="49"/>
      <c r="Q739" s="52"/>
      <c r="R739" s="52"/>
      <c r="T739" s="49"/>
      <c r="U739" s="49"/>
    </row>
    <row r="740">
      <c r="A740" s="49"/>
      <c r="B740" s="49"/>
      <c r="C740" s="49"/>
      <c r="D740" s="50"/>
      <c r="E740" s="51"/>
      <c r="F740" s="51"/>
      <c r="G740" s="51"/>
      <c r="H740" s="51"/>
      <c r="L740" s="203"/>
      <c r="M740" s="52"/>
      <c r="N740" s="52"/>
      <c r="P740" s="49"/>
      <c r="Q740" s="52"/>
      <c r="R740" s="52"/>
      <c r="T740" s="49"/>
      <c r="U740" s="49"/>
    </row>
    <row r="741">
      <c r="A741" s="49"/>
      <c r="B741" s="49"/>
      <c r="C741" s="49"/>
      <c r="D741" s="50"/>
      <c r="E741" s="51"/>
      <c r="F741" s="51"/>
      <c r="G741" s="51"/>
      <c r="H741" s="51"/>
      <c r="L741" s="203"/>
      <c r="M741" s="52"/>
      <c r="N741" s="52"/>
      <c r="P741" s="49"/>
      <c r="Q741" s="52"/>
      <c r="R741" s="52"/>
      <c r="T741" s="49"/>
      <c r="U741" s="49"/>
    </row>
    <row r="742">
      <c r="A742" s="49"/>
      <c r="B742" s="49"/>
      <c r="C742" s="49"/>
      <c r="D742" s="50"/>
      <c r="E742" s="51"/>
      <c r="F742" s="51"/>
      <c r="G742" s="51"/>
      <c r="H742" s="51"/>
      <c r="L742" s="203"/>
      <c r="M742" s="52"/>
      <c r="N742" s="52"/>
      <c r="P742" s="49"/>
      <c r="Q742" s="52"/>
      <c r="R742" s="52"/>
      <c r="T742" s="49"/>
      <c r="U742" s="49"/>
    </row>
    <row r="743">
      <c r="A743" s="49"/>
      <c r="B743" s="49"/>
      <c r="C743" s="49"/>
      <c r="D743" s="50"/>
      <c r="E743" s="51"/>
      <c r="F743" s="51"/>
      <c r="G743" s="51"/>
      <c r="H743" s="51"/>
      <c r="L743" s="203"/>
      <c r="M743" s="52"/>
      <c r="N743" s="52"/>
      <c r="P743" s="49"/>
      <c r="Q743" s="52"/>
      <c r="R743" s="52"/>
      <c r="T743" s="49"/>
      <c r="U743" s="49"/>
    </row>
    <row r="744">
      <c r="A744" s="49"/>
      <c r="B744" s="49"/>
      <c r="C744" s="49"/>
      <c r="D744" s="50"/>
      <c r="E744" s="51"/>
      <c r="F744" s="51"/>
      <c r="G744" s="51"/>
      <c r="H744" s="51"/>
      <c r="L744" s="203"/>
      <c r="M744" s="52"/>
      <c r="N744" s="52"/>
      <c r="P744" s="49"/>
      <c r="Q744" s="52"/>
      <c r="R744" s="52"/>
      <c r="T744" s="49"/>
      <c r="U744" s="49"/>
    </row>
    <row r="745">
      <c r="A745" s="49"/>
      <c r="B745" s="49"/>
      <c r="C745" s="49"/>
      <c r="D745" s="50"/>
      <c r="E745" s="51"/>
      <c r="F745" s="51"/>
      <c r="G745" s="51"/>
      <c r="H745" s="51"/>
      <c r="L745" s="203"/>
      <c r="M745" s="52"/>
      <c r="N745" s="52"/>
      <c r="P745" s="49"/>
      <c r="Q745" s="52"/>
      <c r="R745" s="52"/>
      <c r="T745" s="49"/>
      <c r="U745" s="49"/>
    </row>
    <row r="746">
      <c r="A746" s="49"/>
      <c r="B746" s="49"/>
      <c r="C746" s="49"/>
      <c r="D746" s="50"/>
      <c r="E746" s="51"/>
      <c r="F746" s="51"/>
      <c r="G746" s="51"/>
      <c r="H746" s="51"/>
      <c r="L746" s="203"/>
      <c r="M746" s="52"/>
      <c r="N746" s="52"/>
      <c r="P746" s="49"/>
      <c r="Q746" s="52"/>
      <c r="R746" s="52"/>
      <c r="T746" s="49"/>
      <c r="U746" s="49"/>
    </row>
    <row r="747">
      <c r="A747" s="49"/>
      <c r="B747" s="49"/>
      <c r="C747" s="49"/>
      <c r="D747" s="50"/>
      <c r="E747" s="51"/>
      <c r="F747" s="51"/>
      <c r="G747" s="51"/>
      <c r="H747" s="51"/>
      <c r="L747" s="203"/>
      <c r="M747" s="52"/>
      <c r="N747" s="52"/>
      <c r="P747" s="49"/>
      <c r="Q747" s="52"/>
      <c r="R747" s="52"/>
      <c r="T747" s="49"/>
      <c r="U747" s="49"/>
    </row>
    <row r="748">
      <c r="A748" s="49"/>
      <c r="B748" s="49"/>
      <c r="C748" s="49"/>
      <c r="D748" s="50"/>
      <c r="E748" s="51"/>
      <c r="F748" s="51"/>
      <c r="G748" s="51"/>
      <c r="H748" s="51"/>
      <c r="L748" s="203"/>
      <c r="M748" s="52"/>
      <c r="N748" s="52"/>
      <c r="P748" s="49"/>
      <c r="Q748" s="52"/>
      <c r="R748" s="52"/>
      <c r="T748" s="49"/>
      <c r="U748" s="49"/>
    </row>
    <row r="749">
      <c r="A749" s="49"/>
      <c r="B749" s="49"/>
      <c r="C749" s="49"/>
      <c r="D749" s="50"/>
      <c r="E749" s="51"/>
      <c r="F749" s="51"/>
      <c r="G749" s="51"/>
      <c r="H749" s="51"/>
      <c r="L749" s="203"/>
      <c r="M749" s="52"/>
      <c r="N749" s="52"/>
      <c r="P749" s="49"/>
      <c r="Q749" s="52"/>
      <c r="R749" s="52"/>
      <c r="T749" s="49"/>
      <c r="U749" s="49"/>
    </row>
    <row r="750">
      <c r="A750" s="49"/>
      <c r="B750" s="49"/>
      <c r="C750" s="49"/>
      <c r="D750" s="50"/>
      <c r="E750" s="51"/>
      <c r="F750" s="51"/>
      <c r="G750" s="51"/>
      <c r="H750" s="51"/>
      <c r="L750" s="203"/>
      <c r="M750" s="52"/>
      <c r="N750" s="52"/>
      <c r="P750" s="49"/>
      <c r="Q750" s="52"/>
      <c r="R750" s="52"/>
      <c r="T750" s="49"/>
      <c r="U750" s="49"/>
    </row>
    <row r="751">
      <c r="A751" s="49"/>
      <c r="B751" s="49"/>
      <c r="C751" s="49"/>
      <c r="D751" s="50"/>
      <c r="E751" s="51"/>
      <c r="F751" s="51"/>
      <c r="G751" s="51"/>
      <c r="H751" s="51"/>
      <c r="L751" s="203"/>
      <c r="M751" s="52"/>
      <c r="N751" s="52"/>
      <c r="P751" s="49"/>
      <c r="Q751" s="52"/>
      <c r="R751" s="52"/>
      <c r="T751" s="49"/>
      <c r="U751" s="49"/>
    </row>
    <row r="752">
      <c r="A752" s="49"/>
      <c r="B752" s="49"/>
      <c r="C752" s="49"/>
      <c r="D752" s="50"/>
      <c r="E752" s="51"/>
      <c r="F752" s="51"/>
      <c r="G752" s="51"/>
      <c r="H752" s="51"/>
      <c r="L752" s="203"/>
      <c r="M752" s="52"/>
      <c r="N752" s="52"/>
      <c r="P752" s="49"/>
      <c r="Q752" s="52"/>
      <c r="R752" s="52"/>
      <c r="T752" s="49"/>
      <c r="U752" s="49"/>
    </row>
    <row r="753">
      <c r="A753" s="49"/>
      <c r="B753" s="49"/>
      <c r="C753" s="49"/>
      <c r="D753" s="50"/>
      <c r="E753" s="51"/>
      <c r="F753" s="51"/>
      <c r="G753" s="51"/>
      <c r="H753" s="51"/>
      <c r="L753" s="203"/>
      <c r="M753" s="52"/>
      <c r="N753" s="52"/>
      <c r="P753" s="49"/>
      <c r="Q753" s="52"/>
      <c r="R753" s="52"/>
      <c r="T753" s="49"/>
      <c r="U753" s="49"/>
    </row>
    <row r="754">
      <c r="A754" s="49"/>
      <c r="B754" s="49"/>
      <c r="C754" s="49"/>
      <c r="D754" s="50"/>
      <c r="E754" s="51"/>
      <c r="F754" s="51"/>
      <c r="G754" s="51"/>
      <c r="H754" s="51"/>
      <c r="L754" s="203"/>
      <c r="M754" s="52"/>
      <c r="N754" s="52"/>
      <c r="P754" s="49"/>
      <c r="Q754" s="52"/>
      <c r="R754" s="52"/>
      <c r="T754" s="49"/>
      <c r="U754" s="49"/>
    </row>
    <row r="755">
      <c r="A755" s="49"/>
      <c r="B755" s="49"/>
      <c r="C755" s="49"/>
      <c r="D755" s="50"/>
      <c r="E755" s="51"/>
      <c r="F755" s="51"/>
      <c r="G755" s="51"/>
      <c r="H755" s="51"/>
      <c r="L755" s="203"/>
      <c r="M755" s="52"/>
      <c r="N755" s="52"/>
      <c r="P755" s="49"/>
      <c r="Q755" s="52"/>
      <c r="R755" s="52"/>
      <c r="T755" s="49"/>
      <c r="U755" s="49"/>
    </row>
    <row r="756">
      <c r="A756" s="49"/>
      <c r="B756" s="49"/>
      <c r="C756" s="49"/>
      <c r="D756" s="50"/>
      <c r="E756" s="51"/>
      <c r="F756" s="51"/>
      <c r="G756" s="51"/>
      <c r="H756" s="51"/>
      <c r="L756" s="203"/>
      <c r="M756" s="52"/>
      <c r="N756" s="52"/>
      <c r="P756" s="49"/>
      <c r="Q756" s="52"/>
      <c r="R756" s="52"/>
      <c r="T756" s="49"/>
      <c r="U756" s="49"/>
    </row>
    <row r="757">
      <c r="A757" s="49"/>
      <c r="B757" s="49"/>
      <c r="C757" s="49"/>
      <c r="D757" s="50"/>
      <c r="E757" s="51"/>
      <c r="F757" s="51"/>
      <c r="G757" s="51"/>
      <c r="H757" s="51"/>
      <c r="L757" s="203"/>
      <c r="M757" s="52"/>
      <c r="N757" s="52"/>
      <c r="P757" s="49"/>
      <c r="Q757" s="52"/>
      <c r="R757" s="52"/>
      <c r="T757" s="49"/>
      <c r="U757" s="49"/>
    </row>
    <row r="758">
      <c r="A758" s="49"/>
      <c r="B758" s="49"/>
      <c r="C758" s="49"/>
      <c r="D758" s="50"/>
      <c r="E758" s="51"/>
      <c r="F758" s="51"/>
      <c r="G758" s="51"/>
      <c r="H758" s="51"/>
      <c r="L758" s="203"/>
      <c r="M758" s="52"/>
      <c r="N758" s="52"/>
      <c r="P758" s="49"/>
      <c r="Q758" s="52"/>
      <c r="R758" s="52"/>
      <c r="T758" s="49"/>
      <c r="U758" s="49"/>
    </row>
    <row r="759">
      <c r="A759" s="49"/>
      <c r="B759" s="49"/>
      <c r="C759" s="49"/>
      <c r="D759" s="50"/>
      <c r="E759" s="51"/>
      <c r="F759" s="51"/>
      <c r="G759" s="51"/>
      <c r="H759" s="51"/>
      <c r="L759" s="203"/>
      <c r="M759" s="52"/>
      <c r="N759" s="52"/>
      <c r="P759" s="49"/>
      <c r="Q759" s="52"/>
      <c r="R759" s="52"/>
      <c r="T759" s="49"/>
      <c r="U759" s="49"/>
    </row>
    <row r="760">
      <c r="A760" s="49"/>
      <c r="B760" s="49"/>
      <c r="C760" s="49"/>
      <c r="D760" s="50"/>
      <c r="E760" s="51"/>
      <c r="F760" s="51"/>
      <c r="G760" s="51"/>
      <c r="H760" s="51"/>
      <c r="L760" s="203"/>
      <c r="M760" s="52"/>
      <c r="N760" s="52"/>
      <c r="P760" s="49"/>
      <c r="Q760" s="52"/>
      <c r="R760" s="52"/>
      <c r="T760" s="49"/>
      <c r="U760" s="49"/>
    </row>
    <row r="761">
      <c r="A761" s="49"/>
      <c r="B761" s="49"/>
      <c r="C761" s="49"/>
      <c r="D761" s="50"/>
      <c r="E761" s="51"/>
      <c r="F761" s="51"/>
      <c r="G761" s="51"/>
      <c r="H761" s="51"/>
      <c r="L761" s="203"/>
      <c r="M761" s="52"/>
      <c r="N761" s="52"/>
      <c r="P761" s="49"/>
      <c r="Q761" s="52"/>
      <c r="R761" s="52"/>
      <c r="T761" s="49"/>
      <c r="U761" s="49"/>
    </row>
    <row r="762">
      <c r="A762" s="49"/>
      <c r="B762" s="49"/>
      <c r="C762" s="49"/>
      <c r="D762" s="50"/>
      <c r="E762" s="51"/>
      <c r="F762" s="51"/>
      <c r="G762" s="51"/>
      <c r="H762" s="51"/>
      <c r="L762" s="203"/>
      <c r="M762" s="52"/>
      <c r="N762" s="52"/>
      <c r="P762" s="49"/>
      <c r="Q762" s="52"/>
      <c r="R762" s="52"/>
      <c r="T762" s="49"/>
      <c r="U762" s="49"/>
    </row>
    <row r="763">
      <c r="A763" s="49"/>
      <c r="B763" s="49"/>
      <c r="C763" s="49"/>
      <c r="D763" s="50"/>
      <c r="E763" s="51"/>
      <c r="F763" s="51"/>
      <c r="G763" s="51"/>
      <c r="H763" s="51"/>
      <c r="L763" s="203"/>
      <c r="M763" s="52"/>
      <c r="N763" s="52"/>
      <c r="P763" s="49"/>
      <c r="Q763" s="52"/>
      <c r="R763" s="52"/>
      <c r="T763" s="49"/>
      <c r="U763" s="49"/>
    </row>
    <row r="764">
      <c r="A764" s="49"/>
      <c r="B764" s="49"/>
      <c r="C764" s="49"/>
      <c r="D764" s="50"/>
      <c r="E764" s="51"/>
      <c r="F764" s="51"/>
      <c r="G764" s="51"/>
      <c r="H764" s="51"/>
      <c r="L764" s="203"/>
      <c r="M764" s="52"/>
      <c r="N764" s="52"/>
      <c r="P764" s="49"/>
      <c r="Q764" s="52"/>
      <c r="R764" s="52"/>
      <c r="T764" s="49"/>
      <c r="U764" s="49"/>
    </row>
    <row r="765">
      <c r="A765" s="49"/>
      <c r="B765" s="49"/>
      <c r="C765" s="49"/>
      <c r="D765" s="50"/>
      <c r="E765" s="51"/>
      <c r="F765" s="51"/>
      <c r="G765" s="51"/>
      <c r="H765" s="51"/>
      <c r="L765" s="203"/>
      <c r="M765" s="52"/>
      <c r="N765" s="52"/>
      <c r="P765" s="49"/>
      <c r="Q765" s="52"/>
      <c r="R765" s="52"/>
      <c r="T765" s="49"/>
      <c r="U765" s="49"/>
    </row>
    <row r="766">
      <c r="A766" s="49"/>
      <c r="B766" s="49"/>
      <c r="C766" s="49"/>
      <c r="D766" s="50"/>
      <c r="E766" s="51"/>
      <c r="F766" s="51"/>
      <c r="G766" s="51"/>
      <c r="H766" s="51"/>
      <c r="L766" s="203"/>
      <c r="M766" s="52"/>
      <c r="N766" s="52"/>
      <c r="P766" s="49"/>
      <c r="Q766" s="52"/>
      <c r="R766" s="52"/>
      <c r="T766" s="49"/>
      <c r="U766" s="49"/>
    </row>
    <row r="767">
      <c r="A767" s="49"/>
      <c r="B767" s="49"/>
      <c r="C767" s="49"/>
      <c r="D767" s="50"/>
      <c r="E767" s="51"/>
      <c r="F767" s="51"/>
      <c r="G767" s="51"/>
      <c r="H767" s="51"/>
      <c r="L767" s="203"/>
      <c r="M767" s="52"/>
      <c r="N767" s="52"/>
      <c r="P767" s="49"/>
      <c r="Q767" s="52"/>
      <c r="R767" s="52"/>
      <c r="T767" s="49"/>
      <c r="U767" s="49"/>
    </row>
    <row r="768">
      <c r="A768" s="49"/>
      <c r="B768" s="49"/>
      <c r="C768" s="49"/>
      <c r="D768" s="50"/>
      <c r="E768" s="51"/>
      <c r="F768" s="51"/>
      <c r="G768" s="51"/>
      <c r="H768" s="51"/>
      <c r="L768" s="203"/>
      <c r="M768" s="52"/>
      <c r="N768" s="52"/>
      <c r="P768" s="49"/>
      <c r="Q768" s="52"/>
      <c r="R768" s="52"/>
      <c r="T768" s="49"/>
      <c r="U768" s="49"/>
    </row>
    <row r="769">
      <c r="A769" s="49"/>
      <c r="B769" s="49"/>
      <c r="C769" s="49"/>
      <c r="D769" s="50"/>
      <c r="E769" s="51"/>
      <c r="F769" s="51"/>
      <c r="G769" s="51"/>
      <c r="H769" s="51"/>
      <c r="L769" s="203"/>
      <c r="M769" s="52"/>
      <c r="N769" s="52"/>
      <c r="P769" s="49"/>
      <c r="Q769" s="52"/>
      <c r="R769" s="52"/>
      <c r="T769" s="49"/>
      <c r="U769" s="49"/>
    </row>
    <row r="770">
      <c r="A770" s="49"/>
      <c r="B770" s="49"/>
      <c r="C770" s="49"/>
      <c r="D770" s="50"/>
      <c r="E770" s="51"/>
      <c r="F770" s="51"/>
      <c r="G770" s="51"/>
      <c r="H770" s="51"/>
      <c r="L770" s="203"/>
      <c r="M770" s="52"/>
      <c r="N770" s="52"/>
      <c r="P770" s="49"/>
      <c r="Q770" s="52"/>
      <c r="R770" s="52"/>
      <c r="T770" s="49"/>
      <c r="U770" s="49"/>
    </row>
    <row r="771">
      <c r="A771" s="49"/>
      <c r="B771" s="49"/>
      <c r="C771" s="49"/>
      <c r="D771" s="50"/>
      <c r="E771" s="51"/>
      <c r="F771" s="51"/>
      <c r="G771" s="51"/>
      <c r="H771" s="51"/>
      <c r="L771" s="203"/>
      <c r="M771" s="52"/>
      <c r="N771" s="52"/>
      <c r="P771" s="49"/>
      <c r="Q771" s="52"/>
      <c r="R771" s="52"/>
      <c r="T771" s="49"/>
      <c r="U771" s="49"/>
    </row>
    <row r="772">
      <c r="A772" s="49"/>
      <c r="B772" s="49"/>
      <c r="C772" s="49"/>
      <c r="D772" s="50"/>
      <c r="E772" s="51"/>
      <c r="F772" s="51"/>
      <c r="G772" s="51"/>
      <c r="H772" s="51"/>
      <c r="L772" s="203"/>
      <c r="M772" s="52"/>
      <c r="N772" s="52"/>
      <c r="P772" s="49"/>
      <c r="Q772" s="52"/>
      <c r="R772" s="52"/>
      <c r="T772" s="49"/>
      <c r="U772" s="49"/>
    </row>
    <row r="773">
      <c r="A773" s="49"/>
      <c r="B773" s="49"/>
      <c r="C773" s="49"/>
      <c r="D773" s="50"/>
      <c r="E773" s="51"/>
      <c r="F773" s="51"/>
      <c r="G773" s="51"/>
      <c r="H773" s="51"/>
      <c r="L773" s="203"/>
      <c r="M773" s="52"/>
      <c r="N773" s="52"/>
      <c r="P773" s="49"/>
      <c r="Q773" s="52"/>
      <c r="R773" s="52"/>
      <c r="T773" s="49"/>
      <c r="U773" s="49"/>
    </row>
    <row r="774">
      <c r="A774" s="49"/>
      <c r="B774" s="49"/>
      <c r="C774" s="49"/>
      <c r="D774" s="50"/>
      <c r="E774" s="51"/>
      <c r="F774" s="51"/>
      <c r="G774" s="51"/>
      <c r="H774" s="51"/>
      <c r="L774" s="203"/>
      <c r="M774" s="52"/>
      <c r="N774" s="52"/>
      <c r="P774" s="49"/>
      <c r="Q774" s="52"/>
      <c r="R774" s="52"/>
      <c r="T774" s="49"/>
      <c r="U774" s="49"/>
    </row>
    <row r="775">
      <c r="A775" s="49"/>
      <c r="B775" s="49"/>
      <c r="C775" s="49"/>
      <c r="D775" s="50"/>
      <c r="E775" s="51"/>
      <c r="F775" s="51"/>
      <c r="G775" s="51"/>
      <c r="H775" s="51"/>
      <c r="L775" s="203"/>
      <c r="M775" s="52"/>
      <c r="N775" s="52"/>
      <c r="P775" s="49"/>
      <c r="Q775" s="52"/>
      <c r="R775" s="52"/>
      <c r="T775" s="49"/>
      <c r="U775" s="49"/>
    </row>
    <row r="776">
      <c r="A776" s="49"/>
      <c r="B776" s="49"/>
      <c r="C776" s="49"/>
      <c r="D776" s="50"/>
      <c r="E776" s="51"/>
      <c r="F776" s="51"/>
      <c r="G776" s="51"/>
      <c r="H776" s="51"/>
      <c r="L776" s="203"/>
      <c r="M776" s="52"/>
      <c r="N776" s="52"/>
      <c r="P776" s="49"/>
      <c r="Q776" s="52"/>
      <c r="R776" s="52"/>
      <c r="T776" s="49"/>
      <c r="U776" s="49"/>
    </row>
    <row r="777">
      <c r="A777" s="49"/>
      <c r="B777" s="49"/>
      <c r="C777" s="49"/>
      <c r="D777" s="50"/>
      <c r="E777" s="51"/>
      <c r="F777" s="51"/>
      <c r="G777" s="51"/>
      <c r="H777" s="51"/>
      <c r="L777" s="203"/>
      <c r="M777" s="52"/>
      <c r="N777" s="52"/>
      <c r="P777" s="49"/>
      <c r="Q777" s="52"/>
      <c r="R777" s="52"/>
      <c r="T777" s="49"/>
      <c r="U777" s="49"/>
    </row>
    <row r="778">
      <c r="A778" s="49"/>
      <c r="B778" s="49"/>
      <c r="C778" s="49"/>
      <c r="D778" s="50"/>
      <c r="E778" s="51"/>
      <c r="F778" s="51"/>
      <c r="G778" s="51"/>
      <c r="H778" s="51"/>
      <c r="L778" s="203"/>
      <c r="M778" s="52"/>
      <c r="N778" s="52"/>
      <c r="P778" s="49"/>
      <c r="Q778" s="52"/>
      <c r="R778" s="52"/>
      <c r="T778" s="49"/>
      <c r="U778" s="49"/>
    </row>
    <row r="779">
      <c r="A779" s="49"/>
      <c r="B779" s="49"/>
      <c r="C779" s="49"/>
      <c r="D779" s="50"/>
      <c r="E779" s="51"/>
      <c r="F779" s="51"/>
      <c r="G779" s="51"/>
      <c r="H779" s="51"/>
      <c r="L779" s="203"/>
      <c r="M779" s="52"/>
      <c r="N779" s="52"/>
      <c r="P779" s="49"/>
      <c r="Q779" s="52"/>
      <c r="R779" s="52"/>
      <c r="T779" s="49"/>
      <c r="U779" s="49"/>
    </row>
    <row r="780">
      <c r="A780" s="49"/>
      <c r="B780" s="49"/>
      <c r="C780" s="49"/>
      <c r="D780" s="50"/>
      <c r="E780" s="51"/>
      <c r="F780" s="51"/>
      <c r="G780" s="51"/>
      <c r="H780" s="51"/>
      <c r="L780" s="203"/>
      <c r="M780" s="52"/>
      <c r="N780" s="52"/>
      <c r="P780" s="49"/>
      <c r="Q780" s="52"/>
      <c r="R780" s="52"/>
      <c r="T780" s="49"/>
      <c r="U780" s="49"/>
    </row>
    <row r="781">
      <c r="A781" s="49"/>
      <c r="B781" s="49"/>
      <c r="C781" s="49"/>
      <c r="D781" s="50"/>
      <c r="E781" s="51"/>
      <c r="F781" s="51"/>
      <c r="G781" s="51"/>
      <c r="H781" s="51"/>
      <c r="L781" s="203"/>
      <c r="M781" s="52"/>
      <c r="N781" s="52"/>
      <c r="P781" s="49"/>
      <c r="Q781" s="52"/>
      <c r="R781" s="52"/>
      <c r="T781" s="49"/>
      <c r="U781" s="49"/>
    </row>
    <row r="782">
      <c r="A782" s="49"/>
      <c r="B782" s="49"/>
      <c r="C782" s="49"/>
      <c r="D782" s="50"/>
      <c r="E782" s="51"/>
      <c r="F782" s="51"/>
      <c r="G782" s="51"/>
      <c r="H782" s="51"/>
      <c r="L782" s="203"/>
      <c r="M782" s="52"/>
      <c r="N782" s="52"/>
      <c r="P782" s="49"/>
      <c r="Q782" s="52"/>
      <c r="R782" s="52"/>
      <c r="T782" s="49"/>
      <c r="U782" s="49"/>
    </row>
    <row r="783">
      <c r="A783" s="49"/>
      <c r="B783" s="49"/>
      <c r="C783" s="49"/>
      <c r="D783" s="50"/>
      <c r="E783" s="51"/>
      <c r="F783" s="51"/>
      <c r="G783" s="51"/>
      <c r="H783" s="51"/>
      <c r="L783" s="203"/>
      <c r="M783" s="52"/>
      <c r="N783" s="52"/>
      <c r="P783" s="49"/>
      <c r="Q783" s="52"/>
      <c r="R783" s="52"/>
      <c r="T783" s="49"/>
      <c r="U783" s="49"/>
    </row>
    <row r="784">
      <c r="A784" s="49"/>
      <c r="B784" s="49"/>
      <c r="C784" s="49"/>
      <c r="D784" s="50"/>
      <c r="E784" s="51"/>
      <c r="F784" s="51"/>
      <c r="G784" s="51"/>
      <c r="H784" s="51"/>
      <c r="L784" s="203"/>
      <c r="M784" s="52"/>
      <c r="N784" s="52"/>
      <c r="P784" s="49"/>
      <c r="Q784" s="52"/>
      <c r="R784" s="52"/>
      <c r="T784" s="49"/>
      <c r="U784" s="49"/>
    </row>
    <row r="785">
      <c r="A785" s="49"/>
      <c r="B785" s="49"/>
      <c r="C785" s="49"/>
      <c r="D785" s="50"/>
      <c r="E785" s="51"/>
      <c r="F785" s="51"/>
      <c r="G785" s="51"/>
      <c r="H785" s="51"/>
      <c r="L785" s="203"/>
      <c r="M785" s="52"/>
      <c r="N785" s="52"/>
      <c r="P785" s="49"/>
      <c r="Q785" s="52"/>
      <c r="R785" s="52"/>
      <c r="T785" s="49"/>
      <c r="U785" s="49"/>
    </row>
    <row r="786">
      <c r="A786" s="49"/>
      <c r="B786" s="49"/>
      <c r="C786" s="49"/>
      <c r="D786" s="50"/>
      <c r="E786" s="51"/>
      <c r="F786" s="51"/>
      <c r="G786" s="51"/>
      <c r="H786" s="51"/>
      <c r="L786" s="203"/>
      <c r="M786" s="52"/>
      <c r="N786" s="52"/>
      <c r="P786" s="49"/>
      <c r="Q786" s="52"/>
      <c r="R786" s="52"/>
      <c r="T786" s="49"/>
      <c r="U786" s="49"/>
    </row>
    <row r="787">
      <c r="A787" s="49"/>
      <c r="B787" s="49"/>
      <c r="C787" s="49"/>
      <c r="D787" s="50"/>
      <c r="E787" s="51"/>
      <c r="F787" s="51"/>
      <c r="G787" s="51"/>
      <c r="H787" s="51"/>
      <c r="L787" s="203"/>
      <c r="M787" s="52"/>
      <c r="N787" s="52"/>
      <c r="P787" s="49"/>
      <c r="Q787" s="52"/>
      <c r="R787" s="52"/>
      <c r="T787" s="49"/>
      <c r="U787" s="49"/>
    </row>
    <row r="788">
      <c r="A788" s="49"/>
      <c r="B788" s="49"/>
      <c r="C788" s="49"/>
      <c r="D788" s="50"/>
      <c r="E788" s="51"/>
      <c r="F788" s="51"/>
      <c r="G788" s="51"/>
      <c r="H788" s="51"/>
      <c r="L788" s="203"/>
      <c r="M788" s="52"/>
      <c r="N788" s="52"/>
      <c r="P788" s="49"/>
      <c r="Q788" s="52"/>
      <c r="R788" s="52"/>
      <c r="T788" s="49"/>
      <c r="U788" s="49"/>
    </row>
    <row r="789">
      <c r="A789" s="49"/>
      <c r="B789" s="49"/>
      <c r="C789" s="49"/>
      <c r="D789" s="50"/>
      <c r="E789" s="51"/>
      <c r="F789" s="51"/>
      <c r="G789" s="51"/>
      <c r="H789" s="51"/>
      <c r="L789" s="203"/>
      <c r="M789" s="52"/>
      <c r="N789" s="52"/>
      <c r="P789" s="49"/>
      <c r="Q789" s="52"/>
      <c r="R789" s="52"/>
      <c r="T789" s="49"/>
      <c r="U789" s="49"/>
    </row>
    <row r="790">
      <c r="A790" s="49"/>
      <c r="B790" s="49"/>
      <c r="C790" s="49"/>
      <c r="D790" s="50"/>
      <c r="E790" s="51"/>
      <c r="F790" s="51"/>
      <c r="G790" s="51"/>
      <c r="H790" s="51"/>
      <c r="L790" s="203"/>
      <c r="M790" s="52"/>
      <c r="N790" s="52"/>
      <c r="P790" s="49"/>
      <c r="Q790" s="52"/>
      <c r="R790" s="52"/>
      <c r="T790" s="49"/>
      <c r="U790" s="49"/>
    </row>
    <row r="791">
      <c r="A791" s="49"/>
      <c r="B791" s="49"/>
      <c r="C791" s="49"/>
      <c r="D791" s="50"/>
      <c r="E791" s="51"/>
      <c r="F791" s="51"/>
      <c r="G791" s="51"/>
      <c r="H791" s="51"/>
      <c r="L791" s="203"/>
      <c r="M791" s="52"/>
      <c r="N791" s="52"/>
      <c r="P791" s="49"/>
      <c r="Q791" s="52"/>
      <c r="R791" s="52"/>
      <c r="T791" s="49"/>
      <c r="U791" s="49"/>
    </row>
    <row r="792">
      <c r="A792" s="49"/>
      <c r="B792" s="49"/>
      <c r="C792" s="49"/>
      <c r="D792" s="50"/>
      <c r="E792" s="51"/>
      <c r="F792" s="51"/>
      <c r="G792" s="51"/>
      <c r="H792" s="51"/>
      <c r="L792" s="203"/>
      <c r="M792" s="52"/>
      <c r="N792" s="52"/>
      <c r="P792" s="49"/>
      <c r="Q792" s="52"/>
      <c r="R792" s="52"/>
      <c r="T792" s="49"/>
      <c r="U792" s="49"/>
    </row>
    <row r="793">
      <c r="A793" s="49"/>
      <c r="B793" s="49"/>
      <c r="C793" s="49"/>
      <c r="D793" s="50"/>
      <c r="E793" s="51"/>
      <c r="F793" s="51"/>
      <c r="G793" s="51"/>
      <c r="H793" s="51"/>
      <c r="L793" s="203"/>
      <c r="M793" s="52"/>
      <c r="N793" s="52"/>
      <c r="P793" s="49"/>
      <c r="Q793" s="52"/>
      <c r="R793" s="52"/>
      <c r="T793" s="49"/>
      <c r="U793" s="49"/>
    </row>
    <row r="794">
      <c r="A794" s="49"/>
      <c r="B794" s="49"/>
      <c r="C794" s="49"/>
      <c r="D794" s="50"/>
      <c r="E794" s="51"/>
      <c r="F794" s="51"/>
      <c r="G794" s="51"/>
      <c r="H794" s="51"/>
      <c r="L794" s="203"/>
      <c r="M794" s="52"/>
      <c r="N794" s="52"/>
      <c r="P794" s="49"/>
      <c r="Q794" s="52"/>
      <c r="R794" s="52"/>
      <c r="T794" s="49"/>
      <c r="U794" s="49"/>
    </row>
    <row r="795">
      <c r="A795" s="49"/>
      <c r="B795" s="49"/>
      <c r="C795" s="49"/>
      <c r="D795" s="50"/>
      <c r="E795" s="51"/>
      <c r="F795" s="51"/>
      <c r="G795" s="51"/>
      <c r="H795" s="51"/>
      <c r="L795" s="203"/>
      <c r="M795" s="52"/>
      <c r="N795" s="52"/>
      <c r="P795" s="49"/>
      <c r="Q795" s="52"/>
      <c r="R795" s="52"/>
      <c r="T795" s="49"/>
      <c r="U795" s="49"/>
    </row>
    <row r="796">
      <c r="A796" s="49"/>
      <c r="B796" s="49"/>
      <c r="C796" s="49"/>
      <c r="D796" s="50"/>
      <c r="E796" s="51"/>
      <c r="F796" s="51"/>
      <c r="G796" s="51"/>
      <c r="H796" s="51"/>
      <c r="L796" s="203"/>
      <c r="M796" s="52"/>
      <c r="N796" s="52"/>
      <c r="P796" s="49"/>
      <c r="Q796" s="52"/>
      <c r="R796" s="52"/>
      <c r="T796" s="49"/>
      <c r="U796" s="49"/>
    </row>
    <row r="797">
      <c r="A797" s="49"/>
      <c r="B797" s="49"/>
      <c r="C797" s="49"/>
      <c r="D797" s="50"/>
      <c r="E797" s="51"/>
      <c r="F797" s="51"/>
      <c r="G797" s="51"/>
      <c r="H797" s="51"/>
      <c r="L797" s="203"/>
      <c r="M797" s="52"/>
      <c r="N797" s="52"/>
      <c r="P797" s="49"/>
      <c r="Q797" s="52"/>
      <c r="R797" s="52"/>
      <c r="T797" s="49"/>
      <c r="U797" s="49"/>
    </row>
    <row r="798">
      <c r="A798" s="49"/>
      <c r="B798" s="49"/>
      <c r="C798" s="49"/>
      <c r="D798" s="50"/>
      <c r="E798" s="51"/>
      <c r="F798" s="51"/>
      <c r="G798" s="51"/>
      <c r="H798" s="51"/>
      <c r="L798" s="203"/>
      <c r="M798" s="52"/>
      <c r="N798" s="52"/>
      <c r="P798" s="49"/>
      <c r="Q798" s="52"/>
      <c r="R798" s="52"/>
      <c r="T798" s="49"/>
      <c r="U798" s="49"/>
    </row>
    <row r="799">
      <c r="A799" s="49"/>
      <c r="B799" s="49"/>
      <c r="C799" s="49"/>
      <c r="D799" s="50"/>
      <c r="E799" s="51"/>
      <c r="F799" s="51"/>
      <c r="G799" s="51"/>
      <c r="H799" s="51"/>
      <c r="L799" s="203"/>
      <c r="M799" s="52"/>
      <c r="N799" s="52"/>
      <c r="P799" s="49"/>
      <c r="Q799" s="52"/>
      <c r="R799" s="52"/>
      <c r="T799" s="49"/>
      <c r="U799" s="49"/>
    </row>
    <row r="800">
      <c r="A800" s="49"/>
      <c r="B800" s="49"/>
      <c r="C800" s="49"/>
      <c r="D800" s="50"/>
      <c r="E800" s="51"/>
      <c r="F800" s="51"/>
      <c r="G800" s="51"/>
      <c r="H800" s="51"/>
      <c r="L800" s="203"/>
      <c r="M800" s="52"/>
      <c r="N800" s="52"/>
      <c r="P800" s="49"/>
      <c r="Q800" s="52"/>
      <c r="R800" s="52"/>
      <c r="T800" s="49"/>
      <c r="U800" s="49"/>
    </row>
    <row r="801">
      <c r="A801" s="49"/>
      <c r="B801" s="49"/>
      <c r="C801" s="49"/>
      <c r="D801" s="50"/>
      <c r="E801" s="51"/>
      <c r="F801" s="51"/>
      <c r="G801" s="51"/>
      <c r="H801" s="51"/>
      <c r="L801" s="203"/>
      <c r="M801" s="52"/>
      <c r="N801" s="52"/>
      <c r="P801" s="49"/>
      <c r="Q801" s="52"/>
      <c r="R801" s="52"/>
      <c r="T801" s="49"/>
      <c r="U801" s="49"/>
    </row>
    <row r="802">
      <c r="A802" s="49"/>
      <c r="B802" s="49"/>
      <c r="C802" s="49"/>
      <c r="D802" s="50"/>
      <c r="E802" s="51"/>
      <c r="F802" s="51"/>
      <c r="G802" s="51"/>
      <c r="H802" s="51"/>
      <c r="L802" s="203"/>
      <c r="M802" s="52"/>
      <c r="N802" s="52"/>
      <c r="P802" s="49"/>
      <c r="Q802" s="52"/>
      <c r="R802" s="52"/>
      <c r="T802" s="49"/>
      <c r="U802" s="49"/>
    </row>
    <row r="803">
      <c r="A803" s="49"/>
      <c r="B803" s="49"/>
      <c r="C803" s="49"/>
      <c r="D803" s="50"/>
      <c r="E803" s="51"/>
      <c r="F803" s="51"/>
      <c r="G803" s="51"/>
      <c r="H803" s="51"/>
      <c r="L803" s="203"/>
      <c r="M803" s="52"/>
      <c r="N803" s="52"/>
      <c r="P803" s="49"/>
      <c r="Q803" s="52"/>
      <c r="R803" s="52"/>
      <c r="T803" s="49"/>
      <c r="U803" s="49"/>
    </row>
    <row r="804">
      <c r="A804" s="49"/>
      <c r="B804" s="49"/>
      <c r="C804" s="49"/>
      <c r="D804" s="50"/>
      <c r="E804" s="51"/>
      <c r="F804" s="51"/>
      <c r="G804" s="51"/>
      <c r="H804" s="51"/>
      <c r="L804" s="203"/>
      <c r="M804" s="52"/>
      <c r="N804" s="52"/>
      <c r="P804" s="49"/>
      <c r="Q804" s="52"/>
      <c r="R804" s="52"/>
      <c r="T804" s="49"/>
      <c r="U804" s="49"/>
    </row>
    <row r="805">
      <c r="A805" s="49"/>
      <c r="B805" s="49"/>
      <c r="C805" s="49"/>
      <c r="D805" s="50"/>
      <c r="E805" s="51"/>
      <c r="F805" s="51"/>
      <c r="G805" s="51"/>
      <c r="H805" s="51"/>
      <c r="L805" s="203"/>
      <c r="M805" s="52"/>
      <c r="N805" s="52"/>
      <c r="P805" s="49"/>
      <c r="Q805" s="52"/>
      <c r="R805" s="52"/>
      <c r="T805" s="49"/>
      <c r="U805" s="49"/>
    </row>
    <row r="806">
      <c r="A806" s="49"/>
      <c r="B806" s="49"/>
      <c r="C806" s="49"/>
      <c r="D806" s="50"/>
      <c r="E806" s="51"/>
      <c r="F806" s="51"/>
      <c r="G806" s="51"/>
      <c r="H806" s="51"/>
      <c r="L806" s="203"/>
      <c r="M806" s="52"/>
      <c r="N806" s="52"/>
      <c r="P806" s="49"/>
      <c r="Q806" s="52"/>
      <c r="R806" s="52"/>
      <c r="T806" s="49"/>
      <c r="U806" s="49"/>
    </row>
    <row r="807">
      <c r="A807" s="49"/>
      <c r="B807" s="49"/>
      <c r="C807" s="49"/>
      <c r="D807" s="50"/>
      <c r="E807" s="51"/>
      <c r="F807" s="51"/>
      <c r="G807" s="51"/>
      <c r="H807" s="51"/>
      <c r="L807" s="203"/>
      <c r="M807" s="52"/>
      <c r="N807" s="52"/>
      <c r="P807" s="49"/>
      <c r="Q807" s="52"/>
      <c r="R807" s="52"/>
      <c r="T807" s="49"/>
      <c r="U807" s="49"/>
    </row>
    <row r="808">
      <c r="A808" s="49"/>
      <c r="B808" s="49"/>
      <c r="C808" s="49"/>
      <c r="D808" s="50"/>
      <c r="E808" s="51"/>
      <c r="F808" s="51"/>
      <c r="G808" s="51"/>
      <c r="H808" s="51"/>
      <c r="L808" s="203"/>
      <c r="M808" s="52"/>
      <c r="N808" s="52"/>
      <c r="P808" s="49"/>
      <c r="Q808" s="52"/>
      <c r="R808" s="52"/>
      <c r="T808" s="49"/>
      <c r="U808" s="49"/>
    </row>
    <row r="809">
      <c r="A809" s="49"/>
      <c r="B809" s="49"/>
      <c r="C809" s="49"/>
      <c r="D809" s="50"/>
      <c r="E809" s="51"/>
      <c r="F809" s="51"/>
      <c r="G809" s="51"/>
      <c r="H809" s="51"/>
      <c r="L809" s="203"/>
      <c r="M809" s="52"/>
      <c r="N809" s="52"/>
      <c r="P809" s="49"/>
      <c r="Q809" s="52"/>
      <c r="R809" s="52"/>
      <c r="T809" s="49"/>
      <c r="U809" s="49"/>
    </row>
    <row r="810">
      <c r="A810" s="49"/>
      <c r="B810" s="49"/>
      <c r="C810" s="49"/>
      <c r="D810" s="50"/>
      <c r="E810" s="51"/>
      <c r="F810" s="51"/>
      <c r="G810" s="51"/>
      <c r="H810" s="51"/>
      <c r="L810" s="203"/>
      <c r="M810" s="52"/>
      <c r="N810" s="52"/>
      <c r="P810" s="49"/>
      <c r="Q810" s="52"/>
      <c r="R810" s="52"/>
      <c r="T810" s="49"/>
      <c r="U810" s="49"/>
    </row>
    <row r="811">
      <c r="A811" s="49"/>
      <c r="B811" s="49"/>
      <c r="C811" s="49"/>
      <c r="D811" s="50"/>
      <c r="E811" s="51"/>
      <c r="F811" s="51"/>
      <c r="G811" s="51"/>
      <c r="H811" s="51"/>
      <c r="L811" s="203"/>
      <c r="M811" s="52"/>
      <c r="N811" s="52"/>
      <c r="P811" s="49"/>
      <c r="Q811" s="52"/>
      <c r="R811" s="52"/>
      <c r="T811" s="49"/>
      <c r="U811" s="49"/>
    </row>
    <row r="812">
      <c r="A812" s="49"/>
      <c r="B812" s="49"/>
      <c r="C812" s="49"/>
      <c r="D812" s="50"/>
      <c r="E812" s="51"/>
      <c r="F812" s="51"/>
      <c r="G812" s="51"/>
      <c r="H812" s="51"/>
      <c r="L812" s="203"/>
      <c r="M812" s="52"/>
      <c r="N812" s="52"/>
      <c r="P812" s="49"/>
      <c r="Q812" s="52"/>
      <c r="R812" s="52"/>
      <c r="T812" s="49"/>
      <c r="U812" s="49"/>
    </row>
    <row r="813">
      <c r="A813" s="49"/>
      <c r="B813" s="49"/>
      <c r="C813" s="49"/>
      <c r="D813" s="50"/>
      <c r="E813" s="51"/>
      <c r="F813" s="51"/>
      <c r="G813" s="51"/>
      <c r="H813" s="51"/>
      <c r="L813" s="203"/>
      <c r="M813" s="52"/>
      <c r="N813" s="52"/>
      <c r="P813" s="49"/>
      <c r="Q813" s="52"/>
      <c r="R813" s="52"/>
      <c r="T813" s="49"/>
      <c r="U813" s="49"/>
    </row>
    <row r="814">
      <c r="A814" s="49"/>
      <c r="B814" s="49"/>
      <c r="C814" s="49"/>
      <c r="D814" s="50"/>
      <c r="E814" s="51"/>
      <c r="F814" s="51"/>
      <c r="G814" s="51"/>
      <c r="H814" s="51"/>
      <c r="L814" s="203"/>
      <c r="M814" s="52"/>
      <c r="N814" s="52"/>
      <c r="P814" s="49"/>
      <c r="Q814" s="52"/>
      <c r="R814" s="52"/>
      <c r="T814" s="49"/>
      <c r="U814" s="49"/>
    </row>
    <row r="815">
      <c r="A815" s="49"/>
      <c r="B815" s="49"/>
      <c r="C815" s="49"/>
      <c r="D815" s="50"/>
      <c r="E815" s="51"/>
      <c r="F815" s="51"/>
      <c r="G815" s="51"/>
      <c r="H815" s="51"/>
      <c r="L815" s="203"/>
      <c r="M815" s="52"/>
      <c r="N815" s="52"/>
      <c r="P815" s="49"/>
      <c r="Q815" s="52"/>
      <c r="R815" s="52"/>
      <c r="T815" s="49"/>
      <c r="U815" s="49"/>
    </row>
    <row r="816">
      <c r="A816" s="49"/>
      <c r="B816" s="49"/>
      <c r="C816" s="49"/>
      <c r="D816" s="50"/>
      <c r="E816" s="51"/>
      <c r="F816" s="51"/>
      <c r="G816" s="51"/>
      <c r="H816" s="51"/>
      <c r="L816" s="203"/>
      <c r="M816" s="52"/>
      <c r="N816" s="52"/>
      <c r="P816" s="49"/>
      <c r="Q816" s="52"/>
      <c r="R816" s="52"/>
      <c r="T816" s="49"/>
      <c r="U816" s="49"/>
    </row>
    <row r="817">
      <c r="A817" s="49"/>
      <c r="B817" s="49"/>
      <c r="C817" s="49"/>
      <c r="D817" s="50"/>
      <c r="E817" s="51"/>
      <c r="F817" s="51"/>
      <c r="G817" s="51"/>
      <c r="H817" s="51"/>
      <c r="L817" s="203"/>
      <c r="M817" s="52"/>
      <c r="N817" s="52"/>
      <c r="P817" s="49"/>
      <c r="Q817" s="52"/>
      <c r="R817" s="52"/>
      <c r="T817" s="49"/>
      <c r="U817" s="49"/>
    </row>
    <row r="818">
      <c r="A818" s="49"/>
      <c r="B818" s="49"/>
      <c r="C818" s="49"/>
      <c r="D818" s="50"/>
      <c r="E818" s="51"/>
      <c r="F818" s="51"/>
      <c r="G818" s="51"/>
      <c r="H818" s="51"/>
      <c r="L818" s="203"/>
      <c r="M818" s="52"/>
      <c r="N818" s="52"/>
      <c r="P818" s="49"/>
      <c r="Q818" s="52"/>
      <c r="R818" s="52"/>
      <c r="T818" s="49"/>
      <c r="U818" s="49"/>
    </row>
    <row r="819">
      <c r="A819" s="49"/>
      <c r="B819" s="49"/>
      <c r="C819" s="49"/>
      <c r="D819" s="50"/>
      <c r="E819" s="51"/>
      <c r="F819" s="51"/>
      <c r="G819" s="51"/>
      <c r="H819" s="51"/>
      <c r="L819" s="203"/>
      <c r="M819" s="52"/>
      <c r="N819" s="52"/>
      <c r="P819" s="49"/>
      <c r="Q819" s="52"/>
      <c r="R819" s="52"/>
      <c r="T819" s="49"/>
      <c r="U819" s="49"/>
    </row>
    <row r="820">
      <c r="A820" s="49"/>
      <c r="B820" s="49"/>
      <c r="C820" s="49"/>
      <c r="D820" s="50"/>
      <c r="E820" s="51"/>
      <c r="F820" s="51"/>
      <c r="G820" s="51"/>
      <c r="H820" s="51"/>
      <c r="L820" s="203"/>
      <c r="M820" s="52"/>
      <c r="N820" s="52"/>
      <c r="P820" s="49"/>
      <c r="Q820" s="52"/>
      <c r="R820" s="52"/>
      <c r="T820" s="49"/>
      <c r="U820" s="49"/>
    </row>
    <row r="821">
      <c r="A821" s="49"/>
      <c r="B821" s="49"/>
      <c r="C821" s="49"/>
      <c r="D821" s="50"/>
      <c r="E821" s="51"/>
      <c r="F821" s="51"/>
      <c r="G821" s="51"/>
      <c r="H821" s="51"/>
      <c r="L821" s="203"/>
      <c r="M821" s="52"/>
      <c r="N821" s="52"/>
      <c r="P821" s="49"/>
      <c r="Q821" s="52"/>
      <c r="R821" s="52"/>
      <c r="T821" s="49"/>
      <c r="U821" s="49"/>
    </row>
    <row r="822">
      <c r="A822" s="49"/>
      <c r="B822" s="49"/>
      <c r="C822" s="49"/>
      <c r="D822" s="50"/>
      <c r="E822" s="51"/>
      <c r="F822" s="51"/>
      <c r="G822" s="51"/>
      <c r="H822" s="51"/>
      <c r="L822" s="203"/>
      <c r="M822" s="52"/>
      <c r="N822" s="52"/>
      <c r="P822" s="49"/>
      <c r="Q822" s="52"/>
      <c r="R822" s="52"/>
      <c r="T822" s="49"/>
      <c r="U822" s="49"/>
    </row>
    <row r="823">
      <c r="A823" s="49"/>
      <c r="B823" s="49"/>
      <c r="C823" s="49"/>
      <c r="D823" s="50"/>
      <c r="E823" s="51"/>
      <c r="F823" s="51"/>
      <c r="G823" s="51"/>
      <c r="H823" s="51"/>
      <c r="L823" s="203"/>
      <c r="M823" s="52"/>
      <c r="N823" s="52"/>
      <c r="P823" s="49"/>
      <c r="Q823" s="52"/>
      <c r="R823" s="52"/>
      <c r="T823" s="49"/>
      <c r="U823" s="49"/>
    </row>
    <row r="824">
      <c r="A824" s="49"/>
      <c r="B824" s="49"/>
      <c r="C824" s="49"/>
      <c r="D824" s="50"/>
      <c r="E824" s="51"/>
      <c r="F824" s="51"/>
      <c r="G824" s="51"/>
      <c r="H824" s="51"/>
      <c r="L824" s="203"/>
      <c r="M824" s="52"/>
      <c r="N824" s="52"/>
      <c r="P824" s="49"/>
      <c r="Q824" s="52"/>
      <c r="R824" s="52"/>
      <c r="T824" s="49"/>
      <c r="U824" s="49"/>
    </row>
    <row r="825">
      <c r="A825" s="49"/>
      <c r="B825" s="49"/>
      <c r="C825" s="49"/>
      <c r="D825" s="50"/>
      <c r="E825" s="51"/>
      <c r="F825" s="51"/>
      <c r="G825" s="51"/>
      <c r="H825" s="51"/>
      <c r="L825" s="203"/>
      <c r="M825" s="52"/>
      <c r="N825" s="52"/>
      <c r="P825" s="49"/>
      <c r="Q825" s="52"/>
      <c r="R825" s="52"/>
      <c r="T825" s="49"/>
      <c r="U825" s="49"/>
    </row>
    <row r="826">
      <c r="A826" s="49"/>
      <c r="B826" s="49"/>
      <c r="C826" s="49"/>
      <c r="D826" s="50"/>
      <c r="E826" s="51"/>
      <c r="F826" s="51"/>
      <c r="G826" s="51"/>
      <c r="H826" s="51"/>
      <c r="L826" s="203"/>
      <c r="M826" s="52"/>
      <c r="N826" s="52"/>
      <c r="P826" s="49"/>
      <c r="Q826" s="52"/>
      <c r="R826" s="52"/>
      <c r="T826" s="49"/>
      <c r="U826" s="49"/>
    </row>
    <row r="827">
      <c r="A827" s="49"/>
      <c r="B827" s="49"/>
      <c r="C827" s="49"/>
      <c r="D827" s="50"/>
      <c r="E827" s="51"/>
      <c r="F827" s="51"/>
      <c r="G827" s="51"/>
      <c r="H827" s="51"/>
      <c r="L827" s="203"/>
      <c r="M827" s="52"/>
      <c r="N827" s="52"/>
      <c r="P827" s="49"/>
      <c r="Q827" s="52"/>
      <c r="R827" s="52"/>
      <c r="T827" s="49"/>
      <c r="U827" s="49"/>
    </row>
    <row r="828">
      <c r="A828" s="49"/>
      <c r="B828" s="49"/>
      <c r="C828" s="49"/>
      <c r="D828" s="50"/>
      <c r="E828" s="51"/>
      <c r="F828" s="51"/>
      <c r="G828" s="51"/>
      <c r="H828" s="51"/>
      <c r="L828" s="203"/>
      <c r="M828" s="52"/>
      <c r="N828" s="52"/>
      <c r="P828" s="49"/>
      <c r="Q828" s="52"/>
      <c r="R828" s="52"/>
      <c r="T828" s="49"/>
      <c r="U828" s="49"/>
    </row>
    <row r="829">
      <c r="A829" s="49"/>
      <c r="B829" s="49"/>
      <c r="C829" s="49"/>
      <c r="D829" s="50"/>
      <c r="E829" s="51"/>
      <c r="F829" s="51"/>
      <c r="G829" s="51"/>
      <c r="H829" s="51"/>
      <c r="L829" s="203"/>
      <c r="M829" s="52"/>
      <c r="N829" s="52"/>
      <c r="P829" s="49"/>
      <c r="Q829" s="52"/>
      <c r="R829" s="52"/>
      <c r="T829" s="49"/>
      <c r="U829" s="49"/>
    </row>
    <row r="830">
      <c r="A830" s="49"/>
      <c r="B830" s="49"/>
      <c r="C830" s="49"/>
      <c r="D830" s="50"/>
      <c r="E830" s="51"/>
      <c r="F830" s="51"/>
      <c r="G830" s="51"/>
      <c r="H830" s="51"/>
      <c r="L830" s="203"/>
      <c r="M830" s="52"/>
      <c r="N830" s="52"/>
      <c r="P830" s="49"/>
      <c r="Q830" s="52"/>
      <c r="R830" s="52"/>
      <c r="T830" s="49"/>
      <c r="U830" s="49"/>
    </row>
    <row r="831">
      <c r="A831" s="49"/>
      <c r="B831" s="49"/>
      <c r="C831" s="49"/>
      <c r="D831" s="50"/>
      <c r="E831" s="51"/>
      <c r="F831" s="51"/>
      <c r="G831" s="51"/>
      <c r="H831" s="51"/>
      <c r="L831" s="203"/>
      <c r="M831" s="52"/>
      <c r="N831" s="52"/>
      <c r="P831" s="49"/>
      <c r="Q831" s="52"/>
      <c r="R831" s="52"/>
      <c r="T831" s="49"/>
      <c r="U831" s="49"/>
    </row>
    <row r="832">
      <c r="A832" s="49"/>
      <c r="B832" s="49"/>
      <c r="C832" s="49"/>
      <c r="D832" s="50"/>
      <c r="E832" s="51"/>
      <c r="F832" s="51"/>
      <c r="G832" s="51"/>
      <c r="H832" s="51"/>
      <c r="L832" s="203"/>
      <c r="M832" s="52"/>
      <c r="N832" s="52"/>
      <c r="P832" s="49"/>
      <c r="Q832" s="52"/>
      <c r="R832" s="52"/>
      <c r="T832" s="49"/>
      <c r="U832" s="49"/>
    </row>
    <row r="833">
      <c r="A833" s="49"/>
      <c r="B833" s="49"/>
      <c r="C833" s="49"/>
      <c r="D833" s="50"/>
      <c r="E833" s="51"/>
      <c r="F833" s="51"/>
      <c r="G833" s="51"/>
      <c r="H833" s="51"/>
      <c r="L833" s="203"/>
      <c r="M833" s="52"/>
      <c r="N833" s="52"/>
      <c r="P833" s="49"/>
      <c r="Q833" s="52"/>
      <c r="R833" s="52"/>
      <c r="T833" s="49"/>
      <c r="U833" s="49"/>
    </row>
    <row r="834">
      <c r="A834" s="49"/>
      <c r="B834" s="49"/>
      <c r="C834" s="49"/>
      <c r="D834" s="50"/>
      <c r="E834" s="51"/>
      <c r="F834" s="51"/>
      <c r="G834" s="51"/>
      <c r="H834" s="51"/>
      <c r="L834" s="203"/>
      <c r="M834" s="52"/>
      <c r="N834" s="52"/>
      <c r="P834" s="49"/>
      <c r="Q834" s="52"/>
      <c r="R834" s="52"/>
      <c r="T834" s="49"/>
      <c r="U834" s="49"/>
    </row>
    <row r="835">
      <c r="A835" s="49"/>
      <c r="B835" s="49"/>
      <c r="C835" s="49"/>
      <c r="D835" s="50"/>
      <c r="E835" s="51"/>
      <c r="F835" s="51"/>
      <c r="G835" s="51"/>
      <c r="H835" s="51"/>
      <c r="L835" s="203"/>
      <c r="M835" s="52"/>
      <c r="N835" s="52"/>
      <c r="P835" s="49"/>
      <c r="Q835" s="52"/>
      <c r="R835" s="52"/>
      <c r="T835" s="49"/>
      <c r="U835" s="49"/>
    </row>
    <row r="836">
      <c r="A836" s="49"/>
      <c r="B836" s="49"/>
      <c r="C836" s="49"/>
      <c r="D836" s="50"/>
      <c r="E836" s="51"/>
      <c r="F836" s="51"/>
      <c r="G836" s="51"/>
      <c r="H836" s="51"/>
      <c r="L836" s="203"/>
      <c r="M836" s="52"/>
      <c r="N836" s="52"/>
      <c r="P836" s="49"/>
      <c r="Q836" s="52"/>
      <c r="R836" s="52"/>
      <c r="T836" s="49"/>
      <c r="U836" s="49"/>
    </row>
    <row r="837">
      <c r="A837" s="49"/>
      <c r="B837" s="49"/>
      <c r="C837" s="49"/>
      <c r="D837" s="50"/>
      <c r="E837" s="51"/>
      <c r="F837" s="51"/>
      <c r="G837" s="51"/>
      <c r="H837" s="51"/>
      <c r="L837" s="203"/>
      <c r="M837" s="52"/>
      <c r="N837" s="52"/>
      <c r="P837" s="49"/>
      <c r="Q837" s="52"/>
      <c r="R837" s="52"/>
      <c r="T837" s="49"/>
      <c r="U837" s="49"/>
    </row>
    <row r="838">
      <c r="A838" s="49"/>
      <c r="B838" s="49"/>
      <c r="C838" s="49"/>
      <c r="D838" s="50"/>
      <c r="E838" s="51"/>
      <c r="F838" s="51"/>
      <c r="G838" s="51"/>
      <c r="H838" s="51"/>
      <c r="L838" s="203"/>
      <c r="M838" s="52"/>
      <c r="N838" s="52"/>
      <c r="P838" s="49"/>
      <c r="Q838" s="52"/>
      <c r="R838" s="52"/>
      <c r="T838" s="49"/>
      <c r="U838" s="49"/>
    </row>
    <row r="839">
      <c r="A839" s="49"/>
      <c r="B839" s="49"/>
      <c r="C839" s="49"/>
      <c r="D839" s="50"/>
      <c r="E839" s="51"/>
      <c r="F839" s="51"/>
      <c r="G839" s="51"/>
      <c r="H839" s="51"/>
      <c r="L839" s="203"/>
      <c r="M839" s="52"/>
      <c r="N839" s="52"/>
      <c r="P839" s="49"/>
      <c r="Q839" s="52"/>
      <c r="R839" s="52"/>
      <c r="T839" s="49"/>
      <c r="U839" s="49"/>
    </row>
    <row r="840">
      <c r="A840" s="49"/>
      <c r="B840" s="49"/>
      <c r="C840" s="49"/>
      <c r="D840" s="50"/>
      <c r="E840" s="51"/>
      <c r="F840" s="51"/>
      <c r="G840" s="51"/>
      <c r="H840" s="51"/>
      <c r="L840" s="203"/>
      <c r="M840" s="52"/>
      <c r="N840" s="52"/>
      <c r="P840" s="49"/>
      <c r="Q840" s="52"/>
      <c r="R840" s="52"/>
      <c r="T840" s="49"/>
      <c r="U840" s="49"/>
    </row>
    <row r="841">
      <c r="A841" s="49"/>
      <c r="B841" s="49"/>
      <c r="C841" s="49"/>
      <c r="D841" s="50"/>
      <c r="E841" s="51"/>
      <c r="F841" s="51"/>
      <c r="G841" s="51"/>
      <c r="H841" s="51"/>
      <c r="L841" s="203"/>
      <c r="M841" s="52"/>
      <c r="N841" s="52"/>
      <c r="P841" s="49"/>
      <c r="Q841" s="52"/>
      <c r="R841" s="52"/>
      <c r="T841" s="49"/>
      <c r="U841" s="49"/>
    </row>
    <row r="842">
      <c r="A842" s="49"/>
      <c r="B842" s="49"/>
      <c r="C842" s="49"/>
      <c r="D842" s="50"/>
      <c r="E842" s="51"/>
      <c r="F842" s="51"/>
      <c r="G842" s="51"/>
      <c r="H842" s="51"/>
      <c r="L842" s="203"/>
      <c r="M842" s="52"/>
      <c r="N842" s="52"/>
      <c r="P842" s="49"/>
      <c r="Q842" s="52"/>
      <c r="R842" s="52"/>
      <c r="T842" s="49"/>
      <c r="U842" s="49"/>
    </row>
    <row r="843">
      <c r="A843" s="49"/>
      <c r="B843" s="49"/>
      <c r="C843" s="49"/>
      <c r="D843" s="50"/>
      <c r="E843" s="51"/>
      <c r="F843" s="51"/>
      <c r="G843" s="51"/>
      <c r="H843" s="51"/>
      <c r="L843" s="203"/>
      <c r="M843" s="52"/>
      <c r="N843" s="52"/>
      <c r="P843" s="49"/>
      <c r="Q843" s="52"/>
      <c r="R843" s="52"/>
      <c r="T843" s="49"/>
      <c r="U843" s="49"/>
    </row>
    <row r="844">
      <c r="A844" s="49"/>
      <c r="B844" s="49"/>
      <c r="C844" s="49"/>
      <c r="D844" s="50"/>
      <c r="E844" s="51"/>
      <c r="F844" s="51"/>
      <c r="G844" s="51"/>
      <c r="H844" s="51"/>
      <c r="L844" s="203"/>
      <c r="M844" s="52"/>
      <c r="N844" s="52"/>
      <c r="P844" s="49"/>
      <c r="Q844" s="52"/>
      <c r="R844" s="52"/>
      <c r="T844" s="49"/>
      <c r="U844" s="49"/>
    </row>
    <row r="845">
      <c r="A845" s="49"/>
      <c r="B845" s="49"/>
      <c r="C845" s="49"/>
      <c r="D845" s="50"/>
      <c r="E845" s="51"/>
      <c r="F845" s="51"/>
      <c r="G845" s="51"/>
      <c r="H845" s="51"/>
      <c r="L845" s="203"/>
      <c r="M845" s="52"/>
      <c r="N845" s="52"/>
      <c r="P845" s="49"/>
      <c r="Q845" s="52"/>
      <c r="R845" s="52"/>
      <c r="T845" s="49"/>
      <c r="U845" s="49"/>
    </row>
    <row r="846">
      <c r="A846" s="49"/>
      <c r="B846" s="49"/>
      <c r="C846" s="49"/>
      <c r="D846" s="50"/>
      <c r="E846" s="51"/>
      <c r="F846" s="51"/>
      <c r="G846" s="51"/>
      <c r="H846" s="51"/>
      <c r="L846" s="203"/>
      <c r="M846" s="52"/>
      <c r="N846" s="52"/>
      <c r="P846" s="49"/>
      <c r="Q846" s="52"/>
      <c r="R846" s="52"/>
      <c r="T846" s="49"/>
      <c r="U846" s="49"/>
    </row>
    <row r="847">
      <c r="A847" s="49"/>
      <c r="B847" s="49"/>
      <c r="C847" s="49"/>
      <c r="D847" s="50"/>
      <c r="E847" s="51"/>
      <c r="F847" s="51"/>
      <c r="G847" s="51"/>
      <c r="H847" s="51"/>
      <c r="L847" s="203"/>
      <c r="M847" s="52"/>
      <c r="N847" s="52"/>
      <c r="P847" s="49"/>
      <c r="Q847" s="52"/>
      <c r="R847" s="52"/>
      <c r="T847" s="49"/>
      <c r="U847" s="49"/>
    </row>
    <row r="848">
      <c r="A848" s="49"/>
      <c r="B848" s="49"/>
      <c r="C848" s="49"/>
      <c r="D848" s="50"/>
      <c r="E848" s="51"/>
      <c r="F848" s="51"/>
      <c r="G848" s="51"/>
      <c r="H848" s="51"/>
      <c r="L848" s="203"/>
      <c r="M848" s="52"/>
      <c r="N848" s="52"/>
      <c r="P848" s="49"/>
      <c r="Q848" s="52"/>
      <c r="R848" s="52"/>
      <c r="T848" s="49"/>
      <c r="U848" s="49"/>
    </row>
    <row r="849">
      <c r="A849" s="49"/>
      <c r="B849" s="49"/>
      <c r="C849" s="49"/>
      <c r="D849" s="50"/>
      <c r="E849" s="51"/>
      <c r="F849" s="51"/>
      <c r="G849" s="51"/>
      <c r="H849" s="51"/>
      <c r="L849" s="203"/>
      <c r="M849" s="52"/>
      <c r="N849" s="52"/>
      <c r="P849" s="49"/>
      <c r="Q849" s="52"/>
      <c r="R849" s="52"/>
      <c r="T849" s="49"/>
      <c r="U849" s="49"/>
    </row>
    <row r="850">
      <c r="A850" s="49"/>
      <c r="B850" s="49"/>
      <c r="C850" s="49"/>
      <c r="D850" s="50"/>
      <c r="E850" s="51"/>
      <c r="F850" s="51"/>
      <c r="G850" s="51"/>
      <c r="H850" s="51"/>
      <c r="L850" s="203"/>
      <c r="M850" s="52"/>
      <c r="N850" s="52"/>
      <c r="P850" s="49"/>
      <c r="Q850" s="52"/>
      <c r="R850" s="52"/>
      <c r="T850" s="49"/>
      <c r="U850" s="49"/>
    </row>
    <row r="851">
      <c r="A851" s="49"/>
      <c r="B851" s="49"/>
      <c r="C851" s="49"/>
      <c r="D851" s="50"/>
      <c r="E851" s="51"/>
      <c r="F851" s="51"/>
      <c r="G851" s="51"/>
      <c r="H851" s="51"/>
      <c r="L851" s="203"/>
      <c r="M851" s="52"/>
      <c r="N851" s="52"/>
      <c r="P851" s="49"/>
      <c r="Q851" s="52"/>
      <c r="R851" s="52"/>
      <c r="T851" s="49"/>
      <c r="U851" s="49"/>
    </row>
    <row r="852">
      <c r="A852" s="49"/>
      <c r="B852" s="49"/>
      <c r="C852" s="49"/>
      <c r="D852" s="50"/>
      <c r="E852" s="51"/>
      <c r="F852" s="51"/>
      <c r="G852" s="51"/>
      <c r="H852" s="51"/>
      <c r="L852" s="203"/>
      <c r="M852" s="52"/>
      <c r="N852" s="52"/>
      <c r="P852" s="49"/>
      <c r="Q852" s="52"/>
      <c r="R852" s="52"/>
      <c r="T852" s="49"/>
      <c r="U852" s="49"/>
    </row>
    <row r="853">
      <c r="A853" s="49"/>
      <c r="B853" s="49"/>
      <c r="C853" s="49"/>
      <c r="D853" s="50"/>
      <c r="E853" s="51"/>
      <c r="F853" s="51"/>
      <c r="G853" s="51"/>
      <c r="H853" s="51"/>
      <c r="L853" s="203"/>
      <c r="M853" s="52"/>
      <c r="N853" s="52"/>
      <c r="P853" s="49"/>
      <c r="Q853" s="52"/>
      <c r="R853" s="52"/>
      <c r="T853" s="49"/>
      <c r="U853" s="49"/>
    </row>
    <row r="854">
      <c r="A854" s="49"/>
      <c r="B854" s="49"/>
      <c r="C854" s="49"/>
      <c r="D854" s="50"/>
      <c r="E854" s="51"/>
      <c r="F854" s="51"/>
      <c r="G854" s="51"/>
      <c r="H854" s="51"/>
      <c r="L854" s="203"/>
      <c r="M854" s="52"/>
      <c r="N854" s="52"/>
      <c r="P854" s="49"/>
      <c r="Q854" s="52"/>
      <c r="R854" s="52"/>
      <c r="T854" s="49"/>
      <c r="U854" s="49"/>
    </row>
    <row r="855">
      <c r="A855" s="49"/>
      <c r="B855" s="49"/>
      <c r="C855" s="49"/>
      <c r="D855" s="50"/>
      <c r="E855" s="51"/>
      <c r="F855" s="51"/>
      <c r="G855" s="51"/>
      <c r="H855" s="51"/>
      <c r="L855" s="203"/>
      <c r="M855" s="52"/>
      <c r="N855" s="52"/>
      <c r="P855" s="49"/>
      <c r="Q855" s="52"/>
      <c r="R855" s="52"/>
      <c r="T855" s="49"/>
      <c r="U855" s="49"/>
    </row>
    <row r="856">
      <c r="A856" s="49"/>
      <c r="B856" s="49"/>
      <c r="C856" s="49"/>
      <c r="D856" s="50"/>
      <c r="E856" s="51"/>
      <c r="F856" s="51"/>
      <c r="G856" s="51"/>
      <c r="H856" s="51"/>
      <c r="L856" s="203"/>
      <c r="M856" s="52"/>
      <c r="N856" s="52"/>
      <c r="P856" s="49"/>
      <c r="Q856" s="52"/>
      <c r="R856" s="52"/>
      <c r="T856" s="49"/>
      <c r="U856" s="49"/>
    </row>
    <row r="857">
      <c r="A857" s="49"/>
      <c r="B857" s="49"/>
      <c r="C857" s="49"/>
      <c r="D857" s="50"/>
      <c r="E857" s="51"/>
      <c r="F857" s="51"/>
      <c r="G857" s="51"/>
      <c r="H857" s="51"/>
      <c r="L857" s="203"/>
      <c r="M857" s="52"/>
      <c r="N857" s="52"/>
      <c r="P857" s="49"/>
      <c r="Q857" s="52"/>
      <c r="R857" s="52"/>
      <c r="T857" s="49"/>
      <c r="U857" s="49"/>
    </row>
    <row r="858">
      <c r="A858" s="49"/>
      <c r="B858" s="49"/>
      <c r="C858" s="49"/>
      <c r="D858" s="50"/>
      <c r="E858" s="51"/>
      <c r="F858" s="51"/>
      <c r="G858" s="51"/>
      <c r="H858" s="51"/>
      <c r="L858" s="203"/>
      <c r="M858" s="52"/>
      <c r="N858" s="52"/>
      <c r="P858" s="49"/>
      <c r="Q858" s="52"/>
      <c r="R858" s="52"/>
      <c r="T858" s="49"/>
      <c r="U858" s="49"/>
    </row>
    <row r="859">
      <c r="A859" s="49"/>
      <c r="B859" s="49"/>
      <c r="C859" s="49"/>
      <c r="D859" s="50"/>
      <c r="E859" s="51"/>
      <c r="F859" s="51"/>
      <c r="G859" s="51"/>
      <c r="H859" s="51"/>
      <c r="L859" s="203"/>
      <c r="M859" s="52"/>
      <c r="N859" s="52"/>
      <c r="P859" s="49"/>
      <c r="Q859" s="52"/>
      <c r="R859" s="52"/>
      <c r="T859" s="49"/>
      <c r="U859" s="49"/>
    </row>
    <row r="860">
      <c r="A860" s="49"/>
      <c r="B860" s="49"/>
      <c r="C860" s="49"/>
      <c r="D860" s="50"/>
      <c r="E860" s="51"/>
      <c r="F860" s="51"/>
      <c r="G860" s="51"/>
      <c r="H860" s="51"/>
      <c r="L860" s="203"/>
      <c r="M860" s="52"/>
      <c r="N860" s="52"/>
      <c r="P860" s="49"/>
      <c r="Q860" s="52"/>
      <c r="R860" s="52"/>
      <c r="T860" s="49"/>
      <c r="U860" s="49"/>
    </row>
    <row r="861">
      <c r="A861" s="49"/>
      <c r="B861" s="49"/>
      <c r="C861" s="49"/>
      <c r="D861" s="50"/>
      <c r="E861" s="51"/>
      <c r="F861" s="51"/>
      <c r="G861" s="51"/>
      <c r="H861" s="51"/>
      <c r="L861" s="203"/>
      <c r="M861" s="52"/>
      <c r="N861" s="52"/>
      <c r="P861" s="49"/>
      <c r="Q861" s="52"/>
      <c r="R861" s="52"/>
      <c r="T861" s="49"/>
      <c r="U861" s="49"/>
    </row>
    <row r="862">
      <c r="A862" s="49"/>
      <c r="B862" s="49"/>
      <c r="C862" s="49"/>
      <c r="D862" s="50"/>
      <c r="E862" s="51"/>
      <c r="F862" s="51"/>
      <c r="G862" s="51"/>
      <c r="H862" s="51"/>
      <c r="L862" s="203"/>
      <c r="M862" s="52"/>
      <c r="N862" s="52"/>
      <c r="P862" s="49"/>
      <c r="Q862" s="52"/>
      <c r="R862" s="52"/>
      <c r="T862" s="49"/>
      <c r="U862" s="49"/>
    </row>
    <row r="863">
      <c r="A863" s="49"/>
      <c r="B863" s="49"/>
      <c r="C863" s="49"/>
      <c r="D863" s="50"/>
      <c r="E863" s="51"/>
      <c r="F863" s="51"/>
      <c r="G863" s="51"/>
      <c r="H863" s="51"/>
      <c r="L863" s="203"/>
      <c r="M863" s="52"/>
      <c r="N863" s="52"/>
      <c r="P863" s="49"/>
      <c r="Q863" s="52"/>
      <c r="R863" s="52"/>
      <c r="T863" s="49"/>
      <c r="U863" s="49"/>
    </row>
    <row r="864">
      <c r="A864" s="49"/>
      <c r="B864" s="49"/>
      <c r="C864" s="49"/>
      <c r="D864" s="50"/>
      <c r="E864" s="51"/>
      <c r="F864" s="51"/>
      <c r="G864" s="51"/>
      <c r="H864" s="51"/>
      <c r="L864" s="203"/>
      <c r="M864" s="52"/>
      <c r="N864" s="52"/>
      <c r="P864" s="49"/>
      <c r="Q864" s="52"/>
      <c r="R864" s="52"/>
      <c r="T864" s="49"/>
      <c r="U864" s="49"/>
    </row>
    <row r="865">
      <c r="A865" s="49"/>
      <c r="B865" s="49"/>
      <c r="C865" s="49"/>
      <c r="D865" s="50"/>
      <c r="E865" s="51"/>
      <c r="F865" s="51"/>
      <c r="G865" s="51"/>
      <c r="H865" s="51"/>
      <c r="L865" s="203"/>
      <c r="M865" s="52"/>
      <c r="N865" s="52"/>
      <c r="P865" s="49"/>
      <c r="Q865" s="52"/>
      <c r="R865" s="52"/>
      <c r="T865" s="49"/>
      <c r="U865" s="49"/>
    </row>
    <row r="866">
      <c r="A866" s="49"/>
      <c r="B866" s="49"/>
      <c r="C866" s="49"/>
      <c r="D866" s="50"/>
      <c r="E866" s="51"/>
      <c r="F866" s="51"/>
      <c r="G866" s="51"/>
      <c r="H866" s="51"/>
      <c r="L866" s="203"/>
      <c r="M866" s="52"/>
      <c r="N866" s="52"/>
      <c r="P866" s="49"/>
      <c r="Q866" s="52"/>
      <c r="R866" s="52"/>
      <c r="T866" s="49"/>
      <c r="U866" s="49"/>
    </row>
    <row r="867">
      <c r="A867" s="49"/>
      <c r="B867" s="49"/>
      <c r="C867" s="49"/>
      <c r="D867" s="50"/>
      <c r="E867" s="51"/>
      <c r="F867" s="51"/>
      <c r="G867" s="51"/>
      <c r="H867" s="51"/>
      <c r="L867" s="203"/>
      <c r="M867" s="52"/>
      <c r="N867" s="52"/>
      <c r="P867" s="49"/>
      <c r="Q867" s="52"/>
      <c r="R867" s="52"/>
      <c r="T867" s="49"/>
      <c r="U867" s="49"/>
    </row>
    <row r="868">
      <c r="A868" s="49"/>
      <c r="B868" s="49"/>
      <c r="C868" s="49"/>
      <c r="D868" s="50"/>
      <c r="E868" s="51"/>
      <c r="F868" s="51"/>
      <c r="G868" s="51"/>
      <c r="H868" s="51"/>
      <c r="L868" s="203"/>
      <c r="M868" s="52"/>
      <c r="N868" s="52"/>
      <c r="P868" s="49"/>
      <c r="Q868" s="52"/>
      <c r="R868" s="52"/>
      <c r="T868" s="49"/>
      <c r="U868" s="49"/>
    </row>
    <row r="869">
      <c r="A869" s="49"/>
      <c r="B869" s="49"/>
      <c r="C869" s="49"/>
      <c r="D869" s="50"/>
      <c r="E869" s="51"/>
      <c r="F869" s="51"/>
      <c r="G869" s="51"/>
      <c r="H869" s="51"/>
      <c r="L869" s="203"/>
      <c r="M869" s="52"/>
      <c r="N869" s="52"/>
      <c r="P869" s="49"/>
      <c r="Q869" s="52"/>
      <c r="R869" s="52"/>
      <c r="T869" s="49"/>
      <c r="U869" s="49"/>
    </row>
    <row r="870">
      <c r="A870" s="49"/>
      <c r="B870" s="49"/>
      <c r="C870" s="49"/>
      <c r="D870" s="50"/>
      <c r="E870" s="51"/>
      <c r="F870" s="51"/>
      <c r="G870" s="51"/>
      <c r="H870" s="51"/>
      <c r="L870" s="203"/>
      <c r="M870" s="52"/>
      <c r="N870" s="52"/>
      <c r="P870" s="49"/>
      <c r="Q870" s="52"/>
      <c r="R870" s="52"/>
      <c r="T870" s="49"/>
      <c r="U870" s="49"/>
    </row>
    <row r="871">
      <c r="A871" s="49"/>
      <c r="B871" s="49"/>
      <c r="C871" s="49"/>
      <c r="D871" s="50"/>
      <c r="E871" s="51"/>
      <c r="F871" s="51"/>
      <c r="G871" s="51"/>
      <c r="H871" s="51"/>
      <c r="L871" s="203"/>
      <c r="M871" s="52"/>
      <c r="N871" s="52"/>
      <c r="P871" s="49"/>
      <c r="Q871" s="52"/>
      <c r="R871" s="52"/>
      <c r="T871" s="49"/>
      <c r="U871" s="49"/>
    </row>
    <row r="872">
      <c r="A872" s="49"/>
      <c r="B872" s="49"/>
      <c r="C872" s="49"/>
      <c r="D872" s="50"/>
      <c r="E872" s="51"/>
      <c r="F872" s="51"/>
      <c r="G872" s="51"/>
      <c r="H872" s="51"/>
      <c r="L872" s="203"/>
      <c r="M872" s="52"/>
      <c r="N872" s="52"/>
      <c r="P872" s="49"/>
      <c r="Q872" s="52"/>
      <c r="R872" s="52"/>
      <c r="T872" s="49"/>
      <c r="U872" s="49"/>
    </row>
    <row r="873">
      <c r="A873" s="49"/>
      <c r="B873" s="49"/>
      <c r="C873" s="49"/>
      <c r="D873" s="50"/>
      <c r="E873" s="51"/>
      <c r="F873" s="51"/>
      <c r="G873" s="51"/>
      <c r="H873" s="51"/>
      <c r="L873" s="203"/>
      <c r="M873" s="52"/>
      <c r="N873" s="52"/>
      <c r="P873" s="49"/>
      <c r="Q873" s="52"/>
      <c r="R873" s="52"/>
      <c r="T873" s="49"/>
      <c r="U873" s="49"/>
    </row>
    <row r="874">
      <c r="A874" s="49"/>
      <c r="B874" s="49"/>
      <c r="C874" s="49"/>
      <c r="D874" s="50"/>
      <c r="E874" s="51"/>
      <c r="F874" s="51"/>
      <c r="G874" s="51"/>
      <c r="H874" s="51"/>
      <c r="L874" s="203"/>
      <c r="M874" s="52"/>
      <c r="N874" s="52"/>
      <c r="P874" s="49"/>
      <c r="Q874" s="52"/>
      <c r="R874" s="52"/>
      <c r="T874" s="49"/>
      <c r="U874" s="49"/>
    </row>
    <row r="875">
      <c r="A875" s="49"/>
      <c r="B875" s="49"/>
      <c r="C875" s="49"/>
      <c r="D875" s="50"/>
      <c r="E875" s="51"/>
      <c r="F875" s="51"/>
      <c r="G875" s="51"/>
      <c r="H875" s="51"/>
      <c r="L875" s="203"/>
      <c r="M875" s="52"/>
      <c r="N875" s="52"/>
      <c r="P875" s="49"/>
      <c r="Q875" s="52"/>
      <c r="R875" s="52"/>
      <c r="T875" s="49"/>
      <c r="U875" s="49"/>
    </row>
    <row r="876">
      <c r="A876" s="49"/>
      <c r="B876" s="49"/>
      <c r="C876" s="49"/>
      <c r="D876" s="50"/>
      <c r="E876" s="51"/>
      <c r="F876" s="51"/>
      <c r="G876" s="51"/>
      <c r="H876" s="51"/>
      <c r="L876" s="203"/>
      <c r="M876" s="52"/>
      <c r="N876" s="52"/>
      <c r="P876" s="49"/>
      <c r="Q876" s="52"/>
      <c r="R876" s="52"/>
      <c r="T876" s="49"/>
      <c r="U876" s="49"/>
    </row>
    <row r="877">
      <c r="A877" s="49"/>
      <c r="B877" s="49"/>
      <c r="C877" s="49"/>
      <c r="D877" s="50"/>
      <c r="E877" s="51"/>
      <c r="F877" s="51"/>
      <c r="G877" s="51"/>
      <c r="H877" s="51"/>
      <c r="L877" s="203"/>
      <c r="M877" s="52"/>
      <c r="N877" s="52"/>
      <c r="P877" s="49"/>
      <c r="Q877" s="52"/>
      <c r="R877" s="52"/>
      <c r="T877" s="49"/>
      <c r="U877" s="49"/>
    </row>
    <row r="878">
      <c r="A878" s="49"/>
      <c r="B878" s="49"/>
      <c r="C878" s="49"/>
      <c r="D878" s="50"/>
      <c r="E878" s="51"/>
      <c r="F878" s="51"/>
      <c r="G878" s="51"/>
      <c r="H878" s="51"/>
      <c r="L878" s="203"/>
      <c r="M878" s="52"/>
      <c r="N878" s="52"/>
      <c r="P878" s="49"/>
      <c r="Q878" s="52"/>
      <c r="R878" s="52"/>
      <c r="T878" s="49"/>
      <c r="U878" s="49"/>
    </row>
    <row r="879">
      <c r="A879" s="49"/>
      <c r="B879" s="49"/>
      <c r="C879" s="49"/>
      <c r="D879" s="50"/>
      <c r="E879" s="51"/>
      <c r="F879" s="51"/>
      <c r="G879" s="51"/>
      <c r="H879" s="51"/>
      <c r="L879" s="203"/>
      <c r="M879" s="52"/>
      <c r="N879" s="52"/>
      <c r="P879" s="49"/>
      <c r="Q879" s="52"/>
      <c r="R879" s="52"/>
      <c r="T879" s="49"/>
      <c r="U879" s="49"/>
    </row>
    <row r="880">
      <c r="A880" s="49"/>
      <c r="B880" s="49"/>
      <c r="C880" s="49"/>
      <c r="D880" s="50"/>
      <c r="E880" s="51"/>
      <c r="F880" s="51"/>
      <c r="G880" s="51"/>
      <c r="H880" s="51"/>
      <c r="L880" s="203"/>
      <c r="M880" s="52"/>
      <c r="N880" s="52"/>
      <c r="P880" s="49"/>
      <c r="Q880" s="52"/>
      <c r="R880" s="52"/>
      <c r="T880" s="49"/>
      <c r="U880" s="49"/>
    </row>
    <row r="881">
      <c r="A881" s="49"/>
      <c r="B881" s="49"/>
      <c r="C881" s="49"/>
      <c r="D881" s="50"/>
      <c r="E881" s="51"/>
      <c r="F881" s="51"/>
      <c r="G881" s="51"/>
      <c r="H881" s="51"/>
      <c r="L881" s="203"/>
      <c r="M881" s="52"/>
      <c r="N881" s="52"/>
      <c r="P881" s="49"/>
      <c r="Q881" s="52"/>
      <c r="R881" s="52"/>
      <c r="T881" s="49"/>
      <c r="U881" s="49"/>
    </row>
    <row r="882">
      <c r="A882" s="49"/>
      <c r="B882" s="49"/>
      <c r="C882" s="49"/>
      <c r="D882" s="50"/>
      <c r="E882" s="51"/>
      <c r="F882" s="51"/>
      <c r="G882" s="51"/>
      <c r="H882" s="51"/>
      <c r="L882" s="203"/>
      <c r="M882" s="52"/>
      <c r="N882" s="52"/>
      <c r="P882" s="49"/>
      <c r="Q882" s="52"/>
      <c r="R882" s="52"/>
      <c r="T882" s="49"/>
      <c r="U882" s="49"/>
    </row>
    <row r="883">
      <c r="A883" s="49"/>
      <c r="B883" s="49"/>
      <c r="C883" s="49"/>
      <c r="D883" s="50"/>
      <c r="E883" s="51"/>
      <c r="F883" s="51"/>
      <c r="G883" s="51"/>
      <c r="H883" s="51"/>
      <c r="L883" s="203"/>
      <c r="M883" s="52"/>
      <c r="N883" s="52"/>
      <c r="P883" s="49"/>
      <c r="Q883" s="52"/>
      <c r="R883" s="52"/>
      <c r="T883" s="49"/>
      <c r="U883" s="49"/>
    </row>
    <row r="884">
      <c r="A884" s="49"/>
      <c r="B884" s="49"/>
      <c r="C884" s="49"/>
      <c r="D884" s="50"/>
      <c r="E884" s="51"/>
      <c r="F884" s="51"/>
      <c r="G884" s="51"/>
      <c r="H884" s="51"/>
      <c r="L884" s="203"/>
      <c r="M884" s="52"/>
      <c r="N884" s="52"/>
      <c r="P884" s="49"/>
      <c r="Q884" s="52"/>
      <c r="R884" s="52"/>
      <c r="T884" s="49"/>
      <c r="U884" s="49"/>
    </row>
    <row r="885">
      <c r="A885" s="49"/>
      <c r="B885" s="49"/>
      <c r="C885" s="49"/>
      <c r="D885" s="50"/>
      <c r="E885" s="51"/>
      <c r="F885" s="51"/>
      <c r="G885" s="51"/>
      <c r="H885" s="51"/>
      <c r="L885" s="203"/>
      <c r="M885" s="52"/>
      <c r="N885" s="52"/>
      <c r="P885" s="49"/>
      <c r="Q885" s="52"/>
      <c r="R885" s="52"/>
      <c r="T885" s="49"/>
      <c r="U885" s="49"/>
    </row>
    <row r="886">
      <c r="A886" s="49"/>
      <c r="B886" s="49"/>
      <c r="C886" s="49"/>
      <c r="D886" s="50"/>
      <c r="E886" s="51"/>
      <c r="F886" s="51"/>
      <c r="G886" s="51"/>
      <c r="H886" s="51"/>
      <c r="L886" s="203"/>
      <c r="M886" s="52"/>
      <c r="N886" s="52"/>
      <c r="P886" s="49"/>
      <c r="Q886" s="52"/>
      <c r="R886" s="52"/>
      <c r="T886" s="49"/>
      <c r="U886" s="49"/>
    </row>
    <row r="887">
      <c r="A887" s="49"/>
      <c r="B887" s="49"/>
      <c r="C887" s="49"/>
      <c r="D887" s="50"/>
      <c r="E887" s="51"/>
      <c r="F887" s="51"/>
      <c r="G887" s="51"/>
      <c r="H887" s="51"/>
      <c r="L887" s="203"/>
      <c r="M887" s="52"/>
      <c r="N887" s="52"/>
      <c r="P887" s="49"/>
      <c r="Q887" s="52"/>
      <c r="R887" s="52"/>
      <c r="T887" s="49"/>
      <c r="U887" s="49"/>
    </row>
    <row r="888">
      <c r="A888" s="49"/>
      <c r="B888" s="49"/>
      <c r="C888" s="49"/>
      <c r="D888" s="50"/>
      <c r="E888" s="51"/>
      <c r="F888" s="51"/>
      <c r="G888" s="51"/>
      <c r="H888" s="51"/>
      <c r="L888" s="203"/>
      <c r="M888" s="52"/>
      <c r="N888" s="52"/>
      <c r="P888" s="49"/>
      <c r="Q888" s="52"/>
      <c r="R888" s="52"/>
      <c r="T888" s="49"/>
      <c r="U888" s="49"/>
    </row>
    <row r="889">
      <c r="A889" s="49"/>
      <c r="B889" s="49"/>
      <c r="C889" s="49"/>
      <c r="D889" s="50"/>
      <c r="E889" s="51"/>
      <c r="F889" s="51"/>
      <c r="G889" s="51"/>
      <c r="H889" s="51"/>
      <c r="L889" s="203"/>
      <c r="M889" s="52"/>
      <c r="N889" s="52"/>
      <c r="P889" s="49"/>
      <c r="Q889" s="52"/>
      <c r="R889" s="52"/>
      <c r="T889" s="49"/>
      <c r="U889" s="49"/>
    </row>
    <row r="890">
      <c r="A890" s="49"/>
      <c r="B890" s="49"/>
      <c r="C890" s="49"/>
      <c r="D890" s="50"/>
      <c r="E890" s="51"/>
      <c r="F890" s="51"/>
      <c r="G890" s="51"/>
      <c r="H890" s="51"/>
      <c r="L890" s="203"/>
      <c r="M890" s="52"/>
      <c r="N890" s="52"/>
      <c r="P890" s="49"/>
      <c r="Q890" s="52"/>
      <c r="R890" s="52"/>
      <c r="T890" s="49"/>
      <c r="U890" s="49"/>
    </row>
    <row r="891">
      <c r="A891" s="49"/>
      <c r="B891" s="49"/>
      <c r="C891" s="49"/>
      <c r="D891" s="50"/>
      <c r="E891" s="51"/>
      <c r="F891" s="51"/>
      <c r="G891" s="51"/>
      <c r="H891" s="51"/>
      <c r="L891" s="203"/>
      <c r="M891" s="52"/>
      <c r="N891" s="52"/>
      <c r="P891" s="49"/>
      <c r="Q891" s="52"/>
      <c r="R891" s="52"/>
      <c r="T891" s="49"/>
      <c r="U891" s="49"/>
    </row>
    <row r="892">
      <c r="A892" s="49"/>
      <c r="B892" s="49"/>
      <c r="C892" s="49"/>
      <c r="D892" s="50"/>
      <c r="E892" s="51"/>
      <c r="F892" s="51"/>
      <c r="G892" s="51"/>
      <c r="H892" s="51"/>
      <c r="L892" s="203"/>
      <c r="M892" s="52"/>
      <c r="N892" s="52"/>
      <c r="P892" s="49"/>
      <c r="Q892" s="52"/>
      <c r="R892" s="52"/>
      <c r="T892" s="49"/>
      <c r="U892" s="49"/>
    </row>
    <row r="893">
      <c r="A893" s="49"/>
      <c r="B893" s="49"/>
      <c r="C893" s="49"/>
      <c r="D893" s="50"/>
      <c r="E893" s="51"/>
      <c r="F893" s="51"/>
      <c r="G893" s="51"/>
      <c r="H893" s="51"/>
      <c r="L893" s="203"/>
      <c r="M893" s="52"/>
      <c r="N893" s="52"/>
      <c r="P893" s="49"/>
      <c r="Q893" s="52"/>
      <c r="R893" s="52"/>
      <c r="T893" s="49"/>
      <c r="U893" s="49"/>
    </row>
    <row r="894">
      <c r="A894" s="49"/>
      <c r="B894" s="49"/>
      <c r="C894" s="49"/>
      <c r="D894" s="50"/>
      <c r="E894" s="51"/>
      <c r="F894" s="51"/>
      <c r="G894" s="51"/>
      <c r="H894" s="51"/>
      <c r="L894" s="203"/>
      <c r="M894" s="52"/>
      <c r="N894" s="52"/>
      <c r="P894" s="49"/>
      <c r="Q894" s="52"/>
      <c r="R894" s="52"/>
      <c r="T894" s="49"/>
      <c r="U894" s="49"/>
    </row>
    <row r="895">
      <c r="A895" s="49"/>
      <c r="B895" s="49"/>
      <c r="C895" s="49"/>
      <c r="D895" s="50"/>
      <c r="E895" s="51"/>
      <c r="F895" s="51"/>
      <c r="G895" s="51"/>
      <c r="H895" s="51"/>
      <c r="L895" s="203"/>
      <c r="M895" s="52"/>
      <c r="N895" s="52"/>
      <c r="P895" s="49"/>
      <c r="Q895" s="52"/>
      <c r="R895" s="52"/>
      <c r="T895" s="49"/>
      <c r="U895" s="49"/>
    </row>
    <row r="896">
      <c r="A896" s="49"/>
      <c r="B896" s="49"/>
      <c r="C896" s="49"/>
      <c r="D896" s="50"/>
      <c r="E896" s="51"/>
      <c r="F896" s="51"/>
      <c r="G896" s="51"/>
      <c r="H896" s="51"/>
      <c r="L896" s="203"/>
      <c r="M896" s="52"/>
      <c r="N896" s="52"/>
      <c r="P896" s="49"/>
      <c r="Q896" s="52"/>
      <c r="R896" s="52"/>
      <c r="T896" s="49"/>
      <c r="U896" s="49"/>
    </row>
    <row r="897">
      <c r="A897" s="49"/>
      <c r="B897" s="49"/>
      <c r="C897" s="49"/>
      <c r="D897" s="50"/>
      <c r="E897" s="51"/>
      <c r="F897" s="51"/>
      <c r="G897" s="51"/>
      <c r="H897" s="51"/>
      <c r="L897" s="203"/>
      <c r="M897" s="52"/>
      <c r="N897" s="52"/>
      <c r="P897" s="49"/>
      <c r="Q897" s="52"/>
      <c r="R897" s="52"/>
      <c r="T897" s="49"/>
      <c r="U897" s="49"/>
    </row>
    <row r="898">
      <c r="A898" s="49"/>
      <c r="B898" s="49"/>
      <c r="C898" s="49"/>
      <c r="D898" s="50"/>
      <c r="E898" s="51"/>
      <c r="F898" s="51"/>
      <c r="G898" s="51"/>
      <c r="H898" s="51"/>
      <c r="L898" s="203"/>
      <c r="M898" s="52"/>
      <c r="N898" s="52"/>
      <c r="P898" s="49"/>
      <c r="Q898" s="52"/>
      <c r="R898" s="52"/>
      <c r="T898" s="49"/>
      <c r="U898" s="49"/>
    </row>
    <row r="899">
      <c r="A899" s="49"/>
      <c r="B899" s="49"/>
      <c r="C899" s="49"/>
      <c r="D899" s="50"/>
      <c r="E899" s="51"/>
      <c r="F899" s="51"/>
      <c r="G899" s="51"/>
      <c r="H899" s="51"/>
      <c r="L899" s="203"/>
      <c r="M899" s="52"/>
      <c r="N899" s="52"/>
      <c r="P899" s="49"/>
      <c r="Q899" s="52"/>
      <c r="R899" s="52"/>
      <c r="T899" s="49"/>
      <c r="U899" s="49"/>
    </row>
    <row r="900">
      <c r="A900" s="49"/>
      <c r="B900" s="49"/>
      <c r="C900" s="49"/>
      <c r="D900" s="50"/>
      <c r="E900" s="51"/>
      <c r="F900" s="51"/>
      <c r="G900" s="51"/>
      <c r="H900" s="51"/>
      <c r="L900" s="203"/>
      <c r="M900" s="52"/>
      <c r="N900" s="52"/>
      <c r="P900" s="49"/>
      <c r="Q900" s="52"/>
      <c r="R900" s="52"/>
      <c r="T900" s="49"/>
      <c r="U900" s="49"/>
    </row>
    <row r="901">
      <c r="A901" s="49"/>
      <c r="B901" s="49"/>
      <c r="C901" s="49"/>
      <c r="D901" s="50"/>
      <c r="E901" s="51"/>
      <c r="F901" s="51"/>
      <c r="G901" s="51"/>
      <c r="H901" s="51"/>
      <c r="L901" s="203"/>
      <c r="M901" s="52"/>
      <c r="N901" s="52"/>
      <c r="P901" s="49"/>
      <c r="Q901" s="52"/>
      <c r="R901" s="52"/>
      <c r="T901" s="49"/>
      <c r="U901" s="49"/>
    </row>
    <row r="902">
      <c r="A902" s="49"/>
      <c r="B902" s="49"/>
      <c r="C902" s="49"/>
      <c r="D902" s="50"/>
      <c r="E902" s="51"/>
      <c r="F902" s="51"/>
      <c r="G902" s="51"/>
      <c r="H902" s="51"/>
      <c r="L902" s="203"/>
      <c r="M902" s="52"/>
      <c r="N902" s="52"/>
      <c r="P902" s="49"/>
      <c r="Q902" s="52"/>
      <c r="R902" s="52"/>
      <c r="T902" s="49"/>
      <c r="U902" s="49"/>
    </row>
    <row r="903">
      <c r="A903" s="49"/>
      <c r="B903" s="49"/>
      <c r="C903" s="49"/>
      <c r="D903" s="50"/>
      <c r="E903" s="51"/>
      <c r="F903" s="51"/>
      <c r="G903" s="51"/>
      <c r="H903" s="51"/>
      <c r="L903" s="203"/>
      <c r="M903" s="52"/>
      <c r="N903" s="52"/>
      <c r="P903" s="49"/>
      <c r="Q903" s="52"/>
      <c r="R903" s="52"/>
      <c r="T903" s="49"/>
      <c r="U903" s="49"/>
    </row>
    <row r="904">
      <c r="A904" s="49"/>
      <c r="B904" s="49"/>
      <c r="C904" s="49"/>
      <c r="D904" s="50"/>
      <c r="E904" s="51"/>
      <c r="F904" s="51"/>
      <c r="G904" s="51"/>
      <c r="H904" s="51"/>
      <c r="L904" s="203"/>
      <c r="M904" s="52"/>
      <c r="N904" s="52"/>
      <c r="P904" s="49"/>
      <c r="Q904" s="52"/>
      <c r="R904" s="52"/>
      <c r="T904" s="49"/>
      <c r="U904" s="49"/>
    </row>
    <row r="905">
      <c r="A905" s="49"/>
      <c r="B905" s="49"/>
      <c r="C905" s="49"/>
      <c r="D905" s="50"/>
      <c r="E905" s="51"/>
      <c r="F905" s="51"/>
      <c r="G905" s="51"/>
      <c r="H905" s="51"/>
      <c r="L905" s="203"/>
      <c r="M905" s="52"/>
      <c r="N905" s="52"/>
      <c r="P905" s="49"/>
      <c r="Q905" s="52"/>
      <c r="R905" s="52"/>
      <c r="T905" s="49"/>
      <c r="U905" s="49"/>
    </row>
    <row r="906">
      <c r="A906" s="49"/>
      <c r="B906" s="49"/>
      <c r="C906" s="49"/>
      <c r="D906" s="50"/>
      <c r="E906" s="51"/>
      <c r="F906" s="51"/>
      <c r="G906" s="51"/>
      <c r="H906" s="51"/>
      <c r="L906" s="203"/>
      <c r="M906" s="52"/>
      <c r="N906" s="52"/>
      <c r="P906" s="49"/>
      <c r="Q906" s="52"/>
      <c r="R906" s="52"/>
      <c r="T906" s="49"/>
      <c r="U906" s="49"/>
    </row>
    <row r="907">
      <c r="A907" s="49"/>
      <c r="B907" s="49"/>
      <c r="C907" s="49"/>
      <c r="D907" s="50"/>
      <c r="E907" s="51"/>
      <c r="F907" s="51"/>
      <c r="G907" s="51"/>
      <c r="H907" s="51"/>
      <c r="L907" s="203"/>
      <c r="M907" s="52"/>
      <c r="N907" s="52"/>
      <c r="P907" s="49"/>
      <c r="Q907" s="52"/>
      <c r="R907" s="52"/>
      <c r="T907" s="49"/>
      <c r="U907" s="49"/>
    </row>
    <row r="908">
      <c r="A908" s="49"/>
      <c r="B908" s="49"/>
      <c r="C908" s="49"/>
      <c r="D908" s="50"/>
      <c r="E908" s="51"/>
      <c r="F908" s="51"/>
      <c r="G908" s="51"/>
      <c r="H908" s="51"/>
      <c r="L908" s="203"/>
      <c r="M908" s="52"/>
      <c r="N908" s="52"/>
      <c r="P908" s="49"/>
      <c r="Q908" s="52"/>
      <c r="R908" s="52"/>
      <c r="T908" s="49"/>
      <c r="U908" s="49"/>
    </row>
    <row r="909">
      <c r="A909" s="49"/>
      <c r="B909" s="49"/>
      <c r="C909" s="49"/>
      <c r="D909" s="50"/>
      <c r="E909" s="51"/>
      <c r="F909" s="51"/>
      <c r="G909" s="51"/>
      <c r="H909" s="51"/>
      <c r="L909" s="203"/>
      <c r="M909" s="52"/>
      <c r="N909" s="52"/>
      <c r="P909" s="49"/>
      <c r="Q909" s="52"/>
      <c r="R909" s="52"/>
      <c r="T909" s="49"/>
      <c r="U909" s="49"/>
    </row>
    <row r="910">
      <c r="A910" s="49"/>
      <c r="B910" s="49"/>
      <c r="C910" s="49"/>
      <c r="D910" s="50"/>
      <c r="E910" s="51"/>
      <c r="F910" s="51"/>
      <c r="G910" s="51"/>
      <c r="H910" s="51"/>
      <c r="L910" s="203"/>
      <c r="M910" s="52"/>
      <c r="N910" s="52"/>
      <c r="P910" s="49"/>
      <c r="Q910" s="52"/>
      <c r="R910" s="52"/>
      <c r="T910" s="49"/>
      <c r="U910" s="49"/>
    </row>
    <row r="911">
      <c r="A911" s="49"/>
      <c r="B911" s="49"/>
      <c r="C911" s="49"/>
      <c r="D911" s="50"/>
      <c r="E911" s="51"/>
      <c r="F911" s="51"/>
      <c r="G911" s="51"/>
      <c r="H911" s="51"/>
      <c r="L911" s="203"/>
      <c r="M911" s="52"/>
      <c r="N911" s="52"/>
      <c r="P911" s="49"/>
      <c r="Q911" s="52"/>
      <c r="R911" s="52"/>
      <c r="T911" s="49"/>
      <c r="U911" s="49"/>
    </row>
    <row r="912">
      <c r="A912" s="49"/>
      <c r="B912" s="49"/>
      <c r="C912" s="49"/>
      <c r="D912" s="50"/>
      <c r="E912" s="51"/>
      <c r="F912" s="51"/>
      <c r="G912" s="51"/>
      <c r="H912" s="51"/>
      <c r="L912" s="203"/>
      <c r="M912" s="52"/>
      <c r="N912" s="52"/>
      <c r="P912" s="49"/>
      <c r="Q912" s="52"/>
      <c r="R912" s="52"/>
      <c r="T912" s="49"/>
      <c r="U912" s="49"/>
    </row>
    <row r="913">
      <c r="A913" s="49"/>
      <c r="B913" s="49"/>
      <c r="C913" s="49"/>
      <c r="D913" s="50"/>
      <c r="E913" s="51"/>
      <c r="F913" s="51"/>
      <c r="G913" s="51"/>
      <c r="H913" s="51"/>
      <c r="L913" s="203"/>
      <c r="M913" s="52"/>
      <c r="N913" s="52"/>
      <c r="P913" s="49"/>
      <c r="Q913" s="52"/>
      <c r="R913" s="52"/>
      <c r="T913" s="49"/>
      <c r="U913" s="49"/>
    </row>
    <row r="914">
      <c r="A914" s="49"/>
      <c r="B914" s="49"/>
      <c r="C914" s="49"/>
      <c r="D914" s="50"/>
      <c r="E914" s="51"/>
      <c r="F914" s="51"/>
      <c r="G914" s="51"/>
      <c r="H914" s="51"/>
      <c r="L914" s="203"/>
      <c r="M914" s="52"/>
      <c r="N914" s="52"/>
      <c r="P914" s="49"/>
      <c r="Q914" s="52"/>
      <c r="R914" s="52"/>
      <c r="T914" s="49"/>
      <c r="U914" s="49"/>
    </row>
    <row r="915">
      <c r="A915" s="49"/>
      <c r="B915" s="49"/>
      <c r="C915" s="49"/>
      <c r="D915" s="50"/>
      <c r="E915" s="51"/>
      <c r="F915" s="51"/>
      <c r="G915" s="51"/>
      <c r="H915" s="51"/>
      <c r="L915" s="203"/>
      <c r="M915" s="52"/>
      <c r="N915" s="52"/>
      <c r="P915" s="49"/>
      <c r="Q915" s="52"/>
      <c r="R915" s="52"/>
      <c r="T915" s="49"/>
      <c r="U915" s="49"/>
    </row>
    <row r="916">
      <c r="A916" s="49"/>
      <c r="B916" s="49"/>
      <c r="C916" s="49"/>
      <c r="D916" s="50"/>
      <c r="E916" s="51"/>
      <c r="F916" s="51"/>
      <c r="G916" s="51"/>
      <c r="H916" s="51"/>
      <c r="L916" s="203"/>
      <c r="M916" s="52"/>
      <c r="N916" s="52"/>
      <c r="P916" s="49"/>
      <c r="Q916" s="52"/>
      <c r="R916" s="52"/>
      <c r="T916" s="49"/>
      <c r="U916" s="49"/>
    </row>
    <row r="917">
      <c r="A917" s="49"/>
      <c r="B917" s="49"/>
      <c r="C917" s="49"/>
      <c r="D917" s="50"/>
      <c r="E917" s="51"/>
      <c r="F917" s="51"/>
      <c r="G917" s="51"/>
      <c r="H917" s="51"/>
      <c r="L917" s="203"/>
      <c r="M917" s="52"/>
      <c r="N917" s="52"/>
      <c r="P917" s="49"/>
      <c r="Q917" s="52"/>
      <c r="R917" s="52"/>
      <c r="T917" s="49"/>
      <c r="U917" s="49"/>
    </row>
    <row r="918">
      <c r="A918" s="49"/>
      <c r="B918" s="49"/>
      <c r="C918" s="49"/>
      <c r="D918" s="50"/>
      <c r="E918" s="51"/>
      <c r="F918" s="51"/>
      <c r="G918" s="51"/>
      <c r="H918" s="51"/>
      <c r="L918" s="203"/>
      <c r="M918" s="52"/>
      <c r="N918" s="52"/>
      <c r="P918" s="49"/>
      <c r="Q918" s="52"/>
      <c r="R918" s="52"/>
      <c r="T918" s="49"/>
      <c r="U918" s="49"/>
    </row>
    <row r="919">
      <c r="A919" s="49"/>
      <c r="B919" s="49"/>
      <c r="C919" s="49"/>
      <c r="D919" s="50"/>
      <c r="E919" s="51"/>
      <c r="F919" s="51"/>
      <c r="G919" s="51"/>
      <c r="H919" s="51"/>
      <c r="L919" s="203"/>
      <c r="M919" s="52"/>
      <c r="N919" s="52"/>
      <c r="P919" s="49"/>
      <c r="Q919" s="52"/>
      <c r="R919" s="52"/>
      <c r="T919" s="49"/>
      <c r="U919" s="49"/>
    </row>
    <row r="920">
      <c r="A920" s="49"/>
      <c r="B920" s="49"/>
      <c r="C920" s="49"/>
      <c r="D920" s="50"/>
      <c r="E920" s="51"/>
      <c r="F920" s="51"/>
      <c r="G920" s="51"/>
      <c r="H920" s="51"/>
      <c r="L920" s="203"/>
      <c r="M920" s="52"/>
      <c r="N920" s="52"/>
      <c r="P920" s="49"/>
      <c r="Q920" s="52"/>
      <c r="R920" s="52"/>
      <c r="T920" s="49"/>
      <c r="U920" s="49"/>
    </row>
    <row r="921">
      <c r="A921" s="49"/>
      <c r="B921" s="49"/>
      <c r="C921" s="49"/>
      <c r="D921" s="50"/>
      <c r="E921" s="51"/>
      <c r="F921" s="51"/>
      <c r="G921" s="51"/>
      <c r="H921" s="51"/>
      <c r="L921" s="203"/>
      <c r="M921" s="52"/>
      <c r="N921" s="52"/>
      <c r="P921" s="49"/>
      <c r="Q921" s="52"/>
      <c r="R921" s="52"/>
      <c r="T921" s="49"/>
      <c r="U921" s="49"/>
    </row>
    <row r="922">
      <c r="A922" s="49"/>
      <c r="B922" s="49"/>
      <c r="C922" s="49"/>
      <c r="D922" s="50"/>
      <c r="E922" s="51"/>
      <c r="F922" s="51"/>
      <c r="G922" s="51"/>
      <c r="H922" s="51"/>
      <c r="L922" s="203"/>
      <c r="M922" s="52"/>
      <c r="N922" s="52"/>
      <c r="P922" s="49"/>
      <c r="Q922" s="52"/>
      <c r="R922" s="52"/>
      <c r="T922" s="49"/>
      <c r="U922" s="49"/>
    </row>
    <row r="923">
      <c r="A923" s="49"/>
      <c r="B923" s="49"/>
      <c r="C923" s="49"/>
      <c r="D923" s="50"/>
      <c r="E923" s="51"/>
      <c r="F923" s="51"/>
      <c r="G923" s="51"/>
      <c r="H923" s="51"/>
      <c r="L923" s="203"/>
      <c r="M923" s="52"/>
      <c r="N923" s="52"/>
      <c r="P923" s="49"/>
      <c r="Q923" s="52"/>
      <c r="R923" s="52"/>
      <c r="T923" s="49"/>
      <c r="U923" s="49"/>
    </row>
    <row r="924">
      <c r="A924" s="49"/>
      <c r="B924" s="49"/>
      <c r="C924" s="49"/>
      <c r="D924" s="50"/>
      <c r="E924" s="51"/>
      <c r="F924" s="51"/>
      <c r="G924" s="51"/>
      <c r="H924" s="51"/>
      <c r="L924" s="203"/>
      <c r="M924" s="52"/>
      <c r="N924" s="52"/>
      <c r="P924" s="49"/>
      <c r="Q924" s="52"/>
      <c r="R924" s="52"/>
      <c r="T924" s="49"/>
      <c r="U924" s="49"/>
    </row>
    <row r="925">
      <c r="A925" s="49"/>
      <c r="B925" s="49"/>
      <c r="C925" s="49"/>
      <c r="D925" s="50"/>
      <c r="E925" s="51"/>
      <c r="F925" s="51"/>
      <c r="G925" s="51"/>
      <c r="H925" s="51"/>
      <c r="L925" s="203"/>
      <c r="M925" s="52"/>
      <c r="N925" s="52"/>
      <c r="P925" s="49"/>
      <c r="Q925" s="52"/>
      <c r="R925" s="52"/>
      <c r="T925" s="49"/>
      <c r="U925" s="49"/>
    </row>
    <row r="926">
      <c r="A926" s="49"/>
      <c r="B926" s="49"/>
      <c r="C926" s="49"/>
      <c r="D926" s="50"/>
      <c r="E926" s="51"/>
      <c r="F926" s="51"/>
      <c r="G926" s="51"/>
      <c r="H926" s="51"/>
      <c r="L926" s="203"/>
      <c r="M926" s="52"/>
      <c r="N926" s="52"/>
      <c r="P926" s="49"/>
      <c r="Q926" s="52"/>
      <c r="R926" s="52"/>
      <c r="T926" s="49"/>
      <c r="U926" s="49"/>
    </row>
    <row r="927">
      <c r="A927" s="49"/>
      <c r="B927" s="49"/>
      <c r="C927" s="49"/>
      <c r="D927" s="50"/>
      <c r="E927" s="51"/>
      <c r="F927" s="51"/>
      <c r="G927" s="51"/>
      <c r="H927" s="51"/>
      <c r="L927" s="203"/>
      <c r="M927" s="52"/>
      <c r="N927" s="52"/>
      <c r="P927" s="49"/>
      <c r="Q927" s="52"/>
      <c r="R927" s="52"/>
      <c r="T927" s="49"/>
      <c r="U927" s="49"/>
    </row>
    <row r="928">
      <c r="A928" s="49"/>
      <c r="B928" s="49"/>
      <c r="C928" s="49"/>
      <c r="D928" s="50"/>
      <c r="E928" s="51"/>
      <c r="F928" s="51"/>
      <c r="G928" s="51"/>
      <c r="H928" s="51"/>
      <c r="L928" s="203"/>
      <c r="M928" s="52"/>
      <c r="N928" s="52"/>
      <c r="P928" s="49"/>
      <c r="Q928" s="52"/>
      <c r="R928" s="52"/>
      <c r="T928" s="49"/>
      <c r="U928" s="49"/>
    </row>
    <row r="929">
      <c r="A929" s="49"/>
      <c r="B929" s="49"/>
      <c r="C929" s="49"/>
      <c r="D929" s="50"/>
      <c r="E929" s="51"/>
      <c r="F929" s="51"/>
      <c r="G929" s="51"/>
      <c r="H929" s="51"/>
      <c r="L929" s="203"/>
      <c r="M929" s="52"/>
      <c r="N929" s="52"/>
      <c r="P929" s="49"/>
      <c r="Q929" s="52"/>
      <c r="R929" s="52"/>
      <c r="T929" s="49"/>
      <c r="U929" s="49"/>
    </row>
    <row r="930">
      <c r="A930" s="49"/>
      <c r="B930" s="49"/>
      <c r="C930" s="49"/>
      <c r="D930" s="50"/>
      <c r="E930" s="51"/>
      <c r="F930" s="51"/>
      <c r="G930" s="51"/>
      <c r="H930" s="51"/>
      <c r="L930" s="203"/>
      <c r="M930" s="52"/>
      <c r="N930" s="52"/>
      <c r="P930" s="49"/>
      <c r="Q930" s="52"/>
      <c r="R930" s="52"/>
      <c r="T930" s="49"/>
      <c r="U930" s="49"/>
    </row>
    <row r="931">
      <c r="A931" s="49"/>
      <c r="B931" s="49"/>
      <c r="C931" s="49"/>
      <c r="D931" s="50"/>
      <c r="E931" s="51"/>
      <c r="F931" s="51"/>
      <c r="G931" s="51"/>
      <c r="H931" s="51"/>
      <c r="L931" s="203"/>
      <c r="M931" s="52"/>
      <c r="N931" s="52"/>
      <c r="P931" s="49"/>
      <c r="Q931" s="52"/>
      <c r="R931" s="52"/>
      <c r="T931" s="49"/>
      <c r="U931" s="49"/>
    </row>
    <row r="932">
      <c r="A932" s="49"/>
      <c r="B932" s="49"/>
      <c r="C932" s="49"/>
      <c r="D932" s="50"/>
      <c r="E932" s="51"/>
      <c r="F932" s="51"/>
      <c r="G932" s="51"/>
      <c r="H932" s="51"/>
      <c r="L932" s="203"/>
      <c r="M932" s="52"/>
      <c r="N932" s="52"/>
      <c r="P932" s="49"/>
      <c r="Q932" s="52"/>
      <c r="R932" s="52"/>
      <c r="T932" s="49"/>
      <c r="U932" s="49"/>
    </row>
    <row r="933">
      <c r="A933" s="49"/>
      <c r="B933" s="49"/>
      <c r="C933" s="49"/>
      <c r="D933" s="50"/>
      <c r="E933" s="51"/>
      <c r="F933" s="51"/>
      <c r="G933" s="51"/>
      <c r="H933" s="51"/>
      <c r="L933" s="203"/>
      <c r="M933" s="52"/>
      <c r="N933" s="52"/>
      <c r="P933" s="49"/>
      <c r="Q933" s="52"/>
      <c r="R933" s="52"/>
      <c r="T933" s="49"/>
      <c r="U933" s="49"/>
    </row>
    <row r="934">
      <c r="A934" s="49"/>
      <c r="B934" s="49"/>
      <c r="C934" s="49"/>
      <c r="D934" s="50"/>
      <c r="E934" s="51"/>
      <c r="F934" s="51"/>
      <c r="G934" s="51"/>
      <c r="H934" s="51"/>
      <c r="L934" s="203"/>
      <c r="M934" s="52"/>
      <c r="N934" s="52"/>
      <c r="P934" s="49"/>
      <c r="Q934" s="52"/>
      <c r="R934" s="52"/>
      <c r="T934" s="49"/>
      <c r="U934" s="49"/>
    </row>
    <row r="935">
      <c r="A935" s="49"/>
      <c r="B935" s="49"/>
      <c r="C935" s="49"/>
      <c r="D935" s="50"/>
      <c r="E935" s="51"/>
      <c r="F935" s="51"/>
      <c r="G935" s="51"/>
      <c r="H935" s="51"/>
      <c r="L935" s="203"/>
      <c r="M935" s="52"/>
      <c r="N935" s="52"/>
      <c r="P935" s="49"/>
      <c r="Q935" s="52"/>
      <c r="R935" s="52"/>
      <c r="T935" s="49"/>
      <c r="U935" s="49"/>
    </row>
    <row r="936">
      <c r="A936" s="49"/>
      <c r="B936" s="49"/>
      <c r="C936" s="49"/>
      <c r="D936" s="50"/>
      <c r="E936" s="51"/>
      <c r="F936" s="51"/>
      <c r="G936" s="51"/>
      <c r="H936" s="51"/>
      <c r="L936" s="203"/>
      <c r="M936" s="52"/>
      <c r="N936" s="52"/>
      <c r="P936" s="49"/>
      <c r="Q936" s="52"/>
      <c r="R936" s="52"/>
      <c r="T936" s="49"/>
      <c r="U936" s="49"/>
    </row>
    <row r="937">
      <c r="A937" s="49"/>
      <c r="B937" s="49"/>
      <c r="C937" s="49"/>
      <c r="D937" s="50"/>
      <c r="E937" s="51"/>
      <c r="F937" s="51"/>
      <c r="G937" s="51"/>
      <c r="H937" s="51"/>
      <c r="L937" s="203"/>
      <c r="M937" s="52"/>
      <c r="N937" s="52"/>
      <c r="P937" s="49"/>
      <c r="Q937" s="52"/>
      <c r="R937" s="52"/>
      <c r="T937" s="49"/>
      <c r="U937" s="49"/>
    </row>
    <row r="938">
      <c r="A938" s="49"/>
      <c r="B938" s="49"/>
      <c r="C938" s="49"/>
      <c r="D938" s="50"/>
      <c r="E938" s="51"/>
      <c r="F938" s="51"/>
      <c r="G938" s="51"/>
      <c r="H938" s="51"/>
      <c r="L938" s="203"/>
      <c r="M938" s="52"/>
      <c r="N938" s="52"/>
      <c r="P938" s="49"/>
      <c r="Q938" s="52"/>
      <c r="R938" s="52"/>
      <c r="T938" s="49"/>
      <c r="U938" s="49"/>
    </row>
    <row r="939">
      <c r="A939" s="49"/>
      <c r="B939" s="49"/>
      <c r="C939" s="49"/>
      <c r="D939" s="50"/>
      <c r="E939" s="51"/>
      <c r="F939" s="51"/>
      <c r="G939" s="51"/>
      <c r="H939" s="51"/>
      <c r="L939" s="203"/>
      <c r="M939" s="52"/>
      <c r="N939" s="52"/>
      <c r="P939" s="49"/>
      <c r="Q939" s="52"/>
      <c r="R939" s="52"/>
      <c r="T939" s="49"/>
      <c r="U939" s="49"/>
    </row>
    <row r="940">
      <c r="A940" s="49"/>
      <c r="B940" s="49"/>
      <c r="C940" s="49"/>
      <c r="D940" s="50"/>
      <c r="E940" s="51"/>
      <c r="F940" s="51"/>
      <c r="G940" s="51"/>
      <c r="H940" s="51"/>
      <c r="L940" s="203"/>
      <c r="M940" s="52"/>
      <c r="N940" s="52"/>
      <c r="P940" s="49"/>
      <c r="Q940" s="52"/>
      <c r="R940" s="52"/>
      <c r="T940" s="49"/>
      <c r="U940" s="49"/>
    </row>
    <row r="941">
      <c r="A941" s="49"/>
      <c r="B941" s="49"/>
      <c r="C941" s="49"/>
      <c r="D941" s="50"/>
      <c r="E941" s="51"/>
      <c r="F941" s="51"/>
      <c r="G941" s="51"/>
      <c r="H941" s="51"/>
      <c r="L941" s="203"/>
      <c r="M941" s="52"/>
      <c r="N941" s="52"/>
      <c r="P941" s="49"/>
      <c r="Q941" s="52"/>
      <c r="R941" s="52"/>
      <c r="T941" s="49"/>
      <c r="U941" s="49"/>
    </row>
    <row r="942">
      <c r="A942" s="49"/>
      <c r="B942" s="49"/>
      <c r="C942" s="49"/>
      <c r="D942" s="50"/>
      <c r="E942" s="51"/>
      <c r="F942" s="51"/>
      <c r="G942" s="51"/>
      <c r="H942" s="51"/>
      <c r="L942" s="203"/>
      <c r="M942" s="52"/>
      <c r="N942" s="52"/>
      <c r="P942" s="49"/>
      <c r="Q942" s="52"/>
      <c r="R942" s="52"/>
      <c r="T942" s="49"/>
      <c r="U942" s="49"/>
    </row>
    <row r="943">
      <c r="A943" s="49"/>
      <c r="B943" s="49"/>
      <c r="C943" s="49"/>
      <c r="D943" s="50"/>
      <c r="E943" s="51"/>
      <c r="F943" s="51"/>
      <c r="G943" s="51"/>
      <c r="H943" s="51"/>
      <c r="L943" s="203"/>
      <c r="M943" s="52"/>
      <c r="N943" s="52"/>
      <c r="P943" s="49"/>
      <c r="Q943" s="52"/>
      <c r="R943" s="52"/>
      <c r="T943" s="49"/>
      <c r="U943" s="49"/>
    </row>
    <row r="944">
      <c r="A944" s="49"/>
      <c r="B944" s="49"/>
      <c r="C944" s="49"/>
      <c r="D944" s="50"/>
      <c r="E944" s="51"/>
      <c r="F944" s="51"/>
      <c r="G944" s="51"/>
      <c r="H944" s="51"/>
      <c r="L944" s="203"/>
      <c r="M944" s="52"/>
      <c r="N944" s="52"/>
      <c r="P944" s="49"/>
      <c r="Q944" s="52"/>
      <c r="R944" s="52"/>
      <c r="T944" s="49"/>
      <c r="U944" s="49"/>
    </row>
    <row r="945">
      <c r="A945" s="49"/>
      <c r="B945" s="49"/>
      <c r="C945" s="49"/>
      <c r="D945" s="50"/>
      <c r="E945" s="51"/>
      <c r="F945" s="51"/>
      <c r="G945" s="51"/>
      <c r="H945" s="51"/>
      <c r="L945" s="203"/>
      <c r="M945" s="52"/>
      <c r="N945" s="52"/>
      <c r="P945" s="49"/>
      <c r="Q945" s="52"/>
      <c r="R945" s="52"/>
      <c r="T945" s="49"/>
      <c r="U945" s="49"/>
    </row>
    <row r="946">
      <c r="A946" s="49"/>
      <c r="B946" s="49"/>
      <c r="C946" s="49"/>
      <c r="D946" s="50"/>
      <c r="E946" s="51"/>
      <c r="F946" s="51"/>
      <c r="G946" s="51"/>
      <c r="H946" s="51"/>
      <c r="L946" s="203"/>
      <c r="M946" s="52"/>
      <c r="N946" s="52"/>
      <c r="P946" s="49"/>
      <c r="Q946" s="52"/>
      <c r="R946" s="52"/>
      <c r="T946" s="49"/>
      <c r="U946" s="49"/>
    </row>
    <row r="947">
      <c r="A947" s="49"/>
      <c r="B947" s="49"/>
      <c r="C947" s="49"/>
      <c r="D947" s="50"/>
      <c r="E947" s="51"/>
      <c r="F947" s="51"/>
      <c r="G947" s="51"/>
      <c r="H947" s="51"/>
      <c r="L947" s="203"/>
      <c r="M947" s="52"/>
      <c r="N947" s="52"/>
      <c r="P947" s="49"/>
      <c r="Q947" s="52"/>
      <c r="R947" s="52"/>
      <c r="T947" s="49"/>
      <c r="U947" s="49"/>
    </row>
    <row r="948">
      <c r="A948" s="49"/>
      <c r="B948" s="49"/>
      <c r="C948" s="49"/>
      <c r="D948" s="50"/>
      <c r="E948" s="51"/>
      <c r="F948" s="51"/>
      <c r="G948" s="51"/>
      <c r="H948" s="51"/>
      <c r="L948" s="203"/>
      <c r="M948" s="52"/>
      <c r="N948" s="52"/>
      <c r="P948" s="49"/>
      <c r="Q948" s="52"/>
      <c r="R948" s="52"/>
      <c r="T948" s="49"/>
      <c r="U948" s="49"/>
    </row>
    <row r="949">
      <c r="A949" s="49"/>
      <c r="B949" s="49"/>
      <c r="C949" s="49"/>
      <c r="D949" s="50"/>
      <c r="E949" s="51"/>
      <c r="F949" s="51"/>
      <c r="G949" s="51"/>
      <c r="H949" s="51"/>
      <c r="L949" s="203"/>
      <c r="M949" s="52"/>
      <c r="N949" s="52"/>
      <c r="P949" s="49"/>
      <c r="Q949" s="52"/>
      <c r="R949" s="52"/>
      <c r="T949" s="49"/>
      <c r="U949" s="49"/>
    </row>
    <row r="950">
      <c r="A950" s="49"/>
      <c r="B950" s="49"/>
      <c r="C950" s="49"/>
      <c r="D950" s="50"/>
      <c r="E950" s="51"/>
      <c r="F950" s="51"/>
      <c r="G950" s="51"/>
      <c r="H950" s="51"/>
      <c r="L950" s="203"/>
      <c r="M950" s="52"/>
      <c r="N950" s="52"/>
      <c r="P950" s="49"/>
      <c r="Q950" s="52"/>
      <c r="R950" s="52"/>
      <c r="T950" s="49"/>
      <c r="U950" s="49"/>
    </row>
    <row r="951">
      <c r="A951" s="49"/>
      <c r="B951" s="49"/>
      <c r="C951" s="49"/>
      <c r="D951" s="50"/>
      <c r="E951" s="51"/>
      <c r="F951" s="51"/>
      <c r="G951" s="51"/>
      <c r="H951" s="51"/>
      <c r="L951" s="203"/>
      <c r="M951" s="52"/>
      <c r="N951" s="52"/>
      <c r="P951" s="49"/>
      <c r="Q951" s="52"/>
      <c r="R951" s="52"/>
      <c r="T951" s="49"/>
      <c r="U951" s="49"/>
    </row>
    <row r="952">
      <c r="A952" s="49"/>
      <c r="B952" s="49"/>
      <c r="C952" s="49"/>
      <c r="D952" s="50"/>
      <c r="E952" s="51"/>
      <c r="F952" s="51"/>
      <c r="G952" s="51"/>
      <c r="H952" s="51"/>
      <c r="L952" s="203"/>
      <c r="M952" s="52"/>
      <c r="N952" s="52"/>
      <c r="P952" s="49"/>
      <c r="Q952" s="52"/>
      <c r="R952" s="52"/>
      <c r="T952" s="49"/>
      <c r="U952" s="49"/>
    </row>
    <row r="953">
      <c r="A953" s="49"/>
      <c r="B953" s="49"/>
      <c r="C953" s="49"/>
      <c r="D953" s="50"/>
      <c r="E953" s="51"/>
      <c r="F953" s="51"/>
      <c r="G953" s="51"/>
      <c r="H953" s="51"/>
      <c r="L953" s="203"/>
      <c r="M953" s="52"/>
      <c r="N953" s="52"/>
      <c r="P953" s="49"/>
      <c r="Q953" s="52"/>
      <c r="R953" s="52"/>
      <c r="T953" s="49"/>
      <c r="U953" s="49"/>
    </row>
    <row r="954">
      <c r="A954" s="49"/>
      <c r="B954" s="49"/>
      <c r="C954" s="49"/>
      <c r="D954" s="50"/>
      <c r="E954" s="51"/>
      <c r="F954" s="51"/>
      <c r="G954" s="51"/>
      <c r="H954" s="51"/>
      <c r="L954" s="203"/>
      <c r="M954" s="52"/>
      <c r="N954" s="52"/>
      <c r="P954" s="49"/>
      <c r="Q954" s="52"/>
      <c r="R954" s="52"/>
      <c r="T954" s="49"/>
      <c r="U954" s="49"/>
    </row>
    <row r="955">
      <c r="A955" s="49"/>
      <c r="B955" s="49"/>
      <c r="C955" s="49"/>
      <c r="D955" s="50"/>
      <c r="E955" s="51"/>
      <c r="F955" s="51"/>
      <c r="G955" s="51"/>
      <c r="H955" s="51"/>
      <c r="L955" s="203"/>
      <c r="M955" s="52"/>
      <c r="N955" s="52"/>
      <c r="P955" s="49"/>
      <c r="Q955" s="52"/>
      <c r="R955" s="52"/>
      <c r="T955" s="49"/>
      <c r="U955" s="49"/>
    </row>
    <row r="956">
      <c r="A956" s="49"/>
      <c r="B956" s="49"/>
      <c r="C956" s="49"/>
      <c r="D956" s="50"/>
      <c r="E956" s="51"/>
      <c r="F956" s="51"/>
      <c r="G956" s="51"/>
      <c r="H956" s="51"/>
      <c r="L956" s="203"/>
      <c r="M956" s="52"/>
      <c r="N956" s="52"/>
      <c r="P956" s="49"/>
      <c r="Q956" s="52"/>
      <c r="R956" s="52"/>
      <c r="T956" s="49"/>
      <c r="U956" s="49"/>
    </row>
    <row r="957">
      <c r="A957" s="49"/>
      <c r="B957" s="49"/>
      <c r="C957" s="49"/>
      <c r="D957" s="50"/>
      <c r="E957" s="51"/>
      <c r="F957" s="51"/>
      <c r="G957" s="51"/>
      <c r="H957" s="51"/>
      <c r="L957" s="203"/>
      <c r="M957" s="52"/>
      <c r="N957" s="52"/>
      <c r="P957" s="49"/>
      <c r="Q957" s="52"/>
      <c r="R957" s="52"/>
      <c r="T957" s="49"/>
      <c r="U957" s="49"/>
    </row>
    <row r="958">
      <c r="A958" s="49"/>
      <c r="B958" s="49"/>
      <c r="C958" s="49"/>
      <c r="D958" s="50"/>
      <c r="E958" s="51"/>
      <c r="F958" s="51"/>
      <c r="G958" s="51"/>
      <c r="H958" s="51"/>
      <c r="L958" s="203"/>
      <c r="M958" s="52"/>
      <c r="N958" s="52"/>
      <c r="P958" s="49"/>
      <c r="Q958" s="52"/>
      <c r="R958" s="52"/>
      <c r="T958" s="49"/>
      <c r="U958" s="49"/>
    </row>
    <row r="959">
      <c r="A959" s="49"/>
      <c r="B959" s="49"/>
      <c r="C959" s="49"/>
      <c r="D959" s="50"/>
      <c r="E959" s="51"/>
      <c r="F959" s="51"/>
      <c r="G959" s="51"/>
      <c r="H959" s="51"/>
      <c r="L959" s="203"/>
      <c r="M959" s="52"/>
      <c r="N959" s="52"/>
      <c r="P959" s="49"/>
      <c r="Q959" s="52"/>
      <c r="R959" s="52"/>
      <c r="T959" s="49"/>
      <c r="U959" s="49"/>
    </row>
    <row r="960">
      <c r="A960" s="49"/>
      <c r="B960" s="49"/>
      <c r="C960" s="49"/>
      <c r="D960" s="50"/>
      <c r="E960" s="51"/>
      <c r="F960" s="51"/>
      <c r="G960" s="51"/>
      <c r="H960" s="51"/>
      <c r="L960" s="203"/>
      <c r="M960" s="52"/>
      <c r="N960" s="52"/>
      <c r="P960" s="49"/>
      <c r="Q960" s="52"/>
      <c r="R960" s="52"/>
      <c r="T960" s="49"/>
      <c r="U960" s="49"/>
    </row>
    <row r="961">
      <c r="A961" s="49"/>
      <c r="B961" s="49"/>
      <c r="C961" s="49"/>
      <c r="D961" s="50"/>
      <c r="E961" s="51"/>
      <c r="F961" s="51"/>
      <c r="G961" s="51"/>
      <c r="H961" s="51"/>
      <c r="L961" s="203"/>
      <c r="M961" s="52"/>
      <c r="N961" s="52"/>
      <c r="P961" s="49"/>
      <c r="Q961" s="52"/>
      <c r="R961" s="52"/>
      <c r="T961" s="49"/>
      <c r="U961" s="49"/>
    </row>
    <row r="962">
      <c r="A962" s="49"/>
      <c r="B962" s="49"/>
      <c r="C962" s="49"/>
      <c r="D962" s="50"/>
      <c r="E962" s="51"/>
      <c r="F962" s="51"/>
      <c r="G962" s="51"/>
      <c r="H962" s="51"/>
      <c r="L962" s="203"/>
      <c r="M962" s="52"/>
      <c r="N962" s="52"/>
      <c r="P962" s="49"/>
      <c r="Q962" s="52"/>
      <c r="R962" s="52"/>
      <c r="T962" s="49"/>
      <c r="U962" s="49"/>
    </row>
    <row r="963">
      <c r="A963" s="49"/>
      <c r="B963" s="49"/>
      <c r="C963" s="49"/>
      <c r="D963" s="50"/>
      <c r="E963" s="51"/>
      <c r="F963" s="51"/>
      <c r="G963" s="51"/>
      <c r="H963" s="51"/>
      <c r="L963" s="203"/>
      <c r="M963" s="52"/>
      <c r="N963" s="52"/>
      <c r="P963" s="49"/>
      <c r="Q963" s="52"/>
      <c r="R963" s="52"/>
      <c r="T963" s="49"/>
      <c r="U963" s="49"/>
    </row>
    <row r="964">
      <c r="A964" s="49"/>
      <c r="B964" s="49"/>
      <c r="C964" s="49"/>
      <c r="D964" s="50"/>
      <c r="E964" s="51"/>
      <c r="F964" s="51"/>
      <c r="G964" s="51"/>
      <c r="H964" s="51"/>
      <c r="L964" s="203"/>
      <c r="M964" s="52"/>
      <c r="N964" s="52"/>
      <c r="P964" s="49"/>
      <c r="Q964" s="52"/>
      <c r="R964" s="52"/>
      <c r="T964" s="49"/>
      <c r="U964" s="49"/>
    </row>
    <row r="965">
      <c r="A965" s="49"/>
      <c r="B965" s="49"/>
      <c r="C965" s="49"/>
      <c r="D965" s="50"/>
      <c r="E965" s="51"/>
      <c r="F965" s="51"/>
      <c r="G965" s="51"/>
      <c r="H965" s="51"/>
      <c r="L965" s="203"/>
      <c r="M965" s="52"/>
      <c r="N965" s="52"/>
      <c r="P965" s="49"/>
      <c r="Q965" s="52"/>
      <c r="R965" s="52"/>
      <c r="T965" s="49"/>
      <c r="U965" s="49"/>
    </row>
    <row r="966">
      <c r="A966" s="49"/>
      <c r="B966" s="49"/>
      <c r="C966" s="49"/>
      <c r="D966" s="50"/>
      <c r="E966" s="51"/>
      <c r="F966" s="51"/>
      <c r="G966" s="51"/>
      <c r="H966" s="51"/>
      <c r="L966" s="203"/>
      <c r="M966" s="52"/>
      <c r="N966" s="52"/>
      <c r="P966" s="49"/>
      <c r="Q966" s="52"/>
      <c r="R966" s="52"/>
      <c r="T966" s="49"/>
      <c r="U966" s="49"/>
    </row>
    <row r="967">
      <c r="A967" s="49"/>
      <c r="B967" s="49"/>
      <c r="C967" s="49"/>
      <c r="D967" s="50"/>
      <c r="E967" s="51"/>
      <c r="F967" s="51"/>
      <c r="G967" s="51"/>
      <c r="H967" s="51"/>
      <c r="L967" s="203"/>
      <c r="M967" s="52"/>
      <c r="N967" s="52"/>
      <c r="P967" s="49"/>
      <c r="Q967" s="52"/>
      <c r="R967" s="52"/>
      <c r="T967" s="49"/>
      <c r="U967" s="49"/>
    </row>
    <row r="968">
      <c r="A968" s="49"/>
      <c r="B968" s="49"/>
      <c r="C968" s="49"/>
      <c r="D968" s="50"/>
      <c r="E968" s="51"/>
      <c r="F968" s="51"/>
      <c r="G968" s="51"/>
      <c r="H968" s="51"/>
      <c r="L968" s="203"/>
      <c r="M968" s="52"/>
      <c r="N968" s="52"/>
      <c r="P968" s="49"/>
      <c r="Q968" s="52"/>
      <c r="R968" s="52"/>
      <c r="T968" s="49"/>
      <c r="U968" s="49"/>
    </row>
    <row r="969">
      <c r="A969" s="49"/>
      <c r="B969" s="49"/>
      <c r="C969" s="49"/>
      <c r="D969" s="50"/>
      <c r="E969" s="51"/>
      <c r="F969" s="51"/>
      <c r="G969" s="51"/>
      <c r="H969" s="51"/>
      <c r="L969" s="203"/>
      <c r="M969" s="52"/>
      <c r="N969" s="52"/>
      <c r="P969" s="49"/>
      <c r="Q969" s="52"/>
      <c r="R969" s="52"/>
      <c r="T969" s="49"/>
      <c r="U969" s="49"/>
    </row>
    <row r="970">
      <c r="A970" s="49"/>
      <c r="B970" s="49"/>
      <c r="C970" s="49"/>
      <c r="D970" s="50"/>
      <c r="E970" s="51"/>
      <c r="F970" s="51"/>
      <c r="G970" s="51"/>
      <c r="H970" s="51"/>
      <c r="L970" s="203"/>
      <c r="M970" s="52"/>
      <c r="N970" s="52"/>
      <c r="P970" s="49"/>
      <c r="Q970" s="52"/>
      <c r="R970" s="52"/>
      <c r="T970" s="49"/>
      <c r="U970" s="49"/>
    </row>
    <row r="971">
      <c r="A971" s="49"/>
      <c r="B971" s="49"/>
      <c r="C971" s="49"/>
      <c r="D971" s="50"/>
      <c r="E971" s="51"/>
      <c r="F971" s="51"/>
      <c r="G971" s="51"/>
      <c r="H971" s="51"/>
      <c r="L971" s="203"/>
      <c r="M971" s="52"/>
      <c r="N971" s="52"/>
      <c r="P971" s="49"/>
      <c r="Q971" s="52"/>
      <c r="R971" s="52"/>
      <c r="T971" s="49"/>
      <c r="U971" s="49"/>
    </row>
    <row r="972">
      <c r="A972" s="49"/>
      <c r="B972" s="49"/>
      <c r="C972" s="49"/>
      <c r="D972" s="50"/>
      <c r="E972" s="51"/>
      <c r="F972" s="51"/>
      <c r="G972" s="51"/>
      <c r="H972" s="51"/>
      <c r="L972" s="203"/>
      <c r="M972" s="52"/>
      <c r="N972" s="52"/>
      <c r="P972" s="49"/>
      <c r="Q972" s="52"/>
      <c r="R972" s="52"/>
      <c r="T972" s="49"/>
      <c r="U972" s="49"/>
    </row>
    <row r="973">
      <c r="A973" s="49"/>
      <c r="B973" s="49"/>
      <c r="C973" s="49"/>
      <c r="D973" s="50"/>
      <c r="E973" s="51"/>
      <c r="F973" s="51"/>
      <c r="G973" s="51"/>
      <c r="H973" s="51"/>
      <c r="L973" s="203"/>
      <c r="M973" s="52"/>
      <c r="N973" s="52"/>
      <c r="P973" s="49"/>
      <c r="Q973" s="52"/>
      <c r="R973" s="52"/>
      <c r="T973" s="49"/>
      <c r="U973" s="49"/>
    </row>
    <row r="974">
      <c r="A974" s="49"/>
      <c r="B974" s="49"/>
      <c r="C974" s="49"/>
      <c r="D974" s="50"/>
      <c r="E974" s="51"/>
      <c r="F974" s="51"/>
      <c r="G974" s="51"/>
      <c r="H974" s="51"/>
      <c r="L974" s="203"/>
      <c r="M974" s="52"/>
      <c r="N974" s="52"/>
      <c r="P974" s="49"/>
      <c r="Q974" s="52"/>
      <c r="R974" s="52"/>
      <c r="T974" s="49"/>
      <c r="U974" s="49"/>
    </row>
    <row r="975">
      <c r="A975" s="49"/>
      <c r="B975" s="49"/>
      <c r="C975" s="49"/>
      <c r="D975" s="50"/>
      <c r="E975" s="51"/>
      <c r="F975" s="51"/>
      <c r="G975" s="51"/>
      <c r="H975" s="51"/>
      <c r="L975" s="203"/>
      <c r="M975" s="52"/>
      <c r="N975" s="52"/>
      <c r="P975" s="49"/>
      <c r="Q975" s="52"/>
      <c r="R975" s="52"/>
      <c r="T975" s="49"/>
      <c r="U975" s="49"/>
    </row>
    <row r="976">
      <c r="A976" s="49"/>
      <c r="B976" s="49"/>
      <c r="C976" s="49"/>
      <c r="D976" s="50"/>
      <c r="E976" s="51"/>
      <c r="F976" s="51"/>
      <c r="G976" s="51"/>
      <c r="H976" s="51"/>
      <c r="L976" s="203"/>
      <c r="M976" s="52"/>
      <c r="N976" s="52"/>
      <c r="P976" s="49"/>
      <c r="Q976" s="52"/>
      <c r="R976" s="52"/>
      <c r="T976" s="49"/>
      <c r="U976" s="49"/>
    </row>
    <row r="977">
      <c r="A977" s="49"/>
      <c r="B977" s="49"/>
      <c r="C977" s="49"/>
      <c r="D977" s="50"/>
      <c r="E977" s="51"/>
      <c r="F977" s="51"/>
      <c r="G977" s="51"/>
      <c r="H977" s="51"/>
      <c r="L977" s="203"/>
      <c r="M977" s="52"/>
      <c r="N977" s="52"/>
      <c r="P977" s="49"/>
      <c r="Q977" s="52"/>
      <c r="R977" s="52"/>
      <c r="T977" s="49"/>
      <c r="U977" s="49"/>
    </row>
    <row r="978">
      <c r="A978" s="49"/>
      <c r="B978" s="49"/>
      <c r="C978" s="49"/>
      <c r="D978" s="50"/>
      <c r="E978" s="51"/>
      <c r="F978" s="51"/>
      <c r="G978" s="51"/>
      <c r="H978" s="51"/>
      <c r="L978" s="203"/>
      <c r="M978" s="52"/>
      <c r="N978" s="52"/>
      <c r="P978" s="49"/>
      <c r="Q978" s="52"/>
      <c r="R978" s="52"/>
      <c r="T978" s="49"/>
      <c r="U978" s="49"/>
    </row>
    <row r="979">
      <c r="A979" s="49"/>
      <c r="B979" s="49"/>
      <c r="C979" s="49"/>
      <c r="D979" s="50"/>
      <c r="E979" s="51"/>
      <c r="F979" s="51"/>
      <c r="G979" s="51"/>
      <c r="H979" s="51"/>
      <c r="L979" s="203"/>
      <c r="M979" s="52"/>
      <c r="N979" s="52"/>
      <c r="P979" s="49"/>
      <c r="Q979" s="52"/>
      <c r="R979" s="52"/>
      <c r="T979" s="49"/>
      <c r="U979" s="49"/>
    </row>
    <row r="980">
      <c r="A980" s="49"/>
      <c r="B980" s="49"/>
      <c r="C980" s="49"/>
      <c r="D980" s="50"/>
      <c r="E980" s="51"/>
      <c r="F980" s="51"/>
      <c r="G980" s="51"/>
      <c r="H980" s="51"/>
      <c r="L980" s="203"/>
      <c r="M980" s="52"/>
      <c r="N980" s="52"/>
      <c r="P980" s="49"/>
      <c r="Q980" s="52"/>
      <c r="R980" s="52"/>
      <c r="T980" s="49"/>
      <c r="U980" s="49"/>
    </row>
    <row r="981">
      <c r="A981" s="49"/>
      <c r="B981" s="49"/>
      <c r="C981" s="49"/>
      <c r="D981" s="50"/>
      <c r="E981" s="51"/>
      <c r="F981" s="51"/>
      <c r="G981" s="51"/>
      <c r="H981" s="51"/>
      <c r="L981" s="203"/>
      <c r="M981" s="52"/>
      <c r="N981" s="52"/>
      <c r="P981" s="49"/>
      <c r="Q981" s="52"/>
      <c r="R981" s="52"/>
      <c r="T981" s="49"/>
      <c r="U981" s="49"/>
    </row>
    <row r="982">
      <c r="A982" s="49"/>
      <c r="B982" s="49"/>
      <c r="C982" s="49"/>
      <c r="D982" s="50"/>
      <c r="E982" s="51"/>
      <c r="F982" s="51"/>
      <c r="G982" s="51"/>
      <c r="H982" s="51"/>
      <c r="L982" s="203"/>
      <c r="M982" s="52"/>
      <c r="N982" s="52"/>
      <c r="P982" s="49"/>
      <c r="Q982" s="52"/>
      <c r="R982" s="52"/>
      <c r="T982" s="49"/>
      <c r="U982" s="49"/>
    </row>
    <row r="983">
      <c r="A983" s="49"/>
      <c r="B983" s="49"/>
      <c r="C983" s="49"/>
      <c r="D983" s="50"/>
      <c r="E983" s="51"/>
      <c r="F983" s="51"/>
      <c r="G983" s="51"/>
      <c r="H983" s="51"/>
      <c r="L983" s="203"/>
      <c r="M983" s="52"/>
      <c r="N983" s="52"/>
      <c r="P983" s="49"/>
      <c r="Q983" s="52"/>
      <c r="R983" s="52"/>
      <c r="T983" s="49"/>
      <c r="U983" s="49"/>
    </row>
    <row r="984">
      <c r="A984" s="49"/>
      <c r="B984" s="49"/>
      <c r="C984" s="49"/>
      <c r="D984" s="50"/>
      <c r="E984" s="51"/>
      <c r="F984" s="51"/>
      <c r="G984" s="51"/>
      <c r="H984" s="51"/>
      <c r="L984" s="203"/>
      <c r="M984" s="52"/>
      <c r="N984" s="52"/>
      <c r="P984" s="49"/>
      <c r="Q984" s="52"/>
      <c r="R984" s="52"/>
      <c r="T984" s="49"/>
      <c r="U984" s="49"/>
    </row>
    <row r="985">
      <c r="A985" s="49"/>
      <c r="B985" s="49"/>
      <c r="C985" s="49"/>
      <c r="D985" s="50"/>
      <c r="E985" s="51"/>
      <c r="F985" s="51"/>
      <c r="G985" s="51"/>
      <c r="H985" s="51"/>
      <c r="L985" s="203"/>
      <c r="M985" s="52"/>
      <c r="N985" s="52"/>
      <c r="P985" s="49"/>
      <c r="Q985" s="52"/>
      <c r="R985" s="52"/>
      <c r="T985" s="49"/>
      <c r="U985" s="49"/>
    </row>
    <row r="986">
      <c r="A986" s="49"/>
      <c r="B986" s="49"/>
      <c r="C986" s="49"/>
      <c r="D986" s="50"/>
      <c r="E986" s="51"/>
      <c r="F986" s="51"/>
      <c r="G986" s="51"/>
      <c r="H986" s="51"/>
      <c r="L986" s="203"/>
      <c r="M986" s="52"/>
      <c r="N986" s="52"/>
      <c r="P986" s="49"/>
      <c r="Q986" s="52"/>
      <c r="R986" s="52"/>
      <c r="T986" s="49"/>
      <c r="U986" s="49"/>
    </row>
    <row r="987">
      <c r="A987" s="49"/>
      <c r="B987" s="49"/>
      <c r="C987" s="49"/>
      <c r="D987" s="50"/>
      <c r="E987" s="51"/>
      <c r="F987" s="51"/>
      <c r="G987" s="51"/>
      <c r="H987" s="51"/>
      <c r="L987" s="203"/>
      <c r="M987" s="52"/>
      <c r="N987" s="52"/>
      <c r="P987" s="49"/>
      <c r="Q987" s="52"/>
      <c r="R987" s="52"/>
      <c r="T987" s="49"/>
      <c r="U987" s="49"/>
    </row>
    <row r="988">
      <c r="A988" s="49"/>
      <c r="B988" s="49"/>
      <c r="C988" s="49"/>
      <c r="D988" s="50"/>
      <c r="E988" s="51"/>
      <c r="F988" s="51"/>
      <c r="G988" s="51"/>
      <c r="H988" s="51"/>
      <c r="L988" s="203"/>
      <c r="M988" s="52"/>
      <c r="N988" s="52"/>
      <c r="P988" s="49"/>
      <c r="Q988" s="52"/>
      <c r="R988" s="52"/>
      <c r="T988" s="49"/>
      <c r="U988" s="49"/>
    </row>
    <row r="989">
      <c r="A989" s="49"/>
      <c r="B989" s="49"/>
      <c r="C989" s="49"/>
      <c r="D989" s="50"/>
      <c r="E989" s="51"/>
      <c r="F989" s="51"/>
      <c r="G989" s="51"/>
      <c r="H989" s="51"/>
      <c r="L989" s="203"/>
      <c r="M989" s="52"/>
      <c r="N989" s="52"/>
      <c r="P989" s="49"/>
      <c r="Q989" s="52"/>
      <c r="R989" s="52"/>
      <c r="T989" s="49"/>
      <c r="U989" s="49"/>
    </row>
    <row r="990">
      <c r="A990" s="49"/>
      <c r="B990" s="49"/>
      <c r="C990" s="49"/>
      <c r="D990" s="50"/>
      <c r="E990" s="51"/>
      <c r="F990" s="51"/>
      <c r="G990" s="51"/>
      <c r="H990" s="51"/>
      <c r="L990" s="203"/>
      <c r="M990" s="52"/>
      <c r="N990" s="52"/>
      <c r="P990" s="49"/>
      <c r="Q990" s="52"/>
      <c r="R990" s="52"/>
      <c r="T990" s="49"/>
      <c r="U990" s="49"/>
    </row>
    <row r="991">
      <c r="A991" s="49"/>
      <c r="B991" s="49"/>
      <c r="C991" s="49"/>
      <c r="D991" s="50"/>
      <c r="E991" s="51"/>
      <c r="F991" s="51"/>
      <c r="G991" s="51"/>
      <c r="H991" s="51"/>
      <c r="L991" s="203"/>
      <c r="M991" s="52"/>
      <c r="N991" s="52"/>
      <c r="P991" s="49"/>
      <c r="Q991" s="52"/>
      <c r="R991" s="52"/>
      <c r="T991" s="49"/>
      <c r="U991" s="49"/>
    </row>
    <row r="992">
      <c r="A992" s="49"/>
      <c r="B992" s="49"/>
      <c r="C992" s="49"/>
      <c r="D992" s="50"/>
      <c r="E992" s="51"/>
      <c r="F992" s="51"/>
      <c r="G992" s="51"/>
      <c r="H992" s="51"/>
      <c r="L992" s="203"/>
      <c r="M992" s="52"/>
      <c r="N992" s="52"/>
      <c r="P992" s="49"/>
      <c r="Q992" s="52"/>
      <c r="R992" s="52"/>
      <c r="T992" s="49"/>
      <c r="U992" s="49"/>
    </row>
    <row r="993">
      <c r="A993" s="49"/>
      <c r="B993" s="49"/>
      <c r="C993" s="49"/>
      <c r="D993" s="50"/>
      <c r="E993" s="51"/>
      <c r="F993" s="51"/>
      <c r="G993" s="51"/>
      <c r="H993" s="51"/>
      <c r="L993" s="203"/>
      <c r="M993" s="52"/>
      <c r="N993" s="52"/>
      <c r="P993" s="49"/>
      <c r="Q993" s="52"/>
      <c r="R993" s="52"/>
      <c r="T993" s="49"/>
      <c r="U993" s="49"/>
    </row>
    <row r="994">
      <c r="A994" s="49"/>
      <c r="B994" s="49"/>
      <c r="C994" s="49"/>
      <c r="D994" s="50"/>
      <c r="E994" s="51"/>
      <c r="F994" s="51"/>
      <c r="G994" s="51"/>
      <c r="H994" s="51"/>
      <c r="L994" s="203"/>
      <c r="M994" s="52"/>
      <c r="N994" s="52"/>
      <c r="P994" s="49"/>
      <c r="Q994" s="52"/>
      <c r="R994" s="52"/>
      <c r="T994" s="49"/>
      <c r="U994" s="49"/>
    </row>
    <row r="995">
      <c r="A995" s="49"/>
      <c r="B995" s="49"/>
      <c r="C995" s="49"/>
      <c r="D995" s="50"/>
      <c r="E995" s="51"/>
      <c r="F995" s="51"/>
      <c r="G995" s="51"/>
      <c r="H995" s="51"/>
      <c r="L995" s="203"/>
      <c r="M995" s="52"/>
      <c r="N995" s="52"/>
      <c r="P995" s="49"/>
      <c r="Q995" s="52"/>
      <c r="R995" s="52"/>
      <c r="T995" s="49"/>
      <c r="U995" s="49"/>
    </row>
    <row r="996">
      <c r="A996" s="49"/>
      <c r="B996" s="49"/>
      <c r="C996" s="49"/>
      <c r="D996" s="50"/>
      <c r="E996" s="51"/>
      <c r="F996" s="51"/>
      <c r="G996" s="51"/>
      <c r="H996" s="51"/>
      <c r="L996" s="203"/>
      <c r="M996" s="52"/>
      <c r="N996" s="52"/>
      <c r="P996" s="49"/>
      <c r="Q996" s="52"/>
      <c r="R996" s="52"/>
      <c r="T996" s="49"/>
      <c r="U996" s="49"/>
    </row>
    <row r="997">
      <c r="A997" s="49"/>
      <c r="B997" s="49"/>
      <c r="C997" s="49"/>
      <c r="D997" s="50"/>
      <c r="E997" s="51"/>
      <c r="F997" s="51"/>
      <c r="G997" s="51"/>
      <c r="H997" s="51"/>
      <c r="L997" s="203"/>
      <c r="M997" s="52"/>
      <c r="N997" s="52"/>
      <c r="P997" s="49"/>
      <c r="Q997" s="52"/>
      <c r="R997" s="52"/>
      <c r="T997" s="49"/>
      <c r="U997" s="49"/>
    </row>
    <row r="998">
      <c r="A998" s="49"/>
      <c r="B998" s="49"/>
      <c r="C998" s="49"/>
      <c r="D998" s="50"/>
      <c r="E998" s="51"/>
      <c r="F998" s="51"/>
      <c r="G998" s="51"/>
      <c r="H998" s="51"/>
      <c r="L998" s="203"/>
      <c r="M998" s="52"/>
      <c r="N998" s="52"/>
      <c r="P998" s="49"/>
      <c r="Q998" s="52"/>
      <c r="R998" s="52"/>
      <c r="T998" s="49"/>
      <c r="U998" s="49"/>
    </row>
    <row r="999">
      <c r="A999" s="49"/>
      <c r="B999" s="49"/>
      <c r="C999" s="49"/>
      <c r="D999" s="50"/>
      <c r="E999" s="51"/>
      <c r="F999" s="51"/>
      <c r="G999" s="51"/>
      <c r="H999" s="51"/>
      <c r="L999" s="203"/>
      <c r="M999" s="52"/>
      <c r="N999" s="52"/>
      <c r="P999" s="49"/>
      <c r="Q999" s="52"/>
      <c r="R999" s="52"/>
      <c r="T999" s="49"/>
      <c r="U999" s="49"/>
    </row>
    <row r="1000">
      <c r="A1000" s="49"/>
      <c r="B1000" s="49"/>
      <c r="C1000" s="49"/>
      <c r="D1000" s="50"/>
      <c r="E1000" s="51"/>
      <c r="F1000" s="51"/>
      <c r="G1000" s="51"/>
      <c r="H1000" s="51"/>
      <c r="L1000" s="203"/>
      <c r="M1000" s="52"/>
      <c r="N1000" s="52"/>
      <c r="P1000" s="49"/>
      <c r="Q1000" s="52"/>
      <c r="R1000" s="52"/>
      <c r="T1000" s="49"/>
      <c r="U1000" s="49"/>
    </row>
    <row r="1001">
      <c r="A1001" s="49"/>
      <c r="B1001" s="49"/>
      <c r="C1001" s="49"/>
      <c r="D1001" s="50"/>
      <c r="E1001" s="51"/>
      <c r="F1001" s="51"/>
      <c r="G1001" s="51"/>
      <c r="H1001" s="51"/>
      <c r="L1001" s="203"/>
      <c r="M1001" s="52"/>
      <c r="N1001" s="52"/>
      <c r="P1001" s="49"/>
      <c r="Q1001" s="52"/>
      <c r="R1001" s="52"/>
      <c r="T1001" s="49"/>
      <c r="U1001" s="49"/>
    </row>
    <row r="1002">
      <c r="A1002" s="49"/>
      <c r="B1002" s="49"/>
      <c r="C1002" s="49"/>
      <c r="D1002" s="50"/>
      <c r="E1002" s="51"/>
      <c r="F1002" s="51"/>
      <c r="G1002" s="51"/>
      <c r="H1002" s="51"/>
      <c r="L1002" s="203"/>
      <c r="M1002" s="52"/>
      <c r="N1002" s="52"/>
      <c r="P1002" s="49"/>
      <c r="Q1002" s="52"/>
      <c r="R1002" s="52"/>
      <c r="T1002" s="49"/>
      <c r="U1002" s="49"/>
    </row>
    <row r="1003">
      <c r="A1003" s="49"/>
      <c r="B1003" s="49"/>
      <c r="C1003" s="49"/>
      <c r="D1003" s="50"/>
      <c r="E1003" s="51"/>
      <c r="F1003" s="51"/>
      <c r="G1003" s="51"/>
      <c r="H1003" s="51"/>
      <c r="L1003" s="203"/>
      <c r="M1003" s="52"/>
      <c r="N1003" s="52"/>
      <c r="P1003" s="49"/>
      <c r="Q1003" s="52"/>
      <c r="R1003" s="52"/>
      <c r="T1003" s="49"/>
      <c r="U1003" s="49"/>
    </row>
    <row r="1004">
      <c r="A1004" s="49"/>
      <c r="B1004" s="49"/>
      <c r="C1004" s="49"/>
      <c r="D1004" s="50"/>
      <c r="E1004" s="51"/>
      <c r="F1004" s="51"/>
      <c r="G1004" s="51"/>
      <c r="H1004" s="51"/>
      <c r="L1004" s="203"/>
      <c r="M1004" s="52"/>
      <c r="N1004" s="52"/>
      <c r="P1004" s="49"/>
      <c r="Q1004" s="52"/>
      <c r="R1004" s="52"/>
      <c r="T1004" s="49"/>
      <c r="U1004" s="49"/>
    </row>
    <row r="1005">
      <c r="A1005" s="49"/>
      <c r="B1005" s="49"/>
      <c r="C1005" s="49"/>
      <c r="D1005" s="50"/>
      <c r="E1005" s="51"/>
      <c r="F1005" s="51"/>
      <c r="G1005" s="51"/>
      <c r="H1005" s="51"/>
      <c r="L1005" s="203"/>
      <c r="M1005" s="52"/>
      <c r="N1005" s="52"/>
      <c r="P1005" s="49"/>
      <c r="Q1005" s="52"/>
      <c r="R1005" s="52"/>
      <c r="T1005" s="49"/>
      <c r="U1005" s="49"/>
    </row>
    <row r="1006">
      <c r="A1006" s="49"/>
      <c r="B1006" s="49"/>
      <c r="C1006" s="49"/>
      <c r="D1006" s="50"/>
      <c r="E1006" s="51"/>
      <c r="F1006" s="51"/>
      <c r="G1006" s="51"/>
      <c r="H1006" s="51"/>
      <c r="L1006" s="203"/>
      <c r="M1006" s="52"/>
      <c r="N1006" s="52"/>
      <c r="P1006" s="49"/>
      <c r="Q1006" s="52"/>
      <c r="R1006" s="52"/>
      <c r="T1006" s="49"/>
      <c r="U1006" s="49"/>
    </row>
    <row r="1007">
      <c r="A1007" s="49"/>
      <c r="B1007" s="49"/>
      <c r="C1007" s="49"/>
      <c r="D1007" s="50"/>
      <c r="E1007" s="51"/>
      <c r="F1007" s="51"/>
      <c r="G1007" s="51"/>
      <c r="H1007" s="51"/>
      <c r="L1007" s="203"/>
      <c r="M1007" s="52"/>
      <c r="N1007" s="52"/>
      <c r="P1007" s="49"/>
      <c r="Q1007" s="52"/>
      <c r="R1007" s="52"/>
      <c r="T1007" s="49"/>
      <c r="U1007" s="49"/>
    </row>
    <row r="1008">
      <c r="A1008" s="49"/>
      <c r="B1008" s="49"/>
      <c r="C1008" s="49"/>
      <c r="D1008" s="50"/>
      <c r="E1008" s="51"/>
      <c r="F1008" s="51"/>
      <c r="G1008" s="51"/>
      <c r="H1008" s="51"/>
      <c r="L1008" s="203"/>
      <c r="M1008" s="52"/>
      <c r="N1008" s="52"/>
      <c r="P1008" s="49"/>
      <c r="Q1008" s="52"/>
      <c r="R1008" s="52"/>
      <c r="T1008" s="49"/>
      <c r="U1008" s="49"/>
    </row>
    <row r="1009">
      <c r="A1009" s="49"/>
      <c r="B1009" s="49"/>
      <c r="C1009" s="49"/>
      <c r="D1009" s="50"/>
      <c r="E1009" s="51"/>
      <c r="F1009" s="51"/>
      <c r="G1009" s="51"/>
      <c r="H1009" s="51"/>
      <c r="L1009" s="203"/>
      <c r="M1009" s="52"/>
      <c r="N1009" s="52"/>
      <c r="P1009" s="49"/>
      <c r="Q1009" s="52"/>
      <c r="R1009" s="52"/>
      <c r="T1009" s="49"/>
      <c r="U1009" s="49"/>
    </row>
    <row r="1010">
      <c r="A1010" s="49"/>
      <c r="B1010" s="49"/>
      <c r="C1010" s="49"/>
      <c r="D1010" s="50"/>
      <c r="E1010" s="51"/>
      <c r="F1010" s="51"/>
      <c r="G1010" s="51"/>
      <c r="H1010" s="51"/>
      <c r="L1010" s="203"/>
      <c r="M1010" s="52"/>
      <c r="N1010" s="52"/>
      <c r="P1010" s="49"/>
      <c r="Q1010" s="52"/>
      <c r="R1010" s="52"/>
      <c r="T1010" s="49"/>
      <c r="U1010" s="49"/>
    </row>
    <row r="1011">
      <c r="A1011" s="49"/>
      <c r="B1011" s="49"/>
      <c r="C1011" s="49"/>
      <c r="D1011" s="50"/>
      <c r="E1011" s="51"/>
      <c r="F1011" s="51"/>
      <c r="G1011" s="51"/>
      <c r="H1011" s="51"/>
      <c r="L1011" s="203"/>
      <c r="M1011" s="52"/>
      <c r="N1011" s="52"/>
      <c r="P1011" s="49"/>
      <c r="Q1011" s="52"/>
      <c r="R1011" s="52"/>
      <c r="T1011" s="49"/>
      <c r="U1011" s="49"/>
    </row>
    <row r="1012">
      <c r="A1012" s="49"/>
      <c r="B1012" s="49"/>
      <c r="C1012" s="49"/>
      <c r="D1012" s="50"/>
      <c r="E1012" s="51"/>
      <c r="F1012" s="51"/>
      <c r="G1012" s="51"/>
      <c r="H1012" s="51"/>
      <c r="L1012" s="203"/>
      <c r="M1012" s="52"/>
      <c r="N1012" s="52"/>
      <c r="P1012" s="49"/>
      <c r="Q1012" s="52"/>
      <c r="R1012" s="52"/>
      <c r="T1012" s="49"/>
      <c r="U1012" s="49"/>
    </row>
    <row r="1013">
      <c r="A1013" s="49"/>
      <c r="B1013" s="49"/>
      <c r="C1013" s="49"/>
      <c r="D1013" s="50"/>
      <c r="E1013" s="51"/>
      <c r="F1013" s="51"/>
      <c r="G1013" s="51"/>
      <c r="H1013" s="51"/>
      <c r="L1013" s="203"/>
      <c r="M1013" s="52"/>
      <c r="N1013" s="52"/>
      <c r="P1013" s="49"/>
      <c r="Q1013" s="52"/>
      <c r="R1013" s="52"/>
      <c r="T1013" s="49"/>
      <c r="U1013" s="49"/>
    </row>
    <row r="1014">
      <c r="A1014" s="49"/>
      <c r="B1014" s="49"/>
      <c r="C1014" s="49"/>
      <c r="D1014" s="50"/>
      <c r="E1014" s="51"/>
      <c r="F1014" s="51"/>
      <c r="G1014" s="51"/>
      <c r="H1014" s="51"/>
      <c r="L1014" s="203"/>
      <c r="M1014" s="52"/>
      <c r="N1014" s="52"/>
      <c r="P1014" s="49"/>
      <c r="Q1014" s="52"/>
      <c r="R1014" s="52"/>
      <c r="T1014" s="49"/>
      <c r="U1014" s="49"/>
    </row>
    <row r="1015">
      <c r="A1015" s="49"/>
      <c r="B1015" s="49"/>
      <c r="C1015" s="49"/>
      <c r="D1015" s="50"/>
      <c r="E1015" s="51"/>
      <c r="F1015" s="51"/>
      <c r="G1015" s="51"/>
      <c r="H1015" s="51"/>
      <c r="L1015" s="203"/>
      <c r="M1015" s="52"/>
      <c r="N1015" s="52"/>
      <c r="P1015" s="49"/>
      <c r="Q1015" s="52"/>
      <c r="R1015" s="52"/>
      <c r="T1015" s="49"/>
      <c r="U1015" s="49"/>
    </row>
    <row r="1016">
      <c r="A1016" s="49"/>
      <c r="B1016" s="49"/>
      <c r="C1016" s="49"/>
      <c r="D1016" s="50"/>
      <c r="E1016" s="51"/>
      <c r="F1016" s="51"/>
      <c r="G1016" s="51"/>
      <c r="H1016" s="51"/>
      <c r="L1016" s="203"/>
      <c r="M1016" s="52"/>
      <c r="N1016" s="52"/>
      <c r="P1016" s="49"/>
      <c r="Q1016" s="52"/>
      <c r="R1016" s="52"/>
      <c r="T1016" s="49"/>
      <c r="U1016" s="49"/>
    </row>
    <row r="1017">
      <c r="A1017" s="49"/>
      <c r="B1017" s="49"/>
      <c r="C1017" s="49"/>
      <c r="D1017" s="50"/>
      <c r="E1017" s="51"/>
      <c r="F1017" s="51"/>
      <c r="G1017" s="51"/>
      <c r="H1017" s="51"/>
      <c r="L1017" s="203"/>
      <c r="M1017" s="52"/>
      <c r="N1017" s="52"/>
      <c r="P1017" s="49"/>
      <c r="Q1017" s="52"/>
      <c r="R1017" s="52"/>
      <c r="T1017" s="49"/>
      <c r="U1017" s="49"/>
    </row>
    <row r="1018">
      <c r="A1018" s="49"/>
      <c r="B1018" s="49"/>
      <c r="C1018" s="49"/>
      <c r="D1018" s="50"/>
      <c r="E1018" s="51"/>
      <c r="F1018" s="51"/>
      <c r="G1018" s="51"/>
      <c r="H1018" s="51"/>
      <c r="L1018" s="203"/>
      <c r="M1018" s="52"/>
      <c r="N1018" s="52"/>
      <c r="P1018" s="49"/>
      <c r="Q1018" s="52"/>
      <c r="R1018" s="52"/>
      <c r="T1018" s="49"/>
      <c r="U1018" s="49"/>
    </row>
    <row r="1019">
      <c r="A1019" s="49"/>
      <c r="B1019" s="49"/>
      <c r="C1019" s="49"/>
      <c r="D1019" s="50"/>
      <c r="E1019" s="51"/>
      <c r="F1019" s="51"/>
      <c r="G1019" s="51"/>
      <c r="H1019" s="51"/>
      <c r="L1019" s="203"/>
      <c r="M1019" s="52"/>
      <c r="N1019" s="52"/>
      <c r="P1019" s="49"/>
      <c r="Q1019" s="52"/>
      <c r="R1019" s="52"/>
      <c r="T1019" s="49"/>
      <c r="U1019" s="49"/>
    </row>
    <row r="1020">
      <c r="A1020" s="49"/>
      <c r="B1020" s="49"/>
      <c r="C1020" s="49"/>
      <c r="D1020" s="50"/>
      <c r="E1020" s="51"/>
      <c r="F1020" s="51"/>
      <c r="G1020" s="51"/>
      <c r="H1020" s="51"/>
      <c r="L1020" s="203"/>
      <c r="M1020" s="52"/>
      <c r="N1020" s="52"/>
      <c r="P1020" s="49"/>
      <c r="Q1020" s="52"/>
      <c r="R1020" s="52"/>
      <c r="T1020" s="49"/>
      <c r="U1020" s="49"/>
    </row>
    <row r="1021">
      <c r="A1021" s="49"/>
      <c r="B1021" s="49"/>
      <c r="C1021" s="49"/>
      <c r="D1021" s="50"/>
      <c r="E1021" s="51"/>
      <c r="F1021" s="51"/>
      <c r="G1021" s="51"/>
      <c r="H1021" s="51"/>
      <c r="L1021" s="203"/>
      <c r="M1021" s="52"/>
      <c r="N1021" s="52"/>
      <c r="P1021" s="49"/>
      <c r="Q1021" s="52"/>
      <c r="R1021" s="52"/>
      <c r="T1021" s="49"/>
      <c r="U1021" s="49"/>
    </row>
    <row r="1022">
      <c r="A1022" s="49"/>
      <c r="B1022" s="49"/>
      <c r="C1022" s="49"/>
      <c r="D1022" s="50"/>
      <c r="E1022" s="51"/>
      <c r="F1022" s="51"/>
      <c r="G1022" s="51"/>
      <c r="H1022" s="51"/>
      <c r="L1022" s="203"/>
      <c r="M1022" s="52"/>
      <c r="N1022" s="52"/>
      <c r="P1022" s="49"/>
      <c r="Q1022" s="52"/>
      <c r="R1022" s="52"/>
      <c r="T1022" s="49"/>
      <c r="U1022" s="49"/>
    </row>
  </sheetData>
  <customSheetViews>
    <customSheetView guid="{1C0D0E37-598A-4426-83AD-44820F9DFCAA}" filter="1" showAutoFilter="1">
      <autoFilter ref="$A$1:$T$59"/>
    </customSheetView>
    <customSheetView guid="{6BCCCCA9-42C9-4387-BFA7-7583B38022B3}" filter="1" showAutoFilter="1">
      <autoFilter ref="$A$2:$AF$57">
        <filterColumn colId="15">
          <filters blank="1">
            <filter val="Natif"/>
          </filters>
        </filterColumn>
      </autoFilter>
    </customSheetView>
  </customSheetViews>
  <mergeCells count="1">
    <mergeCell ref="L1:Q1"/>
  </mergeCells>
  <dataValidations>
    <dataValidation type="list" allowBlank="1" showErrorMessage="1" sqref="P3:P15 P17:P57">
      <formula1>'Data backlog'!$A$2:$A$5</formula1>
    </dataValidation>
    <dataValidation type="list" allowBlank="1" showErrorMessage="1" sqref="U3:U57">
      <formula1>'Data backlog'!$B$2:$B$7</formula1>
    </dataValidation>
  </dataValidations>
  <hyperlinks>
    <hyperlink r:id="rId1" ref="A3"/>
    <hyperlink r:id="rId2" ref="A4"/>
    <hyperlink r:id="rId3" ref="A5"/>
    <hyperlink r:id="rId4" ref="A6"/>
    <hyperlink r:id="rId5" ref="A8"/>
    <hyperlink r:id="rId6" ref="A9"/>
    <hyperlink r:id="rId7" ref="A10"/>
    <hyperlink r:id="rId8" ref="A11"/>
    <hyperlink r:id="rId9" ref="A12"/>
    <hyperlink r:id="rId10" ref="A13"/>
    <hyperlink r:id="rId11" ref="A15"/>
    <hyperlink r:id="rId12" ref="A17"/>
    <hyperlink r:id="rId13" ref="A18"/>
    <hyperlink r:id="rId14" ref="A20"/>
    <hyperlink r:id="rId15" ref="A21"/>
    <hyperlink r:id="rId16" ref="A22"/>
    <hyperlink r:id="rId17" ref="A24"/>
    <hyperlink r:id="rId18" ref="A25"/>
    <hyperlink r:id="rId19" ref="A27"/>
    <hyperlink r:id="rId20" ref="A28"/>
    <hyperlink r:id="rId21" ref="A29"/>
    <hyperlink r:id="rId22" ref="A30"/>
    <hyperlink r:id="rId23" ref="A39"/>
    <hyperlink r:id="rId24" ref="A53"/>
    <hyperlink r:id="rId25" ref="A54"/>
  </hyperlinks>
  <drawing r:id="rId2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3.0" topLeftCell="A14" activePane="bottomLeft" state="frozen"/>
      <selection activeCell="B15" sqref="B15" pane="bottomLeft"/>
    </sheetView>
  </sheetViews>
  <sheetFormatPr customHeight="1" defaultColWidth="12.63" defaultRowHeight="15.75"/>
  <cols>
    <col customWidth="1" min="2" max="2" width="63.75"/>
    <col customWidth="1" hidden="1" min="9" max="9" width="4.25"/>
    <col customWidth="1" hidden="1" min="10" max="10" width="6.0"/>
    <col customWidth="1" hidden="1" min="11" max="11" width="8.88"/>
    <col customWidth="1" hidden="1" min="12" max="13" width="4.25"/>
    <col customWidth="1" min="14" max="14" width="4.63"/>
    <col customWidth="1" min="15" max="16" width="4.0"/>
    <col customWidth="1" min="17" max="17" width="3.88"/>
    <col customWidth="1" min="18" max="18" width="4.0"/>
    <col customWidth="1" min="19" max="19" width="5.88"/>
    <col customWidth="1" min="20" max="21" width="4.0"/>
    <col customWidth="1" min="22" max="22" width="3.88"/>
    <col customWidth="1" min="23" max="26" width="4.0"/>
    <col customWidth="1" min="27" max="27" width="3.88"/>
    <col customWidth="1" min="28" max="31" width="4.0"/>
    <col customWidth="1" min="32" max="32" width="3.88"/>
    <col customWidth="1" min="33" max="36" width="4.0"/>
    <col customWidth="1" min="37" max="37" width="3.88"/>
    <col customWidth="1" min="38" max="41" width="4.0"/>
    <col customWidth="1" min="42" max="42" width="3.88"/>
    <col customWidth="1" min="43" max="43" width="4.0"/>
    <col customWidth="1" min="44" max="44" width="5.88"/>
    <col customWidth="1" min="45" max="46" width="4.0"/>
    <col customWidth="1" min="47" max="47" width="3.88"/>
    <col customWidth="1" min="48" max="51" width="4.0"/>
    <col customWidth="1" min="52" max="52" width="3.88"/>
    <col customWidth="1" min="53" max="58"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6"/>
      <c r="BC1" s="206"/>
      <c r="BD1" s="206"/>
      <c r="BE1" s="206"/>
      <c r="BF1" s="206"/>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row>
    <row r="4">
      <c r="A4" s="207"/>
      <c r="B4" s="210" t="s">
        <v>826</v>
      </c>
      <c r="C4" s="211" t="s">
        <v>827</v>
      </c>
      <c r="D4" s="206"/>
      <c r="E4" s="212" t="s">
        <v>828</v>
      </c>
      <c r="F4" s="213"/>
      <c r="G4" s="213"/>
      <c r="H4" s="214" t="s">
        <v>829</v>
      </c>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row>
    <row r="5">
      <c r="A5" s="207"/>
      <c r="B5" s="210" t="s">
        <v>830</v>
      </c>
      <c r="C5" s="215">
        <v>45250.0</v>
      </c>
      <c r="D5" s="206"/>
      <c r="E5" s="212" t="s">
        <v>831</v>
      </c>
      <c r="F5" s="212"/>
      <c r="G5" s="212"/>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row>
    <row r="8">
      <c r="A8" s="217"/>
      <c r="B8" s="218" t="s">
        <v>834</v>
      </c>
      <c r="C8" s="219"/>
      <c r="D8" s="220"/>
      <c r="E8" s="221"/>
      <c r="F8" s="221"/>
      <c r="G8" s="221"/>
      <c r="H8" s="221"/>
      <c r="I8" s="221"/>
      <c r="J8" s="221"/>
      <c r="K8" s="221"/>
      <c r="L8" s="221"/>
      <c r="M8" s="221"/>
      <c r="N8" s="221"/>
      <c r="O8" s="221"/>
      <c r="P8" s="221"/>
      <c r="Q8" s="221"/>
      <c r="R8" s="221"/>
      <c r="S8" s="221"/>
      <c r="T8" s="221"/>
      <c r="U8" s="221"/>
      <c r="V8" s="221"/>
      <c r="W8" s="221"/>
      <c r="X8" s="221"/>
      <c r="Y8" s="221"/>
      <c r="Z8" s="221"/>
      <c r="AA8" s="221"/>
      <c r="AB8" s="221"/>
      <c r="AC8" s="206"/>
      <c r="AD8" s="206"/>
      <c r="AE8" s="206"/>
      <c r="AF8" s="206"/>
      <c r="AG8" s="206"/>
      <c r="AH8" s="206"/>
      <c r="AI8" s="206"/>
      <c r="AJ8" s="206"/>
      <c r="AK8" s="206"/>
      <c r="AL8" s="206"/>
      <c r="AM8" s="206"/>
      <c r="AN8" s="206"/>
      <c r="AO8" s="206"/>
      <c r="AP8" s="206"/>
      <c r="AQ8" s="206"/>
      <c r="AR8" s="221"/>
      <c r="AS8" s="221"/>
      <c r="AT8" s="221"/>
      <c r="AU8" s="221"/>
      <c r="AV8" s="221"/>
      <c r="AW8" s="221"/>
      <c r="AX8" s="221"/>
      <c r="AY8" s="221"/>
      <c r="AZ8" s="221"/>
      <c r="BA8" s="221"/>
      <c r="BB8" s="206"/>
      <c r="BC8" s="206"/>
      <c r="BD8" s="206"/>
      <c r="BE8" s="206"/>
      <c r="BF8" s="206"/>
    </row>
    <row r="9">
      <c r="A9" s="222"/>
      <c r="B9" s="223" t="s">
        <v>835</v>
      </c>
      <c r="C9" s="224">
        <v>45236.0</v>
      </c>
      <c r="D9" s="225"/>
      <c r="E9" s="221"/>
      <c r="F9" s="221"/>
      <c r="G9" s="221"/>
      <c r="H9" s="221"/>
      <c r="I9" s="221"/>
      <c r="J9" s="221"/>
      <c r="K9" s="221"/>
      <c r="L9" s="221"/>
      <c r="M9" s="221"/>
      <c r="N9" s="221"/>
      <c r="O9" s="221"/>
      <c r="P9" s="221"/>
      <c r="Q9" s="221"/>
      <c r="R9" s="221"/>
      <c r="S9" s="221"/>
      <c r="T9" s="221"/>
      <c r="U9" s="221"/>
      <c r="V9" s="221"/>
      <c r="W9" s="221"/>
      <c r="X9" s="221"/>
      <c r="Y9" s="221"/>
      <c r="Z9" s="221"/>
      <c r="AA9" s="221"/>
      <c r="AB9" s="221"/>
      <c r="AC9" s="206"/>
      <c r="AD9" s="206"/>
      <c r="AE9" s="206"/>
      <c r="AF9" s="206"/>
      <c r="AG9" s="206"/>
      <c r="AH9" s="206"/>
      <c r="AI9" s="206"/>
      <c r="AJ9" s="206"/>
      <c r="AK9" s="206"/>
      <c r="AL9" s="206"/>
      <c r="AM9" s="206"/>
      <c r="AN9" s="206"/>
      <c r="AO9" s="206"/>
      <c r="AP9" s="206"/>
      <c r="AQ9" s="206"/>
      <c r="AR9" s="221"/>
      <c r="AS9" s="221"/>
      <c r="AT9" s="221"/>
      <c r="AU9" s="221"/>
      <c r="AV9" s="221"/>
      <c r="AW9" s="221"/>
      <c r="AX9" s="221"/>
      <c r="AY9" s="221"/>
      <c r="AZ9" s="221"/>
      <c r="BA9" s="221"/>
      <c r="BB9" s="206"/>
      <c r="BC9" s="206"/>
      <c r="BD9" s="206"/>
      <c r="BE9" s="206"/>
      <c r="BF9" s="206"/>
    </row>
    <row r="10">
      <c r="A10" s="222"/>
      <c r="B10" s="223" t="s">
        <v>836</v>
      </c>
      <c r="C10" s="226">
        <f>D75</f>
        <v>45274</v>
      </c>
      <c r="D10" s="225"/>
      <c r="E10" s="221"/>
      <c r="F10" s="221"/>
      <c r="G10" s="221"/>
      <c r="H10" s="221"/>
      <c r="I10" s="8"/>
      <c r="J10" s="8"/>
      <c r="K10" s="8"/>
      <c r="L10" s="8"/>
      <c r="M10" s="8"/>
      <c r="N10" s="227" t="s">
        <v>837</v>
      </c>
      <c r="S10" s="227" t="s">
        <v>838</v>
      </c>
      <c r="AR10" s="227" t="s">
        <v>839</v>
      </c>
    </row>
    <row r="11">
      <c r="A11" s="222"/>
      <c r="B11" s="223" t="s">
        <v>840</v>
      </c>
      <c r="C11" s="228">
        <f>IF(AND(C9&lt;=C10,isdate(C9),isdate(B11)&lt;&gt;""),_xlfn.NETWORKDAYS.INTL(C9,C10,1,Data!$B$3:$B$6),0)</f>
        <v>29</v>
      </c>
      <c r="D11" s="229"/>
      <c r="E11" s="221"/>
      <c r="F11" s="221"/>
      <c r="G11" s="221"/>
      <c r="H11" s="221"/>
      <c r="I11" s="8"/>
      <c r="J11" s="8"/>
      <c r="K11" s="8"/>
      <c r="L11" s="8"/>
      <c r="M11" s="230"/>
      <c r="N11" s="231" t="s">
        <v>841</v>
      </c>
      <c r="R11" s="232"/>
      <c r="S11" s="233" t="s">
        <v>842</v>
      </c>
      <c r="W11" s="232"/>
      <c r="X11" s="233" t="s">
        <v>843</v>
      </c>
      <c r="AB11" s="232"/>
      <c r="AC11" s="233" t="s">
        <v>844</v>
      </c>
      <c r="AG11" s="232"/>
      <c r="AH11" s="233" t="s">
        <v>845</v>
      </c>
      <c r="AL11" s="232"/>
      <c r="AM11" s="233" t="s">
        <v>841</v>
      </c>
      <c r="AQ11" s="232"/>
      <c r="AR11" s="233" t="s">
        <v>842</v>
      </c>
      <c r="AV11" s="232"/>
      <c r="AW11" s="233" t="s">
        <v>843</v>
      </c>
      <c r="BA11" s="232"/>
      <c r="BB11" s="231" t="s">
        <v>844</v>
      </c>
      <c r="BF11" s="232"/>
    </row>
    <row r="12">
      <c r="A12" s="217"/>
      <c r="B12" s="234"/>
      <c r="C12" s="234"/>
      <c r="D12" s="234"/>
      <c r="E12" s="234"/>
      <c r="F12" s="234"/>
      <c r="G12" s="234"/>
      <c r="H12" s="234"/>
      <c r="I12" s="8"/>
      <c r="J12" s="8"/>
      <c r="K12" s="235">
        <f>SUM(K15:K75)</f>
        <v>0.5</v>
      </c>
      <c r="L12" s="236" t="str">
        <f t="shared" ref="L12:M12" si="1">SUM(L15:L74)</f>
        <v>#REF!</v>
      </c>
      <c r="M12" s="237" t="str">
        <f t="shared" si="1"/>
        <v>#REF!</v>
      </c>
      <c r="N12" s="238" t="s">
        <v>846</v>
      </c>
      <c r="O12" s="238" t="s">
        <v>847</v>
      </c>
      <c r="P12" s="238" t="s">
        <v>848</v>
      </c>
      <c r="Q12" s="238" t="s">
        <v>849</v>
      </c>
      <c r="R12" s="238" t="s">
        <v>850</v>
      </c>
      <c r="S12" s="238" t="s">
        <v>846</v>
      </c>
      <c r="T12" s="238" t="s">
        <v>847</v>
      </c>
      <c r="U12" s="238" t="s">
        <v>848</v>
      </c>
      <c r="V12" s="238" t="s">
        <v>849</v>
      </c>
      <c r="W12" s="238" t="s">
        <v>850</v>
      </c>
      <c r="X12" s="238" t="s">
        <v>846</v>
      </c>
      <c r="Y12" s="238" t="s">
        <v>847</v>
      </c>
      <c r="Z12" s="238" t="s">
        <v>848</v>
      </c>
      <c r="AA12" s="238" t="s">
        <v>849</v>
      </c>
      <c r="AB12" s="238" t="s">
        <v>850</v>
      </c>
      <c r="AC12" s="238" t="s">
        <v>846</v>
      </c>
      <c r="AD12" s="238" t="s">
        <v>847</v>
      </c>
      <c r="AE12" s="238" t="s">
        <v>848</v>
      </c>
      <c r="AF12" s="238" t="s">
        <v>849</v>
      </c>
      <c r="AG12" s="238" t="s">
        <v>850</v>
      </c>
      <c r="AH12" s="238" t="s">
        <v>846</v>
      </c>
      <c r="AI12" s="238" t="s">
        <v>847</v>
      </c>
      <c r="AJ12" s="238" t="s">
        <v>848</v>
      </c>
      <c r="AK12" s="238" t="s">
        <v>849</v>
      </c>
      <c r="AL12" s="238" t="s">
        <v>850</v>
      </c>
      <c r="AM12" s="238" t="s">
        <v>846</v>
      </c>
      <c r="AN12" s="238" t="s">
        <v>847</v>
      </c>
      <c r="AO12" s="238" t="s">
        <v>848</v>
      </c>
      <c r="AP12" s="238" t="s">
        <v>849</v>
      </c>
      <c r="AQ12" s="238" t="s">
        <v>850</v>
      </c>
      <c r="AR12" s="238" t="s">
        <v>846</v>
      </c>
      <c r="AS12" s="238" t="s">
        <v>847</v>
      </c>
      <c r="AT12" s="238" t="s">
        <v>848</v>
      </c>
      <c r="AU12" s="238" t="s">
        <v>849</v>
      </c>
      <c r="AV12" s="238" t="s">
        <v>850</v>
      </c>
      <c r="AW12" s="238" t="s">
        <v>846</v>
      </c>
      <c r="AX12" s="238" t="s">
        <v>847</v>
      </c>
      <c r="AY12" s="238" t="s">
        <v>848</v>
      </c>
      <c r="AZ12" s="238" t="s">
        <v>849</v>
      </c>
      <c r="BA12" s="238" t="s">
        <v>850</v>
      </c>
      <c r="BB12" s="238" t="s">
        <v>846</v>
      </c>
      <c r="BC12" s="238" t="s">
        <v>847</v>
      </c>
      <c r="BD12" s="238" t="s">
        <v>848</v>
      </c>
      <c r="BE12" s="238" t="s">
        <v>849</v>
      </c>
      <c r="BF12" s="238" t="s">
        <v>850</v>
      </c>
    </row>
    <row r="13">
      <c r="A13" s="239"/>
      <c r="B13" s="240" t="s">
        <v>9</v>
      </c>
      <c r="C13" s="240" t="s">
        <v>835</v>
      </c>
      <c r="D13" s="240" t="s">
        <v>836</v>
      </c>
      <c r="E13" s="240" t="s">
        <v>840</v>
      </c>
      <c r="F13" s="241" t="s">
        <v>851</v>
      </c>
      <c r="G13" s="241"/>
      <c r="H13" s="242" t="s">
        <v>852</v>
      </c>
      <c r="I13" s="243" t="s">
        <v>853</v>
      </c>
      <c r="J13" s="243" t="s">
        <v>854</v>
      </c>
      <c r="K13" s="243" t="s">
        <v>855</v>
      </c>
      <c r="L13" s="244"/>
      <c r="M13" s="245"/>
      <c r="N13" s="246">
        <v>23.0</v>
      </c>
      <c r="O13" s="246">
        <v>24.0</v>
      </c>
      <c r="P13" s="246">
        <v>25.0</v>
      </c>
      <c r="Q13" s="246">
        <v>26.0</v>
      </c>
      <c r="R13" s="246">
        <v>27.0</v>
      </c>
      <c r="S13" s="246">
        <v>30.0</v>
      </c>
      <c r="T13" s="246">
        <v>31.0</v>
      </c>
      <c r="U13" s="247">
        <v>1.0</v>
      </c>
      <c r="V13" s="246">
        <v>2.0</v>
      </c>
      <c r="W13" s="246">
        <v>3.0</v>
      </c>
      <c r="X13" s="246">
        <v>6.0</v>
      </c>
      <c r="Y13" s="246">
        <v>7.0</v>
      </c>
      <c r="Z13" s="246">
        <v>8.0</v>
      </c>
      <c r="AA13" s="248">
        <v>9.0</v>
      </c>
      <c r="AB13" s="246">
        <v>10.0</v>
      </c>
      <c r="AC13" s="246">
        <v>13.0</v>
      </c>
      <c r="AD13" s="246">
        <v>14.0</v>
      </c>
      <c r="AE13" s="246">
        <v>15.0</v>
      </c>
      <c r="AF13" s="247">
        <v>16.0</v>
      </c>
      <c r="AG13" s="246">
        <v>17.0</v>
      </c>
      <c r="AH13" s="246">
        <v>20.0</v>
      </c>
      <c r="AI13" s="246">
        <v>21.0</v>
      </c>
      <c r="AJ13" s="246">
        <v>22.0</v>
      </c>
      <c r="AK13" s="246">
        <v>23.0</v>
      </c>
      <c r="AL13" s="246">
        <v>24.0</v>
      </c>
      <c r="AM13" s="246">
        <v>27.0</v>
      </c>
      <c r="AN13" s="246">
        <v>28.0</v>
      </c>
      <c r="AO13" s="246">
        <v>29.0</v>
      </c>
      <c r="AP13" s="246">
        <v>30.0</v>
      </c>
      <c r="AQ13" s="246">
        <v>1.0</v>
      </c>
      <c r="AR13" s="246">
        <v>4.0</v>
      </c>
      <c r="AS13" s="246">
        <v>5.0</v>
      </c>
      <c r="AT13" s="246">
        <v>6.0</v>
      </c>
      <c r="AU13" s="246">
        <v>7.0</v>
      </c>
      <c r="AV13" s="246">
        <v>8.0</v>
      </c>
      <c r="AW13" s="246">
        <v>11.0</v>
      </c>
      <c r="AX13" s="246">
        <v>12.0</v>
      </c>
      <c r="AY13" s="246">
        <v>13.0</v>
      </c>
      <c r="AZ13" s="248">
        <v>14.0</v>
      </c>
      <c r="BA13" s="246">
        <v>15.0</v>
      </c>
      <c r="BB13" s="246">
        <v>18.0</v>
      </c>
      <c r="BC13" s="246">
        <v>19.0</v>
      </c>
      <c r="BD13" s="246">
        <v>20.0</v>
      </c>
      <c r="BE13" s="248">
        <v>21.0</v>
      </c>
      <c r="BF13" s="246">
        <v>22.0</v>
      </c>
    </row>
    <row r="14" hidden="1">
      <c r="A14" s="249"/>
      <c r="B14" s="250"/>
      <c r="C14" s="250"/>
      <c r="D14" s="250"/>
      <c r="E14" s="250"/>
      <c r="F14" s="8"/>
      <c r="G14" s="8"/>
      <c r="H14" s="8"/>
      <c r="I14" s="8"/>
      <c r="J14" s="8"/>
      <c r="K14" s="8"/>
      <c r="L14" s="8"/>
      <c r="M14" s="8"/>
      <c r="N14" s="251"/>
      <c r="O14" s="251"/>
      <c r="P14" s="251"/>
      <c r="Q14" s="251"/>
      <c r="R14" s="252"/>
      <c r="S14" s="251"/>
      <c r="T14" s="251"/>
      <c r="U14" s="251"/>
      <c r="V14" s="251"/>
      <c r="W14" s="252"/>
      <c r="X14" s="252"/>
      <c r="Y14" s="252"/>
      <c r="Z14" s="252"/>
      <c r="AA14" s="252"/>
      <c r="AB14" s="253"/>
      <c r="AC14" s="251"/>
      <c r="AD14" s="251"/>
      <c r="AE14" s="251"/>
      <c r="AF14" s="251"/>
      <c r="AG14" s="251"/>
      <c r="AH14" s="251"/>
      <c r="AI14" s="251"/>
      <c r="AJ14" s="251"/>
      <c r="AK14" s="251"/>
      <c r="AL14" s="251"/>
      <c r="AM14" s="251"/>
      <c r="AN14" s="251"/>
      <c r="AO14" s="251"/>
      <c r="AP14" s="251"/>
      <c r="AQ14" s="251"/>
      <c r="AR14" s="251"/>
      <c r="AS14" s="251"/>
      <c r="AT14" s="251"/>
      <c r="AU14" s="251"/>
      <c r="AV14" s="252"/>
      <c r="AW14" s="252"/>
      <c r="AX14" s="252"/>
      <c r="AY14" s="252"/>
      <c r="AZ14" s="252"/>
      <c r="BA14" s="253"/>
      <c r="BB14" s="251"/>
      <c r="BC14" s="251"/>
      <c r="BD14" s="251"/>
      <c r="BE14" s="251"/>
      <c r="BF14" s="251"/>
    </row>
    <row r="15">
      <c r="A15" s="254"/>
      <c r="B15" s="255" t="s">
        <v>856</v>
      </c>
      <c r="C15" s="256"/>
      <c r="D15" s="256"/>
      <c r="E15" s="256"/>
      <c r="F15" s="173"/>
      <c r="G15" s="173"/>
      <c r="H15" s="257" t="s">
        <v>857</v>
      </c>
      <c r="I15" s="258">
        <v>0.25</v>
      </c>
      <c r="J15" s="258">
        <v>2.0</v>
      </c>
      <c r="K15" s="258">
        <f>IF(I15&lt;&gt;"",I15*J15,"")</f>
        <v>0.5</v>
      </c>
      <c r="L15" s="259" t="str">
        <f>SUM(#REF!)</f>
        <v>#REF!</v>
      </c>
      <c r="M15" s="260" t="str">
        <f>K15-L15</f>
        <v>#REF!</v>
      </c>
      <c r="N15" s="8"/>
      <c r="O15" s="8"/>
      <c r="P15" s="8"/>
      <c r="Q15" s="8"/>
      <c r="R15" s="8"/>
      <c r="S15" s="8"/>
      <c r="T15" s="8"/>
      <c r="U15" s="261"/>
      <c r="V15" s="8"/>
      <c r="W15" s="8"/>
      <c r="X15" s="8"/>
      <c r="Y15" s="8"/>
      <c r="Z15" s="8"/>
      <c r="AA15" s="8"/>
      <c r="AB15" s="8"/>
      <c r="AC15" s="8"/>
      <c r="AD15" s="8"/>
      <c r="AE15" s="8"/>
      <c r="AF15" s="261"/>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row>
    <row r="16">
      <c r="A16" s="217"/>
      <c r="B16" s="262" t="s">
        <v>858</v>
      </c>
      <c r="C16" s="263">
        <v>45233.0</v>
      </c>
      <c r="D16" s="263">
        <f>D40</f>
        <v>45257</v>
      </c>
      <c r="E16" s="264">
        <f>IF(AND(C16&lt;=D16,isdate(C16),isdate(D16)&lt;&gt;""),_xlfn.NETWORKDAYS.INTL(C16,D16,1,Data!$B$3:$B$6),0)</f>
        <v>17</v>
      </c>
      <c r="F16" s="264"/>
      <c r="G16" s="264"/>
      <c r="H16" s="257" t="s">
        <v>857</v>
      </c>
      <c r="I16" s="258">
        <v>0.25</v>
      </c>
      <c r="J16" s="8"/>
      <c r="K16" s="8"/>
      <c r="L16" s="265"/>
      <c r="M16" s="265"/>
      <c r="N16" s="8"/>
      <c r="O16" s="8"/>
      <c r="P16" s="8"/>
      <c r="Q16" s="8"/>
      <c r="R16" s="8"/>
      <c r="S16" s="8"/>
      <c r="T16" s="8"/>
      <c r="U16" s="261"/>
      <c r="V16" s="8"/>
      <c r="W16" s="8"/>
      <c r="X16" s="8"/>
      <c r="Y16" s="8"/>
      <c r="Z16" s="8"/>
      <c r="AA16" s="8"/>
      <c r="AB16" s="8"/>
      <c r="AC16" s="8"/>
      <c r="AD16" s="8"/>
      <c r="AE16" s="8"/>
      <c r="AF16" s="261"/>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row>
    <row r="17">
      <c r="A17" s="217"/>
      <c r="B17" s="266" t="s">
        <v>267</v>
      </c>
      <c r="C17" s="267">
        <v>45236.0</v>
      </c>
      <c r="D17" s="267">
        <v>45236.0</v>
      </c>
      <c r="E17" s="268">
        <f>IF(AND(C17&lt;=D17,isdate(C17),isdate(D17)&lt;&gt;""),_xlfn.NETWORKDAYS.INTL(C17,D17,1,Data!$B$3:$B$6),0)</f>
        <v>1</v>
      </c>
      <c r="F17" s="269">
        <v>1.0</v>
      </c>
      <c r="G17" s="269"/>
      <c r="H17" s="257" t="s">
        <v>857</v>
      </c>
      <c r="I17" s="8"/>
      <c r="J17" s="8"/>
      <c r="K17" s="8"/>
      <c r="L17" s="265"/>
      <c r="M17" s="265"/>
      <c r="N17" s="270"/>
      <c r="O17" s="8"/>
      <c r="P17" s="8"/>
      <c r="Q17" s="8"/>
      <c r="R17" s="8"/>
      <c r="S17" s="8"/>
      <c r="T17" s="8"/>
      <c r="U17" s="261"/>
      <c r="V17" s="8"/>
      <c r="X17" s="270" t="s">
        <v>859</v>
      </c>
      <c r="Y17" s="270"/>
      <c r="Z17" s="8"/>
      <c r="AA17" s="8"/>
      <c r="AB17" s="8"/>
      <c r="AC17" s="8"/>
      <c r="AD17" s="8"/>
      <c r="AE17" s="8"/>
      <c r="AF17" s="261"/>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row>
    <row r="18">
      <c r="A18" s="217"/>
      <c r="B18" s="266" t="s">
        <v>175</v>
      </c>
      <c r="C18" s="267">
        <v>45236.0</v>
      </c>
      <c r="D18" s="267">
        <v>45236.0</v>
      </c>
      <c r="E18" s="268">
        <f>IF(AND(C18&lt;=D18,isdate(C18),isdate(D18)&lt;&gt;""),_xlfn.NETWORKDAYS.INTL(C18,D18,1,Data!$B$3:$B$6),0)</f>
        <v>1</v>
      </c>
      <c r="F18" s="271">
        <v>0.125</v>
      </c>
      <c r="G18" s="271"/>
      <c r="H18" s="257" t="s">
        <v>857</v>
      </c>
      <c r="I18" s="8"/>
      <c r="J18" s="8"/>
      <c r="K18" s="8"/>
      <c r="L18" s="265"/>
      <c r="M18" s="265"/>
      <c r="N18" s="270"/>
      <c r="O18" s="8"/>
      <c r="P18" s="8"/>
      <c r="Q18" s="8"/>
      <c r="R18" s="8"/>
      <c r="S18" s="8"/>
      <c r="T18" s="8"/>
      <c r="U18" s="261"/>
      <c r="V18" s="8"/>
      <c r="X18" s="270" t="s">
        <v>859</v>
      </c>
      <c r="Y18" s="270"/>
      <c r="Z18" s="8"/>
      <c r="AA18" s="8"/>
      <c r="AB18" s="8"/>
      <c r="AC18" s="8"/>
      <c r="AD18" s="8"/>
      <c r="AE18" s="8"/>
      <c r="AF18" s="261"/>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row>
    <row r="19">
      <c r="A19" s="217"/>
      <c r="B19" s="266" t="s">
        <v>251</v>
      </c>
      <c r="C19" s="267">
        <v>45236.0</v>
      </c>
      <c r="D19" s="267">
        <v>45236.0</v>
      </c>
      <c r="E19" s="268">
        <f>IF(AND(C19&lt;=D19,isdate(C19),isdate(D19)&lt;&gt;""),_xlfn.NETWORKDAYS.INTL(C19,D19,1,Data!$B$3:$B$6),0)</f>
        <v>1</v>
      </c>
      <c r="F19" s="271">
        <v>0.5</v>
      </c>
      <c r="G19" s="271"/>
      <c r="H19" s="257" t="s">
        <v>857</v>
      </c>
      <c r="I19" s="8"/>
      <c r="J19" s="8"/>
      <c r="K19" s="8"/>
      <c r="L19" s="265"/>
      <c r="M19" s="265"/>
      <c r="N19" s="8"/>
      <c r="O19" s="8"/>
      <c r="P19" s="8"/>
      <c r="Q19" s="8"/>
      <c r="R19" s="8"/>
      <c r="S19" s="8"/>
      <c r="T19" s="8"/>
      <c r="U19" s="261"/>
      <c r="V19" s="8"/>
      <c r="X19" s="270" t="s">
        <v>859</v>
      </c>
      <c r="Y19" s="8"/>
      <c r="Z19" s="8"/>
      <c r="AA19" s="8"/>
      <c r="AB19" s="8"/>
      <c r="AC19" s="8"/>
      <c r="AD19" s="8"/>
      <c r="AE19" s="8"/>
      <c r="AF19" s="261"/>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row>
    <row r="20">
      <c r="A20" s="217"/>
      <c r="B20" s="266" t="s">
        <v>274</v>
      </c>
      <c r="C20" s="267">
        <v>45236.0</v>
      </c>
      <c r="D20" s="267">
        <v>45236.0</v>
      </c>
      <c r="E20" s="268">
        <f>IF(AND(C20&lt;=D20,isdate(C20),isdate(D20)&lt;&gt;""),_xlfn.NETWORKDAYS.INTL(C20,D20,1,Data!$B$3:$B$6),0)</f>
        <v>1</v>
      </c>
      <c r="F20" s="271">
        <v>0.25</v>
      </c>
      <c r="G20" s="271"/>
      <c r="H20" s="257" t="s">
        <v>857</v>
      </c>
      <c r="I20" s="8"/>
      <c r="J20" s="8"/>
      <c r="K20" s="8"/>
      <c r="L20" s="265"/>
      <c r="M20" s="265"/>
      <c r="N20" s="8"/>
      <c r="O20" s="8"/>
      <c r="P20" s="8"/>
      <c r="Q20" s="8"/>
      <c r="R20" s="8"/>
      <c r="S20" s="8"/>
      <c r="T20" s="8"/>
      <c r="U20" s="261"/>
      <c r="V20" s="8"/>
      <c r="X20" s="270" t="s">
        <v>859</v>
      </c>
      <c r="Y20" s="8"/>
      <c r="Z20" s="8"/>
      <c r="AA20" s="8"/>
      <c r="AB20" s="8"/>
      <c r="AC20" s="8"/>
      <c r="AD20" s="8"/>
      <c r="AE20" s="8"/>
      <c r="AF20" s="261"/>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row>
    <row r="21">
      <c r="A21" s="217"/>
      <c r="B21" s="266" t="s">
        <v>53</v>
      </c>
      <c r="C21" s="267">
        <v>45236.0</v>
      </c>
      <c r="D21" s="267">
        <v>45236.0</v>
      </c>
      <c r="E21" s="268">
        <f>IF(AND(C21&lt;=D21,isdate(C21),isdate(D21)&lt;&gt;""),_xlfn.NETWORKDAYS.INTL(C21,D21,1,Data!$B$3:$B$6),0)</f>
        <v>1</v>
      </c>
      <c r="F21" s="271">
        <v>0.125</v>
      </c>
      <c r="G21" s="271"/>
      <c r="H21" s="257" t="s">
        <v>857</v>
      </c>
      <c r="I21" s="8"/>
      <c r="J21" s="8"/>
      <c r="K21" s="8"/>
      <c r="L21" s="265"/>
      <c r="M21" s="265"/>
      <c r="N21" s="8"/>
      <c r="O21" s="8"/>
      <c r="P21" s="8"/>
      <c r="Q21" s="8"/>
      <c r="R21" s="8"/>
      <c r="S21" s="8"/>
      <c r="T21" s="8"/>
      <c r="U21" s="261"/>
      <c r="V21" s="8"/>
      <c r="X21" s="270" t="s">
        <v>859</v>
      </c>
      <c r="Y21" s="8"/>
      <c r="Z21" s="8"/>
      <c r="AA21" s="8"/>
      <c r="AB21" s="8"/>
      <c r="AC21" s="8"/>
      <c r="AD21" s="8"/>
      <c r="AE21" s="8"/>
      <c r="AF21" s="261"/>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row>
    <row r="22">
      <c r="A22" s="217"/>
      <c r="B22" s="266" t="s">
        <v>352</v>
      </c>
      <c r="C22" s="267">
        <v>45237.0</v>
      </c>
      <c r="D22" s="267">
        <v>45237.0</v>
      </c>
      <c r="E22" s="268">
        <f>IF(AND(C22&lt;=D22,isdate(C22),isdate(D22)&lt;&gt;""),_xlfn.NETWORKDAYS.INTL(C22,D22,1,Data!$B$3:$B$6),0)</f>
        <v>1</v>
      </c>
      <c r="F22" s="271">
        <v>0.125</v>
      </c>
      <c r="G22" s="271"/>
      <c r="H22" s="257" t="s">
        <v>857</v>
      </c>
      <c r="I22" s="8"/>
      <c r="J22" s="8"/>
      <c r="K22" s="8"/>
      <c r="L22" s="265"/>
      <c r="M22" s="265"/>
      <c r="N22" s="8"/>
      <c r="O22" s="8"/>
      <c r="P22" s="8"/>
      <c r="Q22" s="8"/>
      <c r="R22" s="8"/>
      <c r="S22" s="8"/>
      <c r="T22" s="8"/>
      <c r="U22" s="261"/>
      <c r="V22" s="8"/>
      <c r="X22" s="8"/>
      <c r="Y22" s="270" t="s">
        <v>859</v>
      </c>
      <c r="Z22" s="8"/>
      <c r="AA22" s="8"/>
      <c r="AB22" s="8"/>
      <c r="AC22" s="8"/>
      <c r="AD22" s="8"/>
      <c r="AE22" s="8"/>
      <c r="AF22" s="26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row>
    <row r="23">
      <c r="A23" s="217"/>
      <c r="B23" s="266" t="s">
        <v>242</v>
      </c>
      <c r="C23" s="267">
        <v>45237.0</v>
      </c>
      <c r="D23" s="267">
        <v>45237.0</v>
      </c>
      <c r="E23" s="268">
        <f>IF(AND(C23&lt;=D23,isdate(C23),isdate(D23)&lt;&gt;""),_xlfn.NETWORKDAYS.INTL(C23,D23,1,Data!$B$3:$B$6),0)</f>
        <v>1</v>
      </c>
      <c r="F23" s="271">
        <v>0.125</v>
      </c>
      <c r="G23" s="271"/>
      <c r="H23" s="257" t="s">
        <v>857</v>
      </c>
      <c r="I23" s="8"/>
      <c r="J23" s="8"/>
      <c r="K23" s="8"/>
      <c r="L23" s="265"/>
      <c r="M23" s="265"/>
      <c r="N23" s="8"/>
      <c r="O23" s="8"/>
      <c r="P23" s="8"/>
      <c r="Q23" s="8"/>
      <c r="R23" s="8"/>
      <c r="S23" s="8"/>
      <c r="T23" s="8"/>
      <c r="U23" s="261"/>
      <c r="V23" s="8"/>
      <c r="X23" s="8"/>
      <c r="Y23" s="270" t="s">
        <v>859</v>
      </c>
      <c r="Z23" s="8"/>
      <c r="AA23" s="8"/>
      <c r="AB23" s="8"/>
      <c r="AC23" s="8"/>
      <c r="AD23" s="8"/>
      <c r="AE23" s="8"/>
      <c r="AF23" s="261"/>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row>
    <row r="24">
      <c r="A24" s="217"/>
      <c r="B24" s="266" t="s">
        <v>196</v>
      </c>
      <c r="C24" s="267">
        <v>45238.0</v>
      </c>
      <c r="D24" s="267">
        <v>45238.0</v>
      </c>
      <c r="E24" s="268">
        <f>IF(AND(C24&lt;=D24,isdate(C24),isdate(D24)&lt;&gt;""),_xlfn.NETWORKDAYS.INTL(C24,D24,1,Data!$B$3:$B$6),0)</f>
        <v>1</v>
      </c>
      <c r="F24" s="271">
        <v>0.375</v>
      </c>
      <c r="G24" s="271"/>
      <c r="H24" s="257" t="s">
        <v>857</v>
      </c>
      <c r="I24" s="8"/>
      <c r="J24" s="8"/>
      <c r="K24" s="8"/>
      <c r="L24" s="265"/>
      <c r="M24" s="265"/>
      <c r="N24" s="8"/>
      <c r="O24" s="8"/>
      <c r="P24" s="8"/>
      <c r="Q24" s="8"/>
      <c r="R24" s="8"/>
      <c r="S24" s="8"/>
      <c r="T24" s="8"/>
      <c r="U24" s="261"/>
      <c r="V24" s="8"/>
      <c r="W24" s="8"/>
      <c r="X24" s="8"/>
      <c r="Z24" s="270" t="s">
        <v>859</v>
      </c>
      <c r="AA24" s="8"/>
      <c r="AB24" s="8"/>
      <c r="AC24" s="8"/>
      <c r="AD24" s="8"/>
      <c r="AE24" s="8"/>
      <c r="AF24" s="261"/>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row>
    <row r="25">
      <c r="A25" s="217"/>
      <c r="B25" s="266" t="s">
        <v>115</v>
      </c>
      <c r="C25" s="267">
        <v>45238.0</v>
      </c>
      <c r="D25" s="267">
        <v>45238.0</v>
      </c>
      <c r="E25" s="268">
        <f>IF(AND(C25&lt;=D25,isdate(C25),isdate(D25)&lt;&gt;""),_xlfn.NETWORKDAYS.INTL(C25,D25,1,Data!$B$3:$B$6),0)</f>
        <v>1</v>
      </c>
      <c r="F25" s="271">
        <v>0.25</v>
      </c>
      <c r="G25" s="271"/>
      <c r="H25" s="257" t="s">
        <v>857</v>
      </c>
      <c r="I25" s="8"/>
      <c r="J25" s="8"/>
      <c r="K25" s="8"/>
      <c r="L25" s="265"/>
      <c r="M25" s="265"/>
      <c r="N25" s="8"/>
      <c r="O25" s="8"/>
      <c r="P25" s="8"/>
      <c r="Q25" s="8"/>
      <c r="R25" s="8"/>
      <c r="S25" s="8"/>
      <c r="T25" s="8"/>
      <c r="U25" s="261"/>
      <c r="V25" s="8"/>
      <c r="W25" s="8"/>
      <c r="X25" s="8"/>
      <c r="Y25" s="8"/>
      <c r="Z25" s="270" t="s">
        <v>859</v>
      </c>
      <c r="AA25" s="270"/>
      <c r="AB25" s="8"/>
      <c r="AC25" s="8"/>
      <c r="AD25" s="8"/>
      <c r="AE25" s="8"/>
      <c r="AF25" s="261"/>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row>
    <row r="26">
      <c r="A26" s="217"/>
      <c r="B26" s="266" t="s">
        <v>203</v>
      </c>
      <c r="C26" s="267">
        <v>45239.0</v>
      </c>
      <c r="D26" s="267">
        <v>45239.0</v>
      </c>
      <c r="E26" s="268">
        <f>IF(AND(C26&lt;=D26,isdate(C26),isdate(D26)&lt;&gt;""),_xlfn.NETWORKDAYS.INTL(C26,D26,1,Data!$B$3:$B$6),0)</f>
        <v>1</v>
      </c>
      <c r="F26" s="271">
        <v>0.5</v>
      </c>
      <c r="G26" s="271"/>
      <c r="H26" s="257" t="s">
        <v>857</v>
      </c>
      <c r="I26" s="8"/>
      <c r="J26" s="8"/>
      <c r="K26" s="8"/>
      <c r="L26" s="265"/>
      <c r="M26" s="265"/>
      <c r="N26" s="8"/>
      <c r="O26" s="8"/>
      <c r="P26" s="8"/>
      <c r="Q26" s="8"/>
      <c r="R26" s="8"/>
      <c r="S26" s="8"/>
      <c r="T26" s="8"/>
      <c r="U26" s="261"/>
      <c r="V26" s="8"/>
      <c r="W26" s="8"/>
      <c r="X26" s="8"/>
      <c r="Y26" s="8"/>
      <c r="Z26" s="8"/>
      <c r="AA26" s="270" t="s">
        <v>859</v>
      </c>
      <c r="AC26" s="8"/>
      <c r="AD26" s="8"/>
      <c r="AE26" s="8"/>
      <c r="AF26" s="261"/>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row>
    <row r="27">
      <c r="A27" s="217"/>
      <c r="B27" s="266" t="s">
        <v>286</v>
      </c>
      <c r="C27" s="267">
        <v>45240.0</v>
      </c>
      <c r="D27" s="267">
        <v>45240.0</v>
      </c>
      <c r="E27" s="268">
        <f>IF(AND(C27&lt;=D27,isdate(C27),isdate(D27)&lt;&gt;""),_xlfn.NETWORKDAYS.INTL(C27,D27,1,Data!$B$3:$B$6),0)</f>
        <v>1</v>
      </c>
      <c r="F27" s="271">
        <v>0.125</v>
      </c>
      <c r="G27" s="271"/>
      <c r="H27" s="257" t="s">
        <v>857</v>
      </c>
      <c r="I27" s="8"/>
      <c r="J27" s="8"/>
      <c r="K27" s="8"/>
      <c r="L27" s="265"/>
      <c r="M27" s="265"/>
      <c r="N27" s="8"/>
      <c r="O27" s="8"/>
      <c r="P27" s="8"/>
      <c r="Q27" s="8"/>
      <c r="R27" s="8"/>
      <c r="S27" s="8"/>
      <c r="T27" s="8"/>
      <c r="U27" s="261"/>
      <c r="V27" s="8"/>
      <c r="W27" s="8"/>
      <c r="X27" s="8"/>
      <c r="Y27" s="8"/>
      <c r="Z27" s="8"/>
      <c r="AA27" s="8"/>
      <c r="AB27" s="270" t="s">
        <v>860</v>
      </c>
      <c r="AD27" s="8"/>
      <c r="AE27" s="270" t="s">
        <v>859</v>
      </c>
      <c r="AF27" s="261"/>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row>
    <row r="28">
      <c r="A28" s="217"/>
      <c r="B28" s="266" t="s">
        <v>326</v>
      </c>
      <c r="C28" s="267">
        <v>45245.0</v>
      </c>
      <c r="D28" s="267">
        <v>45245.0</v>
      </c>
      <c r="E28" s="268">
        <f>IF(AND(C28&lt;=D28,isdate(C28),isdate(D28)&lt;&gt;""),_xlfn.NETWORKDAYS.INTL(C28,D28,1,Data!$B$3:$B$6),0)</f>
        <v>1</v>
      </c>
      <c r="F28" s="271">
        <v>0.125</v>
      </c>
      <c r="G28" s="271"/>
      <c r="H28" s="257" t="s">
        <v>857</v>
      </c>
      <c r="I28" s="8"/>
      <c r="J28" s="8"/>
      <c r="K28" s="8"/>
      <c r="L28" s="265"/>
      <c r="M28" s="265"/>
      <c r="N28" s="8"/>
      <c r="O28" s="8"/>
      <c r="P28" s="8"/>
      <c r="Q28" s="8"/>
      <c r="R28" s="8"/>
      <c r="S28" s="8"/>
      <c r="T28" s="8"/>
      <c r="U28" s="261"/>
      <c r="V28" s="8"/>
      <c r="W28" s="8"/>
      <c r="X28" s="8"/>
      <c r="Y28" s="8"/>
      <c r="Z28" s="8"/>
      <c r="AA28" s="8"/>
      <c r="AB28" s="8"/>
      <c r="AC28" s="8"/>
      <c r="AD28" s="8"/>
      <c r="AE28" s="270" t="s">
        <v>859</v>
      </c>
      <c r="AF28" s="261"/>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row>
    <row r="29">
      <c r="A29" s="217"/>
      <c r="B29" s="266" t="s">
        <v>293</v>
      </c>
      <c r="C29" s="267">
        <v>45245.0</v>
      </c>
      <c r="D29" s="267">
        <v>45245.0</v>
      </c>
      <c r="E29" s="268">
        <f>IF(AND(C29&lt;=D29,isdate(C29),isdate(D29)&lt;&gt;""),_xlfn.NETWORKDAYS.INTL(C29,D29,1,Data!$B$3:$B$6),0)</f>
        <v>1</v>
      </c>
      <c r="F29" s="271">
        <v>0.25</v>
      </c>
      <c r="G29" s="271"/>
      <c r="H29" s="257" t="s">
        <v>857</v>
      </c>
      <c r="I29" s="8"/>
      <c r="J29" s="8"/>
      <c r="K29" s="8"/>
      <c r="L29" s="265"/>
      <c r="M29" s="265"/>
      <c r="N29" s="8"/>
      <c r="O29" s="8"/>
      <c r="P29" s="8"/>
      <c r="Q29" s="8"/>
      <c r="R29" s="8"/>
      <c r="S29" s="8"/>
      <c r="T29" s="8"/>
      <c r="U29" s="261"/>
      <c r="V29" s="8"/>
      <c r="W29" s="8"/>
      <c r="X29" s="8"/>
      <c r="Y29" s="8"/>
      <c r="Z29" s="8"/>
      <c r="AA29" s="8"/>
      <c r="AB29" s="8"/>
      <c r="AC29" s="8"/>
      <c r="AD29" s="8"/>
      <c r="AE29" s="270" t="s">
        <v>859</v>
      </c>
      <c r="AF29" s="261"/>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row>
    <row r="30">
      <c r="A30" s="217"/>
      <c r="B30" s="266" t="s">
        <v>378</v>
      </c>
      <c r="C30" s="267">
        <v>45245.0</v>
      </c>
      <c r="D30" s="267">
        <v>45245.0</v>
      </c>
      <c r="E30" s="268">
        <f>IF(AND(C30&lt;=D30,isdate(C30),isdate(D30)&lt;&gt;""),_xlfn.NETWORKDAYS.INTL(C30,D30,1,Data!$B$3:$B$6),0)</f>
        <v>1</v>
      </c>
      <c r="F30" s="271">
        <v>0.25</v>
      </c>
      <c r="G30" s="271"/>
      <c r="H30" s="257" t="s">
        <v>857</v>
      </c>
      <c r="I30" s="8"/>
      <c r="J30" s="8"/>
      <c r="K30" s="8"/>
      <c r="L30" s="265"/>
      <c r="M30" s="265"/>
      <c r="N30" s="8"/>
      <c r="O30" s="8"/>
      <c r="P30" s="8"/>
      <c r="Q30" s="8"/>
      <c r="R30" s="8"/>
      <c r="S30" s="8"/>
      <c r="T30" s="8"/>
      <c r="U30" s="261"/>
      <c r="V30" s="8"/>
      <c r="W30" s="8"/>
      <c r="X30" s="8"/>
      <c r="Y30" s="8"/>
      <c r="Z30" s="8"/>
      <c r="AA30" s="8"/>
      <c r="AB30" s="8"/>
      <c r="AC30" s="8"/>
      <c r="AD30" s="8"/>
      <c r="AE30" s="270" t="s">
        <v>859</v>
      </c>
      <c r="AF30" s="261"/>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row>
    <row r="31">
      <c r="A31" s="217"/>
      <c r="B31" s="266" t="s">
        <v>405</v>
      </c>
      <c r="C31" s="267">
        <v>45245.0</v>
      </c>
      <c r="D31" s="267">
        <v>45245.0</v>
      </c>
      <c r="E31" s="268">
        <f>IF(AND(C31&lt;=D31,isdate(C31),isdate(D31)&lt;&gt;""),_xlfn.NETWORKDAYS.INTL(C31,D31,1,Data!$B$3:$B$6),0)</f>
        <v>1</v>
      </c>
      <c r="F31" s="271">
        <v>0.5</v>
      </c>
      <c r="G31" s="271"/>
      <c r="H31" s="257" t="s">
        <v>857</v>
      </c>
      <c r="I31" s="8"/>
      <c r="J31" s="8"/>
      <c r="K31" s="8"/>
      <c r="L31" s="265"/>
      <c r="M31" s="265"/>
      <c r="N31" s="8"/>
      <c r="O31" s="8"/>
      <c r="P31" s="8"/>
      <c r="Q31" s="8"/>
      <c r="R31" s="8"/>
      <c r="S31" s="8"/>
      <c r="T31" s="8"/>
      <c r="U31" s="261"/>
      <c r="V31" s="8"/>
      <c r="W31" s="8"/>
      <c r="X31" s="8"/>
      <c r="Y31" s="8"/>
      <c r="Z31" s="8"/>
      <c r="AA31" s="8"/>
      <c r="AB31" s="8"/>
      <c r="AC31" s="8"/>
      <c r="AD31" s="8"/>
      <c r="AE31" s="270" t="s">
        <v>859</v>
      </c>
      <c r="AF31" s="261"/>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row>
    <row r="32">
      <c r="A32" s="217"/>
      <c r="B32" s="266" t="s">
        <v>137</v>
      </c>
      <c r="C32" s="267">
        <v>45247.0</v>
      </c>
      <c r="D32" s="267">
        <v>45247.0</v>
      </c>
      <c r="E32" s="268">
        <f>IF(AND(C32&lt;=D32,isdate(C32),isdate(D32)&lt;&gt;""),_xlfn.NETWORKDAYS.INTL(C32,D32,1,Data!$B$3:$B$6),0)</f>
        <v>1</v>
      </c>
      <c r="F32" s="271">
        <v>0.125</v>
      </c>
      <c r="G32" s="271"/>
      <c r="H32" s="257" t="s">
        <v>857</v>
      </c>
      <c r="I32" s="8"/>
      <c r="J32" s="8"/>
      <c r="K32" s="8"/>
      <c r="L32" s="265"/>
      <c r="M32" s="265"/>
      <c r="N32" s="8"/>
      <c r="O32" s="8"/>
      <c r="P32" s="8"/>
      <c r="Q32" s="8"/>
      <c r="R32" s="8"/>
      <c r="S32" s="8"/>
      <c r="T32" s="8"/>
      <c r="U32" s="261"/>
      <c r="V32" s="8"/>
      <c r="W32" s="8"/>
      <c r="X32" s="8"/>
      <c r="Y32" s="8"/>
      <c r="Z32" s="8"/>
      <c r="AA32" s="8"/>
      <c r="AB32" s="8"/>
      <c r="AC32" s="8"/>
      <c r="AD32" s="8"/>
      <c r="AE32" s="8"/>
      <c r="AF32" s="261"/>
      <c r="AG32" s="270" t="s">
        <v>859</v>
      </c>
      <c r="AH32" s="8"/>
      <c r="AI32" s="8"/>
      <c r="AJ32" s="8"/>
      <c r="AK32" s="8"/>
      <c r="AL32" s="8"/>
      <c r="AM32" s="8"/>
      <c r="AN32" s="8"/>
      <c r="AO32" s="8"/>
      <c r="AP32" s="8"/>
      <c r="AQ32" s="8"/>
      <c r="AR32" s="8"/>
      <c r="AS32" s="8"/>
      <c r="AT32" s="8"/>
      <c r="AU32" s="8"/>
      <c r="AV32" s="8"/>
      <c r="AW32" s="8"/>
      <c r="AX32" s="8"/>
      <c r="AY32" s="8"/>
      <c r="AZ32" s="8"/>
      <c r="BA32" s="8"/>
      <c r="BB32" s="8"/>
      <c r="BC32" s="8"/>
      <c r="BD32" s="8"/>
      <c r="BE32" s="8"/>
      <c r="BF32" s="8"/>
    </row>
    <row r="33">
      <c r="A33" s="217"/>
      <c r="B33" s="266" t="s">
        <v>311</v>
      </c>
      <c r="C33" s="267">
        <v>45247.0</v>
      </c>
      <c r="D33" s="267">
        <v>45250.0</v>
      </c>
      <c r="E33" s="268">
        <f>IF(AND(C33&lt;=D33,isdate(C33),isdate(D33)&lt;&gt;""),_xlfn.NETWORKDAYS.INTL(C33,D33,1,Data!$B$3:$B$6),0)</f>
        <v>2</v>
      </c>
      <c r="F33" s="271">
        <v>1.25</v>
      </c>
      <c r="G33" s="271"/>
      <c r="H33" s="257" t="s">
        <v>857</v>
      </c>
      <c r="I33" s="8"/>
      <c r="J33" s="8"/>
      <c r="K33" s="8"/>
      <c r="L33" s="265"/>
      <c r="M33" s="265"/>
      <c r="N33" s="8"/>
      <c r="O33" s="8"/>
      <c r="P33" s="8"/>
      <c r="Q33" s="8"/>
      <c r="R33" s="8"/>
      <c r="S33" s="8"/>
      <c r="T33" s="8"/>
      <c r="U33" s="261"/>
      <c r="V33" s="8"/>
      <c r="W33" s="8"/>
      <c r="X33" s="8"/>
      <c r="Y33" s="8"/>
      <c r="Z33" s="8"/>
      <c r="AA33" s="8"/>
      <c r="AB33" s="8"/>
      <c r="AC33" s="8"/>
      <c r="AD33" s="8"/>
      <c r="AE33" s="8"/>
      <c r="AF33" s="261"/>
      <c r="AG33" s="270" t="s">
        <v>859</v>
      </c>
      <c r="AH33" s="270" t="s">
        <v>859</v>
      </c>
      <c r="AI33" s="8"/>
      <c r="AJ33" s="8"/>
      <c r="AK33" s="8"/>
      <c r="AL33" s="8"/>
      <c r="AM33" s="8"/>
      <c r="AN33" s="8"/>
      <c r="AO33" s="8"/>
      <c r="AP33" s="8"/>
      <c r="AQ33" s="8"/>
      <c r="AR33" s="8"/>
      <c r="AS33" s="8"/>
      <c r="AT33" s="8"/>
      <c r="AU33" s="8"/>
      <c r="AV33" s="8"/>
      <c r="AW33" s="8"/>
      <c r="AX33" s="8"/>
      <c r="AY33" s="8"/>
      <c r="AZ33" s="8"/>
      <c r="BA33" s="8"/>
      <c r="BB33" s="8"/>
      <c r="BC33" s="8"/>
      <c r="BD33" s="8"/>
      <c r="BE33" s="8"/>
      <c r="BF33" s="8"/>
    </row>
    <row r="34">
      <c r="A34" s="217"/>
      <c r="B34" s="266" t="s">
        <v>861</v>
      </c>
      <c r="C34" s="267">
        <v>45250.0</v>
      </c>
      <c r="D34" s="267">
        <v>45250.0</v>
      </c>
      <c r="E34" s="268">
        <f>IF(AND(C34&lt;=D34,isdate(C34),isdate(D34)&lt;&gt;""),_xlfn.NETWORKDAYS.INTL(C34,D34,1,Data!$B$3:$B$6),0)</f>
        <v>1</v>
      </c>
      <c r="F34" s="271">
        <v>0.25</v>
      </c>
      <c r="G34" s="271"/>
      <c r="H34" s="257" t="s">
        <v>857</v>
      </c>
      <c r="I34" s="8"/>
      <c r="J34" s="8"/>
      <c r="K34" s="8"/>
      <c r="L34" s="265"/>
      <c r="M34" s="265"/>
      <c r="N34" s="8"/>
      <c r="O34" s="8"/>
      <c r="P34" s="8"/>
      <c r="Q34" s="8"/>
      <c r="R34" s="8"/>
      <c r="S34" s="8"/>
      <c r="T34" s="8"/>
      <c r="U34" s="261"/>
      <c r="V34" s="8"/>
      <c r="W34" s="8"/>
      <c r="X34" s="8"/>
      <c r="Y34" s="8"/>
      <c r="Z34" s="8"/>
      <c r="AA34" s="8"/>
      <c r="AB34" s="8"/>
      <c r="AC34" s="8"/>
      <c r="AD34" s="8"/>
      <c r="AE34" s="8"/>
      <c r="AF34" s="261"/>
      <c r="AG34" s="8"/>
      <c r="AH34" s="270" t="s">
        <v>859</v>
      </c>
      <c r="AI34" s="8"/>
      <c r="AJ34" s="8"/>
      <c r="AK34" s="8"/>
      <c r="AL34" s="8"/>
      <c r="AM34" s="8"/>
      <c r="AN34" s="8"/>
      <c r="AO34" s="8"/>
      <c r="AP34" s="8"/>
      <c r="AQ34" s="8"/>
      <c r="AR34" s="8"/>
      <c r="AS34" s="8"/>
      <c r="AT34" s="8"/>
      <c r="AU34" s="8"/>
      <c r="AV34" s="8"/>
      <c r="AW34" s="8"/>
      <c r="AX34" s="8"/>
      <c r="AY34" s="8"/>
      <c r="AZ34" s="8"/>
      <c r="BA34" s="8"/>
      <c r="BB34" s="8"/>
      <c r="BC34" s="8"/>
      <c r="BD34" s="8"/>
      <c r="BE34" s="8"/>
      <c r="BF34" s="8"/>
    </row>
    <row r="35">
      <c r="A35" s="217"/>
      <c r="B35" s="266" t="s">
        <v>345</v>
      </c>
      <c r="C35" s="267">
        <v>45250.0</v>
      </c>
      <c r="D35" s="267">
        <v>45250.0</v>
      </c>
      <c r="E35" s="268">
        <f>IF(AND(C35&lt;=D35,isdate(C35),isdate(D35)&lt;&gt;""),_xlfn.NETWORKDAYS.INTL(C35,D35,1,Data!$B$3:$B$6),0)</f>
        <v>1</v>
      </c>
      <c r="F35" s="271">
        <v>0.125</v>
      </c>
      <c r="G35" s="271"/>
      <c r="H35" s="257" t="s">
        <v>857</v>
      </c>
      <c r="I35" s="8"/>
      <c r="J35" s="8"/>
      <c r="K35" s="8"/>
      <c r="L35" s="265"/>
      <c r="M35" s="265"/>
      <c r="N35" s="8"/>
      <c r="O35" s="8"/>
      <c r="P35" s="8"/>
      <c r="Q35" s="8"/>
      <c r="R35" s="8"/>
      <c r="S35" s="8"/>
      <c r="T35" s="8"/>
      <c r="U35" s="261"/>
      <c r="V35" s="8"/>
      <c r="W35" s="8"/>
      <c r="X35" s="8"/>
      <c r="Y35" s="8"/>
      <c r="Z35" s="8"/>
      <c r="AA35" s="8"/>
      <c r="AB35" s="8"/>
      <c r="AC35" s="8"/>
      <c r="AD35" s="8"/>
      <c r="AE35" s="8"/>
      <c r="AF35" s="261"/>
      <c r="AG35" s="8"/>
      <c r="AH35" s="270" t="s">
        <v>859</v>
      </c>
      <c r="AI35" s="8"/>
      <c r="AJ35" s="8"/>
      <c r="AK35" s="8"/>
      <c r="AL35" s="8"/>
      <c r="AM35" s="8"/>
      <c r="AN35" s="8"/>
      <c r="AO35" s="8"/>
      <c r="AP35" s="8"/>
      <c r="AQ35" s="8"/>
      <c r="AR35" s="8"/>
      <c r="AS35" s="8"/>
      <c r="AT35" s="8"/>
      <c r="AU35" s="8"/>
      <c r="AV35" s="8"/>
      <c r="AW35" s="8"/>
      <c r="AX35" s="8"/>
      <c r="AY35" s="8"/>
      <c r="AZ35" s="8"/>
      <c r="BA35" s="8"/>
      <c r="BB35" s="8"/>
      <c r="BC35" s="8"/>
      <c r="BD35" s="8"/>
      <c r="BE35" s="8"/>
      <c r="BF35" s="8"/>
    </row>
    <row r="36">
      <c r="A36" s="217"/>
      <c r="B36" s="266" t="s">
        <v>300</v>
      </c>
      <c r="C36" s="267">
        <v>45250.0</v>
      </c>
      <c r="D36" s="267">
        <v>45251.0</v>
      </c>
      <c r="E36" s="268">
        <f>IF(AND(C36&lt;=D36,isdate(C36),isdate(D36)&lt;&gt;""),_xlfn.NETWORKDAYS.INTL(C36,D36,1,Data!$B$3:$B$6),0)</f>
        <v>2</v>
      </c>
      <c r="F36" s="271"/>
      <c r="G36" s="271"/>
      <c r="H36" s="257" t="s">
        <v>857</v>
      </c>
      <c r="I36" s="8"/>
      <c r="J36" s="8"/>
      <c r="K36" s="8"/>
      <c r="L36" s="265"/>
      <c r="M36" s="265"/>
      <c r="N36" s="8"/>
      <c r="O36" s="8"/>
      <c r="P36" s="8"/>
      <c r="Q36" s="8"/>
      <c r="R36" s="8"/>
      <c r="S36" s="8"/>
      <c r="T36" s="8"/>
      <c r="U36" s="261"/>
      <c r="V36" s="8"/>
      <c r="W36" s="8"/>
      <c r="X36" s="8"/>
      <c r="Y36" s="8"/>
      <c r="Z36" s="8"/>
      <c r="AA36" s="8"/>
      <c r="AB36" s="8"/>
      <c r="AC36" s="8"/>
      <c r="AD36" s="8"/>
      <c r="AE36" s="8"/>
      <c r="AF36" s="261"/>
      <c r="AG36" s="8"/>
      <c r="AH36" s="8"/>
      <c r="AI36" s="270" t="s">
        <v>859</v>
      </c>
      <c r="AJ36" s="8"/>
      <c r="AK36" s="8"/>
      <c r="AL36" s="8"/>
      <c r="AM36" s="8"/>
      <c r="AN36" s="8"/>
      <c r="AO36" s="8"/>
      <c r="AP36" s="8"/>
      <c r="AQ36" s="8"/>
      <c r="AR36" s="8"/>
      <c r="AS36" s="8"/>
      <c r="AT36" s="8"/>
      <c r="AU36" s="8"/>
      <c r="AV36" s="8"/>
      <c r="AW36" s="8"/>
      <c r="AX36" s="8"/>
      <c r="AY36" s="8"/>
      <c r="AZ36" s="8"/>
      <c r="BA36" s="8"/>
      <c r="BB36" s="8"/>
      <c r="BC36" s="8"/>
      <c r="BD36" s="8"/>
      <c r="BE36" s="8"/>
      <c r="BF36" s="8"/>
    </row>
    <row r="37">
      <c r="A37" s="217"/>
      <c r="B37" s="266" t="s">
        <v>862</v>
      </c>
      <c r="C37" s="267">
        <v>45251.0</v>
      </c>
      <c r="D37" s="267">
        <v>45251.0</v>
      </c>
      <c r="E37" s="268">
        <f>IF(AND(C37&lt;=D37,isdate(C37),isdate(D37)&lt;&gt;""),_xlfn.NETWORKDAYS.INTL(C37,D37,1,Data!$B$3:$B$6),0)</f>
        <v>1</v>
      </c>
      <c r="F37" s="271"/>
      <c r="G37" s="271"/>
      <c r="H37" s="257" t="s">
        <v>857</v>
      </c>
      <c r="I37" s="8"/>
      <c r="J37" s="8"/>
      <c r="K37" s="8"/>
      <c r="L37" s="265"/>
      <c r="M37" s="265"/>
      <c r="N37" s="8"/>
      <c r="O37" s="8"/>
      <c r="P37" s="8"/>
      <c r="Q37" s="8"/>
      <c r="R37" s="8"/>
      <c r="S37" s="8"/>
      <c r="T37" s="8"/>
      <c r="U37" s="261"/>
      <c r="V37" s="8"/>
      <c r="W37" s="8"/>
      <c r="X37" s="8"/>
      <c r="Y37" s="8"/>
      <c r="Z37" s="8"/>
      <c r="AA37" s="8"/>
      <c r="AB37" s="8"/>
      <c r="AC37" s="8"/>
      <c r="AD37" s="8"/>
      <c r="AE37" s="8"/>
      <c r="AF37" s="261"/>
      <c r="AG37" s="8"/>
      <c r="AH37" s="8"/>
      <c r="AI37" s="8"/>
      <c r="AJ37" s="270" t="s">
        <v>859</v>
      </c>
      <c r="AK37" s="8"/>
      <c r="AL37" s="8"/>
      <c r="AM37" s="8"/>
      <c r="AN37" s="8"/>
      <c r="AO37" s="8"/>
      <c r="AP37" s="8"/>
      <c r="AQ37" s="8"/>
      <c r="AR37" s="8"/>
      <c r="AS37" s="8"/>
      <c r="AT37" s="8"/>
      <c r="AU37" s="8"/>
      <c r="AV37" s="8"/>
      <c r="AW37" s="8"/>
      <c r="AX37" s="8"/>
      <c r="AY37" s="8"/>
      <c r="AZ37" s="8"/>
      <c r="BA37" s="8"/>
      <c r="BB37" s="8"/>
      <c r="BC37" s="8"/>
      <c r="BD37" s="8"/>
      <c r="BE37" s="8"/>
      <c r="BF37" s="8"/>
    </row>
    <row r="38">
      <c r="A38" s="217"/>
      <c r="B38" s="266" t="s">
        <v>312</v>
      </c>
      <c r="C38" s="267">
        <v>45253.0</v>
      </c>
      <c r="D38" s="267">
        <v>45253.0</v>
      </c>
      <c r="E38" s="268">
        <f>IF(AND(C38&lt;=D38,isdate(C38),isdate(D38)&lt;&gt;""),_xlfn.NETWORKDAYS.INTL(C38,D38,1,Data!$B$3:$B$6),0)</f>
        <v>1</v>
      </c>
      <c r="F38" s="271"/>
      <c r="G38" s="271"/>
      <c r="H38" s="257" t="s">
        <v>857</v>
      </c>
      <c r="I38" s="8"/>
      <c r="J38" s="8"/>
      <c r="K38" s="8"/>
      <c r="L38" s="265"/>
      <c r="M38" s="265"/>
      <c r="N38" s="8"/>
      <c r="O38" s="8"/>
      <c r="P38" s="8"/>
      <c r="Q38" s="8"/>
      <c r="R38" s="8"/>
      <c r="S38" s="8"/>
      <c r="T38" s="8"/>
      <c r="U38" s="261"/>
      <c r="V38" s="8"/>
      <c r="W38" s="8"/>
      <c r="X38" s="8"/>
      <c r="Y38" s="8"/>
      <c r="Z38" s="8"/>
      <c r="AA38" s="8"/>
      <c r="AB38" s="8"/>
      <c r="AC38" s="8"/>
      <c r="AD38" s="8"/>
      <c r="AE38" s="8"/>
      <c r="AF38" s="261"/>
      <c r="AG38" s="8"/>
      <c r="AH38" s="8"/>
      <c r="AI38" s="8"/>
      <c r="AJ38" s="8"/>
      <c r="AK38" s="270" t="s">
        <v>859</v>
      </c>
      <c r="AL38" s="8"/>
      <c r="AM38" s="8"/>
      <c r="AN38" s="8"/>
      <c r="AO38" s="8"/>
      <c r="AP38" s="8"/>
      <c r="AQ38" s="8"/>
      <c r="AR38" s="8"/>
      <c r="AS38" s="8"/>
      <c r="AT38" s="8"/>
      <c r="AU38" s="8"/>
      <c r="AV38" s="8"/>
      <c r="AW38" s="8"/>
      <c r="AX38" s="8"/>
      <c r="AY38" s="8"/>
      <c r="AZ38" s="8"/>
      <c r="BA38" s="8"/>
      <c r="BB38" s="8"/>
      <c r="BC38" s="8"/>
      <c r="BD38" s="8"/>
      <c r="BE38" s="8"/>
      <c r="BF38" s="8"/>
    </row>
    <row r="39">
      <c r="A39" s="217"/>
      <c r="B39" s="266" t="s">
        <v>302</v>
      </c>
      <c r="C39" s="267">
        <v>45254.0</v>
      </c>
      <c r="D39" s="267">
        <v>45254.0</v>
      </c>
      <c r="E39" s="268">
        <f>IF(AND(C39&lt;=D39,isdate(C39),isdate(D39)&lt;&gt;""),_xlfn.NETWORKDAYS.INTL(C39,D39,1,Data!$B$3:$B$6),0)</f>
        <v>1</v>
      </c>
      <c r="F39" s="271"/>
      <c r="G39" s="271"/>
      <c r="H39" s="257" t="s">
        <v>857</v>
      </c>
      <c r="I39" s="8"/>
      <c r="J39" s="8"/>
      <c r="K39" s="8"/>
      <c r="L39" s="265"/>
      <c r="M39" s="265"/>
      <c r="N39" s="8"/>
      <c r="O39" s="8"/>
      <c r="P39" s="8"/>
      <c r="Q39" s="8"/>
      <c r="R39" s="8"/>
      <c r="S39" s="8"/>
      <c r="T39" s="8"/>
      <c r="U39" s="261"/>
      <c r="V39" s="8"/>
      <c r="W39" s="8"/>
      <c r="X39" s="8"/>
      <c r="Y39" s="8"/>
      <c r="Z39" s="8"/>
      <c r="AA39" s="8"/>
      <c r="AB39" s="8"/>
      <c r="AC39" s="8"/>
      <c r="AD39" s="8"/>
      <c r="AE39" s="8"/>
      <c r="AF39" s="261"/>
      <c r="AG39" s="8"/>
      <c r="AH39" s="8"/>
      <c r="AI39" s="8"/>
      <c r="AJ39" s="8"/>
      <c r="AK39" s="8"/>
      <c r="AL39" s="270" t="s">
        <v>859</v>
      </c>
      <c r="AM39" s="8"/>
      <c r="AN39" s="8"/>
      <c r="AO39" s="8"/>
      <c r="AP39" s="8"/>
      <c r="AQ39" s="8"/>
      <c r="AR39" s="8"/>
      <c r="AS39" s="8"/>
      <c r="AT39" s="8"/>
      <c r="AU39" s="8"/>
      <c r="AV39" s="8"/>
      <c r="AW39" s="8"/>
      <c r="AX39" s="8"/>
      <c r="AY39" s="8"/>
      <c r="AZ39" s="8"/>
      <c r="BA39" s="8"/>
      <c r="BB39" s="8"/>
      <c r="BC39" s="8"/>
      <c r="BD39" s="8"/>
      <c r="BE39" s="8"/>
      <c r="BF39" s="8"/>
    </row>
    <row r="40">
      <c r="A40" s="217"/>
      <c r="B40" s="272" t="s">
        <v>863</v>
      </c>
      <c r="C40" s="273">
        <v>45257.0</v>
      </c>
      <c r="D40" s="273">
        <v>45257.0</v>
      </c>
      <c r="E40" s="274">
        <f>IF(AND(C39&lt;=D39,isdate(C39),isdate(D39)&lt;&gt;""),_xlfn.NETWORKDAYS.INTL(C39,D39,1,Data!$B$3:$B$6),0)</f>
        <v>1</v>
      </c>
      <c r="F40" s="274"/>
      <c r="G40" s="274"/>
      <c r="H40" s="275" t="s">
        <v>857</v>
      </c>
      <c r="I40" s="8"/>
      <c r="J40" s="8"/>
      <c r="K40" s="8"/>
      <c r="L40" s="265"/>
      <c r="M40" s="265"/>
      <c r="N40" s="8"/>
      <c r="O40" s="8"/>
      <c r="P40" s="8"/>
      <c r="Q40" s="8"/>
      <c r="R40" s="8"/>
      <c r="S40" s="8"/>
      <c r="T40" s="8"/>
      <c r="U40" s="261"/>
      <c r="V40" s="8"/>
      <c r="W40" s="8"/>
      <c r="X40" s="8"/>
      <c r="Y40" s="8"/>
      <c r="Z40" s="8"/>
      <c r="AA40" s="8"/>
      <c r="AB40" s="8"/>
      <c r="AC40" s="8"/>
      <c r="AD40" s="8"/>
      <c r="AE40" s="8"/>
      <c r="AF40" s="261"/>
      <c r="AG40" s="8"/>
      <c r="AH40" s="8"/>
      <c r="AI40" s="8"/>
      <c r="AJ40" s="8"/>
      <c r="AK40" s="8"/>
      <c r="AL40" s="8"/>
      <c r="AM40" s="270" t="s">
        <v>864</v>
      </c>
      <c r="AN40" s="8"/>
      <c r="AO40" s="8"/>
      <c r="AP40" s="8"/>
      <c r="AQ40" s="8"/>
      <c r="AR40" s="8"/>
      <c r="AS40" s="8"/>
      <c r="AT40" s="8"/>
      <c r="AU40" s="8"/>
      <c r="AV40" s="8"/>
      <c r="AW40" s="8"/>
      <c r="AX40" s="8"/>
      <c r="AY40" s="8"/>
      <c r="AZ40" s="8"/>
      <c r="BA40" s="8"/>
      <c r="BB40" s="8"/>
      <c r="BC40" s="8"/>
      <c r="BD40" s="8"/>
      <c r="BE40" s="8"/>
      <c r="BF40" s="8"/>
    </row>
    <row r="41">
      <c r="A41" s="217"/>
      <c r="B41" s="276" t="s">
        <v>865</v>
      </c>
      <c r="C41" s="277">
        <v>45258.0</v>
      </c>
      <c r="D41" s="277">
        <v>45259.0</v>
      </c>
      <c r="E41" s="278">
        <f>IF(AND(C40&lt;=D40,isdate(C40),isdate(D40)&lt;&gt;""),_xlfn.NETWORKDAYS.INTL(C41,D41,1,Data!$B$3:$B$6),0)</f>
        <v>2</v>
      </c>
      <c r="F41" s="278"/>
      <c r="G41" s="278"/>
      <c r="H41" s="279" t="s">
        <v>857</v>
      </c>
      <c r="I41" s="8"/>
      <c r="J41" s="8"/>
      <c r="K41" s="8"/>
      <c r="L41" s="265"/>
      <c r="M41" s="265"/>
      <c r="N41" s="8"/>
      <c r="O41" s="8"/>
      <c r="P41" s="8"/>
      <c r="Q41" s="8"/>
      <c r="R41" s="8"/>
      <c r="S41" s="8"/>
      <c r="T41" s="8"/>
      <c r="U41" s="261"/>
      <c r="V41" s="8"/>
      <c r="W41" s="8"/>
      <c r="X41" s="8"/>
      <c r="Y41" s="8"/>
      <c r="Z41" s="8"/>
      <c r="AA41" s="8"/>
      <c r="AB41" s="8"/>
      <c r="AC41" s="8"/>
      <c r="AD41" s="8"/>
      <c r="AE41" s="8"/>
      <c r="AF41" s="261"/>
      <c r="AG41" s="8"/>
      <c r="AH41" s="8"/>
      <c r="AI41" s="8"/>
      <c r="AJ41" s="8"/>
      <c r="AK41" s="8"/>
      <c r="AL41" s="8"/>
      <c r="AM41" s="270"/>
      <c r="AN41" s="270" t="s">
        <v>866</v>
      </c>
      <c r="AO41" s="8"/>
      <c r="AP41" s="8"/>
      <c r="AQ41" s="8"/>
      <c r="AR41" s="8"/>
      <c r="AS41" s="8"/>
      <c r="AT41" s="8"/>
      <c r="AU41" s="8"/>
      <c r="AV41" s="8"/>
      <c r="AW41" s="8"/>
      <c r="AX41" s="8"/>
      <c r="AY41" s="8"/>
      <c r="AZ41" s="8"/>
      <c r="BA41" s="8"/>
      <c r="BB41" s="8"/>
      <c r="BC41" s="8"/>
      <c r="BD41" s="8"/>
      <c r="BE41" s="8"/>
      <c r="BF41" s="8"/>
    </row>
    <row r="42">
      <c r="A42" s="217"/>
      <c r="B42" s="262" t="s">
        <v>867</v>
      </c>
      <c r="C42" s="263">
        <v>45251.0</v>
      </c>
      <c r="D42" s="263">
        <f>D75</f>
        <v>45274</v>
      </c>
      <c r="E42" s="264">
        <f>IF(AND(C42&lt;=D42,isdate(C42),isdate(D42)&lt;&gt;""),_xlfn.NETWORKDAYS.INTL(C42,D42,1,Data!$B$3:$B$6),0)</f>
        <v>18</v>
      </c>
      <c r="F42" s="264"/>
      <c r="G42" s="264"/>
      <c r="H42" s="257" t="s">
        <v>857</v>
      </c>
      <c r="I42" s="8"/>
      <c r="J42" s="8"/>
      <c r="K42" s="8"/>
      <c r="L42" s="265"/>
      <c r="M42" s="265"/>
      <c r="N42" s="8"/>
      <c r="O42" s="8"/>
      <c r="P42" s="8"/>
      <c r="Q42" s="8"/>
      <c r="R42" s="8"/>
      <c r="S42" s="8"/>
      <c r="T42" s="8"/>
      <c r="U42" s="261"/>
      <c r="V42" s="8"/>
      <c r="W42" s="8"/>
      <c r="X42" s="8"/>
      <c r="Y42" s="8"/>
      <c r="Z42" s="8"/>
      <c r="AA42" s="8"/>
      <c r="AB42" s="8"/>
      <c r="AC42" s="8"/>
      <c r="AD42" s="8"/>
      <c r="AE42" s="8"/>
      <c r="AF42" s="261"/>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row>
    <row r="43">
      <c r="A43" s="217"/>
      <c r="B43" s="266" t="s">
        <v>793</v>
      </c>
      <c r="C43" s="267">
        <v>45238.0</v>
      </c>
      <c r="D43" s="267">
        <v>45238.0</v>
      </c>
      <c r="E43" s="268">
        <f>IF(AND(C43&lt;=D43,isdate(C43),isdate(D43)&lt;&gt;""),_xlfn.NETWORKDAYS.INTL(C43,D43,1,Data!$B$3:$B$6),0)</f>
        <v>1</v>
      </c>
      <c r="F43" s="271">
        <v>0.25</v>
      </c>
      <c r="G43" s="269" t="s">
        <v>436</v>
      </c>
      <c r="H43" s="257" t="s">
        <v>857</v>
      </c>
      <c r="I43" s="8"/>
      <c r="J43" s="8"/>
      <c r="K43" s="8"/>
      <c r="L43" s="265"/>
      <c r="M43" s="265"/>
      <c r="N43" s="8"/>
      <c r="O43" s="8"/>
      <c r="P43" s="8"/>
      <c r="Q43" s="8"/>
      <c r="R43" s="8"/>
      <c r="S43" s="8"/>
      <c r="T43" s="8"/>
      <c r="U43" s="261"/>
      <c r="V43" s="8"/>
      <c r="W43" s="8"/>
      <c r="X43" s="8"/>
      <c r="Y43" s="8"/>
      <c r="Z43" s="270" t="s">
        <v>859</v>
      </c>
      <c r="AA43" s="8"/>
      <c r="AB43" s="8"/>
      <c r="AC43" s="8"/>
      <c r="AD43" s="8"/>
      <c r="AE43" s="8"/>
      <c r="AF43" s="261"/>
      <c r="AG43" s="8"/>
      <c r="AH43" s="8"/>
      <c r="AI43" s="270"/>
      <c r="AJ43" s="8"/>
      <c r="AK43" s="8"/>
      <c r="AL43" s="8"/>
      <c r="AM43" s="8"/>
      <c r="AN43" s="8"/>
      <c r="AO43" s="8"/>
      <c r="AP43" s="8"/>
      <c r="AQ43" s="8"/>
      <c r="AR43" s="8"/>
      <c r="AS43" s="8"/>
      <c r="AT43" s="8"/>
      <c r="AU43" s="8"/>
      <c r="AV43" s="8"/>
      <c r="AW43" s="8"/>
      <c r="AX43" s="8"/>
      <c r="AY43" s="8"/>
      <c r="AZ43" s="8"/>
      <c r="BA43" s="8"/>
      <c r="BB43" s="8"/>
      <c r="BC43" s="8"/>
      <c r="BD43" s="8"/>
      <c r="BE43" s="8"/>
      <c r="BF43" s="8"/>
    </row>
    <row r="44">
      <c r="A44" s="217"/>
      <c r="B44" s="266" t="s">
        <v>434</v>
      </c>
      <c r="C44" s="267">
        <v>45238.0</v>
      </c>
      <c r="D44" s="267">
        <v>45238.0</v>
      </c>
      <c r="E44" s="268">
        <f>IF(AND(C44&lt;=D44,isdate(C44),isdate(D44)&lt;&gt;""),_xlfn.NETWORKDAYS.INTL(C44,D44,1,Data!$B$3:$B$6),0)</f>
        <v>1</v>
      </c>
      <c r="F44" s="271">
        <v>0.125</v>
      </c>
      <c r="G44" s="269" t="s">
        <v>436</v>
      </c>
      <c r="H44" s="257" t="s">
        <v>857</v>
      </c>
      <c r="I44" s="8"/>
      <c r="J44" s="8"/>
      <c r="K44" s="8"/>
      <c r="L44" s="265"/>
      <c r="M44" s="265"/>
      <c r="N44" s="8"/>
      <c r="O44" s="8"/>
      <c r="P44" s="8"/>
      <c r="Q44" s="8"/>
      <c r="R44" s="8"/>
      <c r="S44" s="8"/>
      <c r="T44" s="8"/>
      <c r="U44" s="261"/>
      <c r="V44" s="8"/>
      <c r="W44" s="8"/>
      <c r="X44" s="8"/>
      <c r="Y44" s="8"/>
      <c r="Z44" s="270" t="s">
        <v>859</v>
      </c>
      <c r="AA44" s="8"/>
      <c r="AB44" s="8"/>
      <c r="AC44" s="270"/>
      <c r="AD44" s="8"/>
      <c r="AE44" s="8"/>
      <c r="AF44" s="261"/>
      <c r="AG44" s="8"/>
      <c r="AH44" s="8"/>
      <c r="AI44" s="270"/>
      <c r="AJ44" s="8"/>
      <c r="AK44" s="8"/>
      <c r="AL44" s="8"/>
      <c r="AM44" s="8"/>
      <c r="AN44" s="8"/>
      <c r="AO44" s="8"/>
      <c r="AP44" s="8"/>
      <c r="AQ44" s="8"/>
      <c r="AR44" s="8"/>
      <c r="AS44" s="8"/>
      <c r="AT44" s="8"/>
      <c r="AU44" s="8"/>
      <c r="AV44" s="8"/>
      <c r="AW44" s="8"/>
      <c r="AX44" s="8"/>
      <c r="AY44" s="8"/>
      <c r="AZ44" s="8"/>
      <c r="BA44" s="8"/>
      <c r="BB44" s="8"/>
      <c r="BC44" s="8"/>
      <c r="BD44" s="8"/>
      <c r="BE44" s="8"/>
      <c r="BF44" s="8"/>
    </row>
    <row r="45">
      <c r="A45" s="217"/>
      <c r="B45" s="266" t="s">
        <v>439</v>
      </c>
      <c r="C45" s="267">
        <v>45238.0</v>
      </c>
      <c r="D45" s="267">
        <v>45238.0</v>
      </c>
      <c r="E45" s="268">
        <f>IF(AND(C45&lt;=D45,isdate(C45),isdate(D45)&lt;&gt;""),_xlfn.NETWORKDAYS.INTL(C45,D45,1,Data!$B$3:$B$6),0)</f>
        <v>1</v>
      </c>
      <c r="F45" s="271">
        <v>0.25</v>
      </c>
      <c r="G45" s="269" t="s">
        <v>436</v>
      </c>
      <c r="H45" s="257" t="s">
        <v>857</v>
      </c>
      <c r="I45" s="8"/>
      <c r="J45" s="8"/>
      <c r="K45" s="8"/>
      <c r="L45" s="265"/>
      <c r="M45" s="265"/>
      <c r="N45" s="8"/>
      <c r="O45" s="8"/>
      <c r="P45" s="8"/>
      <c r="Q45" s="8"/>
      <c r="R45" s="8"/>
      <c r="S45" s="8"/>
      <c r="T45" s="8"/>
      <c r="U45" s="261"/>
      <c r="V45" s="8"/>
      <c r="W45" s="8"/>
      <c r="X45" s="8"/>
      <c r="Y45" s="8"/>
      <c r="Z45" s="270" t="s">
        <v>859</v>
      </c>
      <c r="AA45" s="8"/>
      <c r="AB45" s="8"/>
      <c r="AC45" s="8"/>
      <c r="AD45" s="8"/>
      <c r="AE45" s="8"/>
      <c r="AF45" s="261"/>
      <c r="AG45" s="8"/>
      <c r="AH45" s="8"/>
      <c r="AI45" s="270"/>
      <c r="AJ45" s="8"/>
      <c r="AK45" s="8"/>
      <c r="AL45" s="8"/>
      <c r="AM45" s="8"/>
      <c r="AN45" s="8"/>
      <c r="AO45" s="8"/>
      <c r="AP45" s="8"/>
      <c r="AQ45" s="8"/>
      <c r="AR45" s="8"/>
      <c r="AS45" s="8"/>
      <c r="AT45" s="8"/>
      <c r="AU45" s="8"/>
      <c r="AV45" s="8"/>
      <c r="AW45" s="8"/>
      <c r="AX45" s="8"/>
      <c r="AY45" s="8"/>
      <c r="AZ45" s="8"/>
      <c r="BA45" s="8"/>
      <c r="BB45" s="8"/>
      <c r="BC45" s="8"/>
      <c r="BD45" s="8"/>
      <c r="BE45" s="8"/>
      <c r="BF45" s="8"/>
    </row>
    <row r="46">
      <c r="A46" s="217"/>
      <c r="B46" s="266" t="s">
        <v>471</v>
      </c>
      <c r="C46" s="267">
        <v>45238.0</v>
      </c>
      <c r="D46" s="267">
        <v>45238.0</v>
      </c>
      <c r="E46" s="268">
        <f>IF(AND(C46&lt;=D46,isdate(C46),isdate(D46)&lt;&gt;""),_xlfn.NETWORKDAYS.INTL(C46,D46,1,Data!$B$3:$B$6),0)</f>
        <v>1</v>
      </c>
      <c r="F46" s="271">
        <v>0.25</v>
      </c>
      <c r="G46" s="269" t="s">
        <v>868</v>
      </c>
      <c r="H46" s="257" t="s">
        <v>857</v>
      </c>
      <c r="I46" s="8"/>
      <c r="J46" s="8"/>
      <c r="K46" s="8"/>
      <c r="L46" s="265"/>
      <c r="M46" s="265"/>
      <c r="N46" s="8"/>
      <c r="O46" s="8"/>
      <c r="P46" s="8"/>
      <c r="Q46" s="8"/>
      <c r="R46" s="8"/>
      <c r="S46" s="8"/>
      <c r="T46" s="8"/>
      <c r="U46" s="261"/>
      <c r="V46" s="8"/>
      <c r="W46" s="8"/>
      <c r="X46" s="8"/>
      <c r="Y46" s="8"/>
      <c r="Z46" s="270" t="s">
        <v>859</v>
      </c>
      <c r="AA46" s="8"/>
      <c r="AB46" s="8"/>
      <c r="AC46" s="8"/>
      <c r="AD46" s="8"/>
      <c r="AE46" s="8"/>
      <c r="AF46" s="261"/>
      <c r="AG46" s="8"/>
      <c r="AH46" s="8"/>
      <c r="AI46" s="270"/>
      <c r="AJ46" s="8"/>
      <c r="AK46" s="8"/>
      <c r="AL46" s="8"/>
      <c r="AM46" s="8"/>
      <c r="AN46" s="8"/>
      <c r="AO46" s="8"/>
      <c r="AP46" s="8"/>
      <c r="AQ46" s="8"/>
      <c r="AR46" s="8"/>
      <c r="AS46" s="8"/>
      <c r="AT46" s="8"/>
      <c r="AU46" s="8"/>
      <c r="AV46" s="8"/>
      <c r="AW46" s="8"/>
      <c r="AX46" s="8"/>
      <c r="AY46" s="8"/>
      <c r="AZ46" s="8"/>
      <c r="BA46" s="8"/>
      <c r="BB46" s="8"/>
      <c r="BC46" s="8"/>
      <c r="BD46" s="8"/>
      <c r="BE46" s="8"/>
      <c r="BF46" s="8"/>
    </row>
    <row r="47">
      <c r="A47" s="217"/>
      <c r="B47" s="266" t="s">
        <v>477</v>
      </c>
      <c r="C47" s="267">
        <v>45238.0</v>
      </c>
      <c r="D47" s="267">
        <v>45238.0</v>
      </c>
      <c r="E47" s="268">
        <f>IF(AND(C47&lt;=D47,isdate(C47),isdate(D47)&lt;&gt;""),_xlfn.NETWORKDAYS.INTL(C47,D47,1,Data!$B$3:$B$6),0)</f>
        <v>1</v>
      </c>
      <c r="F47" s="271">
        <v>0.375</v>
      </c>
      <c r="G47" s="269" t="s">
        <v>868</v>
      </c>
      <c r="H47" s="257" t="s">
        <v>857</v>
      </c>
      <c r="I47" s="8"/>
      <c r="J47" s="8"/>
      <c r="K47" s="8"/>
      <c r="L47" s="265"/>
      <c r="M47" s="265"/>
      <c r="N47" s="8"/>
      <c r="O47" s="8"/>
      <c r="P47" s="8"/>
      <c r="Q47" s="8"/>
      <c r="R47" s="8"/>
      <c r="S47" s="8"/>
      <c r="T47" s="8"/>
      <c r="U47" s="261"/>
      <c r="V47" s="8"/>
      <c r="W47" s="8"/>
      <c r="X47" s="8"/>
      <c r="Y47" s="8"/>
      <c r="Z47" s="270" t="s">
        <v>859</v>
      </c>
      <c r="AA47" s="8"/>
      <c r="AB47" s="8"/>
      <c r="AC47" s="8"/>
      <c r="AD47" s="8"/>
      <c r="AE47" s="8"/>
      <c r="AF47" s="261"/>
      <c r="AG47" s="8"/>
      <c r="AH47" s="8"/>
      <c r="AI47" s="270"/>
      <c r="AJ47" s="8"/>
      <c r="AK47" s="8"/>
      <c r="AL47" s="8"/>
      <c r="AM47" s="8"/>
      <c r="AN47" s="8"/>
      <c r="AO47" s="8"/>
      <c r="AP47" s="8"/>
      <c r="AQ47" s="8"/>
      <c r="AR47" s="8"/>
      <c r="AS47" s="8"/>
      <c r="AT47" s="8"/>
      <c r="AU47" s="8"/>
      <c r="AV47" s="8"/>
      <c r="AW47" s="8"/>
      <c r="AX47" s="8"/>
      <c r="AY47" s="8"/>
      <c r="AZ47" s="8"/>
      <c r="BA47" s="8"/>
      <c r="BB47" s="8"/>
      <c r="BC47" s="8"/>
      <c r="BD47" s="8"/>
      <c r="BE47" s="8"/>
      <c r="BF47" s="8"/>
    </row>
    <row r="48">
      <c r="A48" s="217"/>
      <c r="B48" s="266" t="s">
        <v>589</v>
      </c>
      <c r="C48" s="267">
        <v>45243.0</v>
      </c>
      <c r="D48" s="267">
        <v>45243.0</v>
      </c>
      <c r="E48" s="268">
        <f>IF(AND(C48&lt;=D48,isdate(C48),isdate(D48)&lt;&gt;""),_xlfn.NETWORKDAYS.INTL(C48,D48,1,Data!$B$3:$B$6),0)</f>
        <v>1</v>
      </c>
      <c r="F48" s="271">
        <v>0.5</v>
      </c>
      <c r="G48" s="269" t="s">
        <v>868</v>
      </c>
      <c r="H48" s="257" t="s">
        <v>857</v>
      </c>
      <c r="I48" s="8"/>
      <c r="J48" s="8"/>
      <c r="K48" s="8"/>
      <c r="L48" s="265"/>
      <c r="M48" s="265"/>
      <c r="N48" s="8"/>
      <c r="O48" s="8"/>
      <c r="P48" s="8"/>
      <c r="Q48" s="8"/>
      <c r="R48" s="8"/>
      <c r="S48" s="8"/>
      <c r="T48" s="8"/>
      <c r="U48" s="261"/>
      <c r="V48" s="8"/>
      <c r="W48" s="8"/>
      <c r="X48" s="8"/>
      <c r="Y48" s="8"/>
      <c r="Z48" s="8"/>
      <c r="AA48" s="8"/>
      <c r="AB48" s="8"/>
      <c r="AC48" s="270" t="s">
        <v>859</v>
      </c>
      <c r="AD48" s="8"/>
      <c r="AE48" s="8"/>
      <c r="AF48" s="261"/>
      <c r="AG48" s="8"/>
      <c r="AH48" s="8"/>
      <c r="AI48" s="8"/>
      <c r="AJ48" s="8"/>
      <c r="AK48" s="270"/>
      <c r="AL48" s="8"/>
      <c r="AM48" s="8"/>
      <c r="AN48" s="8"/>
      <c r="AO48" s="8"/>
      <c r="AP48" s="8"/>
      <c r="AQ48" s="8"/>
      <c r="AR48" s="8"/>
      <c r="AS48" s="8"/>
      <c r="AT48" s="8"/>
      <c r="AU48" s="8"/>
      <c r="AV48" s="8"/>
      <c r="AW48" s="8"/>
      <c r="AX48" s="8"/>
      <c r="AY48" s="8"/>
      <c r="AZ48" s="8"/>
      <c r="BA48" s="8"/>
      <c r="BB48" s="8"/>
      <c r="BC48" s="8"/>
      <c r="BD48" s="8"/>
      <c r="BE48" s="8"/>
      <c r="BF48" s="8"/>
    </row>
    <row r="49">
      <c r="A49" s="217"/>
      <c r="B49" s="266" t="s">
        <v>427</v>
      </c>
      <c r="C49" s="267">
        <v>45243.0</v>
      </c>
      <c r="D49" s="267">
        <v>45243.0</v>
      </c>
      <c r="E49" s="268">
        <f>IF(AND(C49&lt;=D49,isdate(C49),isdate(D49)&lt;&gt;""),_xlfn.NETWORKDAYS.INTL(C49,D49,1,Data!$B$3:$B$6),0)</f>
        <v>1</v>
      </c>
      <c r="F49" s="271">
        <v>0.125</v>
      </c>
      <c r="G49" s="269" t="s">
        <v>436</v>
      </c>
      <c r="H49" s="257" t="s">
        <v>857</v>
      </c>
      <c r="I49" s="8"/>
      <c r="J49" s="8"/>
      <c r="K49" s="8"/>
      <c r="L49" s="265"/>
      <c r="M49" s="265"/>
      <c r="N49" s="8"/>
      <c r="O49" s="8"/>
      <c r="P49" s="8"/>
      <c r="Q49" s="8"/>
      <c r="R49" s="8"/>
      <c r="S49" s="8"/>
      <c r="T49" s="8"/>
      <c r="U49" s="261"/>
      <c r="V49" s="8"/>
      <c r="W49" s="8"/>
      <c r="X49" s="8"/>
      <c r="Y49" s="8"/>
      <c r="Z49" s="8"/>
      <c r="AA49" s="8"/>
      <c r="AB49" s="8"/>
      <c r="AC49" s="270" t="s">
        <v>859</v>
      </c>
      <c r="AD49" s="8"/>
      <c r="AE49" s="8"/>
      <c r="AF49" s="261"/>
      <c r="AG49" s="8"/>
      <c r="AH49" s="8"/>
      <c r="AI49" s="270"/>
      <c r="AJ49" s="8"/>
      <c r="AK49" s="270"/>
      <c r="AL49" s="8"/>
      <c r="AM49" s="8"/>
      <c r="AN49" s="270"/>
      <c r="AO49" s="270"/>
      <c r="AP49" s="270"/>
      <c r="AQ49" s="8"/>
      <c r="AR49" s="8"/>
      <c r="AS49" s="8"/>
      <c r="AT49" s="8"/>
      <c r="AU49" s="8"/>
      <c r="AV49" s="8"/>
      <c r="AW49" s="8"/>
      <c r="AX49" s="8"/>
      <c r="AY49" s="8"/>
      <c r="AZ49" s="8"/>
      <c r="BA49" s="8"/>
      <c r="BB49" s="8"/>
      <c r="BC49" s="8"/>
      <c r="BD49" s="8"/>
      <c r="BE49" s="8"/>
      <c r="BF49" s="8"/>
    </row>
    <row r="50">
      <c r="A50" s="217"/>
      <c r="B50" s="266" t="s">
        <v>484</v>
      </c>
      <c r="C50" s="267">
        <v>45243.0</v>
      </c>
      <c r="D50" s="267">
        <v>45245.0</v>
      </c>
      <c r="E50" s="268">
        <f>IF(AND(C50&lt;=D50,isdate(C50),isdate(D50)&lt;&gt;""),_xlfn.NETWORKDAYS.INTL(C50,D50,1,Data!$B$3:$B$6),0)</f>
        <v>3</v>
      </c>
      <c r="F50" s="271">
        <v>2.0</v>
      </c>
      <c r="G50" s="269" t="s">
        <v>868</v>
      </c>
      <c r="H50" s="257" t="s">
        <v>857</v>
      </c>
      <c r="I50" s="8"/>
      <c r="J50" s="8"/>
      <c r="K50" s="8"/>
      <c r="L50" s="265"/>
      <c r="M50" s="265"/>
      <c r="N50" s="8"/>
      <c r="O50" s="8"/>
      <c r="P50" s="8"/>
      <c r="Q50" s="8"/>
      <c r="R50" s="8"/>
      <c r="S50" s="8"/>
      <c r="T50" s="8"/>
      <c r="U50" s="261"/>
      <c r="V50" s="8"/>
      <c r="W50" s="8"/>
      <c r="X50" s="8"/>
      <c r="Y50" s="8"/>
      <c r="Z50" s="8"/>
      <c r="AA50" s="8"/>
      <c r="AB50" s="8"/>
      <c r="AC50" s="270" t="s">
        <v>859</v>
      </c>
      <c r="AD50" s="270" t="s">
        <v>859</v>
      </c>
      <c r="AE50" s="270" t="s">
        <v>859</v>
      </c>
      <c r="AF50" s="261"/>
      <c r="AG50" s="8"/>
      <c r="AH50" s="8"/>
      <c r="AI50" s="8"/>
      <c r="AJ50" s="8"/>
      <c r="AK50" s="8"/>
      <c r="AL50" s="8"/>
      <c r="AM50" s="8"/>
      <c r="AN50" s="270"/>
      <c r="AO50" s="270"/>
      <c r="AP50" s="270"/>
      <c r="AQ50" s="8"/>
      <c r="AR50" s="8"/>
      <c r="AS50" s="8"/>
      <c r="AT50" s="8"/>
      <c r="AU50" s="8"/>
      <c r="AV50" s="8"/>
      <c r="AW50" s="8"/>
      <c r="AX50" s="8"/>
      <c r="AY50" s="8"/>
      <c r="AZ50" s="8"/>
      <c r="BA50" s="8"/>
      <c r="BB50" s="8"/>
      <c r="BC50" s="8"/>
      <c r="BD50" s="8"/>
      <c r="BE50" s="8"/>
      <c r="BF50" s="8"/>
    </row>
    <row r="51">
      <c r="A51" s="217"/>
      <c r="B51" s="266" t="s">
        <v>79</v>
      </c>
      <c r="C51" s="267">
        <v>45250.0</v>
      </c>
      <c r="D51" s="267">
        <v>45251.0</v>
      </c>
      <c r="E51" s="268">
        <f>IF(AND(C51&lt;=D51,isdate(C51),isdate(D51)&lt;&gt;""),_xlfn.NETWORKDAYS.INTL(C51,D51,1,Data!$B$3:$B$6),0)</f>
        <v>2</v>
      </c>
      <c r="F51" s="271">
        <v>1.25</v>
      </c>
      <c r="G51" s="269" t="s">
        <v>436</v>
      </c>
      <c r="H51" s="257" t="s">
        <v>857</v>
      </c>
      <c r="I51" s="8"/>
      <c r="J51" s="8"/>
      <c r="K51" s="8"/>
      <c r="L51" s="265"/>
      <c r="M51" s="265"/>
      <c r="N51" s="8"/>
      <c r="O51" s="8"/>
      <c r="P51" s="8"/>
      <c r="Q51" s="8"/>
      <c r="R51" s="8"/>
      <c r="S51" s="8"/>
      <c r="T51" s="8"/>
      <c r="U51" s="261"/>
      <c r="V51" s="8"/>
      <c r="W51" s="8"/>
      <c r="X51" s="8"/>
      <c r="Y51" s="8"/>
      <c r="Z51" s="8"/>
      <c r="AA51" s="8"/>
      <c r="AB51" s="8"/>
      <c r="AC51" s="270"/>
      <c r="AD51" s="8"/>
      <c r="AE51" s="8"/>
      <c r="AF51" s="261"/>
      <c r="AG51" s="8"/>
      <c r="AH51" s="270" t="s">
        <v>860</v>
      </c>
      <c r="AI51" s="270" t="s">
        <v>860</v>
      </c>
      <c r="AJ51" s="8"/>
      <c r="AK51" s="270"/>
      <c r="AL51" s="270"/>
      <c r="AM51" s="8"/>
      <c r="AN51" s="270"/>
      <c r="AO51" s="270"/>
      <c r="AP51" s="8"/>
      <c r="AQ51" s="8"/>
      <c r="AR51" s="8"/>
      <c r="AS51" s="8"/>
      <c r="AT51" s="8"/>
      <c r="AU51" s="8"/>
      <c r="AV51" s="8"/>
      <c r="AW51" s="8"/>
      <c r="AX51" s="8"/>
      <c r="AY51" s="8"/>
      <c r="AZ51" s="8"/>
      <c r="BA51" s="8"/>
      <c r="BB51" s="8"/>
      <c r="BC51" s="8"/>
      <c r="BD51" s="8"/>
      <c r="BE51" s="8"/>
      <c r="BF51" s="8"/>
    </row>
    <row r="52">
      <c r="A52" s="217"/>
      <c r="B52" s="266" t="s">
        <v>869</v>
      </c>
      <c r="C52" s="267">
        <v>45251.0</v>
      </c>
      <c r="D52" s="267">
        <v>45251.0</v>
      </c>
      <c r="E52" s="268">
        <f>IF(AND(C52&lt;=D52,isdate(C52),isdate(D52)&lt;&gt;""),_xlfn.NETWORKDAYS.INTL(C52,D52,1,Data!$B$3:$B$6),0)</f>
        <v>1</v>
      </c>
      <c r="F52" s="271">
        <v>0.375</v>
      </c>
      <c r="G52" s="269" t="s">
        <v>436</v>
      </c>
      <c r="H52" s="257" t="s">
        <v>857</v>
      </c>
      <c r="I52" s="8"/>
      <c r="J52" s="8"/>
      <c r="K52" s="8"/>
      <c r="L52" s="265"/>
      <c r="M52" s="265"/>
      <c r="N52" s="8"/>
      <c r="O52" s="8"/>
      <c r="P52" s="8"/>
      <c r="Q52" s="8"/>
      <c r="R52" s="8"/>
      <c r="S52" s="8"/>
      <c r="T52" s="8"/>
      <c r="U52" s="261"/>
      <c r="V52" s="8"/>
      <c r="W52" s="8"/>
      <c r="X52" s="8"/>
      <c r="Y52" s="8"/>
      <c r="Z52" s="8"/>
      <c r="AA52" s="8"/>
      <c r="AB52" s="8"/>
      <c r="AC52" s="8"/>
      <c r="AD52" s="8"/>
      <c r="AE52" s="8"/>
      <c r="AF52" s="261"/>
      <c r="AG52" s="8"/>
      <c r="AH52" s="8"/>
      <c r="AI52" s="270" t="s">
        <v>860</v>
      </c>
      <c r="AJ52" s="8"/>
      <c r="AK52" s="8"/>
      <c r="AL52" s="8"/>
      <c r="AM52" s="8"/>
      <c r="AN52" s="270"/>
      <c r="AO52" s="8"/>
      <c r="AP52" s="8"/>
      <c r="AQ52" s="8"/>
      <c r="AR52" s="8"/>
      <c r="AS52" s="8"/>
      <c r="AT52" s="8"/>
      <c r="AU52" s="8"/>
      <c r="AV52" s="8"/>
      <c r="AW52" s="8"/>
      <c r="AX52" s="8"/>
      <c r="AY52" s="8"/>
      <c r="AZ52" s="8"/>
      <c r="BA52" s="8"/>
      <c r="BB52" s="8"/>
      <c r="BC52" s="8"/>
      <c r="BD52" s="8"/>
      <c r="BE52" s="8"/>
      <c r="BF52" s="8"/>
    </row>
    <row r="53">
      <c r="A53" s="217"/>
      <c r="B53" s="266" t="s">
        <v>29</v>
      </c>
      <c r="C53" s="267">
        <v>45253.0</v>
      </c>
      <c r="D53" s="267">
        <v>45253.0</v>
      </c>
      <c r="E53" s="268">
        <f>IF(AND(C53&lt;=D53,isdate(C53),isdate(D53)&lt;&gt;""),_xlfn.NETWORKDAYS.INTL(C53,D53,1,Data!$B$3:$B$6),0)</f>
        <v>1</v>
      </c>
      <c r="F53" s="271">
        <v>0.75</v>
      </c>
      <c r="G53" s="269" t="s">
        <v>868</v>
      </c>
      <c r="H53" s="257" t="s">
        <v>857</v>
      </c>
      <c r="I53" s="8"/>
      <c r="J53" s="8"/>
      <c r="K53" s="8"/>
      <c r="L53" s="265"/>
      <c r="M53" s="265"/>
      <c r="N53" s="8"/>
      <c r="O53" s="8"/>
      <c r="P53" s="8"/>
      <c r="Q53" s="8"/>
      <c r="R53" s="8"/>
      <c r="S53" s="8"/>
      <c r="T53" s="8"/>
      <c r="U53" s="261"/>
      <c r="V53" s="8"/>
      <c r="W53" s="8"/>
      <c r="X53" s="8"/>
      <c r="Y53" s="8"/>
      <c r="Z53" s="270" t="s">
        <v>859</v>
      </c>
      <c r="AA53" s="8"/>
      <c r="AB53" s="8"/>
      <c r="AD53" s="8"/>
      <c r="AE53" s="8"/>
      <c r="AF53" s="261"/>
      <c r="AG53" s="8"/>
      <c r="AH53" s="8"/>
      <c r="AI53" s="270"/>
      <c r="AJ53" s="8"/>
      <c r="AK53" s="270" t="s">
        <v>860</v>
      </c>
      <c r="AL53" s="8"/>
      <c r="AM53" s="8"/>
      <c r="AN53" s="8"/>
      <c r="AO53" s="8"/>
      <c r="AP53" s="8"/>
      <c r="AQ53" s="8"/>
      <c r="AR53" s="8"/>
      <c r="AS53" s="8"/>
      <c r="AT53" s="8"/>
      <c r="AU53" s="8"/>
      <c r="AV53" s="8"/>
      <c r="AW53" s="8"/>
      <c r="AX53" s="8"/>
      <c r="AY53" s="8"/>
      <c r="AZ53" s="8"/>
      <c r="BA53" s="8"/>
      <c r="BB53" s="8"/>
      <c r="BC53" s="8"/>
      <c r="BD53" s="8"/>
      <c r="BE53" s="8"/>
      <c r="BF53" s="8"/>
    </row>
    <row r="54">
      <c r="A54" s="217"/>
      <c r="B54" s="266" t="s">
        <v>589</v>
      </c>
      <c r="C54" s="267">
        <v>45258.0</v>
      </c>
      <c r="D54" s="267">
        <v>45258.0</v>
      </c>
      <c r="E54" s="268">
        <f>IF(AND(C54&lt;=D54,isdate(C54),isdate(D54)&lt;&gt;""),_xlfn.NETWORKDAYS.INTL(C54,D54,1,Data!$B$3:$B$6),0)</f>
        <v>1</v>
      </c>
      <c r="F54" s="269">
        <v>0.75</v>
      </c>
      <c r="G54" s="269" t="s">
        <v>868</v>
      </c>
      <c r="H54" s="257"/>
      <c r="I54" s="8"/>
      <c r="J54" s="8"/>
      <c r="K54" s="8"/>
      <c r="L54" s="265"/>
      <c r="M54" s="265"/>
      <c r="N54" s="8"/>
      <c r="O54" s="8"/>
      <c r="P54" s="8"/>
      <c r="Q54" s="8"/>
      <c r="R54" s="8"/>
      <c r="S54" s="8"/>
      <c r="T54" s="8"/>
      <c r="U54" s="261"/>
      <c r="V54" s="8"/>
      <c r="W54" s="8"/>
      <c r="X54" s="8"/>
      <c r="Y54" s="8"/>
      <c r="Z54" s="8"/>
      <c r="AA54" s="8"/>
      <c r="AB54" s="8"/>
      <c r="AC54" s="8"/>
      <c r="AD54" s="8"/>
      <c r="AE54" s="8"/>
      <c r="AF54" s="261"/>
      <c r="AG54" s="8"/>
      <c r="AH54" s="8"/>
      <c r="AI54" s="8"/>
      <c r="AJ54" s="8"/>
      <c r="AK54" s="270"/>
      <c r="AL54" s="8"/>
      <c r="AM54" s="8"/>
      <c r="AN54" s="270" t="s">
        <v>859</v>
      </c>
      <c r="AO54" s="8"/>
      <c r="AP54" s="8"/>
      <c r="AQ54" s="8"/>
      <c r="AR54" s="8"/>
      <c r="AS54" s="8"/>
      <c r="AT54" s="8"/>
      <c r="AU54" s="8"/>
      <c r="AV54" s="8"/>
      <c r="AW54" s="8"/>
      <c r="AX54" s="8"/>
      <c r="AY54" s="8"/>
      <c r="AZ54" s="8"/>
      <c r="BA54" s="8"/>
      <c r="BB54" s="8"/>
      <c r="BC54" s="8"/>
      <c r="BD54" s="8"/>
      <c r="BE54" s="8"/>
      <c r="BF54" s="8"/>
    </row>
    <row r="55">
      <c r="A55" s="217"/>
      <c r="B55" s="266" t="s">
        <v>70</v>
      </c>
      <c r="C55" s="267">
        <v>45258.0</v>
      </c>
      <c r="D55" s="267">
        <v>45259.0</v>
      </c>
      <c r="E55" s="268">
        <f>IF(AND(C55&lt;=D55,isdate(C55),isdate(D55)&lt;&gt;""),_xlfn.NETWORKDAYS.INTL(C55,D55,1,Data!$B$3:$B$6),0)</f>
        <v>2</v>
      </c>
      <c r="F55" s="271">
        <v>1.0</v>
      </c>
      <c r="G55" s="269" t="s">
        <v>436</v>
      </c>
      <c r="H55" s="257" t="s">
        <v>857</v>
      </c>
      <c r="I55" s="8"/>
      <c r="J55" s="8"/>
      <c r="K55" s="8"/>
      <c r="L55" s="265"/>
      <c r="M55" s="265"/>
      <c r="N55" s="8"/>
      <c r="O55" s="8"/>
      <c r="P55" s="8"/>
      <c r="Q55" s="8"/>
      <c r="R55" s="8"/>
      <c r="S55" s="8"/>
      <c r="T55" s="8"/>
      <c r="U55" s="261"/>
      <c r="V55" s="8"/>
      <c r="W55" s="8"/>
      <c r="X55" s="8"/>
      <c r="Y55" s="8"/>
      <c r="Z55" s="8"/>
      <c r="AA55" s="8"/>
      <c r="AB55" s="8"/>
      <c r="AC55" s="8"/>
      <c r="AD55" s="8"/>
      <c r="AE55" s="8"/>
      <c r="AF55" s="261"/>
      <c r="AG55" s="8"/>
      <c r="AH55" s="8"/>
      <c r="AI55" s="8"/>
      <c r="AJ55" s="8"/>
      <c r="AK55" s="8"/>
      <c r="AL55" s="8"/>
      <c r="AM55" s="8"/>
      <c r="AN55" s="270" t="s">
        <v>859</v>
      </c>
      <c r="AO55" s="270" t="s">
        <v>859</v>
      </c>
      <c r="AP55" s="8"/>
      <c r="AQ55" s="8"/>
      <c r="AR55" s="8"/>
      <c r="AS55" s="8"/>
      <c r="AT55" s="8"/>
      <c r="AU55" s="8"/>
      <c r="AV55" s="8"/>
      <c r="AW55" s="8"/>
      <c r="AX55" s="8"/>
      <c r="AY55" s="8"/>
      <c r="AZ55" s="8"/>
      <c r="BA55" s="8"/>
      <c r="BB55" s="8"/>
      <c r="BC55" s="8"/>
      <c r="BD55" s="8"/>
      <c r="BE55" s="8"/>
      <c r="BF55" s="8"/>
    </row>
    <row r="56">
      <c r="A56" s="217"/>
      <c r="B56" s="266" t="s">
        <v>870</v>
      </c>
      <c r="C56" s="267">
        <v>45259.0</v>
      </c>
      <c r="D56" s="267">
        <v>45260.0</v>
      </c>
      <c r="E56" s="268">
        <f>IF(AND(C56&lt;=D56,isdate(C56),isdate(D56)&lt;&gt;""),_xlfn.NETWORKDAYS.INTL(C56,D56,1,Data!$B$3:$B$6),0)</f>
        <v>2</v>
      </c>
      <c r="F56" s="271">
        <v>0.5</v>
      </c>
      <c r="G56" s="269" t="s">
        <v>436</v>
      </c>
      <c r="H56" s="257" t="s">
        <v>857</v>
      </c>
      <c r="I56" s="258">
        <v>0.25</v>
      </c>
      <c r="J56" s="8"/>
      <c r="K56" s="8"/>
      <c r="L56" s="265"/>
      <c r="M56" s="265"/>
      <c r="N56" s="8"/>
      <c r="O56" s="8"/>
      <c r="P56" s="8"/>
      <c r="Q56" s="8"/>
      <c r="R56" s="8"/>
      <c r="S56" s="8"/>
      <c r="T56" s="8"/>
      <c r="U56" s="261"/>
      <c r="V56" s="8"/>
      <c r="W56" s="8"/>
      <c r="X56" s="8"/>
      <c r="Y56" s="8"/>
      <c r="Z56" s="8"/>
      <c r="AA56" s="8"/>
      <c r="AB56" s="8"/>
      <c r="AC56" s="8"/>
      <c r="AD56" s="8"/>
      <c r="AE56" s="8"/>
      <c r="AF56" s="261"/>
      <c r="AG56" s="8"/>
      <c r="AH56" s="8"/>
      <c r="AI56" s="8"/>
      <c r="AJ56" s="8"/>
      <c r="AK56" s="8"/>
      <c r="AL56" s="8"/>
      <c r="AM56" s="8"/>
      <c r="AN56" s="8"/>
      <c r="AO56" s="270" t="s">
        <v>859</v>
      </c>
      <c r="AP56" s="270" t="s">
        <v>859</v>
      </c>
      <c r="AQ56" s="8"/>
      <c r="AR56" s="8"/>
      <c r="AS56" s="8"/>
      <c r="AT56" s="8"/>
      <c r="AU56" s="8"/>
      <c r="AV56" s="8"/>
      <c r="AW56" s="8"/>
      <c r="AX56" s="8"/>
      <c r="AY56" s="8"/>
      <c r="AZ56" s="8"/>
      <c r="BA56" s="8"/>
      <c r="BB56" s="8"/>
      <c r="BC56" s="8"/>
      <c r="BD56" s="8"/>
      <c r="BE56" s="8"/>
      <c r="BF56" s="8"/>
    </row>
    <row r="57">
      <c r="A57" s="217"/>
      <c r="B57" s="266" t="s">
        <v>92</v>
      </c>
      <c r="C57" s="267">
        <v>45260.0</v>
      </c>
      <c r="D57" s="267">
        <v>45261.0</v>
      </c>
      <c r="E57" s="268">
        <f>IF(AND(C57&lt;=D57,isdate(C57),isdate(D57)&lt;&gt;""),_xlfn.NETWORKDAYS.INTL(C57,D57,1,Data!$B$3:$B$6),0)</f>
        <v>2</v>
      </c>
      <c r="F57" s="271">
        <v>1.5</v>
      </c>
      <c r="G57" s="269" t="s">
        <v>868</v>
      </c>
      <c r="H57" s="257" t="s">
        <v>857</v>
      </c>
      <c r="I57" s="8"/>
      <c r="J57" s="8"/>
      <c r="K57" s="8"/>
      <c r="L57" s="265"/>
      <c r="M57" s="265"/>
      <c r="N57" s="8"/>
      <c r="O57" s="8"/>
      <c r="P57" s="8"/>
      <c r="Q57" s="8"/>
      <c r="R57" s="8"/>
      <c r="S57" s="8"/>
      <c r="T57" s="8"/>
      <c r="U57" s="261"/>
      <c r="V57" s="8"/>
      <c r="W57" s="8"/>
      <c r="X57" s="8"/>
      <c r="Y57" s="8"/>
      <c r="Z57" s="8"/>
      <c r="AA57" s="8"/>
      <c r="AB57" s="8"/>
      <c r="AC57" s="8"/>
      <c r="AD57" s="8"/>
      <c r="AE57" s="8"/>
      <c r="AF57" s="261"/>
      <c r="AG57" s="8"/>
      <c r="AH57" s="8"/>
      <c r="AI57" s="8"/>
      <c r="AJ57" s="8"/>
      <c r="AK57" s="8"/>
      <c r="AL57" s="8"/>
      <c r="AM57" s="8"/>
      <c r="AN57" s="8"/>
      <c r="AO57" s="8"/>
      <c r="AP57" s="270" t="s">
        <v>859</v>
      </c>
      <c r="AQ57" s="270" t="s">
        <v>859</v>
      </c>
      <c r="AR57" s="8"/>
      <c r="AS57" s="8"/>
      <c r="AT57" s="8"/>
      <c r="AU57" s="8"/>
      <c r="AV57" s="8"/>
      <c r="AW57" s="8"/>
      <c r="AX57" s="8"/>
      <c r="AY57" s="8"/>
      <c r="AZ57" s="8"/>
      <c r="BA57" s="8"/>
      <c r="BB57" s="8"/>
      <c r="BC57" s="8"/>
      <c r="BD57" s="8"/>
      <c r="BE57" s="8"/>
      <c r="BF57" s="8"/>
    </row>
    <row r="58">
      <c r="A58" s="217"/>
      <c r="B58" s="266" t="s">
        <v>101</v>
      </c>
      <c r="C58" s="267">
        <v>45261.0</v>
      </c>
      <c r="D58" s="267">
        <v>45261.0</v>
      </c>
      <c r="E58" s="268">
        <f>IF(AND(C58&lt;=D58,isdate(C58),isdate(D58)&lt;&gt;""),_xlfn.NETWORKDAYS.INTL(C58,D58,1,Data!$B$3:$B$6),0)</f>
        <v>1</v>
      </c>
      <c r="F58" s="271">
        <v>0.5</v>
      </c>
      <c r="G58" s="269" t="s">
        <v>868</v>
      </c>
      <c r="H58" s="257" t="s">
        <v>857</v>
      </c>
      <c r="I58" s="8"/>
      <c r="J58" s="8"/>
      <c r="K58" s="8"/>
      <c r="L58" s="265"/>
      <c r="M58" s="265"/>
      <c r="N58" s="8"/>
      <c r="O58" s="8"/>
      <c r="P58" s="8"/>
      <c r="Q58" s="8"/>
      <c r="R58" s="8"/>
      <c r="S58" s="8"/>
      <c r="T58" s="8"/>
      <c r="U58" s="261"/>
      <c r="V58" s="8"/>
      <c r="W58" s="8"/>
      <c r="X58" s="8"/>
      <c r="Y58" s="8"/>
      <c r="Z58" s="8"/>
      <c r="AA58" s="8"/>
      <c r="AB58" s="8"/>
      <c r="AC58" s="8"/>
      <c r="AD58" s="8"/>
      <c r="AE58" s="8"/>
      <c r="AF58" s="261"/>
      <c r="AG58" s="8"/>
      <c r="AH58" s="8"/>
      <c r="AI58" s="8"/>
      <c r="AJ58" s="8"/>
      <c r="AK58" s="8"/>
      <c r="AL58" s="8"/>
      <c r="AM58" s="8"/>
      <c r="AN58" s="8"/>
      <c r="AO58" s="8"/>
      <c r="AP58" s="8"/>
      <c r="AQ58" s="270" t="s">
        <v>859</v>
      </c>
      <c r="AR58" s="8"/>
      <c r="AS58" s="8"/>
      <c r="AT58" s="8"/>
      <c r="AU58" s="8"/>
      <c r="AV58" s="8"/>
      <c r="AW58" s="8"/>
      <c r="AX58" s="8"/>
      <c r="AY58" s="8"/>
      <c r="AZ58" s="8"/>
      <c r="BA58" s="8"/>
      <c r="BB58" s="8"/>
      <c r="BC58" s="8"/>
      <c r="BD58" s="8"/>
      <c r="BE58" s="8"/>
      <c r="BF58" s="8"/>
    </row>
    <row r="59">
      <c r="A59" s="217"/>
      <c r="B59" s="266" t="s">
        <v>107</v>
      </c>
      <c r="C59" s="267">
        <v>45260.0</v>
      </c>
      <c r="D59" s="267">
        <v>45261.0</v>
      </c>
      <c r="E59" s="268">
        <f>IF(AND(C59&lt;=D59,isdate(C59),isdate(D59)&lt;&gt;""),_xlfn.NETWORKDAYS.INTL(C59,D59,1,Data!$B$3:$B$6),0)</f>
        <v>2</v>
      </c>
      <c r="F59" s="269">
        <v>1.0</v>
      </c>
      <c r="G59" s="269" t="s">
        <v>436</v>
      </c>
      <c r="H59" s="257" t="s">
        <v>857</v>
      </c>
      <c r="I59" s="8"/>
      <c r="J59" s="8"/>
      <c r="K59" s="8"/>
      <c r="L59" s="265"/>
      <c r="M59" s="265"/>
      <c r="N59" s="8"/>
      <c r="O59" s="8"/>
      <c r="P59" s="8"/>
      <c r="Q59" s="8"/>
      <c r="R59" s="8"/>
      <c r="S59" s="8"/>
      <c r="T59" s="8"/>
      <c r="U59" s="261"/>
      <c r="V59" s="8"/>
      <c r="W59" s="8"/>
      <c r="X59" s="8"/>
      <c r="Y59" s="8"/>
      <c r="Z59" s="8"/>
      <c r="AA59" s="8"/>
      <c r="AB59" s="8"/>
      <c r="AC59" s="8"/>
      <c r="AD59" s="8"/>
      <c r="AE59" s="8"/>
      <c r="AF59" s="261"/>
      <c r="AG59" s="8"/>
      <c r="AH59" s="8"/>
      <c r="AI59" s="8"/>
      <c r="AJ59" s="8"/>
      <c r="AK59" s="8"/>
      <c r="AL59" s="8"/>
      <c r="AM59" s="8"/>
      <c r="AN59" s="8"/>
      <c r="AO59" s="8"/>
      <c r="AP59" s="270" t="s">
        <v>859</v>
      </c>
      <c r="AQ59" s="270" t="s">
        <v>859</v>
      </c>
      <c r="AR59" s="8"/>
      <c r="AS59" s="8"/>
      <c r="AT59" s="8"/>
      <c r="AU59" s="8"/>
      <c r="AV59" s="8"/>
      <c r="AW59" s="8"/>
      <c r="AX59" s="8"/>
      <c r="AY59" s="8"/>
      <c r="AZ59" s="8"/>
      <c r="BA59" s="8"/>
      <c r="BB59" s="8"/>
      <c r="BC59" s="8"/>
      <c r="BD59" s="8"/>
      <c r="BE59" s="8"/>
      <c r="BF59" s="8"/>
    </row>
    <row r="60">
      <c r="A60" s="217"/>
      <c r="B60" s="266" t="s">
        <v>871</v>
      </c>
      <c r="C60" s="267">
        <v>45261.0</v>
      </c>
      <c r="D60" s="267">
        <v>45264.0</v>
      </c>
      <c r="E60" s="268">
        <f>IF(AND(C60&lt;=D60,isdate(C60),isdate(D60)&lt;&gt;""),_xlfn.NETWORKDAYS.INTL(C60,D60,1,Data!$B$3:$B$6),0)</f>
        <v>2</v>
      </c>
      <c r="F60" s="269">
        <v>1.0</v>
      </c>
      <c r="G60" s="269" t="s">
        <v>436</v>
      </c>
      <c r="H60" s="257" t="s">
        <v>857</v>
      </c>
      <c r="I60" s="8"/>
      <c r="J60" s="8"/>
      <c r="K60" s="8"/>
      <c r="L60" s="265"/>
      <c r="M60" s="265"/>
      <c r="N60" s="8"/>
      <c r="O60" s="8"/>
      <c r="P60" s="8"/>
      <c r="Q60" s="8"/>
      <c r="R60" s="8"/>
      <c r="S60" s="8"/>
      <c r="T60" s="8"/>
      <c r="U60" s="261"/>
      <c r="V60" s="8"/>
      <c r="W60" s="8"/>
      <c r="X60" s="8"/>
      <c r="Y60" s="8"/>
      <c r="Z60" s="8"/>
      <c r="AA60" s="8"/>
      <c r="AB60" s="8"/>
      <c r="AC60" s="8"/>
      <c r="AD60" s="8"/>
      <c r="AE60" s="8"/>
      <c r="AF60" s="261"/>
      <c r="AG60" s="8"/>
      <c r="AH60" s="8"/>
      <c r="AI60" s="8"/>
      <c r="AJ60" s="8"/>
      <c r="AK60" s="8"/>
      <c r="AL60" s="8"/>
      <c r="AM60" s="8"/>
      <c r="AN60" s="8"/>
      <c r="AO60" s="8"/>
      <c r="AP60" s="8"/>
      <c r="AQ60" s="270" t="s">
        <v>859</v>
      </c>
      <c r="AR60" s="270" t="s">
        <v>859</v>
      </c>
      <c r="AS60" s="8"/>
      <c r="AT60" s="8"/>
      <c r="AU60" s="8"/>
      <c r="AV60" s="8"/>
      <c r="AW60" s="8"/>
      <c r="AX60" s="8"/>
      <c r="AY60" s="8"/>
      <c r="AZ60" s="8"/>
      <c r="BA60" s="8"/>
      <c r="BB60" s="8"/>
      <c r="BC60" s="8"/>
      <c r="BD60" s="8"/>
      <c r="BE60" s="8"/>
      <c r="BF60" s="8"/>
    </row>
    <row r="61">
      <c r="A61" s="217"/>
      <c r="B61" s="266" t="s">
        <v>872</v>
      </c>
      <c r="C61" s="267">
        <v>45264.0</v>
      </c>
      <c r="D61" s="267">
        <v>45265.0</v>
      </c>
      <c r="E61" s="268">
        <f>IF(AND(C61&lt;=D61,isdate(C61),isdate(D61)&lt;&gt;""),_xlfn.NETWORKDAYS.INTL(C61,D61,1,Data!$B$3:$B$6),0)</f>
        <v>2</v>
      </c>
      <c r="F61" s="269">
        <v>1.0</v>
      </c>
      <c r="G61" s="269" t="s">
        <v>436</v>
      </c>
      <c r="H61" s="257" t="s">
        <v>857</v>
      </c>
      <c r="I61" s="8"/>
      <c r="J61" s="8"/>
      <c r="K61" s="8"/>
      <c r="L61" s="265"/>
      <c r="M61" s="265"/>
      <c r="N61" s="8"/>
      <c r="O61" s="8"/>
      <c r="P61" s="8"/>
      <c r="Q61" s="8"/>
      <c r="R61" s="8"/>
      <c r="S61" s="8"/>
      <c r="T61" s="8"/>
      <c r="U61" s="261"/>
      <c r="V61" s="8"/>
      <c r="W61" s="8"/>
      <c r="X61" s="8"/>
      <c r="Y61" s="8"/>
      <c r="Z61" s="8"/>
      <c r="AA61" s="8"/>
      <c r="AB61" s="8"/>
      <c r="AC61" s="8"/>
      <c r="AD61" s="8"/>
      <c r="AE61" s="8"/>
      <c r="AF61" s="261"/>
      <c r="AG61" s="8"/>
      <c r="AH61" s="8"/>
      <c r="AI61" s="8"/>
      <c r="AJ61" s="8"/>
      <c r="AK61" s="8"/>
      <c r="AL61" s="8"/>
      <c r="AM61" s="8"/>
      <c r="AN61" s="8"/>
      <c r="AO61" s="8"/>
      <c r="AP61" s="8"/>
      <c r="AQ61" s="8"/>
      <c r="AR61" s="270" t="s">
        <v>859</v>
      </c>
      <c r="AS61" s="270" t="s">
        <v>859</v>
      </c>
      <c r="AT61" s="8"/>
      <c r="AU61" s="8"/>
      <c r="AV61" s="8"/>
      <c r="AW61" s="8"/>
      <c r="AX61" s="8"/>
      <c r="AY61" s="8"/>
      <c r="AZ61" s="8"/>
      <c r="BA61" s="8"/>
      <c r="BB61" s="8"/>
      <c r="BC61" s="8"/>
      <c r="BD61" s="8"/>
      <c r="BE61" s="8"/>
      <c r="BF61" s="8"/>
    </row>
    <row r="62">
      <c r="A62" s="217"/>
      <c r="B62" s="280" t="s">
        <v>38</v>
      </c>
      <c r="C62" s="267">
        <v>45264.0</v>
      </c>
      <c r="D62" s="267">
        <v>45264.0</v>
      </c>
      <c r="E62" s="268">
        <f>IF(AND(C62&lt;=D62,isdate(C62),isdate(D62)&lt;&gt;""),_xlfn.NETWORKDAYS.INTL(C62,D62,1,Data!$B$3:$B$6),0)</f>
        <v>1</v>
      </c>
      <c r="F62" s="271">
        <v>0.5</v>
      </c>
      <c r="G62" s="269" t="s">
        <v>868</v>
      </c>
      <c r="H62" s="257" t="s">
        <v>857</v>
      </c>
      <c r="I62" s="8"/>
      <c r="J62" s="8"/>
      <c r="K62" s="8"/>
      <c r="L62" s="265"/>
      <c r="M62" s="265"/>
      <c r="N62" s="8"/>
      <c r="O62" s="8"/>
      <c r="P62" s="8"/>
      <c r="Q62" s="8"/>
      <c r="R62" s="8"/>
      <c r="S62" s="8"/>
      <c r="T62" s="8"/>
      <c r="U62" s="261"/>
      <c r="V62" s="8"/>
      <c r="W62" s="8"/>
      <c r="X62" s="8"/>
      <c r="Y62" s="8"/>
      <c r="Z62" s="8"/>
      <c r="AA62" s="8"/>
      <c r="AB62" s="8"/>
      <c r="AC62" s="8"/>
      <c r="AD62" s="8"/>
      <c r="AE62" s="8"/>
      <c r="AF62" s="261"/>
      <c r="AG62" s="8"/>
      <c r="AH62" s="8"/>
      <c r="AI62" s="8"/>
      <c r="AJ62" s="8"/>
      <c r="AK62" s="8"/>
      <c r="AL62" s="8"/>
      <c r="AM62" s="8"/>
      <c r="AN62" s="8"/>
      <c r="AO62" s="8"/>
      <c r="AP62" s="8"/>
      <c r="AQ62" s="8"/>
      <c r="AR62" s="270" t="s">
        <v>859</v>
      </c>
      <c r="AS62" s="8"/>
      <c r="AT62" s="8"/>
      <c r="AU62" s="8"/>
      <c r="AV62" s="8"/>
      <c r="AW62" s="8"/>
      <c r="AX62" s="8"/>
      <c r="AY62" s="8"/>
      <c r="AZ62" s="8"/>
      <c r="BA62" s="8"/>
      <c r="BB62" s="8"/>
      <c r="BC62" s="8"/>
      <c r="BD62" s="8"/>
      <c r="BE62" s="8"/>
      <c r="BF62" s="8"/>
    </row>
    <row r="63">
      <c r="A63" s="217"/>
      <c r="B63" s="280" t="s">
        <v>46</v>
      </c>
      <c r="C63" s="267">
        <v>45264.0</v>
      </c>
      <c r="D63" s="267">
        <v>45264.0</v>
      </c>
      <c r="E63" s="268">
        <f>IF(AND(C63&lt;=D63,isdate(C63),isdate(D63)&lt;&gt;""),_xlfn.NETWORKDAYS.INTL(C63,D63,1,Data!$B$3:$B$6),0)</f>
        <v>1</v>
      </c>
      <c r="F63" s="271">
        <v>0.25</v>
      </c>
      <c r="G63" s="269" t="s">
        <v>868</v>
      </c>
      <c r="H63" s="257" t="s">
        <v>857</v>
      </c>
      <c r="I63" s="8"/>
      <c r="J63" s="8"/>
      <c r="K63" s="8"/>
      <c r="L63" s="265"/>
      <c r="M63" s="265"/>
      <c r="N63" s="8"/>
      <c r="O63" s="8"/>
      <c r="P63" s="8"/>
      <c r="Q63" s="8"/>
      <c r="R63" s="8"/>
      <c r="S63" s="8"/>
      <c r="T63" s="8"/>
      <c r="U63" s="261"/>
      <c r="V63" s="8"/>
      <c r="W63" s="8"/>
      <c r="X63" s="8"/>
      <c r="Y63" s="8"/>
      <c r="Z63" s="8"/>
      <c r="AA63" s="8"/>
      <c r="AB63" s="8"/>
      <c r="AC63" s="8"/>
      <c r="AD63" s="8"/>
      <c r="AE63" s="8"/>
      <c r="AF63" s="261"/>
      <c r="AG63" s="8"/>
      <c r="AH63" s="8"/>
      <c r="AI63" s="8"/>
      <c r="AJ63" s="8"/>
      <c r="AK63" s="8"/>
      <c r="AL63" s="8"/>
      <c r="AM63" s="8"/>
      <c r="AN63" s="8"/>
      <c r="AO63" s="8"/>
      <c r="AP63" s="8"/>
      <c r="AQ63" s="8"/>
      <c r="AR63" s="270" t="s">
        <v>859</v>
      </c>
      <c r="AS63" s="8"/>
      <c r="AT63" s="8"/>
      <c r="AU63" s="8"/>
      <c r="AV63" s="8"/>
      <c r="AW63" s="8"/>
      <c r="AX63" s="8"/>
      <c r="AY63" s="8"/>
      <c r="AZ63" s="8"/>
      <c r="BA63" s="8"/>
      <c r="BB63" s="8"/>
      <c r="BC63" s="8"/>
      <c r="BD63" s="8"/>
      <c r="BE63" s="8"/>
      <c r="BF63" s="8"/>
    </row>
    <row r="64">
      <c r="A64" s="217"/>
      <c r="B64" s="280" t="s">
        <v>63</v>
      </c>
      <c r="C64" s="267">
        <v>45264.0</v>
      </c>
      <c r="D64" s="267">
        <v>45264.0</v>
      </c>
      <c r="E64" s="268">
        <f>IF(AND(C64&lt;=D64,isdate(C64),isdate(D64)&lt;&gt;""),_xlfn.NETWORKDAYS.INTL(C64,D64,1,Data!$B$3:$B$6),0)</f>
        <v>1</v>
      </c>
      <c r="F64" s="271">
        <v>0.25</v>
      </c>
      <c r="G64" s="269" t="s">
        <v>868</v>
      </c>
      <c r="H64" s="257" t="s">
        <v>857</v>
      </c>
      <c r="I64" s="8"/>
      <c r="J64" s="8"/>
      <c r="K64" s="8"/>
      <c r="L64" s="265"/>
      <c r="M64" s="265"/>
      <c r="N64" s="8"/>
      <c r="O64" s="8"/>
      <c r="P64" s="8"/>
      <c r="Q64" s="8"/>
      <c r="R64" s="8"/>
      <c r="S64" s="8"/>
      <c r="T64" s="8"/>
      <c r="U64" s="261"/>
      <c r="V64" s="8"/>
      <c r="W64" s="8"/>
      <c r="X64" s="8"/>
      <c r="Y64" s="8"/>
      <c r="Z64" s="8"/>
      <c r="AA64" s="8"/>
      <c r="AB64" s="8"/>
      <c r="AC64" s="8"/>
      <c r="AD64" s="8"/>
      <c r="AE64" s="8"/>
      <c r="AF64" s="261"/>
      <c r="AG64" s="8"/>
      <c r="AH64" s="8"/>
      <c r="AI64" s="8"/>
      <c r="AJ64" s="8"/>
      <c r="AK64" s="8"/>
      <c r="AL64" s="8"/>
      <c r="AM64" s="8"/>
      <c r="AN64" s="8"/>
      <c r="AO64" s="8"/>
      <c r="AP64" s="8"/>
      <c r="AQ64" s="8"/>
      <c r="AR64" s="270" t="s">
        <v>859</v>
      </c>
      <c r="AS64" s="8"/>
      <c r="AT64" s="8"/>
      <c r="AU64" s="8"/>
      <c r="AV64" s="8"/>
      <c r="AW64" s="8"/>
      <c r="AX64" s="8"/>
      <c r="AY64" s="8"/>
      <c r="AZ64" s="8"/>
      <c r="BA64" s="8"/>
      <c r="BB64" s="8"/>
      <c r="BC64" s="8"/>
      <c r="BD64" s="8"/>
      <c r="BE64" s="8"/>
      <c r="BF64" s="8"/>
    </row>
    <row r="65">
      <c r="A65" s="217"/>
      <c r="B65" s="280" t="s">
        <v>259</v>
      </c>
      <c r="C65" s="267">
        <v>45265.0</v>
      </c>
      <c r="D65" s="267">
        <v>45265.0</v>
      </c>
      <c r="E65" s="268">
        <f>IF(AND(C65&lt;=D65,isdate(C65),isdate(D65)&lt;&gt;""),_xlfn.NETWORKDAYS.INTL(C65,D65,1,Data!$B$3:$B$6),0)</f>
        <v>1</v>
      </c>
      <c r="F65" s="271">
        <v>0.375</v>
      </c>
      <c r="G65" s="269" t="s">
        <v>436</v>
      </c>
      <c r="H65" s="257" t="s">
        <v>857</v>
      </c>
      <c r="I65" s="8"/>
      <c r="J65" s="8"/>
      <c r="K65" s="8"/>
      <c r="L65" s="265"/>
      <c r="M65" s="265"/>
      <c r="N65" s="8"/>
      <c r="O65" s="8"/>
      <c r="P65" s="8"/>
      <c r="Q65" s="8"/>
      <c r="R65" s="8"/>
      <c r="S65" s="8"/>
      <c r="T65" s="8"/>
      <c r="U65" s="261"/>
      <c r="V65" s="8"/>
      <c r="W65" s="8"/>
      <c r="X65" s="8"/>
      <c r="Y65" s="8"/>
      <c r="Z65" s="8"/>
      <c r="AA65" s="8"/>
      <c r="AB65" s="8"/>
      <c r="AC65" s="8"/>
      <c r="AD65" s="8"/>
      <c r="AE65" s="8"/>
      <c r="AF65" s="261"/>
      <c r="AG65" s="8"/>
      <c r="AH65" s="8"/>
      <c r="AI65" s="8"/>
      <c r="AJ65" s="8"/>
      <c r="AK65" s="8"/>
      <c r="AL65" s="8"/>
      <c r="AM65" s="8"/>
      <c r="AN65" s="8"/>
      <c r="AO65" s="8"/>
      <c r="AP65" s="8"/>
      <c r="AQ65" s="8"/>
      <c r="AR65" s="8"/>
      <c r="AS65" s="270" t="s">
        <v>859</v>
      </c>
      <c r="AT65" s="270"/>
      <c r="AU65" s="8"/>
      <c r="AV65" s="8"/>
      <c r="AW65" s="8"/>
      <c r="AX65" s="8"/>
      <c r="AY65" s="8"/>
      <c r="AZ65" s="8"/>
      <c r="BA65" s="8"/>
      <c r="BB65" s="8"/>
      <c r="BC65" s="8"/>
      <c r="BD65" s="8"/>
      <c r="BE65" s="8"/>
      <c r="BF65" s="8"/>
    </row>
    <row r="66">
      <c r="A66" s="217"/>
      <c r="B66" s="280" t="s">
        <v>162</v>
      </c>
      <c r="C66" s="267">
        <v>45265.0</v>
      </c>
      <c r="D66" s="267">
        <v>45265.0</v>
      </c>
      <c r="E66" s="268">
        <f>IF(AND(C66&lt;=D66,isdate(C66),isdate(D66)&lt;&gt;""),_xlfn.NETWORKDAYS.INTL(C66,D66,1,Data!$B$3:$B$6),0)</f>
        <v>1</v>
      </c>
      <c r="F66" s="271">
        <v>0.5</v>
      </c>
      <c r="G66" s="269" t="s">
        <v>868</v>
      </c>
      <c r="H66" s="257" t="s">
        <v>857</v>
      </c>
      <c r="I66" s="8"/>
      <c r="J66" s="8"/>
      <c r="K66" s="8"/>
      <c r="L66" s="265"/>
      <c r="M66" s="265"/>
      <c r="N66" s="8"/>
      <c r="O66" s="8"/>
      <c r="P66" s="8"/>
      <c r="Q66" s="8"/>
      <c r="R66" s="8"/>
      <c r="S66" s="8"/>
      <c r="T66" s="8"/>
      <c r="U66" s="261"/>
      <c r="V66" s="8"/>
      <c r="W66" s="8"/>
      <c r="X66" s="8"/>
      <c r="Y66" s="8"/>
      <c r="Z66" s="8"/>
      <c r="AA66" s="8"/>
      <c r="AB66" s="8"/>
      <c r="AC66" s="8"/>
      <c r="AD66" s="8"/>
      <c r="AE66" s="8"/>
      <c r="AF66" s="261"/>
      <c r="AG66" s="8"/>
      <c r="AH66" s="8"/>
      <c r="AI66" s="8"/>
      <c r="AJ66" s="8"/>
      <c r="AK66" s="8"/>
      <c r="AL66" s="8"/>
      <c r="AM66" s="8"/>
      <c r="AN66" s="8"/>
      <c r="AO66" s="8"/>
      <c r="AP66" s="8"/>
      <c r="AQ66" s="8"/>
      <c r="AR66" s="270"/>
      <c r="AS66" s="270" t="s">
        <v>859</v>
      </c>
      <c r="AT66" s="8"/>
      <c r="AU66" s="8"/>
      <c r="AV66" s="8"/>
      <c r="AW66" s="8"/>
      <c r="AX66" s="8"/>
      <c r="AY66" s="8"/>
      <c r="AZ66" s="8"/>
      <c r="BA66" s="8"/>
      <c r="BB66" s="8"/>
      <c r="BC66" s="8"/>
      <c r="BD66" s="8"/>
      <c r="BE66" s="8"/>
      <c r="BF66" s="8"/>
    </row>
    <row r="67">
      <c r="A67" s="217"/>
      <c r="B67" s="280" t="s">
        <v>652</v>
      </c>
      <c r="C67" s="267">
        <v>45265.0</v>
      </c>
      <c r="D67" s="267">
        <v>45266.0</v>
      </c>
      <c r="E67" s="268">
        <f>IF(AND(C67&lt;=D67,isdate(C67),isdate(D67)&lt;&gt;""),_xlfn.NETWORKDAYS.INTL(C67,D67,1,Data!$B$3:$B$6),0)</f>
        <v>2</v>
      </c>
      <c r="F67" s="269">
        <v>1.0</v>
      </c>
      <c r="G67" s="269" t="s">
        <v>868</v>
      </c>
      <c r="H67" s="257" t="s">
        <v>857</v>
      </c>
      <c r="I67" s="8"/>
      <c r="J67" s="8"/>
      <c r="K67" s="8"/>
      <c r="L67" s="265"/>
      <c r="M67" s="265"/>
      <c r="N67" s="8"/>
      <c r="O67" s="8"/>
      <c r="P67" s="8"/>
      <c r="Q67" s="8"/>
      <c r="R67" s="8"/>
      <c r="S67" s="8"/>
      <c r="T67" s="8"/>
      <c r="U67" s="261"/>
      <c r="V67" s="8"/>
      <c r="W67" s="8"/>
      <c r="X67" s="8"/>
      <c r="Y67" s="8"/>
      <c r="Z67" s="8"/>
      <c r="AA67" s="8"/>
      <c r="AB67" s="8"/>
      <c r="AC67" s="8"/>
      <c r="AD67" s="8"/>
      <c r="AE67" s="8"/>
      <c r="AF67" s="261"/>
      <c r="AG67" s="8"/>
      <c r="AH67" s="8"/>
      <c r="AI67" s="8"/>
      <c r="AJ67" s="8"/>
      <c r="AK67" s="8"/>
      <c r="AL67" s="8"/>
      <c r="AM67" s="8"/>
      <c r="AN67" s="8"/>
      <c r="AO67" s="8"/>
      <c r="AP67" s="8"/>
      <c r="AQ67" s="8"/>
      <c r="AR67" s="8"/>
      <c r="AS67" s="270" t="s">
        <v>859</v>
      </c>
      <c r="AT67" s="270" t="s">
        <v>859</v>
      </c>
      <c r="AU67" s="8"/>
      <c r="AV67" s="8"/>
      <c r="AW67" s="8"/>
      <c r="AX67" s="8"/>
      <c r="AY67" s="8"/>
      <c r="AZ67" s="8"/>
      <c r="BA67" s="8"/>
      <c r="BB67" s="8"/>
      <c r="BC67" s="8"/>
      <c r="BD67" s="8"/>
      <c r="BE67" s="8"/>
      <c r="BF67" s="8"/>
    </row>
    <row r="68">
      <c r="A68" s="217"/>
      <c r="B68" s="280" t="s">
        <v>182</v>
      </c>
      <c r="C68" s="267">
        <v>45266.0</v>
      </c>
      <c r="D68" s="267">
        <v>45267.0</v>
      </c>
      <c r="E68" s="268">
        <f>IF(AND(C68&lt;=D68,isdate(C68),isdate(D68)&lt;&gt;""),_xlfn.NETWORKDAYS.INTL(C68,D68,1,Data!$B$3:$B$6),0)</f>
        <v>2</v>
      </c>
      <c r="F68" s="271">
        <v>0.75</v>
      </c>
      <c r="G68" s="269" t="s">
        <v>868</v>
      </c>
      <c r="H68" s="257" t="s">
        <v>857</v>
      </c>
      <c r="I68" s="8"/>
      <c r="J68" s="8"/>
      <c r="K68" s="8"/>
      <c r="L68" s="265"/>
      <c r="M68" s="265"/>
      <c r="N68" s="8"/>
      <c r="O68" s="8"/>
      <c r="P68" s="8"/>
      <c r="Q68" s="8"/>
      <c r="R68" s="8"/>
      <c r="S68" s="8"/>
      <c r="T68" s="8"/>
      <c r="U68" s="261"/>
      <c r="V68" s="8"/>
      <c r="W68" s="8"/>
      <c r="X68" s="8"/>
      <c r="Y68" s="8"/>
      <c r="Z68" s="8"/>
      <c r="AA68" s="8"/>
      <c r="AB68" s="8"/>
      <c r="AC68" s="8"/>
      <c r="AD68" s="8"/>
      <c r="AE68" s="8"/>
      <c r="AF68" s="261"/>
      <c r="AG68" s="8"/>
      <c r="AH68" s="8"/>
      <c r="AI68" s="8"/>
      <c r="AJ68" s="8"/>
      <c r="AK68" s="8"/>
      <c r="AL68" s="8"/>
      <c r="AM68" s="8"/>
      <c r="AN68" s="8"/>
      <c r="AO68" s="8"/>
      <c r="AP68" s="8"/>
      <c r="AQ68" s="8"/>
      <c r="AR68" s="8"/>
      <c r="AS68" s="8"/>
      <c r="AT68" s="270" t="s">
        <v>859</v>
      </c>
      <c r="AU68" s="270" t="s">
        <v>859</v>
      </c>
      <c r="AV68" s="8"/>
      <c r="AW68" s="8"/>
      <c r="AX68" s="8"/>
      <c r="AY68" s="8"/>
      <c r="AZ68" s="8"/>
      <c r="BA68" s="8"/>
      <c r="BB68" s="8"/>
      <c r="BC68" s="8"/>
      <c r="BD68" s="8"/>
      <c r="BE68" s="8"/>
      <c r="BF68" s="8"/>
    </row>
    <row r="69">
      <c r="A69" s="217"/>
      <c r="B69" s="280" t="s">
        <v>210</v>
      </c>
      <c r="C69" s="267">
        <v>45267.0</v>
      </c>
      <c r="D69" s="267">
        <v>45267.0</v>
      </c>
      <c r="E69" s="268">
        <f>IF(AND(C69&lt;=D69,isdate(C69),isdate(D69)&lt;&gt;""),_xlfn.NETWORKDAYS.INTL(C69,D69,1,Data!$B$3:$B$6),0)</f>
        <v>1</v>
      </c>
      <c r="F69" s="271">
        <v>0.25</v>
      </c>
      <c r="G69" s="269" t="s">
        <v>868</v>
      </c>
      <c r="H69" s="257" t="s">
        <v>857</v>
      </c>
      <c r="I69" s="8"/>
      <c r="J69" s="8"/>
      <c r="K69" s="8"/>
      <c r="L69" s="265"/>
      <c r="M69" s="265"/>
      <c r="N69" s="8"/>
      <c r="O69" s="8"/>
      <c r="P69" s="8"/>
      <c r="Q69" s="8"/>
      <c r="R69" s="8"/>
      <c r="S69" s="8"/>
      <c r="T69" s="8"/>
      <c r="U69" s="261"/>
      <c r="V69" s="8"/>
      <c r="W69" s="8"/>
      <c r="X69" s="8"/>
      <c r="Y69" s="8"/>
      <c r="Z69" s="8"/>
      <c r="AA69" s="8"/>
      <c r="AB69" s="8"/>
      <c r="AC69" s="8"/>
      <c r="AD69" s="8"/>
      <c r="AE69" s="8"/>
      <c r="AF69" s="261"/>
      <c r="AG69" s="8"/>
      <c r="AH69" s="8"/>
      <c r="AI69" s="8"/>
      <c r="AJ69" s="8"/>
      <c r="AK69" s="8"/>
      <c r="AL69" s="8"/>
      <c r="AM69" s="8"/>
      <c r="AN69" s="8"/>
      <c r="AO69" s="8"/>
      <c r="AP69" s="8"/>
      <c r="AQ69" s="8"/>
      <c r="AR69" s="8"/>
      <c r="AS69" s="8"/>
      <c r="AT69" s="8"/>
      <c r="AU69" s="270" t="s">
        <v>859</v>
      </c>
      <c r="AV69" s="8"/>
      <c r="AW69" s="8"/>
      <c r="AX69" s="8"/>
      <c r="AY69" s="8"/>
      <c r="AZ69" s="8"/>
      <c r="BA69" s="8"/>
      <c r="BB69" s="8"/>
      <c r="BC69" s="8"/>
      <c r="BD69" s="8"/>
      <c r="BE69" s="8"/>
      <c r="BF69" s="8"/>
    </row>
    <row r="70">
      <c r="A70" s="217"/>
      <c r="B70" s="280" t="s">
        <v>281</v>
      </c>
      <c r="C70" s="267">
        <v>45267.0</v>
      </c>
      <c r="D70" s="267">
        <v>45268.0</v>
      </c>
      <c r="E70" s="268">
        <f>IF(AND(C70&lt;=D70,isdate(C70),isdate(D70)&lt;&gt;""),_xlfn.NETWORKDAYS.INTL(C70,D70,1,Data!$B$3:$B$6),0)</f>
        <v>2</v>
      </c>
      <c r="F70" s="271">
        <v>0.5</v>
      </c>
      <c r="G70" s="269" t="s">
        <v>868</v>
      </c>
      <c r="H70" s="257" t="s">
        <v>857</v>
      </c>
      <c r="I70" s="8"/>
      <c r="J70" s="8"/>
      <c r="K70" s="8"/>
      <c r="L70" s="265"/>
      <c r="M70" s="265"/>
      <c r="N70" s="8"/>
      <c r="O70" s="8"/>
      <c r="P70" s="8"/>
      <c r="Q70" s="8"/>
      <c r="R70" s="8"/>
      <c r="S70" s="8"/>
      <c r="T70" s="8"/>
      <c r="U70" s="261"/>
      <c r="V70" s="8"/>
      <c r="W70" s="8"/>
      <c r="X70" s="8"/>
      <c r="Y70" s="8"/>
      <c r="Z70" s="8"/>
      <c r="AA70" s="8"/>
      <c r="AB70" s="8"/>
      <c r="AC70" s="8"/>
      <c r="AD70" s="8"/>
      <c r="AE70" s="8"/>
      <c r="AF70" s="261"/>
      <c r="AG70" s="8"/>
      <c r="AH70" s="8"/>
      <c r="AI70" s="8"/>
      <c r="AJ70" s="8"/>
      <c r="AK70" s="8"/>
      <c r="AL70" s="8"/>
      <c r="AM70" s="8"/>
      <c r="AN70" s="8"/>
      <c r="AO70" s="8"/>
      <c r="AP70" s="8"/>
      <c r="AQ70" s="8"/>
      <c r="AR70" s="8"/>
      <c r="AS70" s="8"/>
      <c r="AT70" s="8"/>
      <c r="AU70" s="270" t="s">
        <v>859</v>
      </c>
      <c r="AV70" s="270" t="s">
        <v>859</v>
      </c>
      <c r="AW70" s="270" t="s">
        <v>859</v>
      </c>
      <c r="AX70" s="8"/>
      <c r="AY70" s="8"/>
      <c r="AZ70" s="8"/>
      <c r="BA70" s="8"/>
      <c r="BB70" s="8"/>
      <c r="BC70" s="8"/>
      <c r="BD70" s="8"/>
      <c r="BE70" s="8"/>
      <c r="BF70" s="8"/>
    </row>
    <row r="71">
      <c r="A71" s="281"/>
      <c r="B71" s="266" t="s">
        <v>300</v>
      </c>
      <c r="C71" s="267">
        <v>45267.0</v>
      </c>
      <c r="D71" s="267">
        <v>45268.0</v>
      </c>
      <c r="E71" s="268">
        <f>IF(AND(C71&lt;=D71,isdate(C71),isdate(D71)&lt;&gt;""),_xlfn.NETWORKDAYS.INTL(C71,D71,1,Data!$B$3:$B$6),0)</f>
        <v>2</v>
      </c>
      <c r="F71" s="282"/>
      <c r="G71" s="282"/>
      <c r="H71" s="257" t="s">
        <v>857</v>
      </c>
      <c r="I71" s="8"/>
      <c r="J71" s="8"/>
      <c r="K71" s="8"/>
      <c r="L71" s="265"/>
      <c r="M71" s="265"/>
      <c r="N71" s="8"/>
      <c r="O71" s="8"/>
      <c r="P71" s="8"/>
      <c r="Q71" s="8"/>
      <c r="R71" s="8"/>
      <c r="S71" s="8"/>
      <c r="T71" s="8"/>
      <c r="U71" s="261"/>
      <c r="V71" s="8"/>
      <c r="W71" s="8"/>
      <c r="X71" s="8"/>
      <c r="Y71" s="8"/>
      <c r="Z71" s="8"/>
      <c r="AA71" s="8"/>
      <c r="AB71" s="8"/>
      <c r="AC71" s="8"/>
      <c r="AD71" s="8"/>
      <c r="AE71" s="8"/>
      <c r="AF71" s="261"/>
      <c r="AG71" s="8"/>
      <c r="AH71" s="8"/>
      <c r="AI71" s="8"/>
      <c r="AJ71" s="8"/>
      <c r="AK71" s="8"/>
      <c r="AL71" s="8"/>
      <c r="AM71" s="8"/>
      <c r="AN71" s="8"/>
      <c r="AO71" s="8"/>
      <c r="AP71" s="8"/>
      <c r="AQ71" s="8"/>
      <c r="AR71" s="8"/>
      <c r="AS71" s="270"/>
      <c r="AT71" s="270" t="s">
        <v>859</v>
      </c>
      <c r="AU71" s="270" t="s">
        <v>859</v>
      </c>
      <c r="AV71" s="8"/>
      <c r="AW71" s="8"/>
      <c r="AX71" s="8"/>
      <c r="AY71" s="8"/>
      <c r="AZ71" s="8"/>
      <c r="BA71" s="8"/>
      <c r="BB71" s="8"/>
      <c r="BC71" s="8"/>
      <c r="BD71" s="8"/>
      <c r="BE71" s="8"/>
      <c r="BF71" s="8"/>
    </row>
    <row r="72">
      <c r="A72" s="217"/>
      <c r="B72" s="266" t="s">
        <v>862</v>
      </c>
      <c r="C72" s="267">
        <v>45271.0</v>
      </c>
      <c r="D72" s="267">
        <v>45271.0</v>
      </c>
      <c r="E72" s="268">
        <f>IF(AND(C72&lt;=D72,isdate(C72),isdate(D72)&lt;&gt;""),_xlfn.NETWORKDAYS.INTL(C72,D72,1,Data!$B$3:$B$6),0)</f>
        <v>1</v>
      </c>
      <c r="F72" s="283"/>
      <c r="G72" s="284" t="s">
        <v>873</v>
      </c>
      <c r="H72" s="257" t="s">
        <v>857</v>
      </c>
      <c r="I72" s="8"/>
      <c r="J72" s="8"/>
      <c r="K72" s="8"/>
      <c r="L72" s="265"/>
      <c r="M72" s="265"/>
      <c r="N72" s="8"/>
      <c r="O72" s="8"/>
      <c r="P72" s="8"/>
      <c r="Q72" s="8"/>
      <c r="R72" s="8"/>
      <c r="S72" s="8"/>
      <c r="T72" s="8"/>
      <c r="U72" s="261"/>
      <c r="V72" s="8"/>
      <c r="W72" s="8"/>
      <c r="X72" s="8"/>
      <c r="Y72" s="8"/>
      <c r="Z72" s="8"/>
      <c r="AA72" s="8"/>
      <c r="AB72" s="8"/>
      <c r="AC72" s="8"/>
      <c r="AD72" s="8"/>
      <c r="AE72" s="8"/>
      <c r="AF72" s="261"/>
      <c r="AG72" s="8"/>
      <c r="AH72" s="8"/>
      <c r="AI72" s="8"/>
      <c r="AJ72" s="8"/>
      <c r="AK72" s="8"/>
      <c r="AL72" s="8"/>
      <c r="AM72" s="8"/>
      <c r="AN72" s="8"/>
      <c r="AO72" s="8"/>
      <c r="AP72" s="8"/>
      <c r="AQ72" s="8"/>
      <c r="AR72" s="8"/>
      <c r="AS72" s="8"/>
      <c r="AT72" s="8"/>
      <c r="AU72" s="8"/>
      <c r="AV72" s="270" t="s">
        <v>859</v>
      </c>
      <c r="AW72" s="8"/>
      <c r="AX72" s="8"/>
      <c r="AY72" s="8"/>
      <c r="AZ72" s="8"/>
      <c r="BA72" s="8"/>
      <c r="BB72" s="8"/>
      <c r="BC72" s="8"/>
      <c r="BD72" s="8"/>
      <c r="BE72" s="8"/>
      <c r="BF72" s="8"/>
    </row>
    <row r="73">
      <c r="A73" s="217"/>
      <c r="B73" s="266" t="s">
        <v>312</v>
      </c>
      <c r="C73" s="267">
        <v>45272.0</v>
      </c>
      <c r="D73" s="267">
        <v>45272.0</v>
      </c>
      <c r="E73" s="268">
        <f>IF(AND(C73&lt;=D73,isdate(C73),isdate(D73)&lt;&gt;""),_xlfn.NETWORKDAYS.INTL(C73,D73,1,Data!$B$3:$B$6),0)</f>
        <v>1</v>
      </c>
      <c r="F73" s="283"/>
      <c r="G73" s="283"/>
      <c r="H73" s="257" t="s">
        <v>857</v>
      </c>
      <c r="I73" s="8"/>
      <c r="J73" s="8"/>
      <c r="K73" s="8"/>
      <c r="L73" s="265"/>
      <c r="M73" s="265"/>
      <c r="N73" s="8"/>
      <c r="O73" s="8"/>
      <c r="P73" s="8"/>
      <c r="Q73" s="8"/>
      <c r="R73" s="8"/>
      <c r="S73" s="8"/>
      <c r="T73" s="8"/>
      <c r="U73" s="261"/>
      <c r="V73" s="8"/>
      <c r="W73" s="8"/>
      <c r="X73" s="8"/>
      <c r="Y73" s="8"/>
      <c r="Z73" s="8"/>
      <c r="AA73" s="8"/>
      <c r="AB73" s="8"/>
      <c r="AC73" s="8"/>
      <c r="AD73" s="8"/>
      <c r="AE73" s="8"/>
      <c r="AF73" s="261"/>
      <c r="AG73" s="8"/>
      <c r="AH73" s="8"/>
      <c r="AI73" s="8"/>
      <c r="AJ73" s="8"/>
      <c r="AK73" s="8"/>
      <c r="AL73" s="8"/>
      <c r="AM73" s="8"/>
      <c r="AN73" s="8"/>
      <c r="AO73" s="8"/>
      <c r="AP73" s="8"/>
      <c r="AQ73" s="8"/>
      <c r="AR73" s="8"/>
      <c r="AS73" s="8"/>
      <c r="AT73" s="8"/>
      <c r="AU73" s="8"/>
      <c r="AV73" s="8"/>
      <c r="AW73" s="270" t="s">
        <v>859</v>
      </c>
      <c r="AX73" s="8"/>
      <c r="AY73" s="8"/>
      <c r="AZ73" s="8"/>
      <c r="BA73" s="8"/>
      <c r="BB73" s="8"/>
      <c r="BC73" s="8"/>
      <c r="BD73" s="8"/>
      <c r="BE73" s="8"/>
      <c r="BF73" s="8"/>
    </row>
    <row r="74">
      <c r="A74" s="217"/>
      <c r="B74" s="266" t="s">
        <v>302</v>
      </c>
      <c r="C74" s="267">
        <v>45273.0</v>
      </c>
      <c r="D74" s="267">
        <v>45273.0</v>
      </c>
      <c r="E74" s="268">
        <f>IF(AND(C74&lt;=D74,isdate(C74),isdate(D74)&lt;&gt;""),_xlfn.NETWORKDAYS.INTL(C74,D74,1,Data!$B$3:$B$6),0)</f>
        <v>1</v>
      </c>
      <c r="F74" s="283"/>
      <c r="G74" s="283"/>
      <c r="H74" s="257" t="s">
        <v>857</v>
      </c>
      <c r="I74" s="8"/>
      <c r="J74" s="8"/>
      <c r="K74" s="8"/>
      <c r="L74" s="265"/>
      <c r="M74" s="265"/>
      <c r="N74" s="8"/>
      <c r="O74" s="8"/>
      <c r="P74" s="8"/>
      <c r="Q74" s="8"/>
      <c r="R74" s="8"/>
      <c r="S74" s="8"/>
      <c r="T74" s="8"/>
      <c r="U74" s="261"/>
      <c r="V74" s="8"/>
      <c r="W74" s="8"/>
      <c r="X74" s="8"/>
      <c r="Y74" s="8"/>
      <c r="Z74" s="8"/>
      <c r="AA74" s="8"/>
      <c r="AB74" s="8"/>
      <c r="AC74" s="8"/>
      <c r="AD74" s="8"/>
      <c r="AE74" s="8"/>
      <c r="AF74" s="261"/>
      <c r="AG74" s="8"/>
      <c r="AH74" s="8"/>
      <c r="AI74" s="8"/>
      <c r="AJ74" s="8"/>
      <c r="AK74" s="8"/>
      <c r="AL74" s="8"/>
      <c r="AM74" s="8"/>
      <c r="AN74" s="8"/>
      <c r="AO74" s="8"/>
      <c r="AP74" s="8"/>
      <c r="AQ74" s="8"/>
      <c r="AR74" s="8"/>
      <c r="AS74" s="8"/>
      <c r="AT74" s="8"/>
      <c r="AU74" s="8"/>
      <c r="AV74" s="8"/>
      <c r="AW74" s="8"/>
      <c r="AX74" s="270" t="s">
        <v>859</v>
      </c>
      <c r="AY74" s="270" t="s">
        <v>859</v>
      </c>
      <c r="AZ74" s="8"/>
      <c r="BA74" s="8"/>
      <c r="BB74" s="8"/>
      <c r="BC74" s="8"/>
      <c r="BD74" s="8"/>
      <c r="BE74" s="8"/>
      <c r="BF74" s="8"/>
    </row>
    <row r="75">
      <c r="A75" s="8"/>
      <c r="B75" s="272" t="s">
        <v>863</v>
      </c>
      <c r="C75" s="273">
        <v>45274.0</v>
      </c>
      <c r="D75" s="273">
        <v>45274.0</v>
      </c>
      <c r="E75" s="274">
        <f>IF(AND(C73&lt;=D73,isdate(C73),isdate(D73)&lt;&gt;""),_xlfn.NETWORKDAYS.INTL(C75,D75,1,Data!$B$3:$B$6),0)</f>
        <v>1</v>
      </c>
      <c r="F75" s="274"/>
      <c r="G75" s="274"/>
      <c r="H75" s="275" t="s">
        <v>857</v>
      </c>
      <c r="I75" s="8"/>
      <c r="J75" s="8"/>
      <c r="K75" s="8"/>
      <c r="L75" s="265"/>
      <c r="M75" s="265"/>
      <c r="N75" s="8"/>
      <c r="O75" s="8"/>
      <c r="P75" s="8"/>
      <c r="Q75" s="8"/>
      <c r="R75" s="8"/>
      <c r="S75" s="8"/>
      <c r="T75" s="8"/>
      <c r="U75" s="261"/>
      <c r="V75" s="8"/>
      <c r="W75" s="8"/>
      <c r="X75" s="8"/>
      <c r="Y75" s="8"/>
      <c r="Z75" s="8"/>
      <c r="AA75" s="8"/>
      <c r="AB75" s="8"/>
      <c r="AC75" s="8"/>
      <c r="AD75" s="8"/>
      <c r="AE75" s="8"/>
      <c r="AF75" s="261"/>
      <c r="AG75" s="8"/>
      <c r="AH75" s="8"/>
      <c r="AI75" s="8"/>
      <c r="AJ75" s="8"/>
      <c r="AK75" s="8"/>
      <c r="AL75" s="8"/>
      <c r="AM75" s="8"/>
      <c r="AN75" s="8"/>
      <c r="AO75" s="8"/>
      <c r="AP75" s="8"/>
      <c r="AQ75" s="8"/>
      <c r="AR75" s="8"/>
      <c r="AS75" s="8"/>
      <c r="AT75" s="8"/>
      <c r="AU75" s="8"/>
      <c r="AV75" s="8"/>
      <c r="AW75" s="8"/>
      <c r="AX75" s="8"/>
      <c r="AY75" s="8"/>
      <c r="AZ75" s="270" t="s">
        <v>864</v>
      </c>
      <c r="BA75" s="8"/>
      <c r="BB75" s="8"/>
      <c r="BC75" s="8"/>
      <c r="BD75" s="8"/>
      <c r="BE75" s="8"/>
      <c r="BF75" s="8"/>
    </row>
    <row r="76">
      <c r="A76" s="8"/>
      <c r="B76" s="285" t="s">
        <v>303</v>
      </c>
      <c r="C76" s="277">
        <v>45275.0</v>
      </c>
      <c r="D76" s="277">
        <v>45279.0</v>
      </c>
      <c r="E76" s="278">
        <f>IF(AND(C74&lt;=D74,isdate(C74),isdate(D74)&lt;&gt;""),_xlfn.NETWORKDAYS.INTL(C76,D76,1,Data!$B$3:$B$6),0)</f>
        <v>3</v>
      </c>
      <c r="F76" s="286"/>
      <c r="G76" s="286"/>
      <c r="H76" s="287" t="s">
        <v>857</v>
      </c>
      <c r="I76" s="8"/>
      <c r="J76" s="8"/>
      <c r="K76" s="8"/>
      <c r="L76" s="265"/>
      <c r="M76" s="265"/>
      <c r="N76" s="8"/>
      <c r="O76" s="8"/>
      <c r="P76" s="8"/>
      <c r="Q76" s="8"/>
      <c r="R76" s="8"/>
      <c r="S76" s="8"/>
      <c r="T76" s="8"/>
      <c r="U76" s="261"/>
      <c r="V76" s="8"/>
      <c r="W76" s="8"/>
      <c r="X76" s="8"/>
      <c r="Y76" s="8"/>
      <c r="Z76" s="8"/>
      <c r="AA76" s="8"/>
      <c r="AB76" s="8"/>
      <c r="AC76" s="8"/>
      <c r="AD76" s="8"/>
      <c r="AE76" s="8"/>
      <c r="AF76" s="288"/>
      <c r="AG76" s="8"/>
      <c r="AH76" s="8"/>
      <c r="AI76" s="8"/>
      <c r="AJ76" s="8"/>
      <c r="AK76" s="8"/>
      <c r="AL76" s="8"/>
      <c r="AM76" s="8"/>
      <c r="AN76" s="8"/>
      <c r="AO76" s="8"/>
      <c r="AP76" s="8"/>
      <c r="AQ76" s="8"/>
      <c r="AR76" s="8"/>
      <c r="AS76" s="8"/>
      <c r="AT76" s="8"/>
      <c r="AU76" s="8"/>
      <c r="AV76" s="8"/>
      <c r="AW76" s="8"/>
      <c r="AX76" s="8"/>
      <c r="AY76" s="8"/>
      <c r="AZ76" s="270"/>
      <c r="BA76" s="270" t="s">
        <v>866</v>
      </c>
      <c r="BB76" s="270" t="s">
        <v>866</v>
      </c>
      <c r="BC76" s="270"/>
      <c r="BD76" s="270"/>
      <c r="BE76" s="270"/>
      <c r="BF76" s="270"/>
    </row>
  </sheetData>
  <mergeCells count="16">
    <mergeCell ref="N11:R11"/>
    <mergeCell ref="S11:W11"/>
    <mergeCell ref="X11:AB11"/>
    <mergeCell ref="AC11:AG11"/>
    <mergeCell ref="AH11:AL11"/>
    <mergeCell ref="AM11:AQ11"/>
    <mergeCell ref="AR11:AV11"/>
    <mergeCell ref="AW11:BA11"/>
    <mergeCell ref="B8:D8"/>
    <mergeCell ref="C9:D9"/>
    <mergeCell ref="C10:D10"/>
    <mergeCell ref="N10:R10"/>
    <mergeCell ref="S10:AQ10"/>
    <mergeCell ref="AR10:BF10"/>
    <mergeCell ref="C11:D11"/>
    <mergeCell ref="BB11:BF11"/>
  </mergeCells>
  <conditionalFormatting sqref="N15:BF76">
    <cfRule type="cellIs" dxfId="0" priority="1" operator="equal">
      <formula>"c"</formula>
    </cfRule>
  </conditionalFormatting>
  <conditionalFormatting sqref="N15:BF76">
    <cfRule type="cellIs" dxfId="1" priority="2" operator="equal">
      <formula>"m"</formula>
    </cfRule>
  </conditionalFormatting>
  <conditionalFormatting sqref="N15:BF76">
    <cfRule type="cellIs" dxfId="2" priority="3" operator="equal">
      <formula>"s"</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3.0" topLeftCell="A14" activePane="bottomLeft" state="frozen"/>
      <selection activeCell="B15" sqref="B15" pane="bottomLeft"/>
    </sheetView>
  </sheetViews>
  <sheetFormatPr customHeight="1" defaultColWidth="12.63" defaultRowHeight="15.75"/>
  <cols>
    <col customWidth="1" min="2" max="2" width="63.75"/>
    <col customWidth="1" hidden="1" min="9" max="9" width="4.25"/>
    <col customWidth="1" hidden="1" min="10" max="10" width="6.0"/>
    <col customWidth="1" hidden="1" min="11" max="11" width="8.88"/>
    <col customWidth="1" hidden="1" min="12" max="13" width="4.25"/>
    <col customWidth="1" min="14" max="14" width="4.63"/>
    <col customWidth="1" min="15" max="16" width="4.0"/>
    <col customWidth="1" min="17" max="17" width="3.88"/>
    <col customWidth="1" min="18" max="18" width="4.0"/>
    <col customWidth="1" min="19" max="19" width="5.88"/>
    <col customWidth="1" min="20" max="21" width="4.0"/>
    <col customWidth="1" min="22" max="22" width="3.88"/>
    <col customWidth="1" min="23" max="26" width="4.0"/>
    <col customWidth="1" min="27" max="27" width="3.88"/>
    <col customWidth="1" min="28" max="31" width="4.0"/>
    <col customWidth="1" min="32" max="32" width="3.88"/>
    <col customWidth="1" min="33" max="36" width="4.0"/>
    <col customWidth="1" min="37" max="37" width="3.88"/>
    <col customWidth="1" min="38" max="41" width="4.0"/>
    <col customWidth="1" min="42" max="42" width="3.88"/>
    <col customWidth="1" min="43" max="43" width="4.0"/>
    <col customWidth="1" min="44" max="44" width="5.88"/>
    <col customWidth="1" min="45" max="46" width="4.0"/>
    <col customWidth="1" min="47" max="47" width="3.88"/>
    <col customWidth="1" min="48" max="51" width="4.0"/>
    <col customWidth="1" min="52" max="52" width="3.88"/>
    <col customWidth="1" min="53" max="58"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6"/>
      <c r="BC1" s="206"/>
      <c r="BD1" s="206"/>
      <c r="BE1" s="206"/>
      <c r="BF1" s="206"/>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row>
    <row r="4">
      <c r="A4" s="207"/>
      <c r="B4" s="210" t="s">
        <v>826</v>
      </c>
      <c r="C4" s="211" t="s">
        <v>827</v>
      </c>
      <c r="D4" s="206"/>
      <c r="E4" s="212" t="s">
        <v>828</v>
      </c>
      <c r="F4" s="213"/>
      <c r="G4" s="213"/>
      <c r="H4" s="214" t="s">
        <v>829</v>
      </c>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row>
    <row r="5">
      <c r="A5" s="207"/>
      <c r="B5" s="210" t="s">
        <v>830</v>
      </c>
      <c r="C5" s="215">
        <v>45250.0</v>
      </c>
      <c r="D5" s="206"/>
      <c r="E5" s="212" t="s">
        <v>831</v>
      </c>
      <c r="F5" s="212"/>
      <c r="G5" s="212"/>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row>
    <row r="8">
      <c r="A8" s="217"/>
      <c r="B8" s="218" t="s">
        <v>834</v>
      </c>
      <c r="C8" s="219"/>
      <c r="D8" s="220"/>
      <c r="E8" s="221"/>
      <c r="F8" s="221"/>
      <c r="G8" s="221"/>
      <c r="H8" s="221"/>
      <c r="I8" s="221"/>
      <c r="J8" s="221"/>
      <c r="K8" s="221"/>
      <c r="L8" s="221"/>
      <c r="M8" s="221"/>
      <c r="N8" s="221"/>
      <c r="O8" s="221"/>
      <c r="P8" s="221"/>
      <c r="Q8" s="221"/>
      <c r="R8" s="221"/>
      <c r="S8" s="221"/>
      <c r="T8" s="221"/>
      <c r="U8" s="221"/>
      <c r="V8" s="221"/>
      <c r="W8" s="221"/>
      <c r="X8" s="221"/>
      <c r="Y8" s="221"/>
      <c r="Z8" s="221"/>
      <c r="AA8" s="221"/>
      <c r="AB8" s="221"/>
      <c r="AC8" s="206"/>
      <c r="AD8" s="206"/>
      <c r="AE8" s="206"/>
      <c r="AF8" s="206"/>
      <c r="AG8" s="206"/>
      <c r="AH8" s="206"/>
      <c r="AI8" s="206"/>
      <c r="AJ8" s="206"/>
      <c r="AK8" s="206"/>
      <c r="AL8" s="206"/>
      <c r="AM8" s="206"/>
      <c r="AN8" s="206"/>
      <c r="AO8" s="206"/>
      <c r="AP8" s="206"/>
      <c r="AQ8" s="206"/>
      <c r="AR8" s="221"/>
      <c r="AS8" s="221"/>
      <c r="AT8" s="221"/>
      <c r="AU8" s="221"/>
      <c r="AV8" s="221"/>
      <c r="AW8" s="221"/>
      <c r="AX8" s="221"/>
      <c r="AY8" s="221"/>
      <c r="AZ8" s="221"/>
      <c r="BA8" s="221"/>
      <c r="BB8" s="206"/>
      <c r="BC8" s="206"/>
      <c r="BD8" s="206"/>
      <c r="BE8" s="206"/>
      <c r="BF8" s="206"/>
    </row>
    <row r="9">
      <c r="A9" s="222"/>
      <c r="B9" s="223" t="s">
        <v>835</v>
      </c>
      <c r="C9" s="224">
        <v>45236.0</v>
      </c>
      <c r="D9" s="225"/>
      <c r="E9" s="221"/>
      <c r="F9" s="221"/>
      <c r="G9" s="221"/>
      <c r="H9" s="221"/>
      <c r="I9" s="221"/>
      <c r="J9" s="221"/>
      <c r="K9" s="221"/>
      <c r="L9" s="221"/>
      <c r="M9" s="221"/>
      <c r="N9" s="221"/>
      <c r="O9" s="221"/>
      <c r="P9" s="221"/>
      <c r="Q9" s="221"/>
      <c r="R9" s="221"/>
      <c r="S9" s="221"/>
      <c r="T9" s="221"/>
      <c r="U9" s="221"/>
      <c r="V9" s="221"/>
      <c r="W9" s="221"/>
      <c r="X9" s="221"/>
      <c r="Y9" s="221"/>
      <c r="Z9" s="221"/>
      <c r="AA9" s="221"/>
      <c r="AB9" s="221"/>
      <c r="AC9" s="206"/>
      <c r="AD9" s="206"/>
      <c r="AE9" s="206"/>
      <c r="AF9" s="206"/>
      <c r="AG9" s="206"/>
      <c r="AH9" s="206"/>
      <c r="AI9" s="206"/>
      <c r="AJ9" s="206"/>
      <c r="AK9" s="206"/>
      <c r="AL9" s="206"/>
      <c r="AM9" s="206"/>
      <c r="AN9" s="206"/>
      <c r="AO9" s="206"/>
      <c r="AP9" s="206"/>
      <c r="AQ9" s="206"/>
      <c r="AR9" s="221"/>
      <c r="AS9" s="221"/>
      <c r="AT9" s="221"/>
      <c r="AU9" s="221"/>
      <c r="AV9" s="221"/>
      <c r="AW9" s="221"/>
      <c r="AX9" s="221"/>
      <c r="AY9" s="221"/>
      <c r="AZ9" s="221"/>
      <c r="BA9" s="221"/>
      <c r="BB9" s="206"/>
      <c r="BC9" s="206"/>
      <c r="BD9" s="206"/>
      <c r="BE9" s="206"/>
      <c r="BF9" s="206"/>
    </row>
    <row r="10">
      <c r="A10" s="222"/>
      <c r="B10" s="223" t="s">
        <v>836</v>
      </c>
      <c r="C10" s="226">
        <f>D95</f>
        <v>45300</v>
      </c>
      <c r="D10" s="225"/>
      <c r="E10" s="221"/>
      <c r="F10" s="221"/>
      <c r="G10" s="221"/>
      <c r="H10" s="221"/>
      <c r="I10" s="8"/>
      <c r="J10" s="8"/>
      <c r="K10" s="8"/>
      <c r="L10" s="8"/>
      <c r="M10" s="8"/>
      <c r="N10" s="227" t="s">
        <v>837</v>
      </c>
      <c r="S10" s="227" t="s">
        <v>838</v>
      </c>
      <c r="AR10" s="227" t="s">
        <v>839</v>
      </c>
    </row>
    <row r="11">
      <c r="A11" s="222"/>
      <c r="B11" s="223" t="s">
        <v>840</v>
      </c>
      <c r="C11" s="228">
        <f>IF(AND(C9&lt;=C10,isdate(C9),isdate(B11)&lt;&gt;""),_xlfn.NETWORKDAYS.INTL(C9,C10,1,Data!$B$3:$B$6),0)</f>
        <v>47</v>
      </c>
      <c r="D11" s="229"/>
      <c r="E11" s="221"/>
      <c r="F11" s="221"/>
      <c r="G11" s="221"/>
      <c r="H11" s="221"/>
      <c r="I11" s="8"/>
      <c r="J11" s="8"/>
      <c r="K11" s="8"/>
      <c r="L11" s="8"/>
      <c r="M11" s="230"/>
      <c r="N11" s="231" t="s">
        <v>841</v>
      </c>
      <c r="R11" s="232"/>
      <c r="S11" s="233" t="s">
        <v>842</v>
      </c>
      <c r="W11" s="232"/>
      <c r="X11" s="233" t="s">
        <v>843</v>
      </c>
      <c r="AB11" s="232"/>
      <c r="AC11" s="233" t="s">
        <v>844</v>
      </c>
      <c r="AG11" s="232"/>
      <c r="AH11" s="233" t="s">
        <v>845</v>
      </c>
      <c r="AL11" s="232"/>
      <c r="AM11" s="233" t="s">
        <v>841</v>
      </c>
      <c r="AQ11" s="232"/>
      <c r="AR11" s="233" t="s">
        <v>842</v>
      </c>
      <c r="AV11" s="232"/>
      <c r="AW11" s="233" t="s">
        <v>843</v>
      </c>
      <c r="BA11" s="232"/>
      <c r="BB11" s="231" t="s">
        <v>844</v>
      </c>
      <c r="BF11" s="232"/>
    </row>
    <row r="12">
      <c r="A12" s="217"/>
      <c r="B12" s="234"/>
      <c r="C12" s="234"/>
      <c r="D12" s="234"/>
      <c r="E12" s="234"/>
      <c r="F12" s="234"/>
      <c r="G12" s="234"/>
      <c r="H12" s="234"/>
      <c r="I12" s="8"/>
      <c r="J12" s="8"/>
      <c r="K12" s="235">
        <f>SUM(K15:K95)</f>
        <v>0.5</v>
      </c>
      <c r="L12" s="236" t="str">
        <f t="shared" ref="L12:M12" si="1">SUM(L15:L94)</f>
        <v>#REF!</v>
      </c>
      <c r="M12" s="237" t="str">
        <f t="shared" si="1"/>
        <v>#REF!</v>
      </c>
      <c r="N12" s="238" t="s">
        <v>846</v>
      </c>
      <c r="O12" s="238" t="s">
        <v>847</v>
      </c>
      <c r="P12" s="238" t="s">
        <v>848</v>
      </c>
      <c r="Q12" s="238" t="s">
        <v>849</v>
      </c>
      <c r="R12" s="238" t="s">
        <v>850</v>
      </c>
      <c r="S12" s="238" t="s">
        <v>846</v>
      </c>
      <c r="T12" s="238" t="s">
        <v>847</v>
      </c>
      <c r="U12" s="238" t="s">
        <v>848</v>
      </c>
      <c r="V12" s="238" t="s">
        <v>849</v>
      </c>
      <c r="W12" s="238" t="s">
        <v>850</v>
      </c>
      <c r="X12" s="238" t="s">
        <v>846</v>
      </c>
      <c r="Y12" s="238" t="s">
        <v>847</v>
      </c>
      <c r="Z12" s="238" t="s">
        <v>848</v>
      </c>
      <c r="AA12" s="238" t="s">
        <v>849</v>
      </c>
      <c r="AB12" s="238" t="s">
        <v>850</v>
      </c>
      <c r="AC12" s="238" t="s">
        <v>846</v>
      </c>
      <c r="AD12" s="238" t="s">
        <v>847</v>
      </c>
      <c r="AE12" s="238" t="s">
        <v>848</v>
      </c>
      <c r="AF12" s="238" t="s">
        <v>849</v>
      </c>
      <c r="AG12" s="238" t="s">
        <v>850</v>
      </c>
      <c r="AH12" s="238" t="s">
        <v>846</v>
      </c>
      <c r="AI12" s="238" t="s">
        <v>847</v>
      </c>
      <c r="AJ12" s="238" t="s">
        <v>848</v>
      </c>
      <c r="AK12" s="238" t="s">
        <v>849</v>
      </c>
      <c r="AL12" s="238" t="s">
        <v>850</v>
      </c>
      <c r="AM12" s="238" t="s">
        <v>846</v>
      </c>
      <c r="AN12" s="238" t="s">
        <v>847</v>
      </c>
      <c r="AO12" s="238" t="s">
        <v>848</v>
      </c>
      <c r="AP12" s="238" t="s">
        <v>849</v>
      </c>
      <c r="AQ12" s="238" t="s">
        <v>850</v>
      </c>
      <c r="AR12" s="238" t="s">
        <v>846</v>
      </c>
      <c r="AS12" s="238" t="s">
        <v>847</v>
      </c>
      <c r="AT12" s="238" t="s">
        <v>848</v>
      </c>
      <c r="AU12" s="238" t="s">
        <v>849</v>
      </c>
      <c r="AV12" s="238" t="s">
        <v>850</v>
      </c>
      <c r="AW12" s="238" t="s">
        <v>846</v>
      </c>
      <c r="AX12" s="238" t="s">
        <v>847</v>
      </c>
      <c r="AY12" s="238" t="s">
        <v>848</v>
      </c>
      <c r="AZ12" s="238" t="s">
        <v>849</v>
      </c>
      <c r="BA12" s="238" t="s">
        <v>850</v>
      </c>
      <c r="BB12" s="238" t="s">
        <v>846</v>
      </c>
      <c r="BC12" s="238" t="s">
        <v>847</v>
      </c>
      <c r="BD12" s="238" t="s">
        <v>848</v>
      </c>
      <c r="BE12" s="238" t="s">
        <v>849</v>
      </c>
      <c r="BF12" s="238" t="s">
        <v>850</v>
      </c>
    </row>
    <row r="13">
      <c r="A13" s="239"/>
      <c r="B13" s="240" t="s">
        <v>9</v>
      </c>
      <c r="C13" s="240" t="s">
        <v>835</v>
      </c>
      <c r="D13" s="240" t="s">
        <v>836</v>
      </c>
      <c r="E13" s="240" t="s">
        <v>840</v>
      </c>
      <c r="F13" s="241" t="s">
        <v>851</v>
      </c>
      <c r="G13" s="241" t="s">
        <v>874</v>
      </c>
      <c r="H13" s="242" t="s">
        <v>852</v>
      </c>
      <c r="I13" s="243" t="s">
        <v>853</v>
      </c>
      <c r="J13" s="243" t="s">
        <v>854</v>
      </c>
      <c r="K13" s="243" t="s">
        <v>855</v>
      </c>
      <c r="L13" s="244"/>
      <c r="M13" s="245"/>
      <c r="N13" s="246">
        <v>23.0</v>
      </c>
      <c r="O13" s="246">
        <v>24.0</v>
      </c>
      <c r="P13" s="246">
        <v>25.0</v>
      </c>
      <c r="Q13" s="246">
        <v>26.0</v>
      </c>
      <c r="R13" s="246">
        <v>27.0</v>
      </c>
      <c r="S13" s="246">
        <v>30.0</v>
      </c>
      <c r="T13" s="246">
        <v>31.0</v>
      </c>
      <c r="U13" s="247">
        <v>1.0</v>
      </c>
      <c r="V13" s="246">
        <v>2.0</v>
      </c>
      <c r="W13" s="246">
        <v>3.0</v>
      </c>
      <c r="X13" s="246">
        <v>6.0</v>
      </c>
      <c r="Y13" s="246">
        <v>7.0</v>
      </c>
      <c r="Z13" s="246">
        <v>8.0</v>
      </c>
      <c r="AA13" s="248">
        <v>9.0</v>
      </c>
      <c r="AB13" s="246">
        <v>10.0</v>
      </c>
      <c r="AC13" s="246">
        <v>13.0</v>
      </c>
      <c r="AD13" s="246">
        <v>14.0</v>
      </c>
      <c r="AE13" s="246">
        <v>15.0</v>
      </c>
      <c r="AF13" s="247">
        <v>16.0</v>
      </c>
      <c r="AG13" s="246">
        <v>17.0</v>
      </c>
      <c r="AH13" s="246">
        <v>20.0</v>
      </c>
      <c r="AI13" s="246">
        <v>21.0</v>
      </c>
      <c r="AJ13" s="246">
        <v>22.0</v>
      </c>
      <c r="AK13" s="246">
        <v>23.0</v>
      </c>
      <c r="AL13" s="246">
        <v>24.0</v>
      </c>
      <c r="AM13" s="246">
        <v>27.0</v>
      </c>
      <c r="AN13" s="246">
        <v>28.0</v>
      </c>
      <c r="AO13" s="246">
        <v>29.0</v>
      </c>
      <c r="AP13" s="246">
        <v>30.0</v>
      </c>
      <c r="AQ13" s="246">
        <v>1.0</v>
      </c>
      <c r="AR13" s="246">
        <v>4.0</v>
      </c>
      <c r="AS13" s="246">
        <v>5.0</v>
      </c>
      <c r="AT13" s="246">
        <v>6.0</v>
      </c>
      <c r="AU13" s="246">
        <v>7.0</v>
      </c>
      <c r="AV13" s="246">
        <v>8.0</v>
      </c>
      <c r="AW13" s="246">
        <v>11.0</v>
      </c>
      <c r="AX13" s="246">
        <v>12.0</v>
      </c>
      <c r="AY13" s="246">
        <v>13.0</v>
      </c>
      <c r="AZ13" s="248">
        <v>14.0</v>
      </c>
      <c r="BA13" s="246">
        <v>15.0</v>
      </c>
      <c r="BB13" s="246">
        <v>18.0</v>
      </c>
      <c r="BC13" s="246">
        <v>19.0</v>
      </c>
      <c r="BD13" s="246">
        <v>20.0</v>
      </c>
      <c r="BE13" s="248">
        <v>21.0</v>
      </c>
      <c r="BF13" s="246">
        <v>22.0</v>
      </c>
    </row>
    <row r="14" hidden="1">
      <c r="A14" s="249"/>
      <c r="B14" s="250"/>
      <c r="C14" s="250"/>
      <c r="D14" s="250"/>
      <c r="E14" s="250"/>
      <c r="F14" s="8"/>
      <c r="G14" s="8"/>
      <c r="H14" s="8"/>
      <c r="I14" s="8"/>
      <c r="J14" s="8"/>
      <c r="K14" s="8"/>
      <c r="L14" s="8"/>
      <c r="M14" s="8"/>
      <c r="N14" s="251"/>
      <c r="O14" s="251"/>
      <c r="P14" s="251"/>
      <c r="Q14" s="251"/>
      <c r="R14" s="252"/>
      <c r="S14" s="251"/>
      <c r="T14" s="251"/>
      <c r="U14" s="251"/>
      <c r="V14" s="251"/>
      <c r="W14" s="252"/>
      <c r="X14" s="252"/>
      <c r="Y14" s="252"/>
      <c r="Z14" s="252"/>
      <c r="AA14" s="252"/>
      <c r="AB14" s="253"/>
      <c r="AC14" s="251"/>
      <c r="AD14" s="251"/>
      <c r="AE14" s="251"/>
      <c r="AF14" s="251"/>
      <c r="AG14" s="251"/>
      <c r="AH14" s="251"/>
      <c r="AI14" s="251"/>
      <c r="AJ14" s="251"/>
      <c r="AK14" s="251"/>
      <c r="AL14" s="251"/>
      <c r="AM14" s="251"/>
      <c r="AN14" s="251"/>
      <c r="AO14" s="251"/>
      <c r="AP14" s="251"/>
      <c r="AQ14" s="251"/>
      <c r="AR14" s="251"/>
      <c r="AS14" s="251"/>
      <c r="AT14" s="251"/>
      <c r="AU14" s="251"/>
      <c r="AV14" s="252"/>
      <c r="AW14" s="252"/>
      <c r="AX14" s="252"/>
      <c r="AY14" s="252"/>
      <c r="AZ14" s="252"/>
      <c r="BA14" s="253"/>
      <c r="BB14" s="251"/>
      <c r="BC14" s="251"/>
      <c r="BD14" s="251"/>
      <c r="BE14" s="251"/>
      <c r="BF14" s="251"/>
    </row>
    <row r="15">
      <c r="A15" s="254"/>
      <c r="B15" s="255" t="s">
        <v>856</v>
      </c>
      <c r="C15" s="256"/>
      <c r="D15" s="256"/>
      <c r="E15" s="256"/>
      <c r="F15" s="173"/>
      <c r="G15" s="173"/>
      <c r="H15" s="257" t="s">
        <v>857</v>
      </c>
      <c r="I15" s="258">
        <v>0.25</v>
      </c>
      <c r="J15" s="258">
        <v>2.0</v>
      </c>
      <c r="K15" s="258">
        <f>IF(I15&lt;&gt;"",I15*J15,"")</f>
        <v>0.5</v>
      </c>
      <c r="L15" s="259" t="str">
        <f>SUM(#REF!)</f>
        <v>#REF!</v>
      </c>
      <c r="M15" s="260" t="str">
        <f>K15-L15</f>
        <v>#REF!</v>
      </c>
      <c r="N15" s="8"/>
      <c r="O15" s="8"/>
      <c r="P15" s="8"/>
      <c r="Q15" s="8"/>
      <c r="R15" s="8"/>
      <c r="S15" s="8"/>
      <c r="T15" s="8"/>
      <c r="U15" s="261"/>
      <c r="V15" s="8"/>
      <c r="W15" s="8"/>
      <c r="X15" s="8"/>
      <c r="Y15" s="8"/>
      <c r="Z15" s="8"/>
      <c r="AA15" s="8"/>
      <c r="AB15" s="8"/>
      <c r="AC15" s="8"/>
      <c r="AD15" s="8"/>
      <c r="AE15" s="8"/>
      <c r="AF15" s="261"/>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row>
    <row r="16">
      <c r="A16" s="217"/>
      <c r="B16" s="262" t="s">
        <v>858</v>
      </c>
      <c r="C16" s="263">
        <v>45233.0</v>
      </c>
      <c r="D16" s="263">
        <f>D40</f>
        <v>45257</v>
      </c>
      <c r="E16" s="264">
        <f>IF(AND(C16&lt;=D16,isdate(C16),isdate(D16)&lt;&gt;""),_xlfn.NETWORKDAYS.INTL(C16,D16,1,Data!$B$3:$B$6),0)</f>
        <v>17</v>
      </c>
      <c r="F16" s="264"/>
      <c r="G16" s="264"/>
      <c r="H16" s="257" t="s">
        <v>857</v>
      </c>
      <c r="I16" s="258">
        <v>0.25</v>
      </c>
      <c r="J16" s="8"/>
      <c r="K16" s="8"/>
      <c r="L16" s="265"/>
      <c r="M16" s="265"/>
      <c r="N16" s="8"/>
      <c r="O16" s="8"/>
      <c r="P16" s="8"/>
      <c r="Q16" s="8"/>
      <c r="R16" s="8"/>
      <c r="S16" s="8"/>
      <c r="T16" s="8"/>
      <c r="U16" s="261"/>
      <c r="V16" s="8"/>
      <c r="W16" s="8"/>
      <c r="X16" s="8"/>
      <c r="Y16" s="8"/>
      <c r="Z16" s="8"/>
      <c r="AA16" s="8"/>
      <c r="AB16" s="8"/>
      <c r="AC16" s="8"/>
      <c r="AD16" s="8"/>
      <c r="AE16" s="8"/>
      <c r="AF16" s="261"/>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row>
    <row r="17">
      <c r="A17" s="217"/>
      <c r="B17" s="266" t="s">
        <v>267</v>
      </c>
      <c r="C17" s="267">
        <v>45236.0</v>
      </c>
      <c r="D17" s="267">
        <v>45236.0</v>
      </c>
      <c r="E17" s="268">
        <f>IF(AND(C17&lt;=D17,isdate(C17),isdate(D17)&lt;&gt;""),_xlfn.NETWORKDAYS.INTL(C17,D17,1,Data!$B$3:$B$6),0)</f>
        <v>1</v>
      </c>
      <c r="F17" s="269">
        <v>1.0</v>
      </c>
      <c r="G17" s="269"/>
      <c r="H17" s="257" t="s">
        <v>857</v>
      </c>
      <c r="I17" s="8"/>
      <c r="J17" s="8"/>
      <c r="K17" s="8"/>
      <c r="L17" s="265"/>
      <c r="M17" s="265"/>
      <c r="N17" s="270"/>
      <c r="O17" s="8"/>
      <c r="P17" s="8"/>
      <c r="Q17" s="8"/>
      <c r="R17" s="8"/>
      <c r="S17" s="8"/>
      <c r="T17" s="8"/>
      <c r="U17" s="261"/>
      <c r="V17" s="8"/>
      <c r="X17" s="270" t="s">
        <v>859</v>
      </c>
      <c r="Y17" s="270"/>
      <c r="Z17" s="8"/>
      <c r="AA17" s="8"/>
      <c r="AB17" s="8"/>
      <c r="AC17" s="8"/>
      <c r="AD17" s="8"/>
      <c r="AE17" s="8"/>
      <c r="AF17" s="261"/>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row>
    <row r="18">
      <c r="A18" s="217"/>
      <c r="B18" s="266" t="s">
        <v>175</v>
      </c>
      <c r="C18" s="267">
        <v>45236.0</v>
      </c>
      <c r="D18" s="267">
        <v>45236.0</v>
      </c>
      <c r="E18" s="268">
        <f>IF(AND(C18&lt;=D18,isdate(C18),isdate(D18)&lt;&gt;""),_xlfn.NETWORKDAYS.INTL(C18,D18,1,Data!$B$3:$B$6),0)</f>
        <v>1</v>
      </c>
      <c r="F18" s="271">
        <v>0.125</v>
      </c>
      <c r="G18" s="271"/>
      <c r="H18" s="257" t="s">
        <v>857</v>
      </c>
      <c r="I18" s="8"/>
      <c r="J18" s="8"/>
      <c r="K18" s="8"/>
      <c r="L18" s="265"/>
      <c r="M18" s="265"/>
      <c r="N18" s="270"/>
      <c r="O18" s="8"/>
      <c r="P18" s="8"/>
      <c r="Q18" s="8"/>
      <c r="R18" s="8"/>
      <c r="S18" s="8"/>
      <c r="T18" s="8"/>
      <c r="U18" s="261"/>
      <c r="V18" s="8"/>
      <c r="X18" s="270" t="s">
        <v>859</v>
      </c>
      <c r="Y18" s="270"/>
      <c r="Z18" s="8"/>
      <c r="AA18" s="8"/>
      <c r="AB18" s="8"/>
      <c r="AC18" s="8"/>
      <c r="AD18" s="8"/>
      <c r="AE18" s="8"/>
      <c r="AF18" s="261"/>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row>
    <row r="19">
      <c r="A19" s="217"/>
      <c r="B19" s="266" t="s">
        <v>251</v>
      </c>
      <c r="C19" s="267">
        <v>45236.0</v>
      </c>
      <c r="D19" s="267">
        <v>45236.0</v>
      </c>
      <c r="E19" s="268">
        <f>IF(AND(C19&lt;=D19,isdate(C19),isdate(D19)&lt;&gt;""),_xlfn.NETWORKDAYS.INTL(C19,D19,1,Data!$B$3:$B$6),0)</f>
        <v>1</v>
      </c>
      <c r="F19" s="271">
        <v>0.5</v>
      </c>
      <c r="G19" s="271"/>
      <c r="H19" s="257" t="s">
        <v>857</v>
      </c>
      <c r="I19" s="8"/>
      <c r="J19" s="8"/>
      <c r="K19" s="8"/>
      <c r="L19" s="265"/>
      <c r="M19" s="265"/>
      <c r="N19" s="8"/>
      <c r="O19" s="8"/>
      <c r="P19" s="8"/>
      <c r="Q19" s="8"/>
      <c r="R19" s="8"/>
      <c r="S19" s="8"/>
      <c r="T19" s="8"/>
      <c r="U19" s="261"/>
      <c r="V19" s="8"/>
      <c r="X19" s="270" t="s">
        <v>859</v>
      </c>
      <c r="Y19" s="8"/>
      <c r="Z19" s="8"/>
      <c r="AA19" s="8"/>
      <c r="AB19" s="8"/>
      <c r="AC19" s="8"/>
      <c r="AD19" s="8"/>
      <c r="AE19" s="8"/>
      <c r="AF19" s="261"/>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row>
    <row r="20">
      <c r="A20" s="217"/>
      <c r="B20" s="266" t="s">
        <v>274</v>
      </c>
      <c r="C20" s="267">
        <v>45236.0</v>
      </c>
      <c r="D20" s="267">
        <v>45236.0</v>
      </c>
      <c r="E20" s="268">
        <f>IF(AND(C20&lt;=D20,isdate(C20),isdate(D20)&lt;&gt;""),_xlfn.NETWORKDAYS.INTL(C20,D20,1,Data!$B$3:$B$6),0)</f>
        <v>1</v>
      </c>
      <c r="F20" s="271">
        <v>0.25</v>
      </c>
      <c r="G20" s="271"/>
      <c r="H20" s="257" t="s">
        <v>857</v>
      </c>
      <c r="I20" s="8"/>
      <c r="J20" s="8"/>
      <c r="K20" s="8"/>
      <c r="L20" s="265"/>
      <c r="M20" s="265"/>
      <c r="N20" s="8"/>
      <c r="O20" s="8"/>
      <c r="P20" s="8"/>
      <c r="Q20" s="8"/>
      <c r="R20" s="8"/>
      <c r="S20" s="8"/>
      <c r="T20" s="8"/>
      <c r="U20" s="261"/>
      <c r="V20" s="8"/>
      <c r="X20" s="270" t="s">
        <v>859</v>
      </c>
      <c r="Y20" s="8"/>
      <c r="Z20" s="8"/>
      <c r="AA20" s="8"/>
      <c r="AB20" s="8"/>
      <c r="AC20" s="8"/>
      <c r="AD20" s="8"/>
      <c r="AE20" s="8"/>
      <c r="AF20" s="261"/>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row>
    <row r="21">
      <c r="A21" s="217"/>
      <c r="B21" s="266" t="s">
        <v>53</v>
      </c>
      <c r="C21" s="267">
        <v>45236.0</v>
      </c>
      <c r="D21" s="267">
        <v>45236.0</v>
      </c>
      <c r="E21" s="268">
        <f>IF(AND(C21&lt;=D21,isdate(C21),isdate(D21)&lt;&gt;""),_xlfn.NETWORKDAYS.INTL(C21,D21,1,Data!$B$3:$B$6),0)</f>
        <v>1</v>
      </c>
      <c r="F21" s="271">
        <v>0.125</v>
      </c>
      <c r="G21" s="271"/>
      <c r="H21" s="257" t="s">
        <v>857</v>
      </c>
      <c r="I21" s="8"/>
      <c r="J21" s="8"/>
      <c r="K21" s="8"/>
      <c r="L21" s="265"/>
      <c r="M21" s="265"/>
      <c r="N21" s="8"/>
      <c r="O21" s="8"/>
      <c r="P21" s="8"/>
      <c r="Q21" s="8"/>
      <c r="R21" s="8"/>
      <c r="S21" s="8"/>
      <c r="T21" s="8"/>
      <c r="U21" s="261"/>
      <c r="V21" s="8"/>
      <c r="X21" s="270" t="s">
        <v>859</v>
      </c>
      <c r="Y21" s="8"/>
      <c r="Z21" s="8"/>
      <c r="AA21" s="8"/>
      <c r="AB21" s="8"/>
      <c r="AC21" s="8"/>
      <c r="AD21" s="8"/>
      <c r="AE21" s="8"/>
      <c r="AF21" s="261"/>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row>
    <row r="22">
      <c r="A22" s="217"/>
      <c r="B22" s="266" t="s">
        <v>352</v>
      </c>
      <c r="C22" s="267">
        <v>45237.0</v>
      </c>
      <c r="D22" s="267">
        <v>45237.0</v>
      </c>
      <c r="E22" s="268">
        <f>IF(AND(C22&lt;=D22,isdate(C22),isdate(D22)&lt;&gt;""),_xlfn.NETWORKDAYS.INTL(C22,D22,1,Data!$B$3:$B$6),0)</f>
        <v>1</v>
      </c>
      <c r="F22" s="271">
        <v>0.125</v>
      </c>
      <c r="G22" s="271"/>
      <c r="H22" s="257" t="s">
        <v>857</v>
      </c>
      <c r="I22" s="8"/>
      <c r="J22" s="8"/>
      <c r="K22" s="8"/>
      <c r="L22" s="265"/>
      <c r="M22" s="265"/>
      <c r="N22" s="8"/>
      <c r="O22" s="8"/>
      <c r="P22" s="8"/>
      <c r="Q22" s="8"/>
      <c r="R22" s="8"/>
      <c r="S22" s="8"/>
      <c r="T22" s="8"/>
      <c r="U22" s="261"/>
      <c r="V22" s="8"/>
      <c r="X22" s="8"/>
      <c r="Y22" s="270" t="s">
        <v>859</v>
      </c>
      <c r="Z22" s="8"/>
      <c r="AA22" s="8"/>
      <c r="AB22" s="8"/>
      <c r="AC22" s="8"/>
      <c r="AD22" s="8"/>
      <c r="AE22" s="8"/>
      <c r="AF22" s="26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row>
    <row r="23">
      <c r="A23" s="217"/>
      <c r="B23" s="266" t="s">
        <v>242</v>
      </c>
      <c r="C23" s="267">
        <v>45237.0</v>
      </c>
      <c r="D23" s="267">
        <v>45237.0</v>
      </c>
      <c r="E23" s="268">
        <f>IF(AND(C23&lt;=D23,isdate(C23),isdate(D23)&lt;&gt;""),_xlfn.NETWORKDAYS.INTL(C23,D23,1,Data!$B$3:$B$6),0)</f>
        <v>1</v>
      </c>
      <c r="F23" s="271">
        <v>0.125</v>
      </c>
      <c r="G23" s="271"/>
      <c r="H23" s="257" t="s">
        <v>857</v>
      </c>
      <c r="I23" s="8"/>
      <c r="J23" s="8"/>
      <c r="K23" s="8"/>
      <c r="L23" s="265"/>
      <c r="M23" s="265"/>
      <c r="N23" s="8"/>
      <c r="O23" s="8"/>
      <c r="P23" s="8"/>
      <c r="Q23" s="8"/>
      <c r="R23" s="8"/>
      <c r="S23" s="8"/>
      <c r="T23" s="8"/>
      <c r="U23" s="261"/>
      <c r="V23" s="8"/>
      <c r="X23" s="8"/>
      <c r="Y23" s="270" t="s">
        <v>859</v>
      </c>
      <c r="Z23" s="8"/>
      <c r="AA23" s="8"/>
      <c r="AB23" s="8"/>
      <c r="AC23" s="8"/>
      <c r="AD23" s="8"/>
      <c r="AE23" s="8"/>
      <c r="AF23" s="261"/>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row>
    <row r="24">
      <c r="A24" s="217"/>
      <c r="B24" s="266" t="s">
        <v>196</v>
      </c>
      <c r="C24" s="267">
        <v>45238.0</v>
      </c>
      <c r="D24" s="267">
        <v>45238.0</v>
      </c>
      <c r="E24" s="268">
        <f>IF(AND(C24&lt;=D24,isdate(C24),isdate(D24)&lt;&gt;""),_xlfn.NETWORKDAYS.INTL(C24,D24,1,Data!$B$3:$B$6),0)</f>
        <v>1</v>
      </c>
      <c r="F24" s="271">
        <v>0.375</v>
      </c>
      <c r="G24" s="271"/>
      <c r="H24" s="257" t="s">
        <v>857</v>
      </c>
      <c r="I24" s="8"/>
      <c r="J24" s="8"/>
      <c r="K24" s="8"/>
      <c r="L24" s="265"/>
      <c r="M24" s="265"/>
      <c r="N24" s="8"/>
      <c r="O24" s="8"/>
      <c r="P24" s="8"/>
      <c r="Q24" s="8"/>
      <c r="R24" s="8"/>
      <c r="S24" s="8"/>
      <c r="T24" s="8"/>
      <c r="U24" s="261"/>
      <c r="V24" s="8"/>
      <c r="W24" s="8"/>
      <c r="X24" s="8"/>
      <c r="Z24" s="270" t="s">
        <v>859</v>
      </c>
      <c r="AA24" s="8"/>
      <c r="AB24" s="8"/>
      <c r="AC24" s="8"/>
      <c r="AD24" s="8"/>
      <c r="AE24" s="8"/>
      <c r="AF24" s="261"/>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row>
    <row r="25">
      <c r="A25" s="217"/>
      <c r="B25" s="266" t="s">
        <v>115</v>
      </c>
      <c r="C25" s="267">
        <v>45238.0</v>
      </c>
      <c r="D25" s="267">
        <v>45238.0</v>
      </c>
      <c r="E25" s="268">
        <f>IF(AND(C25&lt;=D25,isdate(C25),isdate(D25)&lt;&gt;""),_xlfn.NETWORKDAYS.INTL(C25,D25,1,Data!$B$3:$B$6),0)</f>
        <v>1</v>
      </c>
      <c r="F25" s="271">
        <v>0.25</v>
      </c>
      <c r="G25" s="271"/>
      <c r="H25" s="257" t="s">
        <v>857</v>
      </c>
      <c r="I25" s="8"/>
      <c r="J25" s="8"/>
      <c r="K25" s="8"/>
      <c r="L25" s="265"/>
      <c r="M25" s="265"/>
      <c r="N25" s="8"/>
      <c r="O25" s="8"/>
      <c r="P25" s="8"/>
      <c r="Q25" s="8"/>
      <c r="R25" s="8"/>
      <c r="S25" s="8"/>
      <c r="T25" s="8"/>
      <c r="U25" s="261"/>
      <c r="V25" s="8"/>
      <c r="W25" s="8"/>
      <c r="X25" s="8"/>
      <c r="Y25" s="8"/>
      <c r="Z25" s="270" t="s">
        <v>859</v>
      </c>
      <c r="AA25" s="270"/>
      <c r="AB25" s="8"/>
      <c r="AC25" s="8"/>
      <c r="AD25" s="8"/>
      <c r="AE25" s="8"/>
      <c r="AF25" s="261"/>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row>
    <row r="26">
      <c r="A26" s="217"/>
      <c r="B26" s="266" t="s">
        <v>203</v>
      </c>
      <c r="C26" s="267">
        <v>45239.0</v>
      </c>
      <c r="D26" s="267">
        <v>45239.0</v>
      </c>
      <c r="E26" s="268">
        <f>IF(AND(C26&lt;=D26,isdate(C26),isdate(D26)&lt;&gt;""),_xlfn.NETWORKDAYS.INTL(C26,D26,1,Data!$B$3:$B$6),0)</f>
        <v>1</v>
      </c>
      <c r="F26" s="271">
        <v>0.5</v>
      </c>
      <c r="G26" s="271"/>
      <c r="H26" s="257" t="s">
        <v>857</v>
      </c>
      <c r="I26" s="8"/>
      <c r="J26" s="8"/>
      <c r="K26" s="8"/>
      <c r="L26" s="265"/>
      <c r="M26" s="265"/>
      <c r="N26" s="8"/>
      <c r="O26" s="8"/>
      <c r="P26" s="8"/>
      <c r="Q26" s="8"/>
      <c r="R26" s="8"/>
      <c r="S26" s="8"/>
      <c r="T26" s="8"/>
      <c r="U26" s="261"/>
      <c r="V26" s="8"/>
      <c r="W26" s="8"/>
      <c r="X26" s="8"/>
      <c r="Y26" s="8"/>
      <c r="Z26" s="8"/>
      <c r="AA26" s="270" t="s">
        <v>859</v>
      </c>
      <c r="AC26" s="8"/>
      <c r="AD26" s="8"/>
      <c r="AE26" s="8"/>
      <c r="AF26" s="261"/>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row>
    <row r="27">
      <c r="A27" s="217"/>
      <c r="B27" s="266" t="s">
        <v>286</v>
      </c>
      <c r="C27" s="267">
        <v>45240.0</v>
      </c>
      <c r="D27" s="267">
        <v>45240.0</v>
      </c>
      <c r="E27" s="268">
        <f>IF(AND(C27&lt;=D27,isdate(C27),isdate(D27)&lt;&gt;""),_xlfn.NETWORKDAYS.INTL(C27,D27,1,Data!$B$3:$B$6),0)</f>
        <v>1</v>
      </c>
      <c r="F27" s="271">
        <v>0.125</v>
      </c>
      <c r="G27" s="271"/>
      <c r="H27" s="257" t="s">
        <v>857</v>
      </c>
      <c r="I27" s="8"/>
      <c r="J27" s="8"/>
      <c r="K27" s="8"/>
      <c r="L27" s="265"/>
      <c r="M27" s="265"/>
      <c r="N27" s="8"/>
      <c r="O27" s="8"/>
      <c r="P27" s="8"/>
      <c r="Q27" s="8"/>
      <c r="R27" s="8"/>
      <c r="S27" s="8"/>
      <c r="T27" s="8"/>
      <c r="U27" s="261"/>
      <c r="V27" s="8"/>
      <c r="W27" s="8"/>
      <c r="X27" s="8"/>
      <c r="Y27" s="8"/>
      <c r="Z27" s="8"/>
      <c r="AA27" s="8"/>
      <c r="AB27" s="270" t="s">
        <v>860</v>
      </c>
      <c r="AD27" s="8"/>
      <c r="AE27" s="270" t="s">
        <v>859</v>
      </c>
      <c r="AF27" s="261"/>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row>
    <row r="28">
      <c r="A28" s="217"/>
      <c r="B28" s="266" t="s">
        <v>326</v>
      </c>
      <c r="C28" s="267">
        <v>45245.0</v>
      </c>
      <c r="D28" s="267">
        <v>45245.0</v>
      </c>
      <c r="E28" s="268">
        <f>IF(AND(C28&lt;=D28,isdate(C28),isdate(D28)&lt;&gt;""),_xlfn.NETWORKDAYS.INTL(C28,D28,1,Data!$B$3:$B$6),0)</f>
        <v>1</v>
      </c>
      <c r="F28" s="271">
        <v>0.125</v>
      </c>
      <c r="G28" s="271"/>
      <c r="H28" s="257" t="s">
        <v>857</v>
      </c>
      <c r="I28" s="8"/>
      <c r="J28" s="8"/>
      <c r="K28" s="8"/>
      <c r="L28" s="265"/>
      <c r="M28" s="265"/>
      <c r="N28" s="8"/>
      <c r="O28" s="8"/>
      <c r="P28" s="8"/>
      <c r="Q28" s="8"/>
      <c r="R28" s="8"/>
      <c r="S28" s="8"/>
      <c r="T28" s="8"/>
      <c r="U28" s="261"/>
      <c r="V28" s="8"/>
      <c r="W28" s="8"/>
      <c r="X28" s="8"/>
      <c r="Y28" s="8"/>
      <c r="Z28" s="8"/>
      <c r="AA28" s="8"/>
      <c r="AB28" s="8"/>
      <c r="AC28" s="8"/>
      <c r="AD28" s="8"/>
      <c r="AE28" s="270" t="s">
        <v>859</v>
      </c>
      <c r="AF28" s="261"/>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row>
    <row r="29">
      <c r="A29" s="217"/>
      <c r="B29" s="266" t="s">
        <v>293</v>
      </c>
      <c r="C29" s="267">
        <v>45245.0</v>
      </c>
      <c r="D29" s="267">
        <v>45245.0</v>
      </c>
      <c r="E29" s="268">
        <f>IF(AND(C29&lt;=D29,isdate(C29),isdate(D29)&lt;&gt;""),_xlfn.NETWORKDAYS.INTL(C29,D29,1,Data!$B$3:$B$6),0)</f>
        <v>1</v>
      </c>
      <c r="F29" s="271">
        <v>0.25</v>
      </c>
      <c r="G29" s="271"/>
      <c r="H29" s="257" t="s">
        <v>857</v>
      </c>
      <c r="I29" s="8"/>
      <c r="J29" s="8"/>
      <c r="K29" s="8"/>
      <c r="L29" s="265"/>
      <c r="M29" s="265"/>
      <c r="N29" s="8"/>
      <c r="O29" s="8"/>
      <c r="P29" s="8"/>
      <c r="Q29" s="8"/>
      <c r="R29" s="8"/>
      <c r="S29" s="8"/>
      <c r="T29" s="8"/>
      <c r="U29" s="261"/>
      <c r="V29" s="8"/>
      <c r="W29" s="8"/>
      <c r="X29" s="8"/>
      <c r="Y29" s="8"/>
      <c r="Z29" s="8"/>
      <c r="AA29" s="8"/>
      <c r="AB29" s="8"/>
      <c r="AC29" s="8"/>
      <c r="AD29" s="8"/>
      <c r="AE29" s="270" t="s">
        <v>859</v>
      </c>
      <c r="AF29" s="261"/>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row>
    <row r="30">
      <c r="A30" s="217"/>
      <c r="B30" s="266" t="s">
        <v>378</v>
      </c>
      <c r="C30" s="267">
        <v>45245.0</v>
      </c>
      <c r="D30" s="267">
        <v>45245.0</v>
      </c>
      <c r="E30" s="268">
        <f>IF(AND(C30&lt;=D30,isdate(C30),isdate(D30)&lt;&gt;""),_xlfn.NETWORKDAYS.INTL(C30,D30,1,Data!$B$3:$B$6),0)</f>
        <v>1</v>
      </c>
      <c r="F30" s="271">
        <v>0.25</v>
      </c>
      <c r="G30" s="271"/>
      <c r="H30" s="257" t="s">
        <v>857</v>
      </c>
      <c r="I30" s="8"/>
      <c r="J30" s="8"/>
      <c r="K30" s="8"/>
      <c r="L30" s="265"/>
      <c r="M30" s="265"/>
      <c r="N30" s="8"/>
      <c r="O30" s="8"/>
      <c r="P30" s="8"/>
      <c r="Q30" s="8"/>
      <c r="R30" s="8"/>
      <c r="S30" s="8"/>
      <c r="T30" s="8"/>
      <c r="U30" s="261"/>
      <c r="V30" s="8"/>
      <c r="W30" s="8"/>
      <c r="X30" s="8"/>
      <c r="Y30" s="8"/>
      <c r="Z30" s="8"/>
      <c r="AA30" s="8"/>
      <c r="AB30" s="8"/>
      <c r="AC30" s="8"/>
      <c r="AD30" s="8"/>
      <c r="AE30" s="270" t="s">
        <v>859</v>
      </c>
      <c r="AF30" s="261"/>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row>
    <row r="31">
      <c r="A31" s="217"/>
      <c r="B31" s="266" t="s">
        <v>405</v>
      </c>
      <c r="C31" s="267">
        <v>45245.0</v>
      </c>
      <c r="D31" s="267">
        <v>45245.0</v>
      </c>
      <c r="E31" s="268">
        <f>IF(AND(C31&lt;=D31,isdate(C31),isdate(D31)&lt;&gt;""),_xlfn.NETWORKDAYS.INTL(C31,D31,1,Data!$B$3:$B$6),0)</f>
        <v>1</v>
      </c>
      <c r="F31" s="271">
        <v>0.5</v>
      </c>
      <c r="G31" s="271"/>
      <c r="H31" s="257" t="s">
        <v>857</v>
      </c>
      <c r="I31" s="8"/>
      <c r="J31" s="8"/>
      <c r="K31" s="8"/>
      <c r="L31" s="265"/>
      <c r="M31" s="265"/>
      <c r="N31" s="8"/>
      <c r="O31" s="8"/>
      <c r="P31" s="8"/>
      <c r="Q31" s="8"/>
      <c r="R31" s="8"/>
      <c r="S31" s="8"/>
      <c r="T31" s="8"/>
      <c r="U31" s="261"/>
      <c r="V31" s="8"/>
      <c r="W31" s="8"/>
      <c r="X31" s="8"/>
      <c r="Y31" s="8"/>
      <c r="Z31" s="8"/>
      <c r="AA31" s="8"/>
      <c r="AB31" s="8"/>
      <c r="AC31" s="8"/>
      <c r="AD31" s="8"/>
      <c r="AE31" s="270" t="s">
        <v>859</v>
      </c>
      <c r="AF31" s="261"/>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row>
    <row r="32">
      <c r="A32" s="217"/>
      <c r="B32" s="266" t="s">
        <v>137</v>
      </c>
      <c r="C32" s="267">
        <v>45247.0</v>
      </c>
      <c r="D32" s="267">
        <v>45247.0</v>
      </c>
      <c r="E32" s="268">
        <f>IF(AND(C32&lt;=D32,isdate(C32),isdate(D32)&lt;&gt;""),_xlfn.NETWORKDAYS.INTL(C32,D32,1,Data!$B$3:$B$6),0)</f>
        <v>1</v>
      </c>
      <c r="F32" s="271">
        <v>0.125</v>
      </c>
      <c r="G32" s="271"/>
      <c r="H32" s="257" t="s">
        <v>857</v>
      </c>
      <c r="I32" s="8"/>
      <c r="J32" s="8"/>
      <c r="K32" s="8"/>
      <c r="L32" s="265"/>
      <c r="M32" s="265"/>
      <c r="N32" s="8"/>
      <c r="O32" s="8"/>
      <c r="P32" s="8"/>
      <c r="Q32" s="8"/>
      <c r="R32" s="8"/>
      <c r="S32" s="8"/>
      <c r="T32" s="8"/>
      <c r="U32" s="261"/>
      <c r="V32" s="8"/>
      <c r="W32" s="8"/>
      <c r="X32" s="8"/>
      <c r="Y32" s="8"/>
      <c r="Z32" s="8"/>
      <c r="AA32" s="8"/>
      <c r="AB32" s="8"/>
      <c r="AC32" s="8"/>
      <c r="AD32" s="8"/>
      <c r="AE32" s="8"/>
      <c r="AF32" s="261"/>
      <c r="AG32" s="270" t="s">
        <v>859</v>
      </c>
      <c r="AH32" s="8"/>
      <c r="AI32" s="8"/>
      <c r="AJ32" s="8"/>
      <c r="AK32" s="8"/>
      <c r="AL32" s="8"/>
      <c r="AM32" s="8"/>
      <c r="AN32" s="8"/>
      <c r="AO32" s="8"/>
      <c r="AP32" s="8"/>
      <c r="AQ32" s="8"/>
      <c r="AR32" s="8"/>
      <c r="AS32" s="8"/>
      <c r="AT32" s="8"/>
      <c r="AU32" s="8"/>
      <c r="AV32" s="8"/>
      <c r="AW32" s="8"/>
      <c r="AX32" s="8"/>
      <c r="AY32" s="8"/>
      <c r="AZ32" s="8"/>
      <c r="BA32" s="8"/>
      <c r="BB32" s="8"/>
      <c r="BC32" s="8"/>
      <c r="BD32" s="8"/>
      <c r="BE32" s="8"/>
      <c r="BF32" s="8"/>
    </row>
    <row r="33">
      <c r="A33" s="217"/>
      <c r="B33" s="266" t="s">
        <v>311</v>
      </c>
      <c r="C33" s="267">
        <v>45247.0</v>
      </c>
      <c r="D33" s="267">
        <v>45250.0</v>
      </c>
      <c r="E33" s="268">
        <f>IF(AND(C33&lt;=D33,isdate(C33),isdate(D33)&lt;&gt;""),_xlfn.NETWORKDAYS.INTL(C33,D33,1,Data!$B$3:$B$6),0)</f>
        <v>2</v>
      </c>
      <c r="F33" s="271">
        <v>1.25</v>
      </c>
      <c r="G33" s="271"/>
      <c r="H33" s="257" t="s">
        <v>857</v>
      </c>
      <c r="I33" s="8"/>
      <c r="J33" s="8"/>
      <c r="K33" s="8"/>
      <c r="L33" s="265"/>
      <c r="M33" s="265"/>
      <c r="N33" s="8"/>
      <c r="O33" s="8"/>
      <c r="P33" s="8"/>
      <c r="Q33" s="8"/>
      <c r="R33" s="8"/>
      <c r="S33" s="8"/>
      <c r="T33" s="8"/>
      <c r="U33" s="261"/>
      <c r="V33" s="8"/>
      <c r="W33" s="8"/>
      <c r="X33" s="8"/>
      <c r="Y33" s="8"/>
      <c r="Z33" s="8"/>
      <c r="AA33" s="8"/>
      <c r="AB33" s="8"/>
      <c r="AC33" s="8"/>
      <c r="AD33" s="8"/>
      <c r="AE33" s="8"/>
      <c r="AF33" s="261"/>
      <c r="AG33" s="270" t="s">
        <v>859</v>
      </c>
      <c r="AH33" s="270" t="s">
        <v>859</v>
      </c>
      <c r="AI33" s="8"/>
      <c r="AJ33" s="8"/>
      <c r="AK33" s="8"/>
      <c r="AL33" s="8"/>
      <c r="AM33" s="8"/>
      <c r="AN33" s="8"/>
      <c r="AO33" s="8"/>
      <c r="AP33" s="8"/>
      <c r="AQ33" s="8"/>
      <c r="AR33" s="8"/>
      <c r="AS33" s="8"/>
      <c r="AT33" s="8"/>
      <c r="AU33" s="8"/>
      <c r="AV33" s="8"/>
      <c r="AW33" s="8"/>
      <c r="AX33" s="8"/>
      <c r="AY33" s="8"/>
      <c r="AZ33" s="8"/>
      <c r="BA33" s="8"/>
      <c r="BB33" s="8"/>
      <c r="BC33" s="8"/>
      <c r="BD33" s="8"/>
      <c r="BE33" s="8"/>
      <c r="BF33" s="8"/>
    </row>
    <row r="34">
      <c r="A34" s="217"/>
      <c r="B34" s="266" t="s">
        <v>861</v>
      </c>
      <c r="C34" s="267">
        <v>45250.0</v>
      </c>
      <c r="D34" s="267">
        <v>45250.0</v>
      </c>
      <c r="E34" s="268">
        <f>IF(AND(C34&lt;=D34,isdate(C34),isdate(D34)&lt;&gt;""),_xlfn.NETWORKDAYS.INTL(C34,D34,1,Data!$B$3:$B$6),0)</f>
        <v>1</v>
      </c>
      <c r="F34" s="271">
        <v>0.25</v>
      </c>
      <c r="G34" s="271"/>
      <c r="H34" s="257" t="s">
        <v>857</v>
      </c>
      <c r="I34" s="8"/>
      <c r="J34" s="8"/>
      <c r="K34" s="8"/>
      <c r="L34" s="265"/>
      <c r="M34" s="265"/>
      <c r="N34" s="8"/>
      <c r="O34" s="8"/>
      <c r="P34" s="8"/>
      <c r="Q34" s="8"/>
      <c r="R34" s="8"/>
      <c r="S34" s="8"/>
      <c r="T34" s="8"/>
      <c r="U34" s="261"/>
      <c r="V34" s="8"/>
      <c r="W34" s="8"/>
      <c r="X34" s="8"/>
      <c r="Y34" s="8"/>
      <c r="Z34" s="8"/>
      <c r="AA34" s="8"/>
      <c r="AB34" s="8"/>
      <c r="AC34" s="8"/>
      <c r="AD34" s="8"/>
      <c r="AE34" s="8"/>
      <c r="AF34" s="261"/>
      <c r="AG34" s="8"/>
      <c r="AH34" s="270" t="s">
        <v>859</v>
      </c>
      <c r="AI34" s="8"/>
      <c r="AJ34" s="8"/>
      <c r="AK34" s="8"/>
      <c r="AL34" s="8"/>
      <c r="AM34" s="8"/>
      <c r="AN34" s="8"/>
      <c r="AO34" s="8"/>
      <c r="AP34" s="8"/>
      <c r="AQ34" s="8"/>
      <c r="AR34" s="8"/>
      <c r="AS34" s="8"/>
      <c r="AT34" s="8"/>
      <c r="AU34" s="8"/>
      <c r="AV34" s="8"/>
      <c r="AW34" s="8"/>
      <c r="AX34" s="8"/>
      <c r="AY34" s="8"/>
      <c r="AZ34" s="8"/>
      <c r="BA34" s="8"/>
      <c r="BB34" s="8"/>
      <c r="BC34" s="8"/>
      <c r="BD34" s="8"/>
      <c r="BE34" s="8"/>
      <c r="BF34" s="8"/>
    </row>
    <row r="35">
      <c r="A35" s="217"/>
      <c r="B35" s="266" t="s">
        <v>345</v>
      </c>
      <c r="C35" s="267">
        <v>45250.0</v>
      </c>
      <c r="D35" s="267">
        <v>45250.0</v>
      </c>
      <c r="E35" s="268">
        <f>IF(AND(C35&lt;=D35,isdate(C35),isdate(D35)&lt;&gt;""),_xlfn.NETWORKDAYS.INTL(C35,D35,1,Data!$B$3:$B$6),0)</f>
        <v>1</v>
      </c>
      <c r="F35" s="271">
        <v>0.125</v>
      </c>
      <c r="G35" s="271"/>
      <c r="H35" s="257" t="s">
        <v>857</v>
      </c>
      <c r="I35" s="8"/>
      <c r="J35" s="8"/>
      <c r="K35" s="8"/>
      <c r="L35" s="265"/>
      <c r="M35" s="265"/>
      <c r="N35" s="8"/>
      <c r="O35" s="8"/>
      <c r="P35" s="8"/>
      <c r="Q35" s="8"/>
      <c r="R35" s="8"/>
      <c r="S35" s="8"/>
      <c r="T35" s="8"/>
      <c r="U35" s="261"/>
      <c r="V35" s="8"/>
      <c r="W35" s="8"/>
      <c r="X35" s="8"/>
      <c r="Y35" s="8"/>
      <c r="Z35" s="8"/>
      <c r="AA35" s="8"/>
      <c r="AB35" s="8"/>
      <c r="AC35" s="8"/>
      <c r="AD35" s="8"/>
      <c r="AE35" s="8"/>
      <c r="AF35" s="261"/>
      <c r="AG35" s="8"/>
      <c r="AH35" s="270" t="s">
        <v>859</v>
      </c>
      <c r="AI35" s="8"/>
      <c r="AJ35" s="8"/>
      <c r="AK35" s="8"/>
      <c r="AL35" s="8"/>
      <c r="AM35" s="8"/>
      <c r="AN35" s="8"/>
      <c r="AO35" s="8"/>
      <c r="AP35" s="8"/>
      <c r="AQ35" s="8"/>
      <c r="AR35" s="8"/>
      <c r="AS35" s="8"/>
      <c r="AT35" s="8"/>
      <c r="AU35" s="8"/>
      <c r="AV35" s="8"/>
      <c r="AW35" s="8"/>
      <c r="AX35" s="8"/>
      <c r="AY35" s="8"/>
      <c r="AZ35" s="8"/>
      <c r="BA35" s="8"/>
      <c r="BB35" s="8"/>
      <c r="BC35" s="8"/>
      <c r="BD35" s="8"/>
      <c r="BE35" s="8"/>
      <c r="BF35" s="8"/>
    </row>
    <row r="36">
      <c r="A36" s="217"/>
      <c r="B36" s="266" t="s">
        <v>300</v>
      </c>
      <c r="C36" s="267">
        <v>45250.0</v>
      </c>
      <c r="D36" s="267">
        <v>45251.0</v>
      </c>
      <c r="E36" s="268">
        <f>IF(AND(C36&lt;=D36,isdate(C36),isdate(D36)&lt;&gt;""),_xlfn.NETWORKDAYS.INTL(C36,D36,1,Data!$B$3:$B$6),0)</f>
        <v>2</v>
      </c>
      <c r="F36" s="271"/>
      <c r="G36" s="271"/>
      <c r="H36" s="257" t="s">
        <v>857</v>
      </c>
      <c r="I36" s="8"/>
      <c r="J36" s="8"/>
      <c r="K36" s="8"/>
      <c r="L36" s="265"/>
      <c r="M36" s="265"/>
      <c r="N36" s="8"/>
      <c r="O36" s="8"/>
      <c r="P36" s="8"/>
      <c r="Q36" s="8"/>
      <c r="R36" s="8"/>
      <c r="S36" s="8"/>
      <c r="T36" s="8"/>
      <c r="U36" s="261"/>
      <c r="V36" s="8"/>
      <c r="W36" s="8"/>
      <c r="X36" s="8"/>
      <c r="Y36" s="8"/>
      <c r="Z36" s="8"/>
      <c r="AA36" s="8"/>
      <c r="AB36" s="8"/>
      <c r="AC36" s="8"/>
      <c r="AD36" s="8"/>
      <c r="AE36" s="8"/>
      <c r="AF36" s="261"/>
      <c r="AG36" s="8"/>
      <c r="AH36" s="8"/>
      <c r="AI36" s="270" t="s">
        <v>859</v>
      </c>
      <c r="AJ36" s="8"/>
      <c r="AK36" s="8"/>
      <c r="AL36" s="8"/>
      <c r="AM36" s="8"/>
      <c r="AN36" s="8"/>
      <c r="AO36" s="8"/>
      <c r="AP36" s="8"/>
      <c r="AQ36" s="8"/>
      <c r="AR36" s="8"/>
      <c r="AS36" s="8"/>
      <c r="AT36" s="8"/>
      <c r="AU36" s="8"/>
      <c r="AV36" s="8"/>
      <c r="AW36" s="8"/>
      <c r="AX36" s="8"/>
      <c r="AY36" s="8"/>
      <c r="AZ36" s="8"/>
      <c r="BA36" s="8"/>
      <c r="BB36" s="8"/>
      <c r="BC36" s="8"/>
      <c r="BD36" s="8"/>
      <c r="BE36" s="8"/>
      <c r="BF36" s="8"/>
    </row>
    <row r="37">
      <c r="A37" s="217"/>
      <c r="B37" s="266" t="s">
        <v>862</v>
      </c>
      <c r="C37" s="267">
        <v>45251.0</v>
      </c>
      <c r="D37" s="267">
        <v>45251.0</v>
      </c>
      <c r="E37" s="268">
        <f>IF(AND(C37&lt;=D37,isdate(C37),isdate(D37)&lt;&gt;""),_xlfn.NETWORKDAYS.INTL(C37,D37,1,Data!$B$3:$B$6),0)</f>
        <v>1</v>
      </c>
      <c r="F37" s="271"/>
      <c r="G37" s="271"/>
      <c r="H37" s="257" t="s">
        <v>857</v>
      </c>
      <c r="I37" s="8"/>
      <c r="J37" s="8"/>
      <c r="K37" s="8"/>
      <c r="L37" s="265"/>
      <c r="M37" s="265"/>
      <c r="N37" s="8"/>
      <c r="O37" s="8"/>
      <c r="P37" s="8"/>
      <c r="Q37" s="8"/>
      <c r="R37" s="8"/>
      <c r="S37" s="8"/>
      <c r="T37" s="8"/>
      <c r="U37" s="261"/>
      <c r="V37" s="8"/>
      <c r="W37" s="8"/>
      <c r="X37" s="8"/>
      <c r="Y37" s="8"/>
      <c r="Z37" s="8"/>
      <c r="AA37" s="8"/>
      <c r="AB37" s="8"/>
      <c r="AC37" s="8"/>
      <c r="AD37" s="8"/>
      <c r="AE37" s="8"/>
      <c r="AF37" s="261"/>
      <c r="AG37" s="8"/>
      <c r="AH37" s="8"/>
      <c r="AI37" s="8"/>
      <c r="AJ37" s="270" t="s">
        <v>859</v>
      </c>
      <c r="AK37" s="8"/>
      <c r="AL37" s="8"/>
      <c r="AM37" s="8"/>
      <c r="AN37" s="8"/>
      <c r="AO37" s="8"/>
      <c r="AP37" s="8"/>
      <c r="AQ37" s="8"/>
      <c r="AR37" s="8"/>
      <c r="AS37" s="8"/>
      <c r="AT37" s="8"/>
      <c r="AU37" s="8"/>
      <c r="AV37" s="8"/>
      <c r="AW37" s="8"/>
      <c r="AX37" s="8"/>
      <c r="AY37" s="8"/>
      <c r="AZ37" s="8"/>
      <c r="BA37" s="8"/>
      <c r="BB37" s="8"/>
      <c r="BC37" s="8"/>
      <c r="BD37" s="8"/>
      <c r="BE37" s="8"/>
      <c r="BF37" s="8"/>
    </row>
    <row r="38">
      <c r="A38" s="217"/>
      <c r="B38" s="266" t="s">
        <v>312</v>
      </c>
      <c r="C38" s="267">
        <v>45253.0</v>
      </c>
      <c r="D38" s="267">
        <v>45253.0</v>
      </c>
      <c r="E38" s="268">
        <f>IF(AND(C38&lt;=D38,isdate(C38),isdate(D38)&lt;&gt;""),_xlfn.NETWORKDAYS.INTL(C38,D38,1,Data!$B$3:$B$6),0)</f>
        <v>1</v>
      </c>
      <c r="F38" s="271"/>
      <c r="G38" s="271"/>
      <c r="H38" s="257" t="s">
        <v>857</v>
      </c>
      <c r="I38" s="8"/>
      <c r="J38" s="8"/>
      <c r="K38" s="8"/>
      <c r="L38" s="265"/>
      <c r="M38" s="265"/>
      <c r="N38" s="8"/>
      <c r="O38" s="8"/>
      <c r="P38" s="8"/>
      <c r="Q38" s="8"/>
      <c r="R38" s="8"/>
      <c r="S38" s="8"/>
      <c r="T38" s="8"/>
      <c r="U38" s="261"/>
      <c r="V38" s="8"/>
      <c r="W38" s="8"/>
      <c r="X38" s="8"/>
      <c r="Y38" s="8"/>
      <c r="Z38" s="8"/>
      <c r="AA38" s="8"/>
      <c r="AB38" s="8"/>
      <c r="AC38" s="8"/>
      <c r="AD38" s="8"/>
      <c r="AE38" s="8"/>
      <c r="AF38" s="261"/>
      <c r="AG38" s="8"/>
      <c r="AH38" s="8"/>
      <c r="AI38" s="8"/>
      <c r="AJ38" s="8"/>
      <c r="AK38" s="270" t="s">
        <v>859</v>
      </c>
      <c r="AL38" s="8"/>
      <c r="AM38" s="8"/>
      <c r="AN38" s="8"/>
      <c r="AO38" s="8"/>
      <c r="AP38" s="8"/>
      <c r="AQ38" s="8"/>
      <c r="AR38" s="8"/>
      <c r="AS38" s="8"/>
      <c r="AT38" s="8"/>
      <c r="AU38" s="8"/>
      <c r="AV38" s="8"/>
      <c r="AW38" s="8"/>
      <c r="AX38" s="8"/>
      <c r="AY38" s="8"/>
      <c r="AZ38" s="8"/>
      <c r="BA38" s="8"/>
      <c r="BB38" s="8"/>
      <c r="BC38" s="8"/>
      <c r="BD38" s="8"/>
      <c r="BE38" s="8"/>
      <c r="BF38" s="8"/>
    </row>
    <row r="39">
      <c r="A39" s="217"/>
      <c r="B39" s="266" t="s">
        <v>302</v>
      </c>
      <c r="C39" s="267">
        <v>45254.0</v>
      </c>
      <c r="D39" s="267">
        <v>45254.0</v>
      </c>
      <c r="E39" s="268">
        <f>IF(AND(C39&lt;=D39,isdate(C39),isdate(D39)&lt;&gt;""),_xlfn.NETWORKDAYS.INTL(C39,D39,1,Data!$B$3:$B$6),0)</f>
        <v>1</v>
      </c>
      <c r="F39" s="271"/>
      <c r="G39" s="271"/>
      <c r="H39" s="257" t="s">
        <v>857</v>
      </c>
      <c r="I39" s="8"/>
      <c r="J39" s="8"/>
      <c r="K39" s="8"/>
      <c r="L39" s="265"/>
      <c r="M39" s="265"/>
      <c r="N39" s="8"/>
      <c r="O39" s="8"/>
      <c r="P39" s="8"/>
      <c r="Q39" s="8"/>
      <c r="R39" s="8"/>
      <c r="S39" s="8"/>
      <c r="T39" s="8"/>
      <c r="U39" s="261"/>
      <c r="V39" s="8"/>
      <c r="W39" s="8"/>
      <c r="X39" s="8"/>
      <c r="Y39" s="8"/>
      <c r="Z39" s="8"/>
      <c r="AA39" s="8"/>
      <c r="AB39" s="8"/>
      <c r="AC39" s="8"/>
      <c r="AD39" s="8"/>
      <c r="AE39" s="8"/>
      <c r="AF39" s="261"/>
      <c r="AG39" s="8"/>
      <c r="AH39" s="8"/>
      <c r="AI39" s="8"/>
      <c r="AJ39" s="8"/>
      <c r="AK39" s="8"/>
      <c r="AL39" s="270" t="s">
        <v>859</v>
      </c>
      <c r="AM39" s="8"/>
      <c r="AN39" s="8"/>
      <c r="AO39" s="8"/>
      <c r="AP39" s="8"/>
      <c r="AQ39" s="8"/>
      <c r="AR39" s="8"/>
      <c r="AS39" s="8"/>
      <c r="AT39" s="8"/>
      <c r="AU39" s="8"/>
      <c r="AV39" s="8"/>
      <c r="AW39" s="8"/>
      <c r="AX39" s="8"/>
      <c r="AY39" s="8"/>
      <c r="AZ39" s="8"/>
      <c r="BA39" s="8"/>
      <c r="BB39" s="8"/>
      <c r="BC39" s="8"/>
      <c r="BD39" s="8"/>
      <c r="BE39" s="8"/>
      <c r="BF39" s="8"/>
    </row>
    <row r="40">
      <c r="A40" s="217"/>
      <c r="B40" s="272" t="s">
        <v>863</v>
      </c>
      <c r="C40" s="273">
        <v>45257.0</v>
      </c>
      <c r="D40" s="273">
        <v>45257.0</v>
      </c>
      <c r="E40" s="274">
        <f>IF(AND(C39&lt;=D39,isdate(C39),isdate(D39)&lt;&gt;""),_xlfn.NETWORKDAYS.INTL(C39,D39,1,Data!$B$3:$B$6),0)</f>
        <v>1</v>
      </c>
      <c r="F40" s="274"/>
      <c r="G40" s="274"/>
      <c r="H40" s="275" t="s">
        <v>857</v>
      </c>
      <c r="I40" s="8"/>
      <c r="J40" s="8"/>
      <c r="K40" s="8"/>
      <c r="L40" s="265"/>
      <c r="M40" s="265"/>
      <c r="N40" s="8"/>
      <c r="O40" s="8"/>
      <c r="P40" s="8"/>
      <c r="Q40" s="8"/>
      <c r="R40" s="8"/>
      <c r="S40" s="8"/>
      <c r="T40" s="8"/>
      <c r="U40" s="261"/>
      <c r="V40" s="8"/>
      <c r="W40" s="8"/>
      <c r="X40" s="8"/>
      <c r="Y40" s="8"/>
      <c r="Z40" s="8"/>
      <c r="AA40" s="8"/>
      <c r="AB40" s="8"/>
      <c r="AC40" s="8"/>
      <c r="AD40" s="8"/>
      <c r="AE40" s="8"/>
      <c r="AF40" s="261"/>
      <c r="AG40" s="8"/>
      <c r="AH40" s="8"/>
      <c r="AI40" s="8"/>
      <c r="AJ40" s="8"/>
      <c r="AK40" s="8"/>
      <c r="AL40" s="8"/>
      <c r="AM40" s="270" t="s">
        <v>864</v>
      </c>
      <c r="AN40" s="8"/>
      <c r="AO40" s="8"/>
      <c r="AP40" s="8"/>
      <c r="AQ40" s="8"/>
      <c r="AR40" s="8"/>
      <c r="AS40" s="8"/>
      <c r="AT40" s="8"/>
      <c r="AU40" s="8"/>
      <c r="AV40" s="8"/>
      <c r="AW40" s="8"/>
      <c r="AX40" s="8"/>
      <c r="AY40" s="8"/>
      <c r="AZ40" s="8"/>
      <c r="BA40" s="8"/>
      <c r="BB40" s="8"/>
      <c r="BC40" s="8"/>
      <c r="BD40" s="8"/>
      <c r="BE40" s="8"/>
      <c r="BF40" s="8"/>
    </row>
    <row r="41">
      <c r="A41" s="217"/>
      <c r="B41" s="276" t="s">
        <v>865</v>
      </c>
      <c r="C41" s="277">
        <v>45258.0</v>
      </c>
      <c r="D41" s="277">
        <v>45259.0</v>
      </c>
      <c r="E41" s="278">
        <f>IF(AND(C40&lt;=D40,isdate(C40),isdate(D40)&lt;&gt;""),_xlfn.NETWORKDAYS.INTL(C41,D41,1,Data!$B$3:$B$6),0)</f>
        <v>2</v>
      </c>
      <c r="F41" s="278"/>
      <c r="G41" s="278"/>
      <c r="H41" s="279" t="s">
        <v>857</v>
      </c>
      <c r="I41" s="8"/>
      <c r="J41" s="8"/>
      <c r="K41" s="8"/>
      <c r="L41" s="265"/>
      <c r="M41" s="265"/>
      <c r="N41" s="8"/>
      <c r="O41" s="8"/>
      <c r="P41" s="8"/>
      <c r="Q41" s="8"/>
      <c r="R41" s="8"/>
      <c r="S41" s="8"/>
      <c r="T41" s="8"/>
      <c r="U41" s="261"/>
      <c r="V41" s="8"/>
      <c r="W41" s="8"/>
      <c r="X41" s="8"/>
      <c r="Y41" s="8"/>
      <c r="Z41" s="8"/>
      <c r="AA41" s="8"/>
      <c r="AB41" s="8"/>
      <c r="AC41" s="8"/>
      <c r="AD41" s="8"/>
      <c r="AE41" s="8"/>
      <c r="AF41" s="261"/>
      <c r="AG41" s="8"/>
      <c r="AH41" s="8"/>
      <c r="AI41" s="8"/>
      <c r="AJ41" s="8"/>
      <c r="AK41" s="8"/>
      <c r="AL41" s="8"/>
      <c r="AM41" s="270"/>
      <c r="AN41" s="270" t="s">
        <v>866</v>
      </c>
      <c r="AO41" s="8"/>
      <c r="AP41" s="8"/>
      <c r="AQ41" s="8"/>
      <c r="AR41" s="8"/>
      <c r="AS41" s="8"/>
      <c r="AT41" s="8"/>
      <c r="AU41" s="8"/>
      <c r="AV41" s="8"/>
      <c r="AW41" s="8"/>
      <c r="AX41" s="8"/>
      <c r="AY41" s="8"/>
      <c r="AZ41" s="8"/>
      <c r="BA41" s="8"/>
      <c r="BB41" s="8"/>
      <c r="BC41" s="8"/>
      <c r="BD41" s="8"/>
      <c r="BE41" s="8"/>
      <c r="BF41" s="8"/>
    </row>
    <row r="42">
      <c r="A42" s="217"/>
      <c r="B42" s="262" t="s">
        <v>867</v>
      </c>
      <c r="C42" s="263">
        <v>45251.0</v>
      </c>
      <c r="D42" s="263">
        <f>D80</f>
        <v>45279</v>
      </c>
      <c r="E42" s="264">
        <f>IF(AND(C42&lt;=D42,isdate(C42),isdate(D42)&lt;&gt;""),_xlfn.NETWORKDAYS.INTL(C42,D42,1,Data!$B$3:$B$6),0)</f>
        <v>21</v>
      </c>
      <c r="F42" s="264"/>
      <c r="G42" s="264"/>
      <c r="H42" s="257" t="s">
        <v>857</v>
      </c>
      <c r="I42" s="8"/>
      <c r="J42" s="8"/>
      <c r="K42" s="8"/>
      <c r="L42" s="265"/>
      <c r="M42" s="265"/>
      <c r="N42" s="8"/>
      <c r="O42" s="8"/>
      <c r="P42" s="8"/>
      <c r="Q42" s="8"/>
      <c r="R42" s="8"/>
      <c r="S42" s="8"/>
      <c r="T42" s="8"/>
      <c r="U42" s="261"/>
      <c r="V42" s="8"/>
      <c r="W42" s="8"/>
      <c r="X42" s="8"/>
      <c r="Y42" s="8"/>
      <c r="Z42" s="8"/>
      <c r="AA42" s="8"/>
      <c r="AB42" s="8"/>
      <c r="AC42" s="8"/>
      <c r="AD42" s="8"/>
      <c r="AE42" s="8"/>
      <c r="AF42" s="261"/>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row>
    <row r="43">
      <c r="A43" s="289" t="s">
        <v>529</v>
      </c>
      <c r="B43" s="266" t="s">
        <v>875</v>
      </c>
      <c r="C43" s="267">
        <v>45238.0</v>
      </c>
      <c r="D43" s="267">
        <v>45238.0</v>
      </c>
      <c r="E43" s="268">
        <f>IF(AND(C43&lt;=D43,isdate(C43),isdate(D43)&lt;&gt;""),_xlfn.NETWORKDAYS.INTL(C43,D43,1,Data!$B$3:$B$6),0)</f>
        <v>1</v>
      </c>
      <c r="F43" s="271">
        <v>0.25</v>
      </c>
      <c r="G43" s="269" t="s">
        <v>868</v>
      </c>
      <c r="H43" s="257" t="s">
        <v>857</v>
      </c>
      <c r="I43" s="8"/>
      <c r="J43" s="8"/>
      <c r="K43" s="8"/>
      <c r="L43" s="265"/>
      <c r="M43" s="265"/>
      <c r="N43" s="8"/>
      <c r="O43" s="8"/>
      <c r="P43" s="8"/>
      <c r="Q43" s="8"/>
      <c r="R43" s="8"/>
      <c r="S43" s="8"/>
      <c r="T43" s="8"/>
      <c r="U43" s="261"/>
      <c r="V43" s="8"/>
      <c r="W43" s="8"/>
      <c r="X43" s="8"/>
      <c r="Y43" s="8"/>
      <c r="Z43" s="270" t="s">
        <v>859</v>
      </c>
      <c r="AA43" s="8"/>
      <c r="AB43" s="8"/>
      <c r="AC43" s="8"/>
      <c r="AD43" s="8"/>
      <c r="AE43" s="8"/>
      <c r="AF43" s="261"/>
      <c r="AG43" s="8"/>
      <c r="AH43" s="8"/>
      <c r="AI43" s="8"/>
      <c r="AJ43" s="8"/>
      <c r="AK43" s="8"/>
      <c r="AL43" s="8"/>
      <c r="AM43" s="8"/>
      <c r="AN43" s="8"/>
      <c r="AO43" s="8"/>
      <c r="AP43" s="8"/>
      <c r="AQ43" s="8"/>
      <c r="AR43" s="270"/>
      <c r="AS43" s="8"/>
      <c r="AT43" s="8"/>
      <c r="AU43" s="270" t="s">
        <v>859</v>
      </c>
      <c r="AV43" s="8"/>
      <c r="AW43" s="8"/>
      <c r="AX43" s="8"/>
      <c r="AY43" s="8"/>
      <c r="AZ43" s="8"/>
      <c r="BA43" s="8"/>
      <c r="BB43" s="8"/>
      <c r="BC43" s="8"/>
      <c r="BD43" s="8"/>
      <c r="BE43" s="8"/>
      <c r="BF43" s="8"/>
    </row>
    <row r="44">
      <c r="A44" s="289" t="s">
        <v>529</v>
      </c>
      <c r="B44" s="266" t="s">
        <v>793</v>
      </c>
      <c r="C44" s="267">
        <v>45238.0</v>
      </c>
      <c r="D44" s="267">
        <v>45238.0</v>
      </c>
      <c r="E44" s="268">
        <f>IF(AND(C44&lt;=D44,isdate(C44),isdate(D44)&lt;&gt;""),_xlfn.NETWORKDAYS.INTL(C44,D44,1,Data!$B$3:$B$6),0)</f>
        <v>1</v>
      </c>
      <c r="F44" s="271">
        <v>0.25</v>
      </c>
      <c r="G44" s="269" t="s">
        <v>436</v>
      </c>
      <c r="H44" s="257" t="s">
        <v>857</v>
      </c>
      <c r="I44" s="8"/>
      <c r="J44" s="8"/>
      <c r="K44" s="8"/>
      <c r="L44" s="265"/>
      <c r="M44" s="265"/>
      <c r="N44" s="8"/>
      <c r="O44" s="8"/>
      <c r="P44" s="8"/>
      <c r="Q44" s="8"/>
      <c r="R44" s="8"/>
      <c r="S44" s="8"/>
      <c r="T44" s="8"/>
      <c r="U44" s="261"/>
      <c r="V44" s="8"/>
      <c r="W44" s="8"/>
      <c r="X44" s="8"/>
      <c r="Y44" s="8"/>
      <c r="Z44" s="270" t="s">
        <v>859</v>
      </c>
      <c r="AA44" s="8"/>
      <c r="AB44" s="8"/>
      <c r="AC44" s="8"/>
      <c r="AD44" s="8"/>
      <c r="AE44" s="8"/>
      <c r="AF44" s="261"/>
      <c r="AG44" s="8"/>
      <c r="AH44" s="8"/>
      <c r="AI44" s="270"/>
      <c r="AJ44" s="8"/>
      <c r="AK44" s="8"/>
      <c r="AL44" s="8"/>
      <c r="AM44" s="8"/>
      <c r="AN44" s="8"/>
      <c r="AO44" s="8"/>
      <c r="AP44" s="8"/>
      <c r="AQ44" s="8"/>
      <c r="AR44" s="8"/>
      <c r="AS44" s="8"/>
      <c r="AT44" s="8"/>
      <c r="AU44" s="8"/>
      <c r="AV44" s="8"/>
      <c r="AW44" s="8"/>
      <c r="AX44" s="8"/>
      <c r="AY44" s="8"/>
      <c r="AZ44" s="8"/>
      <c r="BA44" s="8"/>
      <c r="BB44" s="8"/>
      <c r="BC44" s="8"/>
      <c r="BD44" s="8"/>
      <c r="BE44" s="8"/>
      <c r="BF44" s="8"/>
    </row>
    <row r="45">
      <c r="A45" s="289" t="s">
        <v>529</v>
      </c>
      <c r="B45" s="266" t="s">
        <v>434</v>
      </c>
      <c r="C45" s="267">
        <v>45238.0</v>
      </c>
      <c r="D45" s="267">
        <v>45238.0</v>
      </c>
      <c r="E45" s="268">
        <f>IF(AND(C45&lt;=D45,isdate(C45),isdate(D45)&lt;&gt;""),_xlfn.NETWORKDAYS.INTL(C45,D45,1,Data!$B$3:$B$6),0)</f>
        <v>1</v>
      </c>
      <c r="F45" s="271">
        <v>0.125</v>
      </c>
      <c r="G45" s="269" t="s">
        <v>436</v>
      </c>
      <c r="H45" s="257" t="s">
        <v>857</v>
      </c>
      <c r="I45" s="8"/>
      <c r="J45" s="8"/>
      <c r="K45" s="8"/>
      <c r="L45" s="265"/>
      <c r="M45" s="265"/>
      <c r="N45" s="8"/>
      <c r="O45" s="8"/>
      <c r="P45" s="8"/>
      <c r="Q45" s="8"/>
      <c r="R45" s="8"/>
      <c r="S45" s="8"/>
      <c r="T45" s="8"/>
      <c r="U45" s="261"/>
      <c r="V45" s="8"/>
      <c r="W45" s="8"/>
      <c r="X45" s="8"/>
      <c r="Y45" s="8"/>
      <c r="Z45" s="270" t="s">
        <v>859</v>
      </c>
      <c r="AA45" s="8"/>
      <c r="AB45" s="8"/>
      <c r="AC45" s="270"/>
      <c r="AD45" s="8"/>
      <c r="AE45" s="8"/>
      <c r="AF45" s="261"/>
      <c r="AG45" s="8"/>
      <c r="AH45" s="8"/>
      <c r="AI45" s="270"/>
      <c r="AJ45" s="8"/>
      <c r="AK45" s="8"/>
      <c r="AL45" s="8"/>
      <c r="AM45" s="8"/>
      <c r="AN45" s="8"/>
      <c r="AO45" s="8"/>
      <c r="AP45" s="8"/>
      <c r="AQ45" s="8"/>
      <c r="AR45" s="8"/>
      <c r="AS45" s="8"/>
      <c r="AT45" s="8"/>
      <c r="AU45" s="8"/>
      <c r="AV45" s="8"/>
      <c r="AW45" s="8"/>
      <c r="AX45" s="8"/>
      <c r="AY45" s="8"/>
      <c r="AZ45" s="8"/>
      <c r="BA45" s="8"/>
      <c r="BB45" s="8"/>
      <c r="BC45" s="8"/>
      <c r="BD45" s="8"/>
      <c r="BE45" s="8"/>
      <c r="BF45" s="8"/>
    </row>
    <row r="46">
      <c r="A46" s="289" t="s">
        <v>876</v>
      </c>
      <c r="B46" s="266" t="s">
        <v>439</v>
      </c>
      <c r="C46" s="267">
        <v>45238.0</v>
      </c>
      <c r="D46" s="267">
        <v>45238.0</v>
      </c>
      <c r="E46" s="268">
        <f>IF(AND(C46&lt;=D46,isdate(C46),isdate(D46)&lt;&gt;""),_xlfn.NETWORKDAYS.INTL(C46,D46,1,Data!$B$3:$B$6),0)</f>
        <v>1</v>
      </c>
      <c r="F46" s="271">
        <v>0.25</v>
      </c>
      <c r="G46" s="269" t="s">
        <v>436</v>
      </c>
      <c r="H46" s="257" t="s">
        <v>857</v>
      </c>
      <c r="I46" s="8"/>
      <c r="J46" s="8"/>
      <c r="K46" s="8"/>
      <c r="L46" s="265"/>
      <c r="M46" s="265"/>
      <c r="N46" s="8"/>
      <c r="O46" s="8"/>
      <c r="P46" s="8"/>
      <c r="Q46" s="8"/>
      <c r="R46" s="8"/>
      <c r="S46" s="8"/>
      <c r="T46" s="8"/>
      <c r="U46" s="261"/>
      <c r="V46" s="8"/>
      <c r="W46" s="8"/>
      <c r="X46" s="8"/>
      <c r="Y46" s="8"/>
      <c r="Z46" s="270" t="s">
        <v>859</v>
      </c>
      <c r="AA46" s="8"/>
      <c r="AB46" s="8"/>
      <c r="AC46" s="8"/>
      <c r="AD46" s="8"/>
      <c r="AE46" s="8"/>
      <c r="AF46" s="261"/>
      <c r="AG46" s="8"/>
      <c r="AH46" s="8"/>
      <c r="AI46" s="270"/>
      <c r="AJ46" s="8"/>
      <c r="AK46" s="8"/>
      <c r="AL46" s="8"/>
      <c r="AM46" s="8"/>
      <c r="AN46" s="8"/>
      <c r="AO46" s="8"/>
      <c r="AP46" s="8"/>
      <c r="AQ46" s="8"/>
      <c r="AR46" s="8"/>
      <c r="AS46" s="8"/>
      <c r="AT46" s="8"/>
      <c r="AU46" s="8"/>
      <c r="AV46" s="8"/>
      <c r="AW46" s="8"/>
      <c r="AX46" s="8"/>
      <c r="AY46" s="8"/>
      <c r="AZ46" s="8"/>
      <c r="BA46" s="8"/>
      <c r="BB46" s="8"/>
      <c r="BC46" s="8"/>
      <c r="BD46" s="8"/>
      <c r="BE46" s="8"/>
      <c r="BF46" s="8"/>
    </row>
    <row r="47">
      <c r="A47" s="289" t="s">
        <v>529</v>
      </c>
      <c r="B47" s="266" t="s">
        <v>471</v>
      </c>
      <c r="C47" s="267">
        <v>45238.0</v>
      </c>
      <c r="D47" s="267">
        <v>45238.0</v>
      </c>
      <c r="E47" s="268">
        <f>IF(AND(C47&lt;=D47,isdate(C47),isdate(D47)&lt;&gt;""),_xlfn.NETWORKDAYS.INTL(C47,D47,1,Data!$B$3:$B$6),0)</f>
        <v>1</v>
      </c>
      <c r="F47" s="271">
        <v>0.25</v>
      </c>
      <c r="G47" s="269" t="s">
        <v>868</v>
      </c>
      <c r="H47" s="257" t="s">
        <v>857</v>
      </c>
      <c r="I47" s="8"/>
      <c r="J47" s="8"/>
      <c r="K47" s="8"/>
      <c r="L47" s="265"/>
      <c r="M47" s="265"/>
      <c r="N47" s="8"/>
      <c r="O47" s="8"/>
      <c r="P47" s="8"/>
      <c r="Q47" s="8"/>
      <c r="R47" s="8"/>
      <c r="S47" s="8"/>
      <c r="T47" s="8"/>
      <c r="U47" s="261"/>
      <c r="V47" s="8"/>
      <c r="W47" s="8"/>
      <c r="X47" s="8"/>
      <c r="Y47" s="8"/>
      <c r="Z47" s="270" t="s">
        <v>859</v>
      </c>
      <c r="AA47" s="8"/>
      <c r="AB47" s="8"/>
      <c r="AC47" s="8"/>
      <c r="AD47" s="8"/>
      <c r="AE47" s="8"/>
      <c r="AF47" s="261"/>
      <c r="AG47" s="8"/>
      <c r="AH47" s="8"/>
      <c r="AI47" s="270"/>
      <c r="AJ47" s="8"/>
      <c r="AK47" s="8"/>
      <c r="AL47" s="8"/>
      <c r="AM47" s="8"/>
      <c r="AN47" s="8"/>
      <c r="AO47" s="8"/>
      <c r="AP47" s="8"/>
      <c r="AQ47" s="8"/>
      <c r="AR47" s="8"/>
      <c r="AS47" s="8"/>
      <c r="AT47" s="8"/>
      <c r="AU47" s="8"/>
      <c r="AV47" s="8"/>
      <c r="AW47" s="8"/>
      <c r="AX47" s="8"/>
      <c r="AY47" s="8"/>
      <c r="AZ47" s="8"/>
      <c r="BA47" s="8"/>
      <c r="BB47" s="8"/>
      <c r="BC47" s="8"/>
      <c r="BD47" s="8"/>
      <c r="BE47" s="8"/>
      <c r="BF47" s="8"/>
    </row>
    <row r="48">
      <c r="A48" s="289" t="s">
        <v>877</v>
      </c>
      <c r="B48" s="266" t="s">
        <v>477</v>
      </c>
      <c r="C48" s="267">
        <v>45238.0</v>
      </c>
      <c r="D48" s="267">
        <v>45238.0</v>
      </c>
      <c r="E48" s="268">
        <f>IF(AND(C48&lt;=D48,isdate(C48),isdate(D48)&lt;&gt;""),_xlfn.NETWORKDAYS.INTL(C48,D48,1,Data!$B$3:$B$6),0)</f>
        <v>1</v>
      </c>
      <c r="F48" s="271">
        <v>0.375</v>
      </c>
      <c r="G48" s="269" t="s">
        <v>868</v>
      </c>
      <c r="H48" s="257" t="s">
        <v>857</v>
      </c>
      <c r="I48" s="8"/>
      <c r="J48" s="8"/>
      <c r="K48" s="8"/>
      <c r="L48" s="265"/>
      <c r="M48" s="265"/>
      <c r="N48" s="8"/>
      <c r="O48" s="8"/>
      <c r="P48" s="8"/>
      <c r="Q48" s="8"/>
      <c r="R48" s="8"/>
      <c r="S48" s="8"/>
      <c r="T48" s="8"/>
      <c r="U48" s="261"/>
      <c r="V48" s="8"/>
      <c r="W48" s="8"/>
      <c r="X48" s="8"/>
      <c r="Y48" s="8"/>
      <c r="Z48" s="270" t="s">
        <v>859</v>
      </c>
      <c r="AA48" s="8"/>
      <c r="AB48" s="8"/>
      <c r="AC48" s="8"/>
      <c r="AD48" s="8"/>
      <c r="AE48" s="8"/>
      <c r="AF48" s="261"/>
      <c r="AG48" s="8"/>
      <c r="AH48" s="8"/>
      <c r="AI48" s="270"/>
      <c r="AJ48" s="8"/>
      <c r="AK48" s="8"/>
      <c r="AL48" s="8"/>
      <c r="AM48" s="8"/>
      <c r="AN48" s="8"/>
      <c r="AO48" s="8"/>
      <c r="AP48" s="8"/>
      <c r="AQ48" s="8"/>
      <c r="AR48" s="8"/>
      <c r="AS48" s="8"/>
      <c r="AT48" s="8"/>
      <c r="AU48" s="8"/>
      <c r="AV48" s="8"/>
      <c r="AW48" s="8"/>
      <c r="AX48" s="8"/>
      <c r="AY48" s="8"/>
      <c r="AZ48" s="8"/>
      <c r="BA48" s="8"/>
      <c r="BB48" s="8"/>
      <c r="BC48" s="8"/>
      <c r="BD48" s="8"/>
      <c r="BE48" s="8"/>
      <c r="BF48" s="8"/>
    </row>
    <row r="49">
      <c r="A49" s="289" t="s">
        <v>876</v>
      </c>
      <c r="B49" s="266" t="s">
        <v>589</v>
      </c>
      <c r="C49" s="267">
        <v>45243.0</v>
      </c>
      <c r="D49" s="267">
        <v>45243.0</v>
      </c>
      <c r="E49" s="268">
        <f>IF(AND(C49&lt;=D49,isdate(C49),isdate(D49)&lt;&gt;""),_xlfn.NETWORKDAYS.INTL(C49,D49,1,Data!$B$3:$B$6),0)</f>
        <v>1</v>
      </c>
      <c r="F49" s="271">
        <v>0.5</v>
      </c>
      <c r="G49" s="269" t="s">
        <v>868</v>
      </c>
      <c r="H49" s="257" t="s">
        <v>857</v>
      </c>
      <c r="I49" s="8"/>
      <c r="J49" s="8"/>
      <c r="K49" s="8"/>
      <c r="L49" s="265"/>
      <c r="M49" s="265"/>
      <c r="N49" s="8"/>
      <c r="O49" s="8"/>
      <c r="P49" s="8"/>
      <c r="Q49" s="8"/>
      <c r="R49" s="8"/>
      <c r="S49" s="8"/>
      <c r="T49" s="8"/>
      <c r="U49" s="261"/>
      <c r="V49" s="8"/>
      <c r="W49" s="8"/>
      <c r="X49" s="8"/>
      <c r="Y49" s="8"/>
      <c r="Z49" s="8"/>
      <c r="AA49" s="8"/>
      <c r="AB49" s="8"/>
      <c r="AC49" s="270" t="s">
        <v>859</v>
      </c>
      <c r="AD49" s="270"/>
      <c r="AE49" s="8"/>
      <c r="AF49" s="261"/>
      <c r="AG49" s="8"/>
      <c r="AH49" s="8"/>
      <c r="AI49" s="8"/>
      <c r="AJ49" s="8"/>
      <c r="AK49" s="270"/>
      <c r="AL49" s="8"/>
      <c r="AM49" s="8"/>
      <c r="AN49" s="8"/>
      <c r="AO49" s="8"/>
      <c r="AP49" s="8"/>
      <c r="AQ49" s="8"/>
      <c r="AR49" s="8"/>
      <c r="AS49" s="8"/>
      <c r="AT49" s="8"/>
      <c r="AU49" s="8"/>
      <c r="AV49" s="8"/>
      <c r="AW49" s="8"/>
      <c r="AX49" s="8"/>
      <c r="AY49" s="8"/>
      <c r="AZ49" s="8"/>
      <c r="BA49" s="8"/>
      <c r="BB49" s="8"/>
      <c r="BC49" s="8"/>
      <c r="BD49" s="8"/>
      <c r="BE49" s="8"/>
      <c r="BF49" s="8"/>
    </row>
    <row r="50">
      <c r="A50" s="289" t="s">
        <v>878</v>
      </c>
      <c r="B50" s="266" t="s">
        <v>29</v>
      </c>
      <c r="C50" s="267">
        <v>45258.0</v>
      </c>
      <c r="D50" s="267">
        <v>45259.0</v>
      </c>
      <c r="E50" s="268">
        <f>IF(AND(C50&lt;=D50,isdate(C50),isdate(D50)&lt;&gt;""),_xlfn.NETWORKDAYS.INTL(C50,D50,1,Data!$B$3:$B$6),0)</f>
        <v>2</v>
      </c>
      <c r="F50" s="271">
        <v>0.75</v>
      </c>
      <c r="G50" s="269" t="s">
        <v>868</v>
      </c>
      <c r="H50" s="257" t="s">
        <v>857</v>
      </c>
      <c r="I50" s="8"/>
      <c r="J50" s="8"/>
      <c r="K50" s="8"/>
      <c r="L50" s="265"/>
      <c r="M50" s="265"/>
      <c r="N50" s="8"/>
      <c r="O50" s="8"/>
      <c r="P50" s="8"/>
      <c r="Q50" s="8"/>
      <c r="R50" s="8"/>
      <c r="S50" s="8"/>
      <c r="T50" s="8"/>
      <c r="U50" s="261"/>
      <c r="V50" s="8"/>
      <c r="W50" s="8"/>
      <c r="X50" s="8"/>
      <c r="Y50" s="8"/>
      <c r="Z50" s="270"/>
      <c r="AA50" s="8"/>
      <c r="AB50" s="8"/>
      <c r="AD50" s="8"/>
      <c r="AE50" s="8"/>
      <c r="AF50" s="261"/>
      <c r="AG50" s="8"/>
      <c r="AH50" s="8"/>
      <c r="AI50" s="270"/>
      <c r="AJ50" s="8"/>
      <c r="AK50" s="270"/>
      <c r="AL50" s="8"/>
      <c r="AM50" s="8"/>
      <c r="AN50" s="270" t="s">
        <v>859</v>
      </c>
      <c r="AO50" s="270" t="s">
        <v>859</v>
      </c>
      <c r="AP50" s="8"/>
      <c r="AQ50" s="8"/>
      <c r="AR50" s="8"/>
      <c r="AS50" s="8"/>
      <c r="AT50" s="8"/>
      <c r="AU50" s="8"/>
      <c r="AV50" s="8"/>
      <c r="AW50" s="8"/>
      <c r="AX50" s="8"/>
      <c r="AY50" s="8"/>
      <c r="AZ50" s="8"/>
      <c r="BA50" s="8"/>
      <c r="BB50" s="8"/>
      <c r="BC50" s="8"/>
      <c r="BD50" s="8"/>
      <c r="BE50" s="8"/>
      <c r="BF50" s="8"/>
    </row>
    <row r="51">
      <c r="A51" s="289" t="s">
        <v>529</v>
      </c>
      <c r="B51" s="266" t="s">
        <v>484</v>
      </c>
      <c r="C51" s="267">
        <v>45259.0</v>
      </c>
      <c r="D51" s="267">
        <v>45259.0</v>
      </c>
      <c r="E51" s="268">
        <f>IF(AND(C51&lt;=D51,isdate(C51),isdate(D51)&lt;&gt;""),_xlfn.NETWORKDAYS.INTL(C51,D51,1,Data!$B$3:$B$6),0)</f>
        <v>1</v>
      </c>
      <c r="F51" s="271">
        <v>2.0</v>
      </c>
      <c r="G51" s="269" t="s">
        <v>868</v>
      </c>
      <c r="H51" s="257" t="s">
        <v>857</v>
      </c>
      <c r="I51" s="8"/>
      <c r="J51" s="8"/>
      <c r="K51" s="8"/>
      <c r="L51" s="265"/>
      <c r="M51" s="265"/>
      <c r="N51" s="8"/>
      <c r="O51" s="8"/>
      <c r="P51" s="8"/>
      <c r="Q51" s="8"/>
      <c r="R51" s="8"/>
      <c r="S51" s="8"/>
      <c r="T51" s="8"/>
      <c r="U51" s="261"/>
      <c r="V51" s="8"/>
      <c r="W51" s="8"/>
      <c r="X51" s="8"/>
      <c r="Y51" s="8"/>
      <c r="Z51" s="8"/>
      <c r="AA51" s="8"/>
      <c r="AB51" s="8"/>
      <c r="AC51" s="270"/>
      <c r="AD51" s="270"/>
      <c r="AE51" s="270"/>
      <c r="AF51" s="261"/>
      <c r="AG51" s="8"/>
      <c r="AH51" s="8"/>
      <c r="AI51" s="8"/>
      <c r="AJ51" s="8"/>
      <c r="AK51" s="8"/>
      <c r="AL51" s="8"/>
      <c r="AM51" s="8"/>
      <c r="AN51" s="270"/>
      <c r="AO51" s="270" t="s">
        <v>859</v>
      </c>
      <c r="AP51" s="270"/>
      <c r="AQ51" s="270"/>
      <c r="AR51" s="8"/>
      <c r="AS51" s="8"/>
      <c r="AT51" s="8"/>
      <c r="AU51" s="8"/>
      <c r="AV51" s="8"/>
      <c r="AW51" s="8"/>
      <c r="AX51" s="8"/>
      <c r="AY51" s="8"/>
      <c r="AZ51" s="8"/>
      <c r="BA51" s="8"/>
      <c r="BB51" s="8"/>
      <c r="BC51" s="8"/>
      <c r="BD51" s="8"/>
      <c r="BE51" s="8"/>
      <c r="BF51" s="8"/>
    </row>
    <row r="52">
      <c r="A52" s="289" t="s">
        <v>876</v>
      </c>
      <c r="B52" s="266" t="s">
        <v>598</v>
      </c>
      <c r="C52" s="267">
        <v>45260.0</v>
      </c>
      <c r="D52" s="267">
        <v>45261.0</v>
      </c>
      <c r="E52" s="268">
        <f>IF(AND(C52&lt;=D52,isdate(C52),isdate(D52)&lt;&gt;""),_xlfn.NETWORKDAYS.INTL(C52,D52,1,Data!$B$3:$B$6),0)</f>
        <v>2</v>
      </c>
      <c r="F52" s="271">
        <v>0.75</v>
      </c>
      <c r="G52" s="269" t="s">
        <v>868</v>
      </c>
      <c r="H52" s="257"/>
      <c r="I52" s="8"/>
      <c r="J52" s="8"/>
      <c r="K52" s="8"/>
      <c r="L52" s="265"/>
      <c r="M52" s="265"/>
      <c r="N52" s="8"/>
      <c r="O52" s="8"/>
      <c r="P52" s="8"/>
      <c r="Q52" s="8"/>
      <c r="R52" s="8"/>
      <c r="S52" s="8"/>
      <c r="T52" s="8"/>
      <c r="U52" s="261"/>
      <c r="V52" s="8"/>
      <c r="W52" s="8"/>
      <c r="X52" s="8"/>
      <c r="Y52" s="8"/>
      <c r="Z52" s="8"/>
      <c r="AA52" s="8"/>
      <c r="AB52" s="8"/>
      <c r="AC52" s="270"/>
      <c r="AD52" s="8"/>
      <c r="AE52" s="8"/>
      <c r="AF52" s="261"/>
      <c r="AG52" s="8"/>
      <c r="AH52" s="8"/>
      <c r="AI52" s="270"/>
      <c r="AJ52" s="8"/>
      <c r="AK52" s="270"/>
      <c r="AL52" s="8"/>
      <c r="AM52" s="8"/>
      <c r="AN52" s="270"/>
      <c r="AO52" s="270"/>
      <c r="AP52" s="270" t="s">
        <v>859</v>
      </c>
      <c r="AQ52" s="270" t="s">
        <v>859</v>
      </c>
      <c r="AR52" s="270"/>
      <c r="AS52" s="8"/>
      <c r="AT52" s="8"/>
      <c r="AU52" s="8"/>
      <c r="AV52" s="8"/>
      <c r="AW52" s="8"/>
      <c r="AX52" s="8"/>
      <c r="AY52" s="8"/>
      <c r="AZ52" s="8"/>
      <c r="BA52" s="8"/>
      <c r="BB52" s="8"/>
      <c r="BC52" s="8"/>
      <c r="BD52" s="8"/>
      <c r="BE52" s="8"/>
      <c r="BF52" s="8"/>
    </row>
    <row r="53">
      <c r="A53" s="289" t="s">
        <v>876</v>
      </c>
      <c r="B53" s="266" t="s">
        <v>604</v>
      </c>
      <c r="C53" s="267">
        <v>45261.0</v>
      </c>
      <c r="D53" s="267">
        <v>45264.0</v>
      </c>
      <c r="E53" s="268">
        <f>IF(AND(C53&lt;=D53,isdate(C53),isdate(D53)&lt;&gt;""),_xlfn.NETWORKDAYS.INTL(C53,D53,1,Data!$B$3:$B$6),0)</f>
        <v>2</v>
      </c>
      <c r="F53" s="269">
        <v>1.0</v>
      </c>
      <c r="G53" s="269" t="s">
        <v>868</v>
      </c>
      <c r="H53" s="257"/>
      <c r="I53" s="8"/>
      <c r="J53" s="8"/>
      <c r="K53" s="8"/>
      <c r="L53" s="265"/>
      <c r="M53" s="265"/>
      <c r="N53" s="8"/>
      <c r="O53" s="8"/>
      <c r="P53" s="8"/>
      <c r="Q53" s="8"/>
      <c r="R53" s="8"/>
      <c r="S53" s="8"/>
      <c r="T53" s="8"/>
      <c r="U53" s="261"/>
      <c r="V53" s="8"/>
      <c r="W53" s="8"/>
      <c r="X53" s="8"/>
      <c r="Y53" s="8"/>
      <c r="Z53" s="8"/>
      <c r="AA53" s="8"/>
      <c r="AB53" s="8"/>
      <c r="AC53" s="270"/>
      <c r="AD53" s="8"/>
      <c r="AE53" s="8"/>
      <c r="AF53" s="261"/>
      <c r="AG53" s="8"/>
      <c r="AH53" s="8"/>
      <c r="AI53" s="270"/>
      <c r="AJ53" s="8"/>
      <c r="AK53" s="270"/>
      <c r="AL53" s="8"/>
      <c r="AM53" s="8"/>
      <c r="AN53" s="270"/>
      <c r="AO53" s="270"/>
      <c r="AP53" s="270"/>
      <c r="AQ53" s="270" t="s">
        <v>859</v>
      </c>
      <c r="AR53" s="270" t="s">
        <v>859</v>
      </c>
      <c r="AS53" s="270"/>
      <c r="AT53" s="8"/>
      <c r="AU53" s="8"/>
      <c r="AV53" s="8"/>
      <c r="AW53" s="8"/>
      <c r="AX53" s="8"/>
      <c r="AY53" s="8"/>
      <c r="AZ53" s="8"/>
      <c r="BA53" s="8"/>
      <c r="BB53" s="8"/>
      <c r="BC53" s="8"/>
      <c r="BD53" s="8"/>
      <c r="BE53" s="8"/>
      <c r="BF53" s="8"/>
    </row>
    <row r="54">
      <c r="A54" s="289" t="s">
        <v>876</v>
      </c>
      <c r="B54" s="266" t="s">
        <v>589</v>
      </c>
      <c r="C54" s="267">
        <v>45264.0</v>
      </c>
      <c r="D54" s="267">
        <v>45265.0</v>
      </c>
      <c r="E54" s="268">
        <f>IF(AND(C54&lt;=D54,isdate(C54),isdate(D54)&lt;&gt;""),_xlfn.NETWORKDAYS.INTL(C54,D54,1,Data!$B$3:$B$6),0)</f>
        <v>2</v>
      </c>
      <c r="F54" s="269">
        <v>0.75</v>
      </c>
      <c r="G54" s="269" t="s">
        <v>868</v>
      </c>
      <c r="H54" s="257"/>
      <c r="I54" s="8"/>
      <c r="J54" s="8"/>
      <c r="K54" s="8"/>
      <c r="L54" s="265"/>
      <c r="M54" s="265"/>
      <c r="N54" s="8"/>
      <c r="O54" s="8"/>
      <c r="P54" s="8"/>
      <c r="Q54" s="8"/>
      <c r="R54" s="8"/>
      <c r="S54" s="8"/>
      <c r="T54" s="8"/>
      <c r="U54" s="261"/>
      <c r="V54" s="8"/>
      <c r="W54" s="8"/>
      <c r="X54" s="8"/>
      <c r="Y54" s="8"/>
      <c r="Z54" s="8"/>
      <c r="AA54" s="8"/>
      <c r="AB54" s="8"/>
      <c r="AC54" s="8"/>
      <c r="AD54" s="8"/>
      <c r="AE54" s="8"/>
      <c r="AF54" s="261"/>
      <c r="AG54" s="8"/>
      <c r="AH54" s="8"/>
      <c r="AI54" s="8"/>
      <c r="AJ54" s="8"/>
      <c r="AK54" s="270"/>
      <c r="AL54" s="8"/>
      <c r="AM54" s="8"/>
      <c r="AN54" s="270"/>
      <c r="AO54" s="8"/>
      <c r="AP54" s="8"/>
      <c r="AQ54" s="8"/>
      <c r="AR54" s="270" t="s">
        <v>859</v>
      </c>
      <c r="AS54" s="270" t="s">
        <v>859</v>
      </c>
      <c r="AT54" s="270"/>
      <c r="AU54" s="270"/>
      <c r="AV54" s="8"/>
      <c r="AW54" s="8"/>
      <c r="AX54" s="8"/>
      <c r="AY54" s="8"/>
      <c r="AZ54" s="8"/>
      <c r="BA54" s="8"/>
      <c r="BB54" s="8"/>
      <c r="BC54" s="8"/>
      <c r="BD54" s="8"/>
      <c r="BE54" s="8"/>
      <c r="BF54" s="8"/>
    </row>
    <row r="55">
      <c r="A55" s="289" t="s">
        <v>876</v>
      </c>
      <c r="B55" s="266" t="s">
        <v>618</v>
      </c>
      <c r="C55" s="267">
        <v>45265.0</v>
      </c>
      <c r="D55" s="267">
        <v>45265.0</v>
      </c>
      <c r="E55" s="268">
        <f>IF(AND(C55&lt;=D55,isdate(C55),isdate(D55)&lt;&gt;""),_xlfn.NETWORKDAYS.INTL(C55,D55,1,Data!$B$3:$B$6),0)</f>
        <v>1</v>
      </c>
      <c r="F55" s="269">
        <v>0.25</v>
      </c>
      <c r="G55" s="269" t="s">
        <v>868</v>
      </c>
      <c r="H55" s="257" t="s">
        <v>857</v>
      </c>
      <c r="I55" s="8"/>
      <c r="J55" s="8"/>
      <c r="K55" s="8"/>
      <c r="L55" s="265"/>
      <c r="M55" s="265"/>
      <c r="N55" s="8"/>
      <c r="O55" s="8"/>
      <c r="P55" s="8"/>
      <c r="Q55" s="8"/>
      <c r="R55" s="8"/>
      <c r="S55" s="8"/>
      <c r="T55" s="8"/>
      <c r="U55" s="261"/>
      <c r="V55" s="8"/>
      <c r="W55" s="8"/>
      <c r="X55" s="8"/>
      <c r="Y55" s="8"/>
      <c r="Z55" s="8"/>
      <c r="AA55" s="8"/>
      <c r="AB55" s="8"/>
      <c r="AC55" s="270"/>
      <c r="AD55" s="8"/>
      <c r="AE55" s="8"/>
      <c r="AF55" s="261"/>
      <c r="AG55" s="8"/>
      <c r="AH55" s="8"/>
      <c r="AI55" s="270"/>
      <c r="AJ55" s="8"/>
      <c r="AK55" s="270"/>
      <c r="AL55" s="8"/>
      <c r="AM55" s="8"/>
      <c r="AN55" s="270"/>
      <c r="AO55" s="270"/>
      <c r="AP55" s="270"/>
      <c r="AQ55" s="8"/>
      <c r="AR55" s="8"/>
      <c r="AS55" s="270" t="s">
        <v>859</v>
      </c>
      <c r="AT55" s="8"/>
      <c r="AU55" s="8"/>
      <c r="AV55" s="8"/>
      <c r="AW55" s="8"/>
      <c r="AX55" s="8"/>
      <c r="AY55" s="8"/>
      <c r="AZ55" s="8"/>
      <c r="BA55" s="8"/>
      <c r="BB55" s="8"/>
      <c r="BC55" s="8"/>
      <c r="BD55" s="8"/>
      <c r="BE55" s="8"/>
      <c r="BF55" s="8"/>
    </row>
    <row r="56">
      <c r="A56" s="289" t="s">
        <v>876</v>
      </c>
      <c r="B56" s="266" t="s">
        <v>628</v>
      </c>
      <c r="C56" s="267">
        <v>45266.0</v>
      </c>
      <c r="D56" s="267">
        <v>45266.0</v>
      </c>
      <c r="E56" s="268">
        <f>IF(AND(C56&lt;=D56,isdate(C56),isdate(D56)&lt;&gt;""),_xlfn.NETWORKDAYS.INTL(C56,D56,1,Data!$B$3:$B$6),0)</f>
        <v>1</v>
      </c>
      <c r="F56" s="269">
        <v>0.25</v>
      </c>
      <c r="G56" s="269" t="s">
        <v>868</v>
      </c>
      <c r="H56" s="257" t="s">
        <v>857</v>
      </c>
      <c r="I56" s="8"/>
      <c r="J56" s="8"/>
      <c r="K56" s="8"/>
      <c r="L56" s="265"/>
      <c r="M56" s="265"/>
      <c r="N56" s="8"/>
      <c r="O56" s="8"/>
      <c r="P56" s="8"/>
      <c r="Q56" s="8"/>
      <c r="R56" s="8"/>
      <c r="S56" s="8"/>
      <c r="T56" s="8"/>
      <c r="U56" s="261"/>
      <c r="V56" s="8"/>
      <c r="W56" s="8"/>
      <c r="X56" s="8"/>
      <c r="Y56" s="8"/>
      <c r="Z56" s="8"/>
      <c r="AA56" s="8"/>
      <c r="AB56" s="8"/>
      <c r="AC56" s="8"/>
      <c r="AD56" s="8"/>
      <c r="AE56" s="8"/>
      <c r="AF56" s="261"/>
      <c r="AG56" s="8"/>
      <c r="AH56" s="8"/>
      <c r="AI56" s="8"/>
      <c r="AJ56" s="8"/>
      <c r="AK56" s="8"/>
      <c r="AL56" s="8"/>
      <c r="AM56" s="8"/>
      <c r="AN56" s="8"/>
      <c r="AO56" s="8"/>
      <c r="AP56" s="8"/>
      <c r="AQ56" s="8"/>
      <c r="AR56" s="8"/>
      <c r="AT56" s="270" t="s">
        <v>859</v>
      </c>
      <c r="AU56" s="270"/>
      <c r="AV56" s="270"/>
      <c r="AW56" s="270"/>
      <c r="AX56" s="8"/>
      <c r="AY56" s="8"/>
      <c r="AZ56" s="8"/>
      <c r="BA56" s="8"/>
      <c r="BB56" s="8"/>
      <c r="BC56" s="8"/>
      <c r="BD56" s="8"/>
      <c r="BE56" s="8"/>
      <c r="BF56" s="8"/>
    </row>
    <row r="57">
      <c r="A57" s="289" t="s">
        <v>876</v>
      </c>
      <c r="B57" s="266" t="s">
        <v>608</v>
      </c>
      <c r="C57" s="267">
        <v>45266.0</v>
      </c>
      <c r="D57" s="267">
        <v>45266.0</v>
      </c>
      <c r="E57" s="268">
        <f>IF(AND(C57&lt;=D57,isdate(C57),isdate(D57)&lt;&gt;""),_xlfn.NETWORKDAYS.INTL(C57,D57,1,Data!$B$3:$B$6),0)</f>
        <v>1</v>
      </c>
      <c r="F57" s="269">
        <v>0.25</v>
      </c>
      <c r="G57" s="269" t="s">
        <v>868</v>
      </c>
      <c r="H57" s="257" t="s">
        <v>857</v>
      </c>
      <c r="I57" s="8"/>
      <c r="J57" s="8"/>
      <c r="K57" s="8"/>
      <c r="L57" s="265"/>
      <c r="M57" s="265"/>
      <c r="N57" s="8"/>
      <c r="O57" s="8"/>
      <c r="P57" s="8"/>
      <c r="Q57" s="8"/>
      <c r="R57" s="8"/>
      <c r="S57" s="8"/>
      <c r="T57" s="8"/>
      <c r="U57" s="261"/>
      <c r="V57" s="8"/>
      <c r="W57" s="8"/>
      <c r="X57" s="8"/>
      <c r="Y57" s="8"/>
      <c r="Z57" s="8"/>
      <c r="AA57" s="8"/>
      <c r="AB57" s="8"/>
      <c r="AC57" s="270"/>
      <c r="AD57" s="8"/>
      <c r="AE57" s="8"/>
      <c r="AF57" s="261"/>
      <c r="AG57" s="8"/>
      <c r="AH57" s="8"/>
      <c r="AI57" s="270"/>
      <c r="AJ57" s="8"/>
      <c r="AK57" s="270"/>
      <c r="AL57" s="8"/>
      <c r="AM57" s="8"/>
      <c r="AN57" s="270"/>
      <c r="AO57" s="270"/>
      <c r="AP57" s="270"/>
      <c r="AQ57" s="8"/>
      <c r="AR57" s="8"/>
      <c r="AT57" s="270" t="s">
        <v>859</v>
      </c>
      <c r="AU57" s="8"/>
      <c r="AV57" s="8"/>
      <c r="AW57" s="8"/>
      <c r="AX57" s="8"/>
      <c r="AY57" s="8"/>
      <c r="AZ57" s="8"/>
      <c r="BA57" s="8"/>
      <c r="BB57" s="8"/>
      <c r="BC57" s="8"/>
      <c r="BD57" s="8"/>
      <c r="BE57" s="8"/>
      <c r="BF57" s="8"/>
    </row>
    <row r="58">
      <c r="A58" s="289" t="s">
        <v>876</v>
      </c>
      <c r="B58" s="266" t="s">
        <v>622</v>
      </c>
      <c r="C58" s="267">
        <v>45266.0</v>
      </c>
      <c r="D58" s="267">
        <v>45266.0</v>
      </c>
      <c r="E58" s="268">
        <f>IF(AND(C58&lt;=D58,isdate(C58),isdate(D58)&lt;&gt;""),_xlfn.NETWORKDAYS.INTL(C58,D58,1,Data!$B$3:$B$6),0)</f>
        <v>1</v>
      </c>
      <c r="F58" s="269">
        <v>0.25</v>
      </c>
      <c r="G58" s="269" t="s">
        <v>868</v>
      </c>
      <c r="H58" s="257" t="s">
        <v>857</v>
      </c>
      <c r="I58" s="8"/>
      <c r="J58" s="8"/>
      <c r="K58" s="8"/>
      <c r="L58" s="265"/>
      <c r="M58" s="265"/>
      <c r="N58" s="8"/>
      <c r="O58" s="8"/>
      <c r="P58" s="8"/>
      <c r="Q58" s="8"/>
      <c r="R58" s="8"/>
      <c r="S58" s="8"/>
      <c r="T58" s="8"/>
      <c r="U58" s="261"/>
      <c r="V58" s="8"/>
      <c r="W58" s="8"/>
      <c r="X58" s="8"/>
      <c r="Y58" s="8"/>
      <c r="Z58" s="8"/>
      <c r="AA58" s="8"/>
      <c r="AB58" s="8"/>
      <c r="AC58" s="270"/>
      <c r="AD58" s="8"/>
      <c r="AE58" s="8"/>
      <c r="AF58" s="261"/>
      <c r="AG58" s="8"/>
      <c r="AH58" s="8"/>
      <c r="AI58" s="270"/>
      <c r="AJ58" s="8"/>
      <c r="AK58" s="270"/>
      <c r="AL58" s="8"/>
      <c r="AM58" s="8"/>
      <c r="AN58" s="270"/>
      <c r="AO58" s="270"/>
      <c r="AP58" s="270"/>
      <c r="AQ58" s="8"/>
      <c r="AR58" s="8"/>
      <c r="AT58" s="270" t="s">
        <v>859</v>
      </c>
      <c r="AU58" s="8"/>
      <c r="AV58" s="8"/>
      <c r="AW58" s="8"/>
      <c r="AX58" s="8"/>
      <c r="AY58" s="8"/>
      <c r="AZ58" s="8"/>
      <c r="BA58" s="8"/>
      <c r="BB58" s="8"/>
      <c r="BC58" s="8"/>
      <c r="BD58" s="8"/>
      <c r="BE58" s="8"/>
      <c r="BF58" s="8"/>
    </row>
    <row r="59">
      <c r="A59" s="289" t="s">
        <v>876</v>
      </c>
      <c r="B59" s="266" t="s">
        <v>613</v>
      </c>
      <c r="C59" s="267">
        <v>45266.0</v>
      </c>
      <c r="D59" s="267">
        <v>45267.0</v>
      </c>
      <c r="E59" s="268">
        <f>IF(AND(C59&lt;=D59,isdate(C59),isdate(D59)&lt;&gt;""),_xlfn.NETWORKDAYS.INTL(C59,D59,1,Data!$B$3:$B$6),0)</f>
        <v>2</v>
      </c>
      <c r="F59" s="269">
        <v>0.375</v>
      </c>
      <c r="G59" s="269" t="s">
        <v>868</v>
      </c>
      <c r="H59" s="257" t="s">
        <v>857</v>
      </c>
      <c r="I59" s="8"/>
      <c r="J59" s="8"/>
      <c r="K59" s="8"/>
      <c r="L59" s="265"/>
      <c r="M59" s="265"/>
      <c r="N59" s="8"/>
      <c r="O59" s="8"/>
      <c r="P59" s="8"/>
      <c r="Q59" s="8"/>
      <c r="R59" s="8"/>
      <c r="S59" s="8"/>
      <c r="T59" s="8"/>
      <c r="U59" s="261"/>
      <c r="V59" s="8"/>
      <c r="W59" s="8"/>
      <c r="X59" s="8"/>
      <c r="Y59" s="8"/>
      <c r="Z59" s="8"/>
      <c r="AA59" s="8"/>
      <c r="AB59" s="8"/>
      <c r="AC59" s="270"/>
      <c r="AD59" s="8"/>
      <c r="AE59" s="8"/>
      <c r="AF59" s="261"/>
      <c r="AG59" s="8"/>
      <c r="AH59" s="8"/>
      <c r="AI59" s="270"/>
      <c r="AJ59" s="8"/>
      <c r="AK59" s="270"/>
      <c r="AL59" s="8"/>
      <c r="AM59" s="8"/>
      <c r="AN59" s="270"/>
      <c r="AO59" s="270"/>
      <c r="AP59" s="270"/>
      <c r="AQ59" s="8"/>
      <c r="AR59" s="8"/>
      <c r="AS59" s="8"/>
      <c r="AT59" s="270" t="s">
        <v>859</v>
      </c>
      <c r="AU59" s="270" t="s">
        <v>859</v>
      </c>
      <c r="AV59" s="8"/>
      <c r="AW59" s="8"/>
      <c r="AX59" s="8"/>
      <c r="AY59" s="8"/>
      <c r="AZ59" s="8"/>
      <c r="BA59" s="8"/>
      <c r="BB59" s="8"/>
      <c r="BC59" s="8"/>
      <c r="BD59" s="8"/>
      <c r="BE59" s="8"/>
      <c r="BF59" s="8"/>
    </row>
    <row r="60">
      <c r="A60" s="289" t="s">
        <v>876</v>
      </c>
      <c r="B60" s="266" t="s">
        <v>513</v>
      </c>
      <c r="C60" s="267">
        <v>45267.0</v>
      </c>
      <c r="D60" s="267">
        <v>45267.0</v>
      </c>
      <c r="E60" s="268">
        <f>IF(AND(C60&lt;=D60,isdate(C60),isdate(D60)&lt;&gt;""),_xlfn.NETWORKDAYS.INTL(C60,D60,1,Data!$B$3:$B$6),0)</f>
        <v>1</v>
      </c>
      <c r="F60" s="269">
        <v>0.125</v>
      </c>
      <c r="G60" s="269" t="s">
        <v>868</v>
      </c>
      <c r="H60" s="257" t="s">
        <v>857</v>
      </c>
      <c r="I60" s="8"/>
      <c r="J60" s="8"/>
      <c r="K60" s="8"/>
      <c r="L60" s="265"/>
      <c r="M60" s="265"/>
      <c r="N60" s="8"/>
      <c r="O60" s="8"/>
      <c r="P60" s="8"/>
      <c r="Q60" s="8"/>
      <c r="R60" s="8"/>
      <c r="S60" s="8"/>
      <c r="T60" s="8"/>
      <c r="U60" s="261"/>
      <c r="V60" s="8"/>
      <c r="W60" s="8"/>
      <c r="X60" s="8"/>
      <c r="Y60" s="8"/>
      <c r="Z60" s="8"/>
      <c r="AA60" s="8"/>
      <c r="AB60" s="8"/>
      <c r="AC60" s="270"/>
      <c r="AD60" s="8"/>
      <c r="AE60" s="8"/>
      <c r="AF60" s="261"/>
      <c r="AG60" s="8"/>
      <c r="AH60" s="8"/>
      <c r="AI60" s="270"/>
      <c r="AJ60" s="8"/>
      <c r="AK60" s="270"/>
      <c r="AL60" s="8"/>
      <c r="AM60" s="8"/>
      <c r="AN60" s="270"/>
      <c r="AO60" s="270"/>
      <c r="AP60" s="270"/>
      <c r="AQ60" s="8"/>
      <c r="AR60" s="8"/>
      <c r="AS60" s="8"/>
      <c r="AU60" s="270" t="s">
        <v>859</v>
      </c>
      <c r="AV60" s="8"/>
      <c r="AW60" s="8"/>
      <c r="AX60" s="8"/>
      <c r="AY60" s="8"/>
      <c r="AZ60" s="8"/>
      <c r="BA60" s="8"/>
      <c r="BB60" s="8"/>
      <c r="BC60" s="8"/>
      <c r="BD60" s="8"/>
      <c r="BE60" s="8"/>
      <c r="BF60" s="8"/>
    </row>
    <row r="61">
      <c r="A61" s="289" t="s">
        <v>876</v>
      </c>
      <c r="B61" s="266" t="s">
        <v>628</v>
      </c>
      <c r="C61" s="267">
        <v>45267.0</v>
      </c>
      <c r="D61" s="267">
        <v>45267.0</v>
      </c>
      <c r="E61" s="268">
        <f>IF(AND(C61&lt;=D61,isdate(C61),isdate(D61)&lt;&gt;""),_xlfn.NETWORKDAYS.INTL(C61,D61,1,Data!$B$3:$B$6),0)</f>
        <v>1</v>
      </c>
      <c r="F61" s="269">
        <v>0.25</v>
      </c>
      <c r="G61" s="269" t="s">
        <v>868</v>
      </c>
      <c r="H61" s="257" t="s">
        <v>857</v>
      </c>
      <c r="I61" s="8"/>
      <c r="J61" s="8"/>
      <c r="K61" s="8"/>
      <c r="L61" s="265"/>
      <c r="M61" s="265"/>
      <c r="N61" s="8"/>
      <c r="O61" s="8"/>
      <c r="P61" s="8"/>
      <c r="Q61" s="8"/>
      <c r="R61" s="8"/>
      <c r="S61" s="8"/>
      <c r="T61" s="8"/>
      <c r="U61" s="261"/>
      <c r="V61" s="8"/>
      <c r="W61" s="8"/>
      <c r="X61" s="8"/>
      <c r="Y61" s="8"/>
      <c r="Z61" s="8"/>
      <c r="AA61" s="8"/>
      <c r="AB61" s="8"/>
      <c r="AC61" s="270"/>
      <c r="AD61" s="8"/>
      <c r="AE61" s="8"/>
      <c r="AF61" s="261"/>
      <c r="AG61" s="8"/>
      <c r="AH61" s="8"/>
      <c r="AI61" s="270"/>
      <c r="AJ61" s="8"/>
      <c r="AK61" s="270"/>
      <c r="AL61" s="8"/>
      <c r="AM61" s="8"/>
      <c r="AN61" s="270"/>
      <c r="AO61" s="270"/>
      <c r="AP61" s="270"/>
      <c r="AQ61" s="8"/>
      <c r="AR61" s="8"/>
      <c r="AS61" s="8"/>
      <c r="AT61" s="8"/>
      <c r="AU61" s="270" t="s">
        <v>859</v>
      </c>
      <c r="AV61" s="8"/>
      <c r="AW61" s="8"/>
      <c r="AX61" s="8"/>
      <c r="AY61" s="8"/>
      <c r="AZ61" s="8"/>
      <c r="BA61" s="8"/>
      <c r="BB61" s="8"/>
      <c r="BC61" s="8"/>
      <c r="BD61" s="8"/>
      <c r="BE61" s="8"/>
      <c r="BF61" s="8"/>
    </row>
    <row r="62">
      <c r="A62" s="289" t="s">
        <v>876</v>
      </c>
      <c r="B62" s="266" t="s">
        <v>879</v>
      </c>
      <c r="C62" s="267">
        <v>45267.0</v>
      </c>
      <c r="D62" s="267">
        <v>45267.0</v>
      </c>
      <c r="E62" s="268">
        <f>IF(AND(C62&lt;=D62,isdate(C62),isdate(D62)&lt;&gt;""),_xlfn.NETWORKDAYS.INTL(C62,D62,1,Data!$B$3:$B$6),0)</f>
        <v>1</v>
      </c>
      <c r="F62" s="269">
        <v>0.25</v>
      </c>
      <c r="G62" s="269" t="s">
        <v>868</v>
      </c>
      <c r="H62" s="257" t="s">
        <v>857</v>
      </c>
      <c r="I62" s="8"/>
      <c r="J62" s="8"/>
      <c r="K62" s="8"/>
      <c r="L62" s="265"/>
      <c r="M62" s="265"/>
      <c r="N62" s="8"/>
      <c r="O62" s="8"/>
      <c r="P62" s="8"/>
      <c r="Q62" s="8"/>
      <c r="R62" s="8"/>
      <c r="S62" s="8"/>
      <c r="T62" s="8"/>
      <c r="U62" s="261"/>
      <c r="V62" s="8"/>
      <c r="W62" s="8"/>
      <c r="X62" s="8"/>
      <c r="Y62" s="8"/>
      <c r="Z62" s="8"/>
      <c r="AA62" s="8"/>
      <c r="AB62" s="8"/>
      <c r="AC62" s="8"/>
      <c r="AD62" s="8"/>
      <c r="AE62" s="8"/>
      <c r="AF62" s="261"/>
      <c r="AG62" s="8"/>
      <c r="AH62" s="8"/>
      <c r="AI62" s="8"/>
      <c r="AJ62" s="8"/>
      <c r="AK62" s="8"/>
      <c r="AL62" s="8"/>
      <c r="AM62" s="8"/>
      <c r="AN62" s="8"/>
      <c r="AO62" s="8"/>
      <c r="AP62" s="8"/>
      <c r="AQ62" s="8"/>
      <c r="AR62" s="8"/>
      <c r="AS62" s="270"/>
      <c r="AT62" s="270"/>
      <c r="AU62" s="270" t="s">
        <v>859</v>
      </c>
      <c r="AV62" s="8"/>
      <c r="AW62" s="8"/>
      <c r="AX62" s="8"/>
      <c r="AY62" s="8"/>
      <c r="AZ62" s="8"/>
      <c r="BA62" s="8"/>
      <c r="BB62" s="8"/>
      <c r="BC62" s="8"/>
      <c r="BD62" s="8"/>
      <c r="BE62" s="8"/>
      <c r="BF62" s="8"/>
    </row>
    <row r="63">
      <c r="A63" s="289" t="s">
        <v>876</v>
      </c>
      <c r="B63" s="290" t="s">
        <v>633</v>
      </c>
      <c r="C63" s="267">
        <v>45267.0</v>
      </c>
      <c r="D63" s="267">
        <v>45267.0</v>
      </c>
      <c r="E63" s="268">
        <f>IF(AND(C63&lt;=D63,isdate(C63),isdate(D63)&lt;&gt;""),_xlfn.NETWORKDAYS.INTL(C63,D63,1,Data!$B$3:$B$6),0)</f>
        <v>1</v>
      </c>
      <c r="F63" s="269">
        <v>0.25</v>
      </c>
      <c r="G63" s="269" t="s">
        <v>868</v>
      </c>
      <c r="H63" s="257"/>
      <c r="I63" s="8"/>
      <c r="J63" s="8"/>
      <c r="K63" s="8"/>
      <c r="L63" s="265"/>
      <c r="M63" s="265"/>
      <c r="N63" s="8"/>
      <c r="O63" s="8"/>
      <c r="P63" s="8"/>
      <c r="Q63" s="8"/>
      <c r="R63" s="8"/>
      <c r="S63" s="8"/>
      <c r="T63" s="8"/>
      <c r="U63" s="261"/>
      <c r="V63" s="8"/>
      <c r="W63" s="8"/>
      <c r="X63" s="8"/>
      <c r="Y63" s="8"/>
      <c r="Z63" s="8"/>
      <c r="AA63" s="8"/>
      <c r="AB63" s="8"/>
      <c r="AC63" s="8"/>
      <c r="AD63" s="8"/>
      <c r="AE63" s="8"/>
      <c r="AF63" s="261"/>
      <c r="AG63" s="8"/>
      <c r="AH63" s="8"/>
      <c r="AI63" s="8"/>
      <c r="AJ63" s="8"/>
      <c r="AK63" s="8"/>
      <c r="AL63" s="8"/>
      <c r="AM63" s="8"/>
      <c r="AN63" s="8"/>
      <c r="AO63" s="8"/>
      <c r="AP63" s="8"/>
      <c r="AQ63" s="8"/>
      <c r="AR63" s="8"/>
      <c r="AS63" s="270"/>
      <c r="AT63" s="270"/>
      <c r="AU63" s="270"/>
      <c r="AV63" s="8"/>
      <c r="AW63" s="8"/>
      <c r="AX63" s="8"/>
      <c r="AY63" s="8"/>
      <c r="AZ63" s="8"/>
      <c r="BA63" s="8"/>
      <c r="BB63" s="8"/>
      <c r="BC63" s="8"/>
      <c r="BD63" s="8"/>
      <c r="BE63" s="8"/>
      <c r="BF63" s="8"/>
    </row>
    <row r="64">
      <c r="A64" s="289" t="s">
        <v>529</v>
      </c>
      <c r="B64" s="266" t="s">
        <v>427</v>
      </c>
      <c r="C64" s="267">
        <v>45243.0</v>
      </c>
      <c r="D64" s="267">
        <v>45243.0</v>
      </c>
      <c r="E64" s="268">
        <f>IF(AND(C64&lt;=D64,isdate(C64),isdate(D64)&lt;&gt;""),_xlfn.NETWORKDAYS.INTL(C64,D64,1,Data!$B$3:$B$6),0)</f>
        <v>1</v>
      </c>
      <c r="F64" s="271">
        <v>0.125</v>
      </c>
      <c r="G64" s="269" t="s">
        <v>436</v>
      </c>
      <c r="H64" s="257" t="s">
        <v>857</v>
      </c>
      <c r="I64" s="8"/>
      <c r="J64" s="8"/>
      <c r="K64" s="8"/>
      <c r="L64" s="265"/>
      <c r="M64" s="265"/>
      <c r="N64" s="8"/>
      <c r="O64" s="8"/>
      <c r="P64" s="8"/>
      <c r="Q64" s="8"/>
      <c r="R64" s="8"/>
      <c r="S64" s="8"/>
      <c r="T64" s="8"/>
      <c r="U64" s="261"/>
      <c r="V64" s="8"/>
      <c r="W64" s="8"/>
      <c r="X64" s="8"/>
      <c r="Y64" s="8"/>
      <c r="Z64" s="8"/>
      <c r="AA64" s="8"/>
      <c r="AB64" s="8"/>
      <c r="AC64" s="270" t="s">
        <v>859</v>
      </c>
      <c r="AD64" s="8"/>
      <c r="AE64" s="8"/>
      <c r="AF64" s="261"/>
      <c r="AG64" s="8"/>
      <c r="AH64" s="8"/>
      <c r="AI64" s="270"/>
      <c r="AJ64" s="8"/>
      <c r="AK64" s="270"/>
      <c r="AL64" s="8"/>
      <c r="AM64" s="8"/>
      <c r="AN64" s="270"/>
      <c r="AO64" s="270"/>
      <c r="AP64" s="270"/>
      <c r="AQ64" s="8"/>
      <c r="AR64" s="8"/>
      <c r="AS64" s="8"/>
      <c r="AT64" s="8"/>
      <c r="AU64" s="8"/>
      <c r="AV64" s="8"/>
      <c r="AW64" s="8"/>
      <c r="AX64" s="8"/>
      <c r="AY64" s="270"/>
      <c r="AZ64" s="8"/>
      <c r="BA64" s="8"/>
      <c r="BB64" s="8"/>
      <c r="BC64" s="8"/>
      <c r="BD64" s="8"/>
      <c r="BE64" s="8"/>
      <c r="BF64" s="8"/>
    </row>
    <row r="65">
      <c r="A65" s="289" t="s">
        <v>878</v>
      </c>
      <c r="B65" s="266" t="s">
        <v>79</v>
      </c>
      <c r="C65" s="267">
        <v>45257.0</v>
      </c>
      <c r="D65" s="267">
        <v>45258.0</v>
      </c>
      <c r="E65" s="268">
        <f>IF(AND(C65&lt;=D65,isdate(C65),isdate(D65)&lt;&gt;""),_xlfn.NETWORKDAYS.INTL(C65,D65,1,Data!$B$3:$B$6),0)</f>
        <v>2</v>
      </c>
      <c r="F65" s="271">
        <v>1.25</v>
      </c>
      <c r="G65" s="269" t="s">
        <v>436</v>
      </c>
      <c r="H65" s="257" t="s">
        <v>857</v>
      </c>
      <c r="I65" s="8"/>
      <c r="J65" s="8"/>
      <c r="K65" s="8"/>
      <c r="L65" s="265"/>
      <c r="M65" s="265"/>
      <c r="N65" s="8"/>
      <c r="O65" s="8"/>
      <c r="P65" s="8"/>
      <c r="Q65" s="8"/>
      <c r="R65" s="8"/>
      <c r="S65" s="8"/>
      <c r="T65" s="8"/>
      <c r="U65" s="261"/>
      <c r="V65" s="8"/>
      <c r="W65" s="8"/>
      <c r="X65" s="8"/>
      <c r="Y65" s="8"/>
      <c r="Z65" s="8"/>
      <c r="AA65" s="8"/>
      <c r="AB65" s="8"/>
      <c r="AC65" s="270"/>
      <c r="AD65" s="8"/>
      <c r="AE65" s="8"/>
      <c r="AF65" s="261"/>
      <c r="AG65" s="8"/>
      <c r="AH65" s="270"/>
      <c r="AI65" s="270"/>
      <c r="AJ65" s="8"/>
      <c r="AK65" s="270"/>
      <c r="AL65" s="270"/>
      <c r="AM65" s="270" t="s">
        <v>859</v>
      </c>
      <c r="AN65" s="270" t="s">
        <v>859</v>
      </c>
      <c r="AO65" s="270"/>
      <c r="AP65" s="8"/>
      <c r="AQ65" s="8"/>
      <c r="AR65" s="8"/>
      <c r="AS65" s="8"/>
      <c r="AT65" s="8"/>
      <c r="AU65" s="8"/>
      <c r="AV65" s="8"/>
      <c r="AW65" s="8"/>
      <c r="AX65" s="8"/>
      <c r="AY65" s="8"/>
      <c r="AZ65" s="8"/>
      <c r="BA65" s="8"/>
      <c r="BB65" s="8"/>
      <c r="BC65" s="8"/>
      <c r="BD65" s="8"/>
      <c r="BE65" s="8"/>
      <c r="BF65" s="8"/>
    </row>
    <row r="66">
      <c r="A66" s="289" t="s">
        <v>878</v>
      </c>
      <c r="B66" s="266" t="s">
        <v>536</v>
      </c>
      <c r="C66" s="267">
        <v>45258.0</v>
      </c>
      <c r="D66" s="267">
        <v>45258.0</v>
      </c>
      <c r="E66" s="268">
        <f>IF(AND(C66&lt;=D66,isdate(C66),isdate(D66)&lt;&gt;""),_xlfn.NETWORKDAYS.INTL(C66,D66,1,Data!$B$3:$B$6),0)</f>
        <v>1</v>
      </c>
      <c r="F66" s="271">
        <v>0.375</v>
      </c>
      <c r="G66" s="269" t="s">
        <v>436</v>
      </c>
      <c r="H66" s="257" t="s">
        <v>857</v>
      </c>
      <c r="I66" s="8"/>
      <c r="J66" s="8"/>
      <c r="K66" s="8"/>
      <c r="L66" s="265"/>
      <c r="M66" s="265"/>
      <c r="N66" s="8"/>
      <c r="O66" s="8"/>
      <c r="P66" s="8"/>
      <c r="Q66" s="8"/>
      <c r="R66" s="8"/>
      <c r="S66" s="8"/>
      <c r="T66" s="8"/>
      <c r="U66" s="261"/>
      <c r="V66" s="8"/>
      <c r="W66" s="8"/>
      <c r="X66" s="8"/>
      <c r="Y66" s="8"/>
      <c r="Z66" s="8"/>
      <c r="AA66" s="8"/>
      <c r="AB66" s="8"/>
      <c r="AC66" s="8"/>
      <c r="AD66" s="8"/>
      <c r="AE66" s="8"/>
      <c r="AF66" s="261"/>
      <c r="AG66" s="8"/>
      <c r="AH66" s="8"/>
      <c r="AI66" s="270"/>
      <c r="AJ66" s="8"/>
      <c r="AK66" s="8"/>
      <c r="AL66" s="8"/>
      <c r="AM66" s="8"/>
      <c r="AN66" s="270" t="s">
        <v>859</v>
      </c>
      <c r="AO66" s="8"/>
      <c r="AP66" s="8"/>
      <c r="AQ66" s="8"/>
      <c r="AR66" s="8"/>
      <c r="AS66" s="8"/>
      <c r="AT66" s="8"/>
      <c r="AU66" s="8"/>
      <c r="AV66" s="8"/>
      <c r="AW66" s="8"/>
      <c r="AX66" s="8"/>
      <c r="AY66" s="8"/>
      <c r="AZ66" s="8"/>
      <c r="BA66" s="8"/>
      <c r="BB66" s="8"/>
      <c r="BC66" s="8"/>
      <c r="BD66" s="8"/>
      <c r="BE66" s="8"/>
      <c r="BF66" s="8"/>
    </row>
    <row r="67">
      <c r="A67" s="289" t="s">
        <v>878</v>
      </c>
      <c r="B67" s="266" t="s">
        <v>70</v>
      </c>
      <c r="C67" s="267">
        <v>45258.0</v>
      </c>
      <c r="D67" s="267">
        <v>45259.0</v>
      </c>
      <c r="E67" s="268">
        <f>IF(AND(C67&lt;=D67,isdate(C67),isdate(D67)&lt;&gt;""),_xlfn.NETWORKDAYS.INTL(C67,D67,1,Data!$B$3:$B$6),0)</f>
        <v>2</v>
      </c>
      <c r="F67" s="271">
        <v>1.0</v>
      </c>
      <c r="G67" s="269" t="s">
        <v>436</v>
      </c>
      <c r="H67" s="257" t="s">
        <v>857</v>
      </c>
      <c r="I67" s="8"/>
      <c r="J67" s="8"/>
      <c r="K67" s="8"/>
      <c r="L67" s="265"/>
      <c r="M67" s="265"/>
      <c r="N67" s="8"/>
      <c r="O67" s="8"/>
      <c r="P67" s="8"/>
      <c r="Q67" s="8"/>
      <c r="R67" s="8"/>
      <c r="S67" s="8"/>
      <c r="T67" s="8"/>
      <c r="U67" s="261"/>
      <c r="V67" s="8"/>
      <c r="W67" s="8"/>
      <c r="X67" s="8"/>
      <c r="Y67" s="8"/>
      <c r="Z67" s="8"/>
      <c r="AA67" s="8"/>
      <c r="AB67" s="8"/>
      <c r="AC67" s="8"/>
      <c r="AD67" s="8"/>
      <c r="AE67" s="8"/>
      <c r="AF67" s="261"/>
      <c r="AG67" s="8"/>
      <c r="AH67" s="8"/>
      <c r="AI67" s="8"/>
      <c r="AJ67" s="8"/>
      <c r="AK67" s="8"/>
      <c r="AL67" s="8"/>
      <c r="AM67" s="8"/>
      <c r="AN67" s="270" t="s">
        <v>859</v>
      </c>
      <c r="AO67" s="270" t="s">
        <v>859</v>
      </c>
      <c r="AP67" s="8"/>
      <c r="AQ67" s="8"/>
      <c r="AR67" s="8"/>
      <c r="AS67" s="8"/>
      <c r="AT67" s="8"/>
      <c r="AU67" s="8"/>
      <c r="AV67" s="8"/>
      <c r="AW67" s="8"/>
      <c r="AX67" s="8"/>
      <c r="AY67" s="8"/>
      <c r="AZ67" s="8"/>
      <c r="BA67" s="8"/>
      <c r="BB67" s="8"/>
      <c r="BC67" s="8"/>
      <c r="BD67" s="8"/>
      <c r="BE67" s="8"/>
      <c r="BF67" s="8"/>
    </row>
    <row r="68">
      <c r="A68" s="289" t="s">
        <v>878</v>
      </c>
      <c r="B68" s="266" t="s">
        <v>92</v>
      </c>
      <c r="C68" s="267">
        <v>45260.0</v>
      </c>
      <c r="D68" s="267">
        <v>45265.0</v>
      </c>
      <c r="E68" s="268">
        <f>IF(AND(C68&lt;=D68,isdate(C68),isdate(D68)&lt;&gt;""),_xlfn.NETWORKDAYS.INTL(C68,D68,1,Data!$B$3:$B$6),0)</f>
        <v>4</v>
      </c>
      <c r="F68" s="269">
        <v>3.0</v>
      </c>
      <c r="G68" s="269" t="s">
        <v>436</v>
      </c>
      <c r="H68" s="257" t="s">
        <v>857</v>
      </c>
      <c r="I68" s="8"/>
      <c r="J68" s="8"/>
      <c r="K68" s="8"/>
      <c r="L68" s="265"/>
      <c r="M68" s="265"/>
      <c r="N68" s="8"/>
      <c r="O68" s="8"/>
      <c r="P68" s="8"/>
      <c r="Q68" s="8"/>
      <c r="R68" s="8"/>
      <c r="S68" s="8"/>
      <c r="T68" s="8"/>
      <c r="U68" s="261"/>
      <c r="V68" s="8"/>
      <c r="W68" s="8"/>
      <c r="X68" s="8"/>
      <c r="Y68" s="8"/>
      <c r="Z68" s="8"/>
      <c r="AA68" s="8"/>
      <c r="AB68" s="8"/>
      <c r="AC68" s="8"/>
      <c r="AD68" s="8"/>
      <c r="AE68" s="8"/>
      <c r="AF68" s="261"/>
      <c r="AG68" s="8"/>
      <c r="AH68" s="8"/>
      <c r="AI68" s="8"/>
      <c r="AJ68" s="8"/>
      <c r="AK68" s="8"/>
      <c r="AL68" s="8"/>
      <c r="AM68" s="8"/>
      <c r="AN68" s="8"/>
      <c r="AO68" s="8"/>
      <c r="AP68" s="270" t="s">
        <v>859</v>
      </c>
      <c r="AQ68" s="270" t="s">
        <v>859</v>
      </c>
      <c r="AR68" s="270" t="s">
        <v>859</v>
      </c>
      <c r="AS68" s="270"/>
      <c r="AT68" s="270"/>
      <c r="AU68" s="270"/>
      <c r="AV68" s="8"/>
      <c r="AW68" s="8"/>
      <c r="AX68" s="8"/>
      <c r="AY68" s="8"/>
      <c r="AZ68" s="8"/>
      <c r="BA68" s="8"/>
      <c r="BB68" s="8"/>
      <c r="BC68" s="8"/>
      <c r="BD68" s="8"/>
      <c r="BE68" s="8"/>
      <c r="BF68" s="8"/>
    </row>
    <row r="69">
      <c r="A69" s="289" t="s">
        <v>876</v>
      </c>
      <c r="B69" s="266" t="s">
        <v>880</v>
      </c>
      <c r="C69" s="267">
        <v>45266.0</v>
      </c>
      <c r="D69" s="267">
        <v>45266.0</v>
      </c>
      <c r="E69" s="268">
        <f>IF(AND(C69&lt;=D69,isdate(C69),isdate(D69)&lt;&gt;""),_xlfn.NETWORKDAYS.INTL(C69,D69,1,Data!$B$3:$B$6),0)</f>
        <v>1</v>
      </c>
      <c r="F69" s="269">
        <v>0.25</v>
      </c>
      <c r="G69" s="269" t="s">
        <v>436</v>
      </c>
      <c r="H69" s="257" t="s">
        <v>857</v>
      </c>
      <c r="I69" s="8"/>
      <c r="J69" s="8"/>
      <c r="K69" s="8"/>
      <c r="L69" s="265"/>
      <c r="M69" s="265"/>
      <c r="N69" s="8"/>
      <c r="O69" s="8"/>
      <c r="P69" s="8"/>
      <c r="Q69" s="8"/>
      <c r="R69" s="8"/>
      <c r="S69" s="8"/>
      <c r="T69" s="8"/>
      <c r="U69" s="261"/>
      <c r="V69" s="8"/>
      <c r="W69" s="8"/>
      <c r="X69" s="8"/>
      <c r="Y69" s="8"/>
      <c r="Z69" s="8"/>
      <c r="AA69" s="8"/>
      <c r="AB69" s="8"/>
      <c r="AC69" s="8"/>
      <c r="AD69" s="8"/>
      <c r="AE69" s="8"/>
      <c r="AF69" s="261"/>
      <c r="AG69" s="8"/>
      <c r="AH69" s="8"/>
      <c r="AI69" s="8"/>
      <c r="AJ69" s="8"/>
      <c r="AK69" s="8"/>
      <c r="AL69" s="8"/>
      <c r="AM69" s="8"/>
      <c r="AN69" s="8"/>
      <c r="AO69" s="8"/>
      <c r="AP69" s="8"/>
      <c r="AQ69" s="270"/>
      <c r="AR69" s="270" t="s">
        <v>859</v>
      </c>
      <c r="AS69" s="8"/>
      <c r="AT69" s="8"/>
      <c r="AV69" s="8"/>
      <c r="AW69" s="8"/>
      <c r="AX69" s="8"/>
      <c r="AY69" s="8"/>
      <c r="AZ69" s="8"/>
      <c r="BA69" s="8"/>
      <c r="BB69" s="8"/>
      <c r="BC69" s="8"/>
      <c r="BD69" s="8"/>
      <c r="BE69" s="8"/>
      <c r="BF69" s="8"/>
    </row>
    <row r="70">
      <c r="A70" s="289" t="s">
        <v>876</v>
      </c>
      <c r="B70" s="266" t="s">
        <v>870</v>
      </c>
      <c r="C70" s="267">
        <v>45266.0</v>
      </c>
      <c r="D70" s="267">
        <v>45267.0</v>
      </c>
      <c r="E70" s="268">
        <f>IF(AND(C70&lt;=D70,isdate(C70),isdate(D70)&lt;&gt;""),_xlfn.NETWORKDAYS.INTL(C70,D70,1,Data!$B$3:$B$6),0)</f>
        <v>2</v>
      </c>
      <c r="F70" s="271">
        <v>0.5</v>
      </c>
      <c r="G70" s="269" t="s">
        <v>436</v>
      </c>
      <c r="H70" s="257" t="s">
        <v>857</v>
      </c>
      <c r="I70" s="258">
        <v>0.25</v>
      </c>
      <c r="J70" s="8"/>
      <c r="K70" s="8"/>
      <c r="L70" s="265"/>
      <c r="M70" s="265"/>
      <c r="N70" s="8"/>
      <c r="O70" s="8"/>
      <c r="P70" s="8"/>
      <c r="Q70" s="8"/>
      <c r="R70" s="8"/>
      <c r="S70" s="8"/>
      <c r="T70" s="8"/>
      <c r="U70" s="261"/>
      <c r="V70" s="8"/>
      <c r="W70" s="8"/>
      <c r="X70" s="8"/>
      <c r="Y70" s="8"/>
      <c r="Z70" s="8"/>
      <c r="AA70" s="8"/>
      <c r="AB70" s="8"/>
      <c r="AC70" s="8"/>
      <c r="AD70" s="8"/>
      <c r="AE70" s="8"/>
      <c r="AF70" s="261"/>
      <c r="AG70" s="8"/>
      <c r="AH70" s="8"/>
      <c r="AI70" s="8"/>
      <c r="AJ70" s="8"/>
      <c r="AK70" s="8"/>
      <c r="AL70" s="8"/>
      <c r="AM70" s="8"/>
      <c r="AN70" s="8"/>
      <c r="AO70" s="270"/>
      <c r="AP70" s="270"/>
      <c r="AQ70" s="8"/>
      <c r="AR70" s="8"/>
      <c r="AS70" s="270" t="s">
        <v>859</v>
      </c>
      <c r="AU70" s="8"/>
      <c r="AV70" s="8"/>
      <c r="AW70" s="8"/>
      <c r="AX70" s="8"/>
      <c r="AY70" s="8"/>
      <c r="AZ70" s="8"/>
      <c r="BA70" s="8"/>
      <c r="BB70" s="8"/>
      <c r="BC70" s="8"/>
      <c r="BD70" s="8"/>
      <c r="BE70" s="8"/>
      <c r="BF70" s="8"/>
    </row>
    <row r="71">
      <c r="A71" s="289" t="s">
        <v>876</v>
      </c>
      <c r="B71" s="266" t="s">
        <v>107</v>
      </c>
      <c r="C71" s="267">
        <v>45267.0</v>
      </c>
      <c r="D71" s="267">
        <v>45268.0</v>
      </c>
      <c r="E71" s="268">
        <f>IF(AND(C71&lt;=D71,isdate(C71),isdate(D71)&lt;&gt;""),_xlfn.NETWORKDAYS.INTL(C71,D71,1,Data!$B$3:$B$6),0)</f>
        <v>2</v>
      </c>
      <c r="F71" s="269">
        <v>1.0</v>
      </c>
      <c r="G71" s="269" t="s">
        <v>436</v>
      </c>
      <c r="H71" s="257" t="s">
        <v>857</v>
      </c>
      <c r="I71" s="8"/>
      <c r="J71" s="8"/>
      <c r="K71" s="8"/>
      <c r="L71" s="265"/>
      <c r="M71" s="265"/>
      <c r="N71" s="8"/>
      <c r="O71" s="8"/>
      <c r="P71" s="8"/>
      <c r="Q71" s="8"/>
      <c r="R71" s="8"/>
      <c r="S71" s="8"/>
      <c r="T71" s="8"/>
      <c r="U71" s="261"/>
      <c r="V71" s="8"/>
      <c r="W71" s="8"/>
      <c r="X71" s="8"/>
      <c r="Y71" s="8"/>
      <c r="Z71" s="8"/>
      <c r="AA71" s="8"/>
      <c r="AB71" s="8"/>
      <c r="AC71" s="8"/>
      <c r="AD71" s="8"/>
      <c r="AE71" s="8"/>
      <c r="AF71" s="261"/>
      <c r="AG71" s="8"/>
      <c r="AH71" s="8"/>
      <c r="AI71" s="8"/>
      <c r="AJ71" s="8"/>
      <c r="AK71" s="8"/>
      <c r="AL71" s="8"/>
      <c r="AM71" s="8"/>
      <c r="AN71" s="8"/>
      <c r="AQ71" s="270"/>
      <c r="AR71" s="8"/>
      <c r="AS71" s="270" t="s">
        <v>859</v>
      </c>
      <c r="AT71" s="270" t="s">
        <v>859</v>
      </c>
      <c r="AU71" s="8"/>
      <c r="AV71" s="8"/>
      <c r="AW71" s="8"/>
      <c r="AX71" s="8"/>
      <c r="AY71" s="8"/>
      <c r="AZ71" s="8"/>
      <c r="BA71" s="8"/>
      <c r="BB71" s="8"/>
      <c r="BC71" s="8"/>
      <c r="BD71" s="8"/>
      <c r="BE71" s="8"/>
      <c r="BF71" s="8"/>
    </row>
    <row r="72">
      <c r="A72" s="289" t="s">
        <v>876</v>
      </c>
      <c r="B72" s="266" t="s">
        <v>566</v>
      </c>
      <c r="C72" s="267">
        <v>45268.0</v>
      </c>
      <c r="D72" s="267">
        <v>45268.0</v>
      </c>
      <c r="E72" s="268">
        <f>IF(AND(C72&lt;=D72,isdate(C72),isdate(D72)&lt;&gt;""),_xlfn.NETWORKDAYS.INTL(C72,D72,1,Data!$B$3:$B$6),0)</f>
        <v>1</v>
      </c>
      <c r="F72" s="269">
        <v>0.125</v>
      </c>
      <c r="G72" s="269" t="s">
        <v>436</v>
      </c>
      <c r="H72" s="257" t="s">
        <v>857</v>
      </c>
      <c r="I72" s="8"/>
      <c r="J72" s="8"/>
      <c r="K72" s="8"/>
      <c r="L72" s="265"/>
      <c r="M72" s="265"/>
      <c r="N72" s="8"/>
      <c r="O72" s="8"/>
      <c r="P72" s="8"/>
      <c r="Q72" s="8"/>
      <c r="R72" s="8"/>
      <c r="S72" s="8"/>
      <c r="T72" s="8"/>
      <c r="U72" s="261"/>
      <c r="V72" s="8"/>
      <c r="W72" s="8"/>
      <c r="X72" s="8"/>
      <c r="Y72" s="8"/>
      <c r="Z72" s="8"/>
      <c r="AA72" s="8"/>
      <c r="AB72" s="8"/>
      <c r="AC72" s="8"/>
      <c r="AD72" s="8"/>
      <c r="AE72" s="8"/>
      <c r="AF72" s="261"/>
      <c r="AG72" s="8"/>
      <c r="AH72" s="8"/>
      <c r="AI72" s="8"/>
      <c r="AJ72" s="8"/>
      <c r="AK72" s="8"/>
      <c r="AL72" s="8"/>
      <c r="AM72" s="8"/>
      <c r="AN72" s="8"/>
      <c r="AO72" s="8"/>
      <c r="AQ72" s="270"/>
      <c r="AR72" s="270"/>
      <c r="AS72" s="8"/>
      <c r="AT72" s="270" t="s">
        <v>859</v>
      </c>
      <c r="AU72" s="8"/>
      <c r="AV72" s="8"/>
      <c r="AW72" s="8"/>
      <c r="AX72" s="8"/>
      <c r="AY72" s="8"/>
      <c r="AZ72" s="8"/>
      <c r="BA72" s="8"/>
      <c r="BB72" s="8"/>
      <c r="BC72" s="8"/>
      <c r="BD72" s="8"/>
      <c r="BE72" s="8"/>
      <c r="BF72" s="8"/>
    </row>
    <row r="73">
      <c r="A73" s="289" t="s">
        <v>876</v>
      </c>
      <c r="B73" s="266" t="s">
        <v>571</v>
      </c>
      <c r="C73" s="267">
        <v>45268.0</v>
      </c>
      <c r="D73" s="267">
        <v>45271.0</v>
      </c>
      <c r="E73" s="268">
        <f>IF(AND(C73&lt;=D73,isdate(C73),isdate(D73)&lt;&gt;""),_xlfn.NETWORKDAYS.INTL(C73,D73,1,Data!$B$3:$B$6),0)</f>
        <v>2</v>
      </c>
      <c r="F73" s="269">
        <v>1.0</v>
      </c>
      <c r="G73" s="269" t="s">
        <v>436</v>
      </c>
      <c r="H73" s="257" t="s">
        <v>857</v>
      </c>
      <c r="I73" s="8"/>
      <c r="J73" s="8"/>
      <c r="K73" s="8"/>
      <c r="L73" s="265"/>
      <c r="M73" s="265"/>
      <c r="N73" s="8"/>
      <c r="O73" s="8"/>
      <c r="P73" s="8"/>
      <c r="Q73" s="8"/>
      <c r="R73" s="8"/>
      <c r="S73" s="8"/>
      <c r="T73" s="8"/>
      <c r="U73" s="261"/>
      <c r="V73" s="8"/>
      <c r="W73" s="8"/>
      <c r="X73" s="8"/>
      <c r="Y73" s="8"/>
      <c r="Z73" s="8"/>
      <c r="AA73" s="8"/>
      <c r="AB73" s="8"/>
      <c r="AC73" s="8"/>
      <c r="AD73" s="8"/>
      <c r="AE73" s="8"/>
      <c r="AF73" s="261"/>
      <c r="AG73" s="8"/>
      <c r="AH73" s="8"/>
      <c r="AI73" s="8"/>
      <c r="AJ73" s="8"/>
      <c r="AK73" s="8"/>
      <c r="AL73" s="8"/>
      <c r="AM73" s="8"/>
      <c r="AN73" s="8"/>
      <c r="AO73" s="8"/>
      <c r="AP73" s="8"/>
      <c r="AQ73" s="8"/>
      <c r="AS73" s="270"/>
      <c r="AT73" s="270" t="s">
        <v>859</v>
      </c>
      <c r="AU73" s="270" t="s">
        <v>859</v>
      </c>
      <c r="AV73" s="8"/>
      <c r="AW73" s="8"/>
      <c r="AX73" s="8"/>
      <c r="AY73" s="8"/>
      <c r="AZ73" s="8"/>
      <c r="BA73" s="8"/>
      <c r="BB73" s="8"/>
      <c r="BC73" s="8"/>
      <c r="BD73" s="8"/>
      <c r="BE73" s="8"/>
      <c r="BF73" s="8"/>
    </row>
    <row r="74">
      <c r="A74" s="289" t="s">
        <v>876</v>
      </c>
      <c r="B74" s="266" t="s">
        <v>586</v>
      </c>
      <c r="C74" s="267">
        <v>45271.0</v>
      </c>
      <c r="D74" s="267">
        <v>45271.0</v>
      </c>
      <c r="E74" s="268">
        <f>IF(AND(C74&lt;=D74,isdate(C74),isdate(D74)&lt;&gt;""),_xlfn.NETWORKDAYS.INTL(C74,D74,1,Data!$B$3:$B$6),0)</f>
        <v>1</v>
      </c>
      <c r="F74" s="269">
        <v>0.125</v>
      </c>
      <c r="G74" s="269" t="s">
        <v>436</v>
      </c>
      <c r="H74" s="257" t="s">
        <v>857</v>
      </c>
      <c r="I74" s="8"/>
      <c r="J74" s="8"/>
      <c r="K74" s="8"/>
      <c r="L74" s="265"/>
      <c r="M74" s="265"/>
      <c r="N74" s="8"/>
      <c r="O74" s="8"/>
      <c r="P74" s="8"/>
      <c r="Q74" s="8"/>
      <c r="R74" s="8"/>
      <c r="S74" s="8"/>
      <c r="T74" s="8"/>
      <c r="U74" s="261"/>
      <c r="V74" s="8"/>
      <c r="W74" s="8"/>
      <c r="X74" s="8"/>
      <c r="Y74" s="8"/>
      <c r="Z74" s="8"/>
      <c r="AA74" s="8"/>
      <c r="AB74" s="8"/>
      <c r="AC74" s="8"/>
      <c r="AD74" s="8"/>
      <c r="AE74" s="8"/>
      <c r="AF74" s="261"/>
      <c r="AG74" s="8"/>
      <c r="AH74" s="8"/>
      <c r="AI74" s="8"/>
      <c r="AJ74" s="8"/>
      <c r="AK74" s="8"/>
      <c r="AL74" s="8"/>
      <c r="AM74" s="8"/>
      <c r="AN74" s="8"/>
      <c r="AO74" s="8"/>
      <c r="AP74" s="8"/>
      <c r="AQ74" s="8"/>
      <c r="AR74" s="270"/>
      <c r="AS74" s="270"/>
      <c r="AT74" s="8"/>
      <c r="AU74" s="270" t="s">
        <v>859</v>
      </c>
      <c r="AV74" s="8"/>
      <c r="AW74" s="8"/>
      <c r="AX74" s="8"/>
      <c r="AY74" s="8"/>
      <c r="AZ74" s="8"/>
      <c r="BA74" s="8"/>
      <c r="BB74" s="8"/>
      <c r="BC74" s="8"/>
      <c r="BD74" s="8"/>
      <c r="BE74" s="8"/>
      <c r="BF74" s="8"/>
    </row>
    <row r="75">
      <c r="A75" s="289" t="s">
        <v>876</v>
      </c>
      <c r="B75" s="266" t="s">
        <v>881</v>
      </c>
      <c r="C75" s="267">
        <v>45271.0</v>
      </c>
      <c r="D75" s="267">
        <v>45271.0</v>
      </c>
      <c r="E75" s="268">
        <f>IF(AND(C75&lt;=D75,isdate(C75),isdate(D75)&lt;&gt;""),_xlfn.NETWORKDAYS.INTL(C75,D75,1,Data!$B$3:$B$6),0)</f>
        <v>1</v>
      </c>
      <c r="F75" s="269">
        <v>0.25</v>
      </c>
      <c r="G75" s="269" t="s">
        <v>436</v>
      </c>
      <c r="H75" s="257" t="s">
        <v>857</v>
      </c>
      <c r="I75" s="8"/>
      <c r="J75" s="8"/>
      <c r="K75" s="8"/>
      <c r="L75" s="265"/>
      <c r="M75" s="265"/>
      <c r="N75" s="8"/>
      <c r="O75" s="8"/>
      <c r="P75" s="8"/>
      <c r="Q75" s="8"/>
      <c r="R75" s="8"/>
      <c r="S75" s="8"/>
      <c r="T75" s="8"/>
      <c r="U75" s="261"/>
      <c r="V75" s="8"/>
      <c r="W75" s="8"/>
      <c r="X75" s="8"/>
      <c r="Y75" s="8"/>
      <c r="Z75" s="8"/>
      <c r="AA75" s="8"/>
      <c r="AB75" s="8"/>
      <c r="AC75" s="8"/>
      <c r="AD75" s="8"/>
      <c r="AE75" s="8"/>
      <c r="AF75" s="261"/>
      <c r="AG75" s="8"/>
      <c r="AH75" s="8"/>
      <c r="AI75" s="8"/>
      <c r="AJ75" s="8"/>
      <c r="AK75" s="8"/>
      <c r="AL75" s="8"/>
      <c r="AM75" s="8"/>
      <c r="AN75" s="8"/>
      <c r="AO75" s="8"/>
      <c r="AP75" s="8"/>
      <c r="AQ75" s="8"/>
      <c r="AR75" s="270"/>
      <c r="AS75" s="270"/>
      <c r="AT75" s="8"/>
      <c r="AU75" s="270" t="s">
        <v>859</v>
      </c>
      <c r="AV75" s="8"/>
      <c r="AW75" s="8"/>
      <c r="AX75" s="8"/>
      <c r="AY75" s="8"/>
      <c r="AZ75" s="8"/>
      <c r="BA75" s="8"/>
      <c r="BB75" s="8"/>
      <c r="BC75" s="8"/>
      <c r="BD75" s="8"/>
      <c r="BE75" s="8"/>
      <c r="BF75" s="8"/>
    </row>
    <row r="76">
      <c r="A76" s="217"/>
      <c r="B76" s="266" t="s">
        <v>300</v>
      </c>
      <c r="C76" s="267">
        <v>45271.0</v>
      </c>
      <c r="D76" s="267">
        <v>45272.0</v>
      </c>
      <c r="E76" s="268">
        <f>IF(AND(C76&lt;=D76,isdate(C76),isdate(D76)&lt;&gt;""),_xlfn.NETWORKDAYS.INTL(C76,D76,1,Data!$B$3:$B$6),0)</f>
        <v>2</v>
      </c>
      <c r="F76" s="269"/>
      <c r="G76" s="269"/>
      <c r="H76" s="257" t="s">
        <v>857</v>
      </c>
      <c r="I76" s="8"/>
      <c r="J76" s="8"/>
      <c r="K76" s="8"/>
      <c r="L76" s="265"/>
      <c r="M76" s="265"/>
      <c r="N76" s="8"/>
      <c r="O76" s="8"/>
      <c r="P76" s="8"/>
      <c r="Q76" s="8"/>
      <c r="R76" s="8"/>
      <c r="S76" s="8"/>
      <c r="T76" s="8"/>
      <c r="U76" s="261"/>
      <c r="V76" s="8"/>
      <c r="W76" s="8"/>
      <c r="X76" s="8"/>
      <c r="Y76" s="8"/>
      <c r="Z76" s="8"/>
      <c r="AA76" s="8"/>
      <c r="AB76" s="8"/>
      <c r="AC76" s="270"/>
      <c r="AD76" s="8"/>
      <c r="AE76" s="8"/>
      <c r="AF76" s="261"/>
      <c r="AG76" s="8"/>
      <c r="AH76" s="8"/>
      <c r="AI76" s="270"/>
      <c r="AJ76" s="8"/>
      <c r="AK76" s="270"/>
      <c r="AL76" s="8"/>
      <c r="AM76" s="8"/>
      <c r="AN76" s="270"/>
      <c r="AO76" s="270"/>
      <c r="AP76" s="270"/>
      <c r="AQ76" s="8"/>
      <c r="AR76" s="8"/>
      <c r="AS76" s="8"/>
      <c r="AT76" s="8"/>
      <c r="AU76" s="270" t="s">
        <v>859</v>
      </c>
      <c r="AV76" s="270" t="s">
        <v>859</v>
      </c>
      <c r="AW76" s="8"/>
      <c r="AX76" s="8"/>
      <c r="AY76" s="8"/>
      <c r="AZ76" s="8"/>
      <c r="BA76" s="8"/>
      <c r="BB76" s="8"/>
      <c r="BC76" s="8"/>
      <c r="BD76" s="8"/>
      <c r="BE76" s="8"/>
      <c r="BF76" s="8"/>
    </row>
    <row r="77">
      <c r="A77" s="217"/>
      <c r="B77" s="266" t="s">
        <v>862</v>
      </c>
      <c r="C77" s="267">
        <v>45273.0</v>
      </c>
      <c r="D77" s="267">
        <v>45273.0</v>
      </c>
      <c r="E77" s="268">
        <f>IF(AND(C77&lt;=D77,isdate(C77),isdate(D77)&lt;&gt;""),_xlfn.NETWORKDAYS.INTL(C77,D77,1,Data!$B$3:$B$6),0)</f>
        <v>1</v>
      </c>
      <c r="F77" s="269"/>
      <c r="G77" s="269"/>
      <c r="H77" s="257" t="s">
        <v>857</v>
      </c>
      <c r="I77" s="8"/>
      <c r="J77" s="8"/>
      <c r="K77" s="8"/>
      <c r="L77" s="265"/>
      <c r="M77" s="265"/>
      <c r="N77" s="8"/>
      <c r="O77" s="8"/>
      <c r="P77" s="8"/>
      <c r="Q77" s="8"/>
      <c r="R77" s="8"/>
      <c r="S77" s="8"/>
      <c r="T77" s="8"/>
      <c r="U77" s="261"/>
      <c r="V77" s="8"/>
      <c r="W77" s="8"/>
      <c r="X77" s="8"/>
      <c r="Y77" s="8"/>
      <c r="Z77" s="8"/>
      <c r="AA77" s="8"/>
      <c r="AB77" s="8"/>
      <c r="AC77" s="270"/>
      <c r="AD77" s="8"/>
      <c r="AE77" s="8"/>
      <c r="AF77" s="261"/>
      <c r="AG77" s="8"/>
      <c r="AH77" s="8"/>
      <c r="AI77" s="270"/>
      <c r="AJ77" s="8"/>
      <c r="AK77" s="270"/>
      <c r="AL77" s="8"/>
      <c r="AM77" s="8"/>
      <c r="AN77" s="270"/>
      <c r="AO77" s="270"/>
      <c r="AP77" s="270"/>
      <c r="AQ77" s="8"/>
      <c r="AR77" s="8"/>
      <c r="AS77" s="8"/>
      <c r="AT77" s="8"/>
      <c r="AU77" s="8"/>
      <c r="AV77" s="8"/>
      <c r="AW77" s="270" t="s">
        <v>859</v>
      </c>
      <c r="AX77" s="8"/>
      <c r="AY77" s="8"/>
      <c r="AZ77" s="8"/>
      <c r="BA77" s="8"/>
      <c r="BB77" s="8"/>
      <c r="BC77" s="8"/>
      <c r="BD77" s="8"/>
      <c r="BE77" s="8"/>
      <c r="BF77" s="8"/>
    </row>
    <row r="78">
      <c r="A78" s="217"/>
      <c r="B78" s="266" t="s">
        <v>312</v>
      </c>
      <c r="C78" s="267">
        <v>45273.0</v>
      </c>
      <c r="D78" s="267">
        <v>45274.0</v>
      </c>
      <c r="E78" s="268">
        <f>IF(AND(C78&lt;=D78,isdate(C78),isdate(D78)&lt;&gt;""),_xlfn.NETWORKDAYS.INTL(C78,D78,1,Data!$B$3:$B$6),0)</f>
        <v>2</v>
      </c>
      <c r="F78" s="269"/>
      <c r="G78" s="269"/>
      <c r="H78" s="257" t="s">
        <v>857</v>
      </c>
      <c r="I78" s="8"/>
      <c r="J78" s="8"/>
      <c r="K78" s="8"/>
      <c r="L78" s="265"/>
      <c r="M78" s="265"/>
      <c r="N78" s="8"/>
      <c r="O78" s="8"/>
      <c r="P78" s="8"/>
      <c r="Q78" s="8"/>
      <c r="R78" s="8"/>
      <c r="S78" s="8"/>
      <c r="T78" s="8"/>
      <c r="U78" s="261"/>
      <c r="V78" s="8"/>
      <c r="W78" s="8"/>
      <c r="X78" s="8"/>
      <c r="Y78" s="8"/>
      <c r="Z78" s="8"/>
      <c r="AA78" s="8"/>
      <c r="AB78" s="8"/>
      <c r="AC78" s="270"/>
      <c r="AD78" s="8"/>
      <c r="AE78" s="8"/>
      <c r="AF78" s="261"/>
      <c r="AG78" s="8"/>
      <c r="AH78" s="8"/>
      <c r="AI78" s="270"/>
      <c r="AJ78" s="8"/>
      <c r="AK78" s="270"/>
      <c r="AL78" s="8"/>
      <c r="AM78" s="8"/>
      <c r="AN78" s="270"/>
      <c r="AO78" s="270"/>
      <c r="AP78" s="270"/>
      <c r="AQ78" s="8"/>
      <c r="AR78" s="8"/>
      <c r="AS78" s="8"/>
      <c r="AT78" s="8"/>
      <c r="AU78" s="8"/>
      <c r="AV78" s="8"/>
      <c r="AW78" s="270" t="s">
        <v>859</v>
      </c>
      <c r="AX78" s="270" t="s">
        <v>859</v>
      </c>
      <c r="AY78" s="8"/>
      <c r="AZ78" s="8"/>
      <c r="BA78" s="8"/>
      <c r="BB78" s="8"/>
      <c r="BC78" s="8"/>
      <c r="BD78" s="8"/>
      <c r="BE78" s="8"/>
      <c r="BF78" s="8"/>
    </row>
    <row r="79">
      <c r="A79" s="217"/>
      <c r="B79" s="266" t="s">
        <v>302</v>
      </c>
      <c r="C79" s="267">
        <v>45275.0</v>
      </c>
      <c r="D79" s="267">
        <v>45278.0</v>
      </c>
      <c r="E79" s="268">
        <f>IF(AND(C79&lt;=D79,isdate(C79),isdate(D79)&lt;&gt;""),_xlfn.NETWORKDAYS.INTL(C79,D79,1,Data!$B$3:$B$6),0)</f>
        <v>2</v>
      </c>
      <c r="F79" s="269"/>
      <c r="G79" s="269"/>
      <c r="H79" s="257" t="s">
        <v>857</v>
      </c>
      <c r="I79" s="8"/>
      <c r="J79" s="8"/>
      <c r="K79" s="8"/>
      <c r="L79" s="265"/>
      <c r="M79" s="265"/>
      <c r="N79" s="8"/>
      <c r="O79" s="8"/>
      <c r="P79" s="8"/>
      <c r="Q79" s="8"/>
      <c r="R79" s="8"/>
      <c r="S79" s="8"/>
      <c r="T79" s="8"/>
      <c r="U79" s="261"/>
      <c r="V79" s="8"/>
      <c r="W79" s="8"/>
      <c r="X79" s="8"/>
      <c r="Y79" s="8"/>
      <c r="Z79" s="8"/>
      <c r="AA79" s="8"/>
      <c r="AB79" s="8"/>
      <c r="AC79" s="270"/>
      <c r="AD79" s="8"/>
      <c r="AE79" s="8"/>
      <c r="AF79" s="261"/>
      <c r="AG79" s="8"/>
      <c r="AH79" s="8"/>
      <c r="AI79" s="270"/>
      <c r="AJ79" s="8"/>
      <c r="AK79" s="270"/>
      <c r="AL79" s="8"/>
      <c r="AM79" s="8"/>
      <c r="AN79" s="270"/>
      <c r="AO79" s="270"/>
      <c r="AP79" s="270"/>
      <c r="AQ79" s="8"/>
      <c r="AR79" s="8"/>
      <c r="AS79" s="8"/>
      <c r="AT79" s="8"/>
      <c r="AU79" s="8"/>
      <c r="AV79" s="8"/>
      <c r="AW79" s="8"/>
      <c r="AX79" s="270" t="s">
        <v>859</v>
      </c>
      <c r="AY79" s="270" t="s">
        <v>859</v>
      </c>
      <c r="AZ79" s="8"/>
      <c r="BA79" s="8"/>
      <c r="BB79" s="8"/>
      <c r="BC79" s="8"/>
      <c r="BD79" s="8"/>
      <c r="BE79" s="8"/>
      <c r="BF79" s="8"/>
    </row>
    <row r="80">
      <c r="A80" s="217"/>
      <c r="B80" s="272" t="s">
        <v>863</v>
      </c>
      <c r="C80" s="273">
        <v>45279.0</v>
      </c>
      <c r="D80" s="273">
        <v>45279.0</v>
      </c>
      <c r="E80" s="274">
        <f>IF(AND(C80&lt;=D80,isdate(C80),isdate(D80)&lt;&gt;""),_xlfn.NETWORKDAYS.INTL(C80,D80,1,Data!$B$3:$B$6),0)</f>
        <v>1</v>
      </c>
      <c r="F80" s="273"/>
      <c r="G80" s="273"/>
      <c r="H80" s="273" t="s">
        <v>857</v>
      </c>
      <c r="I80" s="8"/>
      <c r="J80" s="8"/>
      <c r="K80" s="8"/>
      <c r="L80" s="265"/>
      <c r="M80" s="265"/>
      <c r="N80" s="8"/>
      <c r="O80" s="8"/>
      <c r="P80" s="8"/>
      <c r="Q80" s="8"/>
      <c r="R80" s="8"/>
      <c r="S80" s="8"/>
      <c r="T80" s="8"/>
      <c r="U80" s="261"/>
      <c r="V80" s="8"/>
      <c r="W80" s="8"/>
      <c r="X80" s="8"/>
      <c r="Y80" s="8"/>
      <c r="Z80" s="8"/>
      <c r="AA80" s="8"/>
      <c r="AB80" s="8"/>
      <c r="AC80" s="270"/>
      <c r="AD80" s="8"/>
      <c r="AE80" s="8"/>
      <c r="AF80" s="261"/>
      <c r="AG80" s="8"/>
      <c r="AH80" s="8"/>
      <c r="AI80" s="270"/>
      <c r="AJ80" s="8"/>
      <c r="AK80" s="270"/>
      <c r="AL80" s="8"/>
      <c r="AM80" s="8"/>
      <c r="AN80" s="270"/>
      <c r="AO80" s="270"/>
      <c r="AP80" s="270"/>
      <c r="AQ80" s="8"/>
      <c r="AR80" s="8"/>
      <c r="AS80" s="8"/>
      <c r="AT80" s="8"/>
      <c r="AU80" s="8"/>
      <c r="AV80" s="8"/>
      <c r="AW80" s="8"/>
      <c r="AX80" s="8"/>
      <c r="AY80" s="8"/>
      <c r="AZ80" s="270" t="s">
        <v>864</v>
      </c>
      <c r="BA80" s="8"/>
      <c r="BB80" s="8"/>
      <c r="BC80" s="8"/>
      <c r="BD80" s="8"/>
      <c r="BE80" s="8"/>
      <c r="BF80" s="8"/>
    </row>
    <row r="81">
      <c r="A81" s="217"/>
      <c r="B81" s="285" t="s">
        <v>303</v>
      </c>
      <c r="C81" s="277">
        <v>45280.0</v>
      </c>
      <c r="D81" s="277">
        <v>45281.0</v>
      </c>
      <c r="E81" s="278">
        <f>IF(AND(C79&lt;=D79,isdate(C79),isdate(D79)&lt;&gt;""),_xlfn.NETWORKDAYS.INTL(C81,D81,1,Data!$B$3:$B$6),0)</f>
        <v>2</v>
      </c>
      <c r="F81" s="286"/>
      <c r="G81" s="286"/>
      <c r="H81" s="287" t="s">
        <v>857</v>
      </c>
      <c r="I81" s="8"/>
      <c r="J81" s="8"/>
      <c r="K81" s="8"/>
      <c r="L81" s="265"/>
      <c r="M81" s="265"/>
      <c r="N81" s="8"/>
      <c r="O81" s="8"/>
      <c r="P81" s="8"/>
      <c r="Q81" s="8"/>
      <c r="R81" s="8"/>
      <c r="S81" s="8"/>
      <c r="T81" s="8"/>
      <c r="U81" s="261"/>
      <c r="V81" s="8"/>
      <c r="W81" s="8"/>
      <c r="X81" s="8"/>
      <c r="Y81" s="8"/>
      <c r="Z81" s="8"/>
      <c r="AA81" s="8"/>
      <c r="AB81" s="8"/>
      <c r="AC81" s="8"/>
      <c r="AD81" s="8"/>
      <c r="AE81" s="8"/>
      <c r="AF81" s="261"/>
      <c r="AG81" s="8"/>
      <c r="AH81" s="8"/>
      <c r="AI81" s="8"/>
      <c r="AJ81" s="8"/>
      <c r="AK81" s="8"/>
      <c r="AL81" s="8"/>
      <c r="AM81" s="8"/>
      <c r="AN81" s="8"/>
      <c r="AO81" s="8"/>
      <c r="AP81" s="8"/>
      <c r="AQ81" s="8"/>
      <c r="AR81" s="270"/>
      <c r="AS81" s="8"/>
      <c r="AT81" s="8"/>
      <c r="AU81" s="8"/>
      <c r="AV81" s="8"/>
      <c r="AW81" s="8"/>
      <c r="AX81" s="8"/>
      <c r="AY81" s="8"/>
      <c r="AZ81" s="270"/>
      <c r="BA81" s="270" t="s">
        <v>866</v>
      </c>
      <c r="BB81" s="270" t="s">
        <v>866</v>
      </c>
      <c r="BC81" s="8"/>
      <c r="BD81" s="8"/>
      <c r="BE81" s="8"/>
      <c r="BF81" s="8"/>
    </row>
    <row r="82">
      <c r="A82" s="281"/>
      <c r="B82" s="291" t="s">
        <v>882</v>
      </c>
      <c r="C82" s="292">
        <v>45251.0</v>
      </c>
      <c r="D82" s="292" t="str">
        <f>D130</f>
        <v/>
      </c>
      <c r="E82" s="293">
        <f>IF(AND(C82&lt;=D82,isdate(C82),isdate(D82)&lt;&gt;""),_xlfn.NETWORKDAYS.INTL(C82,D82,1,Data!$B$3:$B$6),0)</f>
        <v>0</v>
      </c>
      <c r="F82" s="294"/>
      <c r="G82" s="294"/>
      <c r="H82" s="295" t="s">
        <v>857</v>
      </c>
      <c r="I82" s="8"/>
      <c r="J82" s="8"/>
      <c r="K82" s="8"/>
      <c r="L82" s="265"/>
      <c r="M82" s="265"/>
      <c r="N82" s="8"/>
      <c r="O82" s="8"/>
      <c r="P82" s="8"/>
      <c r="Q82" s="8"/>
      <c r="R82" s="8"/>
      <c r="S82" s="8"/>
      <c r="T82" s="8"/>
      <c r="U82" s="296"/>
      <c r="V82" s="8"/>
      <c r="W82" s="8"/>
      <c r="X82" s="8"/>
      <c r="Y82" s="8"/>
      <c r="Z82" s="8"/>
      <c r="AA82" s="8"/>
      <c r="AB82" s="8"/>
      <c r="AC82" s="8"/>
      <c r="AD82" s="8"/>
      <c r="AE82" s="8"/>
      <c r="AF82" s="296"/>
      <c r="AG82" s="8"/>
      <c r="AH82" s="8"/>
      <c r="AI82" s="8"/>
      <c r="AJ82" s="8"/>
      <c r="AK82" s="8"/>
      <c r="AL82" s="8"/>
      <c r="AM82" s="8"/>
      <c r="AN82" s="8"/>
      <c r="AO82" s="8"/>
      <c r="AP82" s="8"/>
      <c r="AQ82" s="8"/>
      <c r="AR82" s="164"/>
      <c r="AS82" s="8"/>
      <c r="AT82" s="8"/>
      <c r="AU82" s="8"/>
      <c r="AV82" s="8"/>
      <c r="AW82" s="8"/>
      <c r="AX82" s="8"/>
      <c r="AY82" s="8"/>
      <c r="AZ82" s="8"/>
      <c r="BA82" s="8"/>
      <c r="BB82" s="8"/>
      <c r="BC82" s="8"/>
      <c r="BD82" s="8"/>
      <c r="BE82" s="8"/>
      <c r="BF82" s="8"/>
    </row>
    <row r="83">
      <c r="A83" s="217"/>
      <c r="B83" s="280" t="s">
        <v>38</v>
      </c>
      <c r="C83" s="267">
        <v>45280.0</v>
      </c>
      <c r="D83" s="267">
        <v>45280.0</v>
      </c>
      <c r="E83" s="268">
        <f>IF(AND(C83&lt;=D83,isdate(C83),isdate(D83)&lt;&gt;""),_xlfn.NETWORKDAYS.INTL(C83,D83,1,Data!$B$3:$B$6),0)</f>
        <v>1</v>
      </c>
      <c r="F83" s="271">
        <v>0.5</v>
      </c>
      <c r="G83" s="269" t="s">
        <v>868</v>
      </c>
      <c r="H83" s="257" t="s">
        <v>857</v>
      </c>
      <c r="I83" s="8"/>
      <c r="J83" s="8"/>
      <c r="K83" s="8"/>
      <c r="L83" s="265"/>
      <c r="M83" s="265"/>
      <c r="N83" s="8"/>
      <c r="O83" s="8"/>
      <c r="P83" s="8"/>
      <c r="Q83" s="8"/>
      <c r="R83" s="8"/>
      <c r="S83" s="8"/>
      <c r="T83" s="8"/>
      <c r="U83" s="261"/>
      <c r="V83" s="8"/>
      <c r="W83" s="8"/>
      <c r="X83" s="8"/>
      <c r="Y83" s="8"/>
      <c r="Z83" s="8"/>
      <c r="AA83" s="8"/>
      <c r="AB83" s="8"/>
      <c r="AC83" s="8"/>
      <c r="AD83" s="8"/>
      <c r="AE83" s="8"/>
      <c r="AF83" s="261"/>
      <c r="AG83" s="8"/>
      <c r="AH83" s="8"/>
      <c r="AI83" s="8"/>
      <c r="AJ83" s="8"/>
      <c r="AK83" s="8"/>
      <c r="AL83" s="8"/>
      <c r="AM83" s="8"/>
      <c r="AN83" s="8"/>
      <c r="AO83" s="8"/>
      <c r="AP83" s="8"/>
      <c r="AQ83" s="8"/>
      <c r="AR83" s="270"/>
      <c r="AS83" s="8"/>
      <c r="AT83" s="8"/>
      <c r="AU83" s="8"/>
      <c r="AV83" s="8"/>
      <c r="AW83" s="8"/>
      <c r="AX83" s="8"/>
      <c r="AY83" s="8"/>
      <c r="AZ83" s="8"/>
      <c r="BA83" s="8"/>
      <c r="BB83" s="8"/>
      <c r="BC83" s="8"/>
      <c r="BD83" s="8"/>
      <c r="BE83" s="8"/>
      <c r="BF83" s="8"/>
    </row>
    <row r="84">
      <c r="A84" s="217"/>
      <c r="B84" s="280" t="s">
        <v>162</v>
      </c>
      <c r="C84" s="267">
        <v>45280.0</v>
      </c>
      <c r="D84" s="267">
        <v>45280.0</v>
      </c>
      <c r="E84" s="268">
        <f>IF(AND(C84&lt;=D84,isdate(C84),isdate(D84)&lt;&gt;""),_xlfn.NETWORKDAYS.INTL(C84,D84,1,Data!$B$3:$B$6),0)</f>
        <v>1</v>
      </c>
      <c r="F84" s="271">
        <v>0.5</v>
      </c>
      <c r="G84" s="269" t="s">
        <v>868</v>
      </c>
      <c r="H84" s="257" t="s">
        <v>857</v>
      </c>
      <c r="I84" s="8"/>
      <c r="J84" s="8"/>
      <c r="K84" s="8"/>
      <c r="L84" s="265"/>
      <c r="M84" s="265"/>
      <c r="N84" s="8"/>
      <c r="O84" s="8"/>
      <c r="P84" s="8"/>
      <c r="Q84" s="8"/>
      <c r="R84" s="8"/>
      <c r="S84" s="8"/>
      <c r="T84" s="8"/>
      <c r="U84" s="261"/>
      <c r="V84" s="8"/>
      <c r="W84" s="8"/>
      <c r="X84" s="8"/>
      <c r="Y84" s="8"/>
      <c r="Z84" s="8"/>
      <c r="AA84" s="8"/>
      <c r="AB84" s="8"/>
      <c r="AC84" s="8"/>
      <c r="AD84" s="8"/>
      <c r="AE84" s="8"/>
      <c r="AF84" s="261"/>
      <c r="AG84" s="8"/>
      <c r="AH84" s="8"/>
      <c r="AI84" s="8"/>
      <c r="AJ84" s="8"/>
      <c r="AK84" s="8"/>
      <c r="AL84" s="8"/>
      <c r="AM84" s="8"/>
      <c r="AN84" s="8"/>
      <c r="AO84" s="8"/>
      <c r="AP84" s="8"/>
      <c r="AQ84" s="8"/>
      <c r="AR84" s="270"/>
      <c r="AS84" s="270"/>
      <c r="AT84" s="8"/>
      <c r="AU84" s="8"/>
      <c r="AV84" s="8"/>
      <c r="AW84" s="8"/>
      <c r="AX84" s="8"/>
      <c r="AY84" s="8"/>
      <c r="AZ84" s="8"/>
      <c r="BA84" s="8"/>
      <c r="BB84" s="8"/>
      <c r="BC84" s="8"/>
      <c r="BD84" s="8"/>
      <c r="BE84" s="8"/>
      <c r="BF84" s="8"/>
    </row>
    <row r="85">
      <c r="A85" s="217"/>
      <c r="B85" s="280" t="s">
        <v>63</v>
      </c>
      <c r="C85" s="267">
        <v>45281.0</v>
      </c>
      <c r="D85" s="267">
        <v>45281.0</v>
      </c>
      <c r="E85" s="268">
        <f>IF(AND(C85&lt;=D85,isdate(C85),isdate(D85)&lt;&gt;""),_xlfn.NETWORKDAYS.INTL(C85,D85,1,Data!$B$3:$B$6),0)</f>
        <v>1</v>
      </c>
      <c r="F85" s="271">
        <v>0.25</v>
      </c>
      <c r="G85" s="269" t="s">
        <v>868</v>
      </c>
      <c r="H85" s="257" t="s">
        <v>857</v>
      </c>
      <c r="I85" s="8"/>
      <c r="J85" s="8"/>
      <c r="K85" s="8"/>
      <c r="L85" s="265"/>
      <c r="M85" s="265"/>
      <c r="N85" s="8"/>
      <c r="O85" s="8"/>
      <c r="P85" s="8"/>
      <c r="Q85" s="8"/>
      <c r="R85" s="8"/>
      <c r="S85" s="8"/>
      <c r="T85" s="8"/>
      <c r="U85" s="261"/>
      <c r="V85" s="8"/>
      <c r="W85" s="8"/>
      <c r="X85" s="8"/>
      <c r="Y85" s="8"/>
      <c r="Z85" s="8"/>
      <c r="AA85" s="8"/>
      <c r="AB85" s="8"/>
      <c r="AC85" s="8"/>
      <c r="AD85" s="8"/>
      <c r="AE85" s="8"/>
      <c r="AF85" s="261"/>
      <c r="AG85" s="8"/>
      <c r="AH85" s="8"/>
      <c r="AI85" s="8"/>
      <c r="AJ85" s="8"/>
      <c r="AK85" s="8"/>
      <c r="AL85" s="8"/>
      <c r="AM85" s="8"/>
      <c r="AN85" s="8"/>
      <c r="AO85" s="8"/>
      <c r="AP85" s="8"/>
      <c r="AQ85" s="8"/>
      <c r="AR85" s="270"/>
      <c r="AS85" s="8"/>
      <c r="AT85" s="8"/>
      <c r="AU85" s="8"/>
      <c r="AV85" s="8"/>
      <c r="AW85" s="8"/>
      <c r="AX85" s="8"/>
      <c r="AY85" s="8"/>
      <c r="AZ85" s="8"/>
      <c r="BA85" s="8"/>
      <c r="BB85" s="8"/>
      <c r="BC85" s="8"/>
      <c r="BD85" s="8"/>
      <c r="BE85" s="8"/>
      <c r="BF85" s="8"/>
    </row>
    <row r="86">
      <c r="A86" s="217"/>
      <c r="B86" s="280" t="s">
        <v>210</v>
      </c>
      <c r="C86" s="267">
        <v>45281.0</v>
      </c>
      <c r="D86" s="267">
        <v>45281.0</v>
      </c>
      <c r="E86" s="268">
        <f>IF(AND(C86&lt;=D86,isdate(C86),isdate(D86)&lt;&gt;""),_xlfn.NETWORKDAYS.INTL(C86,D86,1,Data!$B$3:$B$6),0)</f>
        <v>1</v>
      </c>
      <c r="F86" s="271">
        <v>0.25</v>
      </c>
      <c r="G86" s="269" t="s">
        <v>868</v>
      </c>
      <c r="H86" s="257" t="s">
        <v>857</v>
      </c>
      <c r="I86" s="8"/>
      <c r="J86" s="8"/>
      <c r="K86" s="8"/>
      <c r="L86" s="265"/>
      <c r="M86" s="265"/>
      <c r="N86" s="8"/>
      <c r="O86" s="8"/>
      <c r="P86" s="8"/>
      <c r="Q86" s="8"/>
      <c r="R86" s="8"/>
      <c r="S86" s="8"/>
      <c r="T86" s="8"/>
      <c r="U86" s="261"/>
      <c r="V86" s="8"/>
      <c r="W86" s="8"/>
      <c r="X86" s="8"/>
      <c r="Y86" s="8"/>
      <c r="Z86" s="8"/>
      <c r="AA86" s="8"/>
      <c r="AB86" s="8"/>
      <c r="AC86" s="8"/>
      <c r="AD86" s="8"/>
      <c r="AE86" s="8"/>
      <c r="AF86" s="261"/>
      <c r="AG86" s="8"/>
      <c r="AH86" s="8"/>
      <c r="AI86" s="8"/>
      <c r="AJ86" s="8"/>
      <c r="AK86" s="8"/>
      <c r="AL86" s="8"/>
      <c r="AM86" s="8"/>
      <c r="AN86" s="8"/>
      <c r="AO86" s="8"/>
      <c r="AP86" s="8"/>
      <c r="AQ86" s="8"/>
      <c r="AR86" s="8"/>
      <c r="AS86" s="8"/>
      <c r="AT86" s="8"/>
      <c r="AU86" s="270"/>
      <c r="AV86" s="8"/>
      <c r="AW86" s="8"/>
      <c r="AX86" s="8"/>
      <c r="AY86" s="8"/>
      <c r="AZ86" s="8"/>
      <c r="BA86" s="8"/>
      <c r="BB86" s="8"/>
      <c r="BC86" s="8"/>
      <c r="BD86" s="8"/>
      <c r="BE86" s="8"/>
      <c r="BF86" s="8"/>
    </row>
    <row r="87">
      <c r="A87" s="217"/>
      <c r="B87" s="280" t="s">
        <v>652</v>
      </c>
      <c r="C87" s="267">
        <v>45280.0</v>
      </c>
      <c r="D87" s="267">
        <v>45280.0</v>
      </c>
      <c r="E87" s="268">
        <f>IF(AND(C87&lt;=D87,isdate(C87),isdate(D87)&lt;&gt;""),_xlfn.NETWORKDAYS.INTL(C87,D87,1,Data!$B$3:$B$6),0)</f>
        <v>1</v>
      </c>
      <c r="F87" s="269">
        <v>1.0</v>
      </c>
      <c r="G87" s="269" t="s">
        <v>436</v>
      </c>
      <c r="H87" s="257" t="s">
        <v>857</v>
      </c>
      <c r="I87" s="8"/>
      <c r="J87" s="8"/>
      <c r="K87" s="8"/>
      <c r="L87" s="265"/>
      <c r="M87" s="265"/>
      <c r="N87" s="8"/>
      <c r="O87" s="8"/>
      <c r="P87" s="8"/>
      <c r="Q87" s="8"/>
      <c r="R87" s="8"/>
      <c r="S87" s="8"/>
      <c r="T87" s="8"/>
      <c r="U87" s="261"/>
      <c r="V87" s="8"/>
      <c r="W87" s="8"/>
      <c r="X87" s="8"/>
      <c r="Y87" s="8"/>
      <c r="Z87" s="8"/>
      <c r="AA87" s="8"/>
      <c r="AB87" s="8"/>
      <c r="AC87" s="8"/>
      <c r="AD87" s="8"/>
      <c r="AE87" s="8"/>
      <c r="AF87" s="261"/>
      <c r="AG87" s="8"/>
      <c r="AH87" s="8"/>
      <c r="AI87" s="8"/>
      <c r="AJ87" s="8"/>
      <c r="AK87" s="8"/>
      <c r="AL87" s="8"/>
      <c r="AM87" s="8"/>
      <c r="AN87" s="8"/>
      <c r="AO87" s="8"/>
      <c r="AP87" s="8"/>
      <c r="AQ87" s="8"/>
      <c r="AR87" s="8"/>
      <c r="AS87" s="270"/>
      <c r="AT87" s="270"/>
      <c r="AU87" s="8"/>
      <c r="AV87" s="8"/>
      <c r="AW87" s="8"/>
      <c r="AX87" s="8"/>
      <c r="AY87" s="8"/>
      <c r="AZ87" s="8"/>
      <c r="BA87" s="8"/>
      <c r="BB87" s="8"/>
      <c r="BC87" s="8"/>
      <c r="BD87" s="8"/>
      <c r="BE87" s="8"/>
      <c r="BF87" s="8"/>
    </row>
    <row r="88">
      <c r="A88" s="217"/>
      <c r="B88" s="280" t="s">
        <v>182</v>
      </c>
      <c r="C88" s="267">
        <v>45281.0</v>
      </c>
      <c r="D88" s="267">
        <v>45281.0</v>
      </c>
      <c r="E88" s="268">
        <f>IF(AND(C88&lt;=D88,isdate(C88),isdate(D88)&lt;&gt;""),_xlfn.NETWORKDAYS.INTL(C88,D88,1,Data!$B$3:$B$6),0)</f>
        <v>1</v>
      </c>
      <c r="F88" s="271">
        <v>0.75</v>
      </c>
      <c r="G88" s="269" t="s">
        <v>436</v>
      </c>
      <c r="H88" s="257" t="s">
        <v>857</v>
      </c>
      <c r="I88" s="8"/>
      <c r="J88" s="8"/>
      <c r="K88" s="8"/>
      <c r="L88" s="265"/>
      <c r="M88" s="265"/>
      <c r="N88" s="8"/>
      <c r="O88" s="8"/>
      <c r="P88" s="8"/>
      <c r="Q88" s="8"/>
      <c r="R88" s="8"/>
      <c r="S88" s="8"/>
      <c r="T88" s="8"/>
      <c r="U88" s="261"/>
      <c r="V88" s="8"/>
      <c r="W88" s="8"/>
      <c r="X88" s="8"/>
      <c r="Y88" s="8"/>
      <c r="Z88" s="8"/>
      <c r="AA88" s="8"/>
      <c r="AB88" s="8"/>
      <c r="AC88" s="8"/>
      <c r="AD88" s="8"/>
      <c r="AE88" s="8"/>
      <c r="AF88" s="261"/>
      <c r="AG88" s="8"/>
      <c r="AH88" s="8"/>
      <c r="AI88" s="8"/>
      <c r="AJ88" s="8"/>
      <c r="AK88" s="8"/>
      <c r="AL88" s="8"/>
      <c r="AM88" s="8"/>
      <c r="AN88" s="8"/>
      <c r="AO88" s="8"/>
      <c r="AP88" s="8"/>
      <c r="AQ88" s="8"/>
      <c r="AR88" s="8"/>
      <c r="AS88" s="8"/>
      <c r="AT88" s="270"/>
      <c r="AU88" s="270"/>
      <c r="AV88" s="8"/>
      <c r="AW88" s="8"/>
      <c r="AX88" s="8"/>
      <c r="AY88" s="8"/>
      <c r="AZ88" s="8"/>
      <c r="BA88" s="8"/>
      <c r="BB88" s="8"/>
      <c r="BC88" s="8"/>
      <c r="BD88" s="8"/>
      <c r="BE88" s="8"/>
      <c r="BF88" s="8"/>
    </row>
    <row r="89">
      <c r="A89" s="217"/>
      <c r="B89" s="280" t="s">
        <v>281</v>
      </c>
      <c r="C89" s="267">
        <v>45281.0</v>
      </c>
      <c r="D89" s="267">
        <v>45282.0</v>
      </c>
      <c r="E89" s="268">
        <f>IF(AND(C89&lt;=D89,isdate(C89),isdate(D89)&lt;&gt;""),_xlfn.NETWORKDAYS.INTL(C89,D89,1,Data!$B$3:$B$6),0)</f>
        <v>2</v>
      </c>
      <c r="F89" s="271">
        <v>0.5</v>
      </c>
      <c r="G89" s="269" t="s">
        <v>436</v>
      </c>
      <c r="H89" s="257" t="s">
        <v>857</v>
      </c>
      <c r="I89" s="8"/>
      <c r="J89" s="8"/>
      <c r="K89" s="8"/>
      <c r="L89" s="265"/>
      <c r="M89" s="265"/>
      <c r="N89" s="8"/>
      <c r="O89" s="8"/>
      <c r="P89" s="8"/>
      <c r="Q89" s="8"/>
      <c r="R89" s="8"/>
      <c r="S89" s="8"/>
      <c r="T89" s="8"/>
      <c r="U89" s="261"/>
      <c r="V89" s="8"/>
      <c r="W89" s="8"/>
      <c r="X89" s="8"/>
      <c r="Y89" s="8"/>
      <c r="Z89" s="8"/>
      <c r="AA89" s="8"/>
      <c r="AB89" s="8"/>
      <c r="AC89" s="8"/>
      <c r="AD89" s="8"/>
      <c r="AE89" s="8"/>
      <c r="AF89" s="261"/>
      <c r="AG89" s="8"/>
      <c r="AH89" s="8"/>
      <c r="AI89" s="8"/>
      <c r="AJ89" s="8"/>
      <c r="AK89" s="8"/>
      <c r="AL89" s="8"/>
      <c r="AM89" s="8"/>
      <c r="AN89" s="8"/>
      <c r="AO89" s="8"/>
      <c r="AP89" s="8"/>
      <c r="AQ89" s="8"/>
      <c r="AR89" s="8"/>
      <c r="AS89" s="8"/>
      <c r="AT89" s="8"/>
      <c r="AU89" s="270"/>
      <c r="AV89" s="270"/>
      <c r="AW89" s="270"/>
      <c r="AX89" s="8"/>
      <c r="AY89" s="8"/>
      <c r="AZ89" s="8"/>
      <c r="BA89" s="8"/>
      <c r="BB89" s="8"/>
      <c r="BC89" s="8"/>
      <c r="BD89" s="8"/>
      <c r="BE89" s="8"/>
      <c r="BF89" s="8"/>
    </row>
    <row r="90">
      <c r="A90" s="217"/>
      <c r="B90" s="280" t="s">
        <v>259</v>
      </c>
      <c r="C90" s="267">
        <v>45282.0</v>
      </c>
      <c r="D90" s="267">
        <v>45282.0</v>
      </c>
      <c r="E90" s="268">
        <f>IF(AND(C90&lt;=D90,isdate(C90),isdate(D90)&lt;&gt;""),_xlfn.NETWORKDAYS.INTL(C90,D90,1,Data!$B$3:$B$6),0)</f>
        <v>1</v>
      </c>
      <c r="F90" s="271">
        <v>0.375</v>
      </c>
      <c r="G90" s="269" t="s">
        <v>436</v>
      </c>
      <c r="H90" s="257" t="s">
        <v>857</v>
      </c>
      <c r="I90" s="8"/>
      <c r="J90" s="8"/>
      <c r="K90" s="8"/>
      <c r="L90" s="265"/>
      <c r="M90" s="265"/>
      <c r="N90" s="8"/>
      <c r="O90" s="8"/>
      <c r="P90" s="8"/>
      <c r="Q90" s="8"/>
      <c r="R90" s="8"/>
      <c r="S90" s="8"/>
      <c r="T90" s="8"/>
      <c r="U90" s="261"/>
      <c r="V90" s="8"/>
      <c r="W90" s="8"/>
      <c r="X90" s="8"/>
      <c r="Y90" s="8"/>
      <c r="Z90" s="8"/>
      <c r="AA90" s="8"/>
      <c r="AB90" s="8"/>
      <c r="AC90" s="8"/>
      <c r="AD90" s="8"/>
      <c r="AE90" s="8"/>
      <c r="AF90" s="261"/>
      <c r="AG90" s="8"/>
      <c r="AH90" s="8"/>
      <c r="AI90" s="8"/>
      <c r="AJ90" s="8"/>
      <c r="AK90" s="8"/>
      <c r="AL90" s="8"/>
      <c r="AM90" s="8"/>
      <c r="AN90" s="8"/>
      <c r="AO90" s="8"/>
      <c r="AP90" s="8"/>
      <c r="AQ90" s="8"/>
      <c r="AR90" s="8"/>
      <c r="AS90" s="270"/>
      <c r="AT90" s="270"/>
      <c r="AU90" s="8"/>
      <c r="AV90" s="8"/>
      <c r="AW90" s="8"/>
      <c r="AX90" s="8"/>
      <c r="AY90" s="8"/>
      <c r="AZ90" s="8"/>
      <c r="BA90" s="8"/>
      <c r="BB90" s="8"/>
      <c r="BC90" s="8"/>
      <c r="BD90" s="8"/>
      <c r="BE90" s="8"/>
      <c r="BF90" s="8"/>
    </row>
    <row r="91">
      <c r="A91" s="281"/>
      <c r="B91" s="266" t="s">
        <v>300</v>
      </c>
      <c r="C91" s="267">
        <v>45286.0</v>
      </c>
      <c r="D91" s="267">
        <v>45286.0</v>
      </c>
      <c r="E91" s="268">
        <f>IF(AND(C91&lt;=D91,isdate(C91),isdate(D91)&lt;&gt;""),_xlfn.NETWORKDAYS.INTL(C91,D91,1,Data!$B$3:$B$6),0)</f>
        <v>1</v>
      </c>
      <c r="F91" s="282"/>
      <c r="G91" s="282"/>
      <c r="H91" s="257" t="s">
        <v>857</v>
      </c>
      <c r="I91" s="8"/>
      <c r="J91" s="8"/>
      <c r="K91" s="8"/>
      <c r="L91" s="265"/>
      <c r="M91" s="265"/>
      <c r="N91" s="8"/>
      <c r="O91" s="8"/>
      <c r="P91" s="8"/>
      <c r="Q91" s="8"/>
      <c r="R91" s="8"/>
      <c r="S91" s="8"/>
      <c r="T91" s="8"/>
      <c r="U91" s="261"/>
      <c r="V91" s="8"/>
      <c r="W91" s="8"/>
      <c r="X91" s="8"/>
      <c r="Y91" s="8"/>
      <c r="Z91" s="8"/>
      <c r="AA91" s="8"/>
      <c r="AB91" s="8"/>
      <c r="AC91" s="8"/>
      <c r="AD91" s="8"/>
      <c r="AE91" s="8"/>
      <c r="AF91" s="261"/>
      <c r="AG91" s="8"/>
      <c r="AH91" s="8"/>
      <c r="AI91" s="8"/>
      <c r="AJ91" s="8"/>
      <c r="AK91" s="8"/>
      <c r="AL91" s="8"/>
      <c r="AM91" s="8"/>
      <c r="AN91" s="8"/>
      <c r="AO91" s="8"/>
      <c r="AP91" s="8"/>
      <c r="AQ91" s="8"/>
      <c r="AR91" s="8"/>
      <c r="AS91" s="270"/>
      <c r="AT91" s="270"/>
      <c r="AU91" s="270"/>
      <c r="AV91" s="8"/>
      <c r="AW91" s="8"/>
      <c r="AX91" s="8"/>
      <c r="AY91" s="8"/>
      <c r="AZ91" s="8"/>
      <c r="BA91" s="8"/>
      <c r="BB91" s="8"/>
      <c r="BC91" s="8"/>
      <c r="BD91" s="8"/>
      <c r="BE91" s="8"/>
      <c r="BF91" s="8"/>
    </row>
    <row r="92">
      <c r="A92" s="217"/>
      <c r="B92" s="266" t="s">
        <v>862</v>
      </c>
      <c r="C92" s="267">
        <v>45288.0</v>
      </c>
      <c r="D92" s="267">
        <v>45288.0</v>
      </c>
      <c r="E92" s="268">
        <f>IF(AND(C92&lt;=D92,isdate(C92),isdate(D92)&lt;&gt;""),_xlfn.NETWORKDAYS.INTL(C92,D92,1,Data!$B$3:$B$6),0)</f>
        <v>1</v>
      </c>
      <c r="F92" s="283"/>
      <c r="G92" s="284" t="s">
        <v>873</v>
      </c>
      <c r="H92" s="257" t="s">
        <v>857</v>
      </c>
      <c r="I92" s="8"/>
      <c r="J92" s="8"/>
      <c r="K92" s="8"/>
      <c r="L92" s="265"/>
      <c r="M92" s="265"/>
      <c r="N92" s="8"/>
      <c r="O92" s="8"/>
      <c r="P92" s="8"/>
      <c r="Q92" s="8"/>
      <c r="R92" s="8"/>
      <c r="S92" s="8"/>
      <c r="T92" s="8"/>
      <c r="U92" s="261"/>
      <c r="V92" s="8"/>
      <c r="W92" s="8"/>
      <c r="X92" s="8"/>
      <c r="Y92" s="8"/>
      <c r="Z92" s="8"/>
      <c r="AA92" s="8"/>
      <c r="AB92" s="8"/>
      <c r="AC92" s="8"/>
      <c r="AD92" s="8"/>
      <c r="AE92" s="8"/>
      <c r="AF92" s="261"/>
      <c r="AG92" s="8"/>
      <c r="AH92" s="8"/>
      <c r="AI92" s="8"/>
      <c r="AJ92" s="8"/>
      <c r="AK92" s="8"/>
      <c r="AL92" s="8"/>
      <c r="AM92" s="8"/>
      <c r="AN92" s="8"/>
      <c r="AO92" s="8"/>
      <c r="AP92" s="8"/>
      <c r="AQ92" s="8"/>
      <c r="AR92" s="8"/>
      <c r="AS92" s="8"/>
      <c r="AT92" s="8"/>
      <c r="AU92" s="8"/>
      <c r="AV92" s="270"/>
      <c r="AW92" s="8"/>
      <c r="AX92" s="8"/>
      <c r="AY92" s="8"/>
      <c r="AZ92" s="8"/>
      <c r="BA92" s="8"/>
      <c r="BB92" s="8"/>
      <c r="BC92" s="8"/>
      <c r="BD92" s="8"/>
      <c r="BE92" s="8"/>
      <c r="BF92" s="8"/>
    </row>
    <row r="93">
      <c r="A93" s="217"/>
      <c r="B93" s="266" t="s">
        <v>312</v>
      </c>
      <c r="C93" s="267">
        <v>45289.0</v>
      </c>
      <c r="D93" s="267">
        <v>45289.0</v>
      </c>
      <c r="E93" s="268">
        <f>IF(AND(C93&lt;=D93,isdate(C93),isdate(D93)&lt;&gt;""),_xlfn.NETWORKDAYS.INTL(C93,D93,1,Data!$B$3:$B$6),0)</f>
        <v>1</v>
      </c>
      <c r="F93" s="283"/>
      <c r="G93" s="283"/>
      <c r="H93" s="257" t="s">
        <v>857</v>
      </c>
      <c r="I93" s="8"/>
      <c r="J93" s="8"/>
      <c r="K93" s="8"/>
      <c r="L93" s="265"/>
      <c r="M93" s="265"/>
      <c r="N93" s="8"/>
      <c r="O93" s="8"/>
      <c r="P93" s="8"/>
      <c r="Q93" s="8"/>
      <c r="R93" s="8"/>
      <c r="S93" s="8"/>
      <c r="T93" s="8"/>
      <c r="U93" s="261"/>
      <c r="V93" s="8"/>
      <c r="W93" s="8"/>
      <c r="X93" s="8"/>
      <c r="Y93" s="8"/>
      <c r="Z93" s="8"/>
      <c r="AA93" s="8"/>
      <c r="AB93" s="8"/>
      <c r="AC93" s="8"/>
      <c r="AD93" s="8"/>
      <c r="AE93" s="8"/>
      <c r="AF93" s="261"/>
      <c r="AG93" s="8"/>
      <c r="AH93" s="8"/>
      <c r="AI93" s="8"/>
      <c r="AJ93" s="8"/>
      <c r="AK93" s="8"/>
      <c r="AL93" s="8"/>
      <c r="AM93" s="8"/>
      <c r="AN93" s="8"/>
      <c r="AO93" s="8"/>
      <c r="AP93" s="8"/>
      <c r="AQ93" s="8"/>
      <c r="AR93" s="8"/>
      <c r="AS93" s="8"/>
      <c r="AT93" s="8"/>
      <c r="AU93" s="8"/>
      <c r="AV93" s="8"/>
      <c r="AW93" s="270"/>
      <c r="AX93" s="8"/>
      <c r="AY93" s="8"/>
      <c r="AZ93" s="8"/>
      <c r="BA93" s="8"/>
      <c r="BB93" s="8"/>
      <c r="BC93" s="8"/>
      <c r="BD93" s="8"/>
      <c r="BE93" s="8"/>
      <c r="BF93" s="8"/>
    </row>
    <row r="94">
      <c r="A94" s="217"/>
      <c r="B94" s="266" t="s">
        <v>302</v>
      </c>
      <c r="C94" s="267">
        <v>45293.0</v>
      </c>
      <c r="D94" s="267">
        <v>45293.0</v>
      </c>
      <c r="E94" s="268">
        <f>IF(AND(C94&lt;=D94,isdate(C94),isdate(D94)&lt;&gt;""),_xlfn.NETWORKDAYS.INTL(C94,D94,1,Data!$B$3:$B$6),0)</f>
        <v>1</v>
      </c>
      <c r="F94" s="283"/>
      <c r="G94" s="283"/>
      <c r="H94" s="257" t="s">
        <v>857</v>
      </c>
      <c r="I94" s="8"/>
      <c r="J94" s="8"/>
      <c r="K94" s="8"/>
      <c r="L94" s="265"/>
      <c r="M94" s="265"/>
      <c r="N94" s="8"/>
      <c r="O94" s="8"/>
      <c r="P94" s="8"/>
      <c r="Q94" s="8"/>
      <c r="R94" s="8"/>
      <c r="S94" s="8"/>
      <c r="T94" s="8"/>
      <c r="U94" s="261"/>
      <c r="V94" s="8"/>
      <c r="W94" s="8"/>
      <c r="X94" s="8"/>
      <c r="Y94" s="8"/>
      <c r="Z94" s="8"/>
      <c r="AA94" s="8"/>
      <c r="AB94" s="8"/>
      <c r="AC94" s="8"/>
      <c r="AD94" s="8"/>
      <c r="AE94" s="8"/>
      <c r="AF94" s="261"/>
      <c r="AG94" s="8"/>
      <c r="AH94" s="8"/>
      <c r="AI94" s="8"/>
      <c r="AJ94" s="8"/>
      <c r="AK94" s="8"/>
      <c r="AL94" s="8"/>
      <c r="AM94" s="8"/>
      <c r="AN94" s="8"/>
      <c r="AO94" s="8"/>
      <c r="AP94" s="8"/>
      <c r="AQ94" s="8"/>
      <c r="AR94" s="8"/>
      <c r="AS94" s="8"/>
      <c r="AT94" s="8"/>
      <c r="AU94" s="8"/>
      <c r="AV94" s="8"/>
      <c r="AW94" s="8"/>
      <c r="AX94" s="270"/>
      <c r="AY94" s="270"/>
      <c r="AZ94" s="8"/>
      <c r="BA94" s="8"/>
      <c r="BB94" s="8"/>
      <c r="BC94" s="8"/>
      <c r="BD94" s="8"/>
      <c r="BE94" s="8"/>
      <c r="BF94" s="8"/>
    </row>
    <row r="95">
      <c r="A95" s="8"/>
      <c r="B95" s="272" t="s">
        <v>863</v>
      </c>
      <c r="C95" s="273">
        <v>45300.0</v>
      </c>
      <c r="D95" s="273">
        <v>45300.0</v>
      </c>
      <c r="E95" s="274">
        <f>IF(AND(C93&lt;=D93,isdate(C93),isdate(D93)&lt;&gt;""),_xlfn.NETWORKDAYS.INTL(C95,D95,1,Data!$B$3:$B$6),0)</f>
        <v>1</v>
      </c>
      <c r="F95" s="274"/>
      <c r="G95" s="274"/>
      <c r="H95" s="275" t="s">
        <v>857</v>
      </c>
      <c r="I95" s="8"/>
      <c r="J95" s="8"/>
      <c r="K95" s="8"/>
      <c r="L95" s="265"/>
      <c r="M95" s="265"/>
      <c r="N95" s="8"/>
      <c r="O95" s="8"/>
      <c r="P95" s="8"/>
      <c r="Q95" s="8"/>
      <c r="R95" s="8"/>
      <c r="S95" s="8"/>
      <c r="T95" s="8"/>
      <c r="U95" s="261"/>
      <c r="V95" s="8"/>
      <c r="W95" s="8"/>
      <c r="X95" s="8"/>
      <c r="Y95" s="8"/>
      <c r="Z95" s="8"/>
      <c r="AA95" s="8"/>
      <c r="AB95" s="8"/>
      <c r="AC95" s="8"/>
      <c r="AD95" s="8"/>
      <c r="AE95" s="8"/>
      <c r="AF95" s="261"/>
      <c r="AG95" s="8"/>
      <c r="AH95" s="8"/>
      <c r="AI95" s="8"/>
      <c r="AJ95" s="8"/>
      <c r="AK95" s="8"/>
      <c r="AL95" s="8"/>
      <c r="AM95" s="8"/>
      <c r="AN95" s="8"/>
      <c r="AO95" s="8"/>
      <c r="AP95" s="8"/>
      <c r="AQ95" s="8"/>
      <c r="AR95" s="8"/>
      <c r="AS95" s="8"/>
      <c r="AT95" s="8"/>
      <c r="AU95" s="8"/>
      <c r="AV95" s="8"/>
      <c r="AW95" s="8"/>
      <c r="AX95" s="8"/>
      <c r="AY95" s="8"/>
      <c r="AZ95" s="270" t="s">
        <v>864</v>
      </c>
      <c r="BA95" s="8"/>
      <c r="BB95" s="8"/>
      <c r="BC95" s="8"/>
      <c r="BD95" s="8"/>
      <c r="BE95" s="8"/>
      <c r="BF95" s="8"/>
    </row>
    <row r="96">
      <c r="A96" s="8"/>
      <c r="B96" s="285" t="s">
        <v>303</v>
      </c>
      <c r="C96" s="277">
        <v>45301.0</v>
      </c>
      <c r="D96" s="277">
        <v>45302.0</v>
      </c>
      <c r="E96" s="278">
        <f>IF(AND(C94&lt;=D94,isdate(C94),isdate(D94)&lt;&gt;""),_xlfn.NETWORKDAYS.INTL(C96,D96,1,Data!$B$3:$B$6),0)</f>
        <v>2</v>
      </c>
      <c r="F96" s="286"/>
      <c r="G96" s="286"/>
      <c r="H96" s="287" t="s">
        <v>857</v>
      </c>
      <c r="I96" s="8"/>
      <c r="J96" s="8"/>
      <c r="K96" s="8"/>
      <c r="L96" s="265"/>
      <c r="M96" s="265"/>
      <c r="N96" s="8"/>
      <c r="O96" s="8"/>
      <c r="P96" s="8"/>
      <c r="Q96" s="8"/>
      <c r="R96" s="8"/>
      <c r="S96" s="8"/>
      <c r="T96" s="8"/>
      <c r="U96" s="261"/>
      <c r="V96" s="8"/>
      <c r="W96" s="8"/>
      <c r="X96" s="8"/>
      <c r="Y96" s="8"/>
      <c r="Z96" s="8"/>
      <c r="AA96" s="8"/>
      <c r="AB96" s="8"/>
      <c r="AC96" s="8"/>
      <c r="AD96" s="8"/>
      <c r="AE96" s="8"/>
      <c r="AF96" s="288"/>
      <c r="AG96" s="8"/>
      <c r="AH96" s="8"/>
      <c r="AI96" s="8"/>
      <c r="AJ96" s="8"/>
      <c r="AK96" s="8"/>
      <c r="AL96" s="8"/>
      <c r="AM96" s="8"/>
      <c r="AN96" s="8"/>
      <c r="AO96" s="8"/>
      <c r="AP96" s="8"/>
      <c r="AQ96" s="8"/>
      <c r="AR96" s="8"/>
      <c r="AS96" s="8"/>
      <c r="AT96" s="8"/>
      <c r="AU96" s="8"/>
      <c r="AV96" s="8"/>
      <c r="AW96" s="8"/>
      <c r="AX96" s="8"/>
      <c r="AY96" s="8"/>
      <c r="AZ96" s="270"/>
      <c r="BA96" s="270" t="s">
        <v>866</v>
      </c>
      <c r="BB96" s="270" t="s">
        <v>866</v>
      </c>
      <c r="BC96" s="270"/>
      <c r="BD96" s="270"/>
      <c r="BE96" s="270"/>
      <c r="BF96" s="270"/>
    </row>
  </sheetData>
  <mergeCells count="16">
    <mergeCell ref="N11:R11"/>
    <mergeCell ref="S11:W11"/>
    <mergeCell ref="X11:AB11"/>
    <mergeCell ref="AC11:AG11"/>
    <mergeCell ref="AH11:AL11"/>
    <mergeCell ref="AM11:AQ11"/>
    <mergeCell ref="AR11:AV11"/>
    <mergeCell ref="AW11:BA11"/>
    <mergeCell ref="B8:D8"/>
    <mergeCell ref="C9:D9"/>
    <mergeCell ref="C10:D10"/>
    <mergeCell ref="N10:R10"/>
    <mergeCell ref="S10:AQ10"/>
    <mergeCell ref="AR10:BF10"/>
    <mergeCell ref="C11:D11"/>
    <mergeCell ref="BB11:BF11"/>
  </mergeCells>
  <conditionalFormatting sqref="N15:BF96">
    <cfRule type="cellIs" dxfId="0" priority="1" operator="equal">
      <formula>"c"</formula>
    </cfRule>
  </conditionalFormatting>
  <conditionalFormatting sqref="N15:BF96">
    <cfRule type="cellIs" dxfId="1" priority="2" operator="equal">
      <formula>"m"</formula>
    </cfRule>
  </conditionalFormatting>
  <conditionalFormatting sqref="N15:BF96">
    <cfRule type="cellIs" dxfId="2" priority="3" operator="equal">
      <formula>"s"</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8.0" ySplit="13.0" topLeftCell="I14" activePane="bottomRight" state="frozen"/>
      <selection activeCell="I1" sqref="I1" pane="topRight"/>
      <selection activeCell="A14" sqref="A14" pane="bottomLeft"/>
      <selection activeCell="I14" sqref="I14" pane="bottomRight"/>
    </sheetView>
  </sheetViews>
  <sheetFormatPr customHeight="1" defaultColWidth="12.63" defaultRowHeight="15.75"/>
  <cols>
    <col customWidth="1" min="2" max="2" width="63.75"/>
    <col customWidth="1" hidden="1" min="9" max="9" width="4.25"/>
    <col customWidth="1" hidden="1" min="10" max="10" width="6.0"/>
    <col customWidth="1" hidden="1" min="11" max="11" width="8.88"/>
    <col customWidth="1" hidden="1" min="12" max="13" width="4.25"/>
    <col customWidth="1" min="14" max="14" width="4.63"/>
    <col customWidth="1" min="15" max="16" width="4.0"/>
    <col customWidth="1" min="17" max="17" width="3.88"/>
    <col customWidth="1" min="18" max="18" width="4.0"/>
    <col customWidth="1" min="19" max="19" width="5.88"/>
    <col customWidth="1" min="20" max="21" width="4.0"/>
    <col customWidth="1" min="22" max="22" width="3.88"/>
    <col customWidth="1" min="23" max="26" width="4.0"/>
    <col customWidth="1" min="27" max="27" width="3.88"/>
    <col customWidth="1" min="28" max="31" width="4.0"/>
    <col customWidth="1" min="32" max="32" width="3.88"/>
    <col customWidth="1" min="33" max="36" width="4.0"/>
    <col customWidth="1" min="37" max="37" width="3.88"/>
    <col customWidth="1" min="38" max="41" width="4.0"/>
    <col customWidth="1" min="42" max="42" width="3.88"/>
    <col customWidth="1" min="43" max="43" width="4.0"/>
    <col customWidth="1" min="44" max="44" width="5.88"/>
    <col customWidth="1" min="45" max="46" width="4.0"/>
    <col customWidth="1" min="47" max="47" width="3.88"/>
    <col customWidth="1" min="48" max="51" width="4.0"/>
    <col customWidth="1" min="52" max="52" width="3.88"/>
    <col customWidth="1" min="53" max="88"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6"/>
      <c r="BC1" s="206"/>
      <c r="BD1" s="206"/>
      <c r="BE1" s="206"/>
      <c r="BF1" s="206"/>
      <c r="BG1" s="206"/>
      <c r="BH1" s="206"/>
      <c r="BI1" s="206"/>
      <c r="BJ1" s="206"/>
      <c r="BK1" s="206"/>
      <c r="BL1" s="206"/>
      <c r="BM1" s="206"/>
      <c r="BN1" s="206"/>
      <c r="BO1" s="206"/>
      <c r="BP1" s="206"/>
      <c r="BQ1" s="206"/>
      <c r="BR1" s="206"/>
      <c r="BS1" s="206"/>
      <c r="BT1" s="206"/>
      <c r="BU1" s="206"/>
      <c r="BV1" s="206"/>
      <c r="BW1" s="206"/>
      <c r="BX1" s="206"/>
      <c r="BY1" s="206"/>
      <c r="BZ1" s="206"/>
      <c r="CA1" s="206"/>
      <c r="CB1" s="206"/>
      <c r="CC1" s="206"/>
      <c r="CD1" s="206"/>
      <c r="CE1" s="206"/>
      <c r="CF1" s="206"/>
      <c r="CG1" s="206"/>
      <c r="CH1" s="206"/>
      <c r="CI1" s="206"/>
      <c r="CJ1" s="206"/>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c r="BT2" s="206"/>
      <c r="BU2" s="206"/>
      <c r="BV2" s="206"/>
      <c r="BW2" s="206"/>
      <c r="BX2" s="206"/>
      <c r="BY2" s="206"/>
      <c r="BZ2" s="206"/>
      <c r="CA2" s="206"/>
      <c r="CB2" s="206"/>
      <c r="CC2" s="206"/>
      <c r="CD2" s="206"/>
      <c r="CE2" s="206"/>
      <c r="CF2" s="206"/>
      <c r="CG2" s="206"/>
      <c r="CH2" s="206"/>
      <c r="CI2" s="206"/>
      <c r="CJ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c r="BO3" s="206"/>
      <c r="BP3" s="206"/>
      <c r="BQ3" s="206"/>
      <c r="BR3" s="206"/>
      <c r="BS3" s="206"/>
      <c r="BT3" s="206"/>
      <c r="BU3" s="206"/>
      <c r="BV3" s="206"/>
      <c r="BW3" s="206"/>
      <c r="BX3" s="206"/>
      <c r="BY3" s="206"/>
      <c r="BZ3" s="206"/>
      <c r="CA3" s="206"/>
      <c r="CB3" s="206"/>
      <c r="CC3" s="206"/>
      <c r="CD3" s="206"/>
      <c r="CE3" s="206"/>
      <c r="CF3" s="206"/>
      <c r="CG3" s="206"/>
      <c r="CH3" s="206"/>
      <c r="CI3" s="206"/>
      <c r="CJ3" s="206"/>
    </row>
    <row r="4">
      <c r="A4" s="207"/>
      <c r="B4" s="210" t="s">
        <v>826</v>
      </c>
      <c r="C4" s="211" t="s">
        <v>827</v>
      </c>
      <c r="D4" s="206"/>
      <c r="E4" s="212" t="s">
        <v>828</v>
      </c>
      <c r="F4" s="213"/>
      <c r="G4" s="213"/>
      <c r="H4" s="214" t="s">
        <v>829</v>
      </c>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c r="BR4" s="206"/>
      <c r="BS4" s="206"/>
      <c r="BT4" s="206"/>
      <c r="BU4" s="206"/>
      <c r="BV4" s="206"/>
      <c r="BW4" s="206"/>
      <c r="BX4" s="206"/>
      <c r="BY4" s="206"/>
      <c r="BZ4" s="206"/>
      <c r="CA4" s="206"/>
      <c r="CB4" s="206"/>
      <c r="CC4" s="206"/>
      <c r="CD4" s="206"/>
      <c r="CE4" s="206"/>
      <c r="CF4" s="206"/>
      <c r="CG4" s="206"/>
      <c r="CH4" s="206"/>
      <c r="CI4" s="206"/>
      <c r="CJ4" s="206"/>
    </row>
    <row r="5">
      <c r="A5" s="207"/>
      <c r="B5" s="210" t="s">
        <v>830</v>
      </c>
      <c r="C5" s="215">
        <v>45250.0</v>
      </c>
      <c r="D5" s="206"/>
      <c r="E5" s="212" t="s">
        <v>831</v>
      </c>
      <c r="F5" s="212"/>
      <c r="G5" s="212"/>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c r="BG5" s="206"/>
      <c r="BH5" s="206"/>
      <c r="BI5" s="206"/>
      <c r="BJ5" s="206"/>
      <c r="BK5" s="206"/>
      <c r="BL5" s="206"/>
      <c r="BM5" s="206"/>
      <c r="BN5" s="206"/>
      <c r="BO5" s="206"/>
      <c r="BP5" s="206"/>
      <c r="BQ5" s="206"/>
      <c r="BR5" s="206"/>
      <c r="BS5" s="206"/>
      <c r="BT5" s="206"/>
      <c r="BU5" s="206"/>
      <c r="BV5" s="206"/>
      <c r="BW5" s="206"/>
      <c r="BX5" s="206"/>
      <c r="BY5" s="206"/>
      <c r="BZ5" s="206"/>
      <c r="CA5" s="206"/>
      <c r="CB5" s="206"/>
      <c r="CC5" s="206"/>
      <c r="CD5" s="206"/>
      <c r="CE5" s="206"/>
      <c r="CF5" s="206"/>
      <c r="CG5" s="206"/>
      <c r="CH5" s="206"/>
      <c r="CI5" s="206"/>
      <c r="CJ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K6" s="206"/>
      <c r="BL6" s="206"/>
      <c r="BM6" s="206"/>
      <c r="BN6" s="206"/>
      <c r="BO6" s="206"/>
      <c r="BP6" s="206"/>
      <c r="BQ6" s="206"/>
      <c r="BR6" s="206"/>
      <c r="BS6" s="206"/>
      <c r="BT6" s="206"/>
      <c r="BU6" s="206"/>
      <c r="BV6" s="206"/>
      <c r="BW6" s="206"/>
      <c r="BX6" s="206"/>
      <c r="BY6" s="206"/>
      <c r="BZ6" s="206"/>
      <c r="CA6" s="206"/>
      <c r="CB6" s="206"/>
      <c r="CC6" s="206"/>
      <c r="CD6" s="206"/>
      <c r="CE6" s="206"/>
      <c r="CF6" s="206"/>
      <c r="CG6" s="206"/>
      <c r="CH6" s="206"/>
      <c r="CI6" s="206"/>
      <c r="CJ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row>
    <row r="8">
      <c r="A8" s="217"/>
      <c r="B8" s="218" t="s">
        <v>834</v>
      </c>
      <c r="C8" s="219"/>
      <c r="D8" s="220"/>
      <c r="E8" s="221"/>
      <c r="F8" s="221"/>
      <c r="G8" s="221"/>
      <c r="H8" s="221"/>
      <c r="I8" s="221"/>
      <c r="J8" s="221"/>
      <c r="K8" s="221"/>
      <c r="L8" s="221"/>
      <c r="M8" s="221"/>
      <c r="N8" s="221"/>
      <c r="O8" s="221"/>
      <c r="P8" s="221"/>
      <c r="Q8" s="221"/>
      <c r="R8" s="221"/>
      <c r="S8" s="221"/>
      <c r="T8" s="221"/>
      <c r="U8" s="221"/>
      <c r="V8" s="221"/>
      <c r="W8" s="221"/>
      <c r="X8" s="221"/>
      <c r="Y8" s="221"/>
      <c r="Z8" s="221"/>
      <c r="AA8" s="221"/>
      <c r="AB8" s="221"/>
      <c r="AC8" s="206"/>
      <c r="AD8" s="206"/>
      <c r="AE8" s="206"/>
      <c r="AF8" s="206"/>
      <c r="AG8" s="206"/>
      <c r="AH8" s="206"/>
      <c r="AI8" s="206"/>
      <c r="AJ8" s="206"/>
      <c r="AK8" s="206"/>
      <c r="AL8" s="206"/>
      <c r="AM8" s="206"/>
      <c r="AN8" s="206"/>
      <c r="AO8" s="206"/>
      <c r="AP8" s="206"/>
      <c r="AQ8" s="206"/>
      <c r="AR8" s="221"/>
      <c r="AS8" s="221"/>
      <c r="AT8" s="221"/>
      <c r="AU8" s="221"/>
      <c r="AV8" s="221"/>
      <c r="AW8" s="221"/>
      <c r="AX8" s="221"/>
      <c r="AY8" s="221"/>
      <c r="AZ8" s="221"/>
      <c r="BA8" s="221"/>
      <c r="BB8" s="206"/>
      <c r="BC8" s="206"/>
      <c r="BD8" s="206"/>
      <c r="BE8" s="206"/>
      <c r="BF8" s="206"/>
      <c r="BG8" s="206"/>
      <c r="BH8" s="206"/>
      <c r="BI8" s="206"/>
      <c r="BJ8" s="206"/>
      <c r="BK8" s="206"/>
      <c r="BL8" s="206"/>
      <c r="BM8" s="206"/>
      <c r="BN8" s="206"/>
      <c r="BO8" s="206"/>
      <c r="BP8" s="206"/>
      <c r="BQ8" s="206"/>
      <c r="BR8" s="206"/>
      <c r="BS8" s="206"/>
      <c r="BT8" s="206"/>
      <c r="BU8" s="206"/>
      <c r="BV8" s="206"/>
      <c r="BW8" s="206"/>
      <c r="BX8" s="206"/>
      <c r="BY8" s="206"/>
      <c r="BZ8" s="206"/>
      <c r="CA8" s="206"/>
      <c r="CB8" s="206"/>
      <c r="CC8" s="206"/>
      <c r="CD8" s="206"/>
      <c r="CE8" s="206"/>
      <c r="CF8" s="206"/>
      <c r="CG8" s="206"/>
      <c r="CH8" s="206"/>
      <c r="CI8" s="206"/>
      <c r="CJ8" s="206"/>
    </row>
    <row r="9">
      <c r="A9" s="222"/>
      <c r="B9" s="223" t="s">
        <v>835</v>
      </c>
      <c r="C9" s="224">
        <v>45236.0</v>
      </c>
      <c r="D9" s="225"/>
      <c r="E9" s="221"/>
      <c r="F9" s="221"/>
      <c r="G9" s="221"/>
      <c r="H9" s="221"/>
      <c r="I9" s="221"/>
      <c r="J9" s="221"/>
      <c r="K9" s="221"/>
      <c r="L9" s="221"/>
      <c r="M9" s="221"/>
      <c r="N9" s="221"/>
      <c r="O9" s="221"/>
      <c r="P9" s="221"/>
      <c r="Q9" s="221"/>
      <c r="R9" s="221"/>
      <c r="S9" s="221"/>
      <c r="T9" s="221"/>
      <c r="U9" s="221"/>
      <c r="V9" s="221"/>
      <c r="W9" s="221"/>
      <c r="X9" s="221"/>
      <c r="Y9" s="221"/>
      <c r="Z9" s="221"/>
      <c r="AA9" s="221"/>
      <c r="AB9" s="221"/>
      <c r="AC9" s="206"/>
      <c r="AD9" s="206"/>
      <c r="AE9" s="206"/>
      <c r="AF9" s="206"/>
      <c r="AG9" s="206"/>
      <c r="AH9" s="206"/>
      <c r="AI9" s="206"/>
      <c r="AJ9" s="206"/>
      <c r="AK9" s="206"/>
      <c r="AL9" s="206"/>
      <c r="AM9" s="206"/>
      <c r="AN9" s="206"/>
      <c r="AO9" s="206"/>
      <c r="AP9" s="206"/>
      <c r="AQ9" s="206"/>
      <c r="AR9" s="221"/>
      <c r="AS9" s="221"/>
      <c r="AT9" s="221"/>
      <c r="AU9" s="221"/>
      <c r="AV9" s="221"/>
      <c r="AW9" s="221"/>
      <c r="AX9" s="221"/>
      <c r="AY9" s="221"/>
      <c r="AZ9" s="221"/>
      <c r="BA9" s="221"/>
      <c r="BB9" s="206"/>
      <c r="BC9" s="206"/>
      <c r="BD9" s="206"/>
      <c r="BE9" s="206"/>
      <c r="BF9" s="206"/>
      <c r="BG9" s="206"/>
      <c r="BH9" s="206"/>
      <c r="BI9" s="206"/>
      <c r="BJ9" s="206"/>
      <c r="BK9" s="206"/>
      <c r="BL9" s="206"/>
      <c r="BM9" s="206"/>
      <c r="BN9" s="206"/>
      <c r="BO9" s="206"/>
      <c r="BP9" s="206"/>
      <c r="BQ9" s="206"/>
      <c r="BR9" s="206"/>
      <c r="BS9" s="206"/>
      <c r="BT9" s="206"/>
      <c r="BU9" s="206"/>
      <c r="BV9" s="206"/>
      <c r="BW9" s="206"/>
      <c r="BX9" s="206"/>
      <c r="BY9" s="206"/>
      <c r="BZ9" s="206"/>
      <c r="CA9" s="206"/>
      <c r="CB9" s="206"/>
      <c r="CC9" s="206"/>
      <c r="CD9" s="206"/>
      <c r="CE9" s="206"/>
      <c r="CF9" s="206"/>
      <c r="CG9" s="206"/>
      <c r="CH9" s="206"/>
      <c r="CI9" s="206"/>
      <c r="CJ9" s="206"/>
    </row>
    <row r="10">
      <c r="A10" s="222"/>
      <c r="B10" s="223" t="s">
        <v>836</v>
      </c>
      <c r="C10" s="226">
        <f>D85</f>
        <v>45314</v>
      </c>
      <c r="D10" s="225"/>
      <c r="E10" s="221"/>
      <c r="F10" s="221"/>
      <c r="G10" s="221"/>
      <c r="H10" s="221"/>
      <c r="I10" s="8"/>
      <c r="J10" s="8"/>
      <c r="K10" s="8"/>
      <c r="L10" s="8"/>
      <c r="M10" s="8"/>
      <c r="N10" s="227" t="s">
        <v>837</v>
      </c>
      <c r="S10" s="227" t="s">
        <v>838</v>
      </c>
      <c r="AR10" s="227" t="s">
        <v>839</v>
      </c>
      <c r="BL10" s="227" t="s">
        <v>883</v>
      </c>
    </row>
    <row r="11">
      <c r="A11" s="222"/>
      <c r="B11" s="223" t="s">
        <v>840</v>
      </c>
      <c r="C11" s="228">
        <f>IF(AND(C9&lt;=C10,isdate(C9),isdate(B11)&lt;&gt;""),_xlfn.NETWORKDAYS.INTL(C9,C10,1,Data!$B$3:$B$6),0)</f>
        <v>57</v>
      </c>
      <c r="D11" s="229"/>
      <c r="E11" s="221"/>
      <c r="F11" s="221"/>
      <c r="G11" s="221"/>
      <c r="H11" s="221"/>
      <c r="I11" s="8"/>
      <c r="J11" s="8"/>
      <c r="K11" s="8"/>
      <c r="L11" s="8"/>
      <c r="M11" s="230"/>
      <c r="N11" s="231" t="s">
        <v>841</v>
      </c>
      <c r="R11" s="232"/>
      <c r="S11" s="233" t="s">
        <v>842</v>
      </c>
      <c r="W11" s="232"/>
      <c r="X11" s="233" t="s">
        <v>843</v>
      </c>
      <c r="AB11" s="232"/>
      <c r="AC11" s="233" t="s">
        <v>844</v>
      </c>
      <c r="AG11" s="232"/>
      <c r="AH11" s="233" t="s">
        <v>845</v>
      </c>
      <c r="AL11" s="232"/>
      <c r="AM11" s="233" t="s">
        <v>841</v>
      </c>
      <c r="AQ11" s="232"/>
      <c r="AR11" s="233" t="s">
        <v>842</v>
      </c>
      <c r="AV11" s="232"/>
      <c r="AW11" s="233" t="s">
        <v>843</v>
      </c>
      <c r="BA11" s="232"/>
      <c r="BB11" s="231" t="s">
        <v>844</v>
      </c>
      <c r="BF11" s="232"/>
      <c r="BG11" s="231" t="s">
        <v>845</v>
      </c>
      <c r="BK11" s="232"/>
      <c r="BL11" s="233" t="s">
        <v>842</v>
      </c>
      <c r="BP11" s="232"/>
      <c r="BQ11" s="233" t="s">
        <v>843</v>
      </c>
      <c r="BU11" s="232"/>
      <c r="BV11" s="231" t="s">
        <v>844</v>
      </c>
      <c r="BZ11" s="232"/>
      <c r="CA11" s="231" t="s">
        <v>845</v>
      </c>
      <c r="CE11" s="232"/>
      <c r="CF11" s="231" t="s">
        <v>884</v>
      </c>
      <c r="CJ11" s="232"/>
    </row>
    <row r="12">
      <c r="A12" s="217"/>
      <c r="B12" s="234"/>
      <c r="C12" s="234"/>
      <c r="D12" s="234"/>
      <c r="E12" s="234"/>
      <c r="F12" s="234"/>
      <c r="G12" s="234"/>
      <c r="H12" s="234"/>
      <c r="I12" s="8"/>
      <c r="J12" s="8"/>
      <c r="K12" s="235">
        <f t="shared" ref="K12:M12" si="1">SUM(K15:K86)</f>
        <v>0.5</v>
      </c>
      <c r="L12" s="236" t="str">
        <f t="shared" si="1"/>
        <v>#REF!</v>
      </c>
      <c r="M12" s="237" t="str">
        <f t="shared" si="1"/>
        <v>#REF!</v>
      </c>
      <c r="N12" s="238" t="s">
        <v>846</v>
      </c>
      <c r="O12" s="238" t="s">
        <v>847</v>
      </c>
      <c r="P12" s="238" t="s">
        <v>848</v>
      </c>
      <c r="Q12" s="238" t="s">
        <v>849</v>
      </c>
      <c r="R12" s="238" t="s">
        <v>850</v>
      </c>
      <c r="S12" s="238" t="s">
        <v>846</v>
      </c>
      <c r="T12" s="238" t="s">
        <v>847</v>
      </c>
      <c r="U12" s="238" t="s">
        <v>848</v>
      </c>
      <c r="V12" s="238" t="s">
        <v>849</v>
      </c>
      <c r="W12" s="238" t="s">
        <v>850</v>
      </c>
      <c r="X12" s="238" t="s">
        <v>846</v>
      </c>
      <c r="Y12" s="238" t="s">
        <v>847</v>
      </c>
      <c r="Z12" s="238" t="s">
        <v>848</v>
      </c>
      <c r="AA12" s="238" t="s">
        <v>849</v>
      </c>
      <c r="AB12" s="238" t="s">
        <v>850</v>
      </c>
      <c r="AC12" s="238" t="s">
        <v>846</v>
      </c>
      <c r="AD12" s="238" t="s">
        <v>847</v>
      </c>
      <c r="AE12" s="238" t="s">
        <v>848</v>
      </c>
      <c r="AF12" s="238" t="s">
        <v>849</v>
      </c>
      <c r="AG12" s="238" t="s">
        <v>850</v>
      </c>
      <c r="AH12" s="238" t="s">
        <v>846</v>
      </c>
      <c r="AI12" s="238" t="s">
        <v>847</v>
      </c>
      <c r="AJ12" s="238" t="s">
        <v>848</v>
      </c>
      <c r="AK12" s="238" t="s">
        <v>849</v>
      </c>
      <c r="AL12" s="238" t="s">
        <v>850</v>
      </c>
      <c r="AM12" s="238" t="s">
        <v>846</v>
      </c>
      <c r="AN12" s="238" t="s">
        <v>847</v>
      </c>
      <c r="AO12" s="238" t="s">
        <v>848</v>
      </c>
      <c r="AP12" s="238" t="s">
        <v>849</v>
      </c>
      <c r="AQ12" s="238" t="s">
        <v>850</v>
      </c>
      <c r="AR12" s="238" t="s">
        <v>846</v>
      </c>
      <c r="AS12" s="238" t="s">
        <v>847</v>
      </c>
      <c r="AT12" s="238" t="s">
        <v>848</v>
      </c>
      <c r="AU12" s="238" t="s">
        <v>849</v>
      </c>
      <c r="AV12" s="238" t="s">
        <v>850</v>
      </c>
      <c r="AW12" s="238" t="s">
        <v>846</v>
      </c>
      <c r="AX12" s="238" t="s">
        <v>847</v>
      </c>
      <c r="AY12" s="238" t="s">
        <v>848</v>
      </c>
      <c r="AZ12" s="238" t="s">
        <v>849</v>
      </c>
      <c r="BA12" s="238" t="s">
        <v>850</v>
      </c>
      <c r="BB12" s="238" t="s">
        <v>846</v>
      </c>
      <c r="BC12" s="238" t="s">
        <v>847</v>
      </c>
      <c r="BD12" s="238" t="s">
        <v>848</v>
      </c>
      <c r="BE12" s="238" t="s">
        <v>849</v>
      </c>
      <c r="BF12" s="238" t="s">
        <v>850</v>
      </c>
      <c r="BG12" s="238" t="s">
        <v>846</v>
      </c>
      <c r="BH12" s="238" t="s">
        <v>847</v>
      </c>
      <c r="BI12" s="238" t="s">
        <v>848</v>
      </c>
      <c r="BJ12" s="238" t="s">
        <v>849</v>
      </c>
      <c r="BK12" s="238" t="s">
        <v>850</v>
      </c>
      <c r="BL12" s="238" t="s">
        <v>846</v>
      </c>
      <c r="BM12" s="238" t="s">
        <v>847</v>
      </c>
      <c r="BN12" s="238" t="s">
        <v>848</v>
      </c>
      <c r="BO12" s="238" t="s">
        <v>849</v>
      </c>
      <c r="BP12" s="238" t="s">
        <v>850</v>
      </c>
      <c r="BQ12" s="238" t="s">
        <v>846</v>
      </c>
      <c r="BR12" s="238" t="s">
        <v>847</v>
      </c>
      <c r="BS12" s="238" t="s">
        <v>848</v>
      </c>
      <c r="BT12" s="238" t="s">
        <v>849</v>
      </c>
      <c r="BU12" s="238" t="s">
        <v>850</v>
      </c>
      <c r="BV12" s="238" t="s">
        <v>846</v>
      </c>
      <c r="BW12" s="238" t="s">
        <v>847</v>
      </c>
      <c r="BX12" s="238" t="s">
        <v>848</v>
      </c>
      <c r="BY12" s="238" t="s">
        <v>849</v>
      </c>
      <c r="BZ12" s="238" t="s">
        <v>850</v>
      </c>
      <c r="CA12" s="238" t="s">
        <v>846</v>
      </c>
      <c r="CB12" s="238" t="s">
        <v>847</v>
      </c>
      <c r="CC12" s="238" t="s">
        <v>848</v>
      </c>
      <c r="CD12" s="238" t="s">
        <v>849</v>
      </c>
      <c r="CE12" s="238" t="s">
        <v>850</v>
      </c>
      <c r="CF12" s="238" t="s">
        <v>846</v>
      </c>
      <c r="CG12" s="238" t="s">
        <v>847</v>
      </c>
      <c r="CH12" s="238" t="s">
        <v>848</v>
      </c>
      <c r="CI12" s="238" t="s">
        <v>849</v>
      </c>
      <c r="CJ12" s="238" t="s">
        <v>850</v>
      </c>
    </row>
    <row r="13">
      <c r="A13" s="239"/>
      <c r="B13" s="240" t="s">
        <v>9</v>
      </c>
      <c r="C13" s="240" t="s">
        <v>835</v>
      </c>
      <c r="D13" s="240" t="s">
        <v>836</v>
      </c>
      <c r="E13" s="240" t="s">
        <v>840</v>
      </c>
      <c r="F13" s="241" t="s">
        <v>851</v>
      </c>
      <c r="G13" s="241" t="s">
        <v>874</v>
      </c>
      <c r="H13" s="242" t="s">
        <v>852</v>
      </c>
      <c r="I13" s="243" t="s">
        <v>853</v>
      </c>
      <c r="J13" s="243" t="s">
        <v>854</v>
      </c>
      <c r="K13" s="243" t="s">
        <v>855</v>
      </c>
      <c r="L13" s="244"/>
      <c r="M13" s="245"/>
      <c r="N13" s="246">
        <v>23.0</v>
      </c>
      <c r="O13" s="246">
        <v>24.0</v>
      </c>
      <c r="P13" s="246">
        <v>25.0</v>
      </c>
      <c r="Q13" s="246">
        <v>26.0</v>
      </c>
      <c r="R13" s="246">
        <v>27.0</v>
      </c>
      <c r="S13" s="246">
        <v>30.0</v>
      </c>
      <c r="T13" s="246">
        <v>31.0</v>
      </c>
      <c r="U13" s="247">
        <v>1.0</v>
      </c>
      <c r="V13" s="246">
        <v>2.0</v>
      </c>
      <c r="W13" s="246">
        <v>3.0</v>
      </c>
      <c r="X13" s="246">
        <v>6.0</v>
      </c>
      <c r="Y13" s="246">
        <v>7.0</v>
      </c>
      <c r="Z13" s="246">
        <v>8.0</v>
      </c>
      <c r="AA13" s="248">
        <v>9.0</v>
      </c>
      <c r="AB13" s="246">
        <v>10.0</v>
      </c>
      <c r="AC13" s="246">
        <v>13.0</v>
      </c>
      <c r="AD13" s="246">
        <v>14.0</v>
      </c>
      <c r="AE13" s="246">
        <v>15.0</v>
      </c>
      <c r="AF13" s="247">
        <v>16.0</v>
      </c>
      <c r="AG13" s="246">
        <v>17.0</v>
      </c>
      <c r="AH13" s="246">
        <v>20.0</v>
      </c>
      <c r="AI13" s="246">
        <v>21.0</v>
      </c>
      <c r="AJ13" s="246">
        <v>22.0</v>
      </c>
      <c r="AK13" s="246">
        <v>23.0</v>
      </c>
      <c r="AL13" s="246">
        <v>24.0</v>
      </c>
      <c r="AM13" s="246">
        <v>27.0</v>
      </c>
      <c r="AN13" s="246">
        <v>28.0</v>
      </c>
      <c r="AO13" s="246">
        <v>29.0</v>
      </c>
      <c r="AP13" s="246">
        <v>30.0</v>
      </c>
      <c r="AQ13" s="246">
        <v>1.0</v>
      </c>
      <c r="AR13" s="246">
        <v>4.0</v>
      </c>
      <c r="AS13" s="246">
        <v>5.0</v>
      </c>
      <c r="AT13" s="246">
        <v>6.0</v>
      </c>
      <c r="AU13" s="246">
        <v>7.0</v>
      </c>
      <c r="AV13" s="246">
        <v>8.0</v>
      </c>
      <c r="AW13" s="246">
        <v>11.0</v>
      </c>
      <c r="AX13" s="246">
        <v>12.0</v>
      </c>
      <c r="AY13" s="246">
        <v>13.0</v>
      </c>
      <c r="AZ13" s="248">
        <v>14.0</v>
      </c>
      <c r="BA13" s="246">
        <v>15.0</v>
      </c>
      <c r="BB13" s="246">
        <v>18.0</v>
      </c>
      <c r="BC13" s="246">
        <v>19.0</v>
      </c>
      <c r="BD13" s="246">
        <v>20.0</v>
      </c>
      <c r="BE13" s="248">
        <v>21.0</v>
      </c>
      <c r="BF13" s="246">
        <v>22.0</v>
      </c>
      <c r="BG13" s="247">
        <v>25.0</v>
      </c>
      <c r="BH13" s="246">
        <v>26.0</v>
      </c>
      <c r="BI13" s="246">
        <v>27.0</v>
      </c>
      <c r="BJ13" s="248">
        <v>28.0</v>
      </c>
      <c r="BK13" s="246">
        <v>29.0</v>
      </c>
      <c r="BL13" s="247">
        <v>1.0</v>
      </c>
      <c r="BM13" s="246">
        <v>2.0</v>
      </c>
      <c r="BN13" s="246">
        <v>3.0</v>
      </c>
      <c r="BO13" s="246">
        <v>4.0</v>
      </c>
      <c r="BP13" s="246">
        <v>5.0</v>
      </c>
      <c r="BQ13" s="246">
        <v>8.0</v>
      </c>
      <c r="BR13" s="246">
        <v>9.0</v>
      </c>
      <c r="BS13" s="246">
        <v>10.0</v>
      </c>
      <c r="BT13" s="248">
        <v>11.0</v>
      </c>
      <c r="BU13" s="246">
        <v>12.0</v>
      </c>
      <c r="BV13" s="246">
        <v>15.0</v>
      </c>
      <c r="BW13" s="246">
        <v>16.0</v>
      </c>
      <c r="BX13" s="246">
        <v>17.0</v>
      </c>
      <c r="BY13" s="248">
        <v>18.0</v>
      </c>
      <c r="BZ13" s="246">
        <v>19.0</v>
      </c>
      <c r="CA13" s="246">
        <v>22.0</v>
      </c>
      <c r="CB13" s="246">
        <v>23.0</v>
      </c>
      <c r="CC13" s="246">
        <v>24.0</v>
      </c>
      <c r="CD13" s="248">
        <v>25.0</v>
      </c>
      <c r="CE13" s="246">
        <v>26.0</v>
      </c>
      <c r="CF13" s="246">
        <v>29.0</v>
      </c>
      <c r="CG13" s="246">
        <v>30.0</v>
      </c>
      <c r="CH13" s="246">
        <v>31.0</v>
      </c>
      <c r="CI13" s="248">
        <v>1.0</v>
      </c>
      <c r="CJ13" s="246">
        <v>2.0</v>
      </c>
    </row>
    <row r="14" hidden="1">
      <c r="A14" s="249"/>
      <c r="B14" s="250"/>
      <c r="C14" s="250"/>
      <c r="D14" s="250"/>
      <c r="E14" s="250"/>
      <c r="F14" s="8"/>
      <c r="G14" s="8"/>
      <c r="H14" s="8"/>
      <c r="I14" s="8"/>
      <c r="J14" s="8"/>
      <c r="K14" s="8"/>
      <c r="L14" s="8"/>
      <c r="M14" s="8"/>
      <c r="N14" s="251"/>
      <c r="O14" s="251"/>
      <c r="P14" s="251"/>
      <c r="Q14" s="251"/>
      <c r="R14" s="252"/>
      <c r="S14" s="251"/>
      <c r="T14" s="251"/>
      <c r="U14" s="251"/>
      <c r="V14" s="251"/>
      <c r="W14" s="252"/>
      <c r="X14" s="252"/>
      <c r="Y14" s="252"/>
      <c r="Z14" s="252"/>
      <c r="AA14" s="252"/>
      <c r="AB14" s="253"/>
      <c r="AC14" s="251"/>
      <c r="AD14" s="251"/>
      <c r="AE14" s="251"/>
      <c r="AF14" s="251"/>
      <c r="AG14" s="251"/>
      <c r="AH14" s="251"/>
      <c r="AI14" s="251"/>
      <c r="AJ14" s="251"/>
      <c r="AK14" s="251"/>
      <c r="AL14" s="251"/>
      <c r="AM14" s="251"/>
      <c r="AN14" s="251"/>
      <c r="AO14" s="251"/>
      <c r="AP14" s="251"/>
      <c r="AQ14" s="251"/>
      <c r="AR14" s="251"/>
      <c r="AS14" s="251"/>
      <c r="AT14" s="251"/>
      <c r="AU14" s="251"/>
      <c r="AV14" s="252"/>
      <c r="AW14" s="252"/>
      <c r="AX14" s="252"/>
      <c r="AY14" s="252"/>
      <c r="AZ14" s="252"/>
      <c r="BA14" s="253"/>
      <c r="BB14" s="251"/>
      <c r="BC14" s="251"/>
      <c r="BD14" s="251"/>
      <c r="BE14" s="251"/>
      <c r="BF14" s="251"/>
      <c r="BG14" s="251"/>
      <c r="BH14" s="251"/>
      <c r="BI14" s="251"/>
      <c r="BJ14" s="251"/>
      <c r="BK14" s="251"/>
      <c r="BL14" s="251"/>
      <c r="BM14" s="251"/>
      <c r="BN14" s="251"/>
      <c r="BO14" s="251"/>
      <c r="BP14" s="251"/>
      <c r="BQ14" s="251"/>
      <c r="BR14" s="251"/>
      <c r="BS14" s="251"/>
      <c r="BT14" s="251"/>
      <c r="BU14" s="251"/>
      <c r="BV14" s="251"/>
      <c r="BW14" s="251"/>
      <c r="BX14" s="251"/>
      <c r="BY14" s="251"/>
      <c r="BZ14" s="251"/>
      <c r="CA14" s="251"/>
      <c r="CB14" s="251"/>
      <c r="CC14" s="251"/>
      <c r="CD14" s="251"/>
      <c r="CE14" s="251"/>
      <c r="CF14" s="251"/>
      <c r="CG14" s="251"/>
      <c r="CH14" s="251"/>
      <c r="CI14" s="251"/>
      <c r="CJ14" s="251"/>
    </row>
    <row r="15">
      <c r="A15" s="254"/>
      <c r="B15" s="255" t="s">
        <v>856</v>
      </c>
      <c r="C15" s="256"/>
      <c r="D15" s="256"/>
      <c r="E15" s="256"/>
      <c r="F15" s="173"/>
      <c r="G15" s="173"/>
      <c r="H15" s="257" t="s">
        <v>857</v>
      </c>
      <c r="I15" s="258">
        <v>0.25</v>
      </c>
      <c r="J15" s="258">
        <v>2.0</v>
      </c>
      <c r="K15" s="258">
        <f>IF(I15&lt;&gt;"",I15*J15,"")</f>
        <v>0.5</v>
      </c>
      <c r="L15" s="259" t="str">
        <f>SUM(#REF!)</f>
        <v>#REF!</v>
      </c>
      <c r="M15" s="260" t="str">
        <f>K15-L15</f>
        <v>#REF!</v>
      </c>
      <c r="N15" s="8"/>
      <c r="O15" s="8"/>
      <c r="P15" s="8"/>
      <c r="Q15" s="8"/>
      <c r="R15" s="8"/>
      <c r="S15" s="8"/>
      <c r="T15" s="8"/>
      <c r="U15" s="261"/>
      <c r="V15" s="8"/>
      <c r="W15" s="8"/>
      <c r="X15" s="8"/>
      <c r="Y15" s="8"/>
      <c r="Z15" s="8"/>
      <c r="AA15" s="8"/>
      <c r="AB15" s="8"/>
      <c r="AC15" s="8"/>
      <c r="AD15" s="8"/>
      <c r="AE15" s="8"/>
      <c r="AF15" s="261"/>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261"/>
      <c r="BH15" s="8"/>
      <c r="BI15" s="8"/>
      <c r="BJ15" s="8"/>
      <c r="BK15" s="8"/>
      <c r="BL15" s="261"/>
      <c r="BM15" s="8"/>
      <c r="BN15" s="8"/>
      <c r="BO15" s="8"/>
      <c r="BP15" s="8"/>
      <c r="BQ15" s="8"/>
      <c r="BR15" s="8"/>
      <c r="BS15" s="8"/>
      <c r="BT15" s="8"/>
      <c r="BU15" s="8"/>
      <c r="BV15" s="8"/>
      <c r="BW15" s="8"/>
      <c r="BX15" s="8"/>
      <c r="BY15" s="8"/>
      <c r="BZ15" s="8"/>
      <c r="CA15" s="8"/>
      <c r="CB15" s="8"/>
      <c r="CC15" s="8"/>
      <c r="CD15" s="8"/>
      <c r="CE15" s="8"/>
      <c r="CF15" s="8"/>
      <c r="CG15" s="8"/>
      <c r="CH15" s="8"/>
      <c r="CI15" s="8"/>
      <c r="CJ15" s="8"/>
    </row>
    <row r="16">
      <c r="A16" s="217"/>
      <c r="B16" s="262" t="s">
        <v>858</v>
      </c>
      <c r="C16" s="263">
        <v>45233.0</v>
      </c>
      <c r="D16" s="263">
        <f>D40</f>
        <v>45257</v>
      </c>
      <c r="E16" s="264">
        <f>IF(AND(C16&lt;=D16,isdate(C16),isdate(D16)&lt;&gt;""),_xlfn.NETWORKDAYS.INTL(C16,D16,1,Data!$B$3:$B$6),0)</f>
        <v>17</v>
      </c>
      <c r="F16" s="264"/>
      <c r="G16" s="264"/>
      <c r="H16" s="257" t="s">
        <v>857</v>
      </c>
      <c r="I16" s="258">
        <v>0.25</v>
      </c>
      <c r="J16" s="8"/>
      <c r="K16" s="8"/>
      <c r="L16" s="265"/>
      <c r="M16" s="265"/>
      <c r="N16" s="8"/>
      <c r="O16" s="8"/>
      <c r="P16" s="8"/>
      <c r="Q16" s="8"/>
      <c r="R16" s="8"/>
      <c r="S16" s="8"/>
      <c r="T16" s="8"/>
      <c r="U16" s="261"/>
      <c r="V16" s="8"/>
      <c r="W16" s="270" t="s">
        <v>885</v>
      </c>
      <c r="X16" s="270" t="s">
        <v>885</v>
      </c>
      <c r="Y16" s="270" t="s">
        <v>885</v>
      </c>
      <c r="Z16" s="270" t="s">
        <v>885</v>
      </c>
      <c r="AA16" s="270" t="s">
        <v>885</v>
      </c>
      <c r="AB16" s="270" t="s">
        <v>885</v>
      </c>
      <c r="AC16" s="270" t="s">
        <v>885</v>
      </c>
      <c r="AD16" s="270" t="s">
        <v>885</v>
      </c>
      <c r="AE16" s="270" t="s">
        <v>885</v>
      </c>
      <c r="AF16" s="261"/>
      <c r="AG16" s="270" t="s">
        <v>885</v>
      </c>
      <c r="AH16" s="270" t="s">
        <v>885</v>
      </c>
      <c r="AI16" s="270" t="s">
        <v>885</v>
      </c>
      <c r="AJ16" s="270" t="s">
        <v>885</v>
      </c>
      <c r="AK16" s="270" t="s">
        <v>885</v>
      </c>
      <c r="AL16" s="270" t="s">
        <v>885</v>
      </c>
      <c r="AM16" s="270" t="s">
        <v>885</v>
      </c>
      <c r="AN16" s="8"/>
      <c r="AO16" s="8"/>
      <c r="AP16" s="8"/>
      <c r="AQ16" s="8"/>
      <c r="AR16" s="8"/>
      <c r="AS16" s="8"/>
      <c r="AT16" s="8"/>
      <c r="AU16" s="8"/>
      <c r="AV16" s="8"/>
      <c r="AW16" s="8"/>
      <c r="AX16" s="8"/>
      <c r="AY16" s="8"/>
      <c r="AZ16" s="8"/>
      <c r="BA16" s="8"/>
      <c r="BB16" s="8"/>
      <c r="BC16" s="8"/>
      <c r="BD16" s="8"/>
      <c r="BE16" s="8"/>
      <c r="BF16" s="8"/>
      <c r="BG16" s="261"/>
      <c r="BH16" s="8"/>
      <c r="BI16" s="8"/>
      <c r="BJ16" s="8"/>
      <c r="BK16" s="8"/>
      <c r="BL16" s="261"/>
      <c r="BM16" s="8"/>
      <c r="BN16" s="8"/>
      <c r="BO16" s="8"/>
      <c r="BP16" s="8"/>
      <c r="BQ16" s="8"/>
      <c r="BR16" s="8"/>
      <c r="BS16" s="8"/>
      <c r="BT16" s="8"/>
      <c r="BU16" s="8"/>
      <c r="BV16" s="8"/>
      <c r="BW16" s="8"/>
      <c r="BX16" s="8"/>
      <c r="BY16" s="8"/>
      <c r="BZ16" s="8"/>
      <c r="CA16" s="8"/>
      <c r="CB16" s="8"/>
      <c r="CC16" s="8"/>
      <c r="CD16" s="8"/>
      <c r="CE16" s="8"/>
      <c r="CF16" s="8"/>
      <c r="CG16" s="8"/>
      <c r="CH16" s="8"/>
      <c r="CI16" s="8"/>
      <c r="CJ16" s="8"/>
    </row>
    <row r="17">
      <c r="A17" s="217"/>
      <c r="B17" s="266" t="s">
        <v>267</v>
      </c>
      <c r="C17" s="267">
        <v>45236.0</v>
      </c>
      <c r="D17" s="267">
        <v>45236.0</v>
      </c>
      <c r="E17" s="268">
        <f>IF(AND(C17&lt;=D17,isdate(C17),isdate(D17)&lt;&gt;""),_xlfn.NETWORKDAYS.INTL(C17,D17,1,Data!$B$3:$B$6),0)</f>
        <v>1</v>
      </c>
      <c r="F17" s="269">
        <v>1.0</v>
      </c>
      <c r="G17" s="269"/>
      <c r="H17" s="257" t="s">
        <v>857</v>
      </c>
      <c r="I17" s="8"/>
      <c r="J17" s="8"/>
      <c r="K17" s="8"/>
      <c r="L17" s="265"/>
      <c r="M17" s="265"/>
      <c r="N17" s="270"/>
      <c r="O17" s="8"/>
      <c r="P17" s="8"/>
      <c r="Q17" s="8"/>
      <c r="R17" s="8"/>
      <c r="S17" s="8"/>
      <c r="T17" s="8"/>
      <c r="U17" s="261"/>
      <c r="V17" s="8"/>
      <c r="X17" s="270" t="s">
        <v>859</v>
      </c>
      <c r="Y17" s="270"/>
      <c r="Z17" s="8"/>
      <c r="AA17" s="8"/>
      <c r="AB17" s="8"/>
      <c r="AC17" s="8"/>
      <c r="AD17" s="8"/>
      <c r="AE17" s="8"/>
      <c r="AF17" s="261"/>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261"/>
      <c r="BH17" s="8"/>
      <c r="BI17" s="8"/>
      <c r="BJ17" s="8"/>
      <c r="BK17" s="8"/>
      <c r="BL17" s="261"/>
      <c r="BM17" s="8"/>
      <c r="BN17" s="8"/>
      <c r="BO17" s="8"/>
      <c r="BP17" s="8"/>
      <c r="BQ17" s="8"/>
      <c r="BR17" s="8"/>
      <c r="BS17" s="8"/>
      <c r="BT17" s="8"/>
      <c r="BU17" s="8"/>
      <c r="BV17" s="8"/>
      <c r="BW17" s="8"/>
      <c r="BX17" s="8"/>
      <c r="BY17" s="8"/>
      <c r="BZ17" s="8"/>
      <c r="CA17" s="8"/>
      <c r="CB17" s="8"/>
      <c r="CC17" s="8"/>
      <c r="CD17" s="8"/>
      <c r="CE17" s="8"/>
      <c r="CF17" s="8"/>
      <c r="CG17" s="8"/>
      <c r="CH17" s="8"/>
      <c r="CI17" s="8"/>
      <c r="CJ17" s="8"/>
    </row>
    <row r="18">
      <c r="A18" s="217"/>
      <c r="B18" s="266" t="s">
        <v>175</v>
      </c>
      <c r="C18" s="267">
        <v>45236.0</v>
      </c>
      <c r="D18" s="267">
        <v>45236.0</v>
      </c>
      <c r="E18" s="268">
        <f>IF(AND(C18&lt;=D18,isdate(C18),isdate(D18)&lt;&gt;""),_xlfn.NETWORKDAYS.INTL(C18,D18,1,Data!$B$3:$B$6),0)</f>
        <v>1</v>
      </c>
      <c r="F18" s="271">
        <v>0.125</v>
      </c>
      <c r="G18" s="271"/>
      <c r="H18" s="257" t="s">
        <v>857</v>
      </c>
      <c r="I18" s="8"/>
      <c r="J18" s="8"/>
      <c r="K18" s="8"/>
      <c r="L18" s="265"/>
      <c r="M18" s="265"/>
      <c r="N18" s="270"/>
      <c r="O18" s="8"/>
      <c r="P18" s="8"/>
      <c r="Q18" s="8"/>
      <c r="R18" s="8"/>
      <c r="S18" s="8"/>
      <c r="T18" s="8"/>
      <c r="U18" s="261"/>
      <c r="V18" s="8"/>
      <c r="X18" s="270" t="s">
        <v>859</v>
      </c>
      <c r="Y18" s="270"/>
      <c r="Z18" s="8"/>
      <c r="AA18" s="8"/>
      <c r="AB18" s="8"/>
      <c r="AC18" s="8"/>
      <c r="AD18" s="8"/>
      <c r="AE18" s="8"/>
      <c r="AF18" s="261"/>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261"/>
      <c r="BH18" s="8"/>
      <c r="BI18" s="8"/>
      <c r="BJ18" s="8"/>
      <c r="BK18" s="8"/>
      <c r="BL18" s="261"/>
      <c r="BM18" s="8"/>
      <c r="BN18" s="8"/>
      <c r="BO18" s="8"/>
      <c r="BP18" s="8"/>
      <c r="BQ18" s="8"/>
      <c r="BR18" s="8"/>
      <c r="BS18" s="8"/>
      <c r="BT18" s="8"/>
      <c r="BU18" s="8"/>
      <c r="BV18" s="8"/>
      <c r="BW18" s="8"/>
      <c r="BX18" s="8"/>
      <c r="BY18" s="8"/>
      <c r="BZ18" s="8"/>
      <c r="CA18" s="8"/>
      <c r="CB18" s="8"/>
      <c r="CC18" s="8"/>
      <c r="CD18" s="8"/>
      <c r="CE18" s="8"/>
      <c r="CF18" s="8"/>
      <c r="CG18" s="8"/>
      <c r="CH18" s="8"/>
      <c r="CI18" s="8"/>
      <c r="CJ18" s="8"/>
    </row>
    <row r="19">
      <c r="A19" s="217"/>
      <c r="B19" s="266" t="s">
        <v>251</v>
      </c>
      <c r="C19" s="267">
        <v>45236.0</v>
      </c>
      <c r="D19" s="267">
        <v>45236.0</v>
      </c>
      <c r="E19" s="268">
        <f>IF(AND(C19&lt;=D19,isdate(C19),isdate(D19)&lt;&gt;""),_xlfn.NETWORKDAYS.INTL(C19,D19,1,Data!$B$3:$B$6),0)</f>
        <v>1</v>
      </c>
      <c r="F19" s="271">
        <v>0.5</v>
      </c>
      <c r="G19" s="271"/>
      <c r="H19" s="257" t="s">
        <v>857</v>
      </c>
      <c r="I19" s="8"/>
      <c r="J19" s="8"/>
      <c r="K19" s="8"/>
      <c r="L19" s="265"/>
      <c r="M19" s="265"/>
      <c r="N19" s="8"/>
      <c r="O19" s="8"/>
      <c r="P19" s="8"/>
      <c r="Q19" s="8"/>
      <c r="R19" s="8"/>
      <c r="S19" s="8"/>
      <c r="T19" s="8"/>
      <c r="U19" s="261"/>
      <c r="V19" s="8"/>
      <c r="X19" s="270" t="s">
        <v>859</v>
      </c>
      <c r="Y19" s="8"/>
      <c r="Z19" s="8"/>
      <c r="AA19" s="8"/>
      <c r="AB19" s="8"/>
      <c r="AC19" s="8"/>
      <c r="AD19" s="8"/>
      <c r="AE19" s="8"/>
      <c r="AF19" s="261"/>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261"/>
      <c r="BH19" s="8"/>
      <c r="BI19" s="8"/>
      <c r="BJ19" s="8"/>
      <c r="BK19" s="8"/>
      <c r="BL19" s="261"/>
      <c r="BM19" s="8"/>
      <c r="BN19" s="8"/>
      <c r="BO19" s="8"/>
      <c r="BP19" s="8"/>
      <c r="BQ19" s="8"/>
      <c r="BR19" s="8"/>
      <c r="BS19" s="8"/>
      <c r="BT19" s="8"/>
      <c r="BU19" s="8"/>
      <c r="BV19" s="8"/>
      <c r="BW19" s="8"/>
      <c r="BX19" s="8"/>
      <c r="BY19" s="8"/>
      <c r="BZ19" s="8"/>
      <c r="CA19" s="8"/>
      <c r="CB19" s="8"/>
      <c r="CC19" s="8"/>
      <c r="CD19" s="8"/>
      <c r="CE19" s="8"/>
      <c r="CF19" s="8"/>
      <c r="CG19" s="8"/>
      <c r="CH19" s="8"/>
      <c r="CI19" s="8"/>
      <c r="CJ19" s="8"/>
    </row>
    <row r="20">
      <c r="A20" s="217"/>
      <c r="B20" s="266" t="s">
        <v>274</v>
      </c>
      <c r="C20" s="267">
        <v>45236.0</v>
      </c>
      <c r="D20" s="267">
        <v>45236.0</v>
      </c>
      <c r="E20" s="268">
        <f>IF(AND(C20&lt;=D20,isdate(C20),isdate(D20)&lt;&gt;""),_xlfn.NETWORKDAYS.INTL(C20,D20,1,Data!$B$3:$B$6),0)</f>
        <v>1</v>
      </c>
      <c r="F20" s="271">
        <v>0.25</v>
      </c>
      <c r="G20" s="271"/>
      <c r="H20" s="257" t="s">
        <v>857</v>
      </c>
      <c r="I20" s="8"/>
      <c r="J20" s="8"/>
      <c r="K20" s="8"/>
      <c r="L20" s="265"/>
      <c r="M20" s="265"/>
      <c r="N20" s="8"/>
      <c r="O20" s="8"/>
      <c r="P20" s="8"/>
      <c r="Q20" s="8"/>
      <c r="R20" s="8"/>
      <c r="S20" s="8"/>
      <c r="T20" s="8"/>
      <c r="U20" s="261"/>
      <c r="V20" s="8"/>
      <c r="X20" s="270" t="s">
        <v>859</v>
      </c>
      <c r="Y20" s="8"/>
      <c r="Z20" s="8"/>
      <c r="AA20" s="8"/>
      <c r="AB20" s="8"/>
      <c r="AC20" s="8"/>
      <c r="AD20" s="8"/>
      <c r="AE20" s="8"/>
      <c r="AF20" s="261"/>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261"/>
      <c r="BH20" s="8"/>
      <c r="BI20" s="8"/>
      <c r="BJ20" s="8"/>
      <c r="BK20" s="8"/>
      <c r="BL20" s="261"/>
      <c r="BM20" s="8"/>
      <c r="BN20" s="8"/>
      <c r="BO20" s="8"/>
      <c r="BP20" s="8"/>
      <c r="BQ20" s="8"/>
      <c r="BR20" s="8"/>
      <c r="BS20" s="8"/>
      <c r="BT20" s="8"/>
      <c r="BU20" s="8"/>
      <c r="BV20" s="8"/>
      <c r="BW20" s="8"/>
      <c r="BX20" s="8"/>
      <c r="BY20" s="8"/>
      <c r="BZ20" s="8"/>
      <c r="CA20" s="8"/>
      <c r="CB20" s="8"/>
      <c r="CC20" s="8"/>
      <c r="CD20" s="8"/>
      <c r="CE20" s="8"/>
      <c r="CF20" s="8"/>
      <c r="CG20" s="8"/>
      <c r="CH20" s="8"/>
      <c r="CI20" s="8"/>
      <c r="CJ20" s="8"/>
    </row>
    <row r="21">
      <c r="A21" s="217"/>
      <c r="B21" s="266" t="s">
        <v>53</v>
      </c>
      <c r="C21" s="267">
        <v>45236.0</v>
      </c>
      <c r="D21" s="267">
        <v>45236.0</v>
      </c>
      <c r="E21" s="268">
        <f>IF(AND(C21&lt;=D21,isdate(C21),isdate(D21)&lt;&gt;""),_xlfn.NETWORKDAYS.INTL(C21,D21,1,Data!$B$3:$B$6),0)</f>
        <v>1</v>
      </c>
      <c r="F21" s="271">
        <v>0.125</v>
      </c>
      <c r="G21" s="271"/>
      <c r="H21" s="257" t="s">
        <v>857</v>
      </c>
      <c r="I21" s="8"/>
      <c r="J21" s="8"/>
      <c r="K21" s="8"/>
      <c r="L21" s="265"/>
      <c r="M21" s="265"/>
      <c r="N21" s="8"/>
      <c r="O21" s="8"/>
      <c r="P21" s="8"/>
      <c r="Q21" s="8"/>
      <c r="R21" s="8"/>
      <c r="S21" s="8"/>
      <c r="T21" s="8"/>
      <c r="U21" s="261"/>
      <c r="V21" s="8"/>
      <c r="X21" s="270" t="s">
        <v>859</v>
      </c>
      <c r="Y21" s="8"/>
      <c r="Z21" s="8"/>
      <c r="AA21" s="8"/>
      <c r="AB21" s="8"/>
      <c r="AC21" s="8"/>
      <c r="AD21" s="8"/>
      <c r="AE21" s="8"/>
      <c r="AF21" s="261"/>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261"/>
      <c r="BH21" s="8"/>
      <c r="BI21" s="8"/>
      <c r="BJ21" s="8"/>
      <c r="BK21" s="8"/>
      <c r="BL21" s="261"/>
      <c r="BM21" s="8"/>
      <c r="BN21" s="8"/>
      <c r="BO21" s="8"/>
      <c r="BP21" s="8"/>
      <c r="BQ21" s="8"/>
      <c r="BR21" s="8"/>
      <c r="BS21" s="8"/>
      <c r="BT21" s="8"/>
      <c r="BU21" s="8"/>
      <c r="BV21" s="8"/>
      <c r="BW21" s="8"/>
      <c r="BX21" s="8"/>
      <c r="BY21" s="8"/>
      <c r="BZ21" s="8"/>
      <c r="CA21" s="8"/>
      <c r="CB21" s="8"/>
      <c r="CC21" s="8"/>
      <c r="CD21" s="8"/>
      <c r="CE21" s="8"/>
      <c r="CF21" s="8"/>
      <c r="CG21" s="8"/>
      <c r="CH21" s="8"/>
      <c r="CI21" s="8"/>
      <c r="CJ21" s="8"/>
    </row>
    <row r="22">
      <c r="A22" s="217"/>
      <c r="B22" s="266" t="s">
        <v>352</v>
      </c>
      <c r="C22" s="267">
        <v>45237.0</v>
      </c>
      <c r="D22" s="267">
        <v>45237.0</v>
      </c>
      <c r="E22" s="268">
        <f>IF(AND(C22&lt;=D22,isdate(C22),isdate(D22)&lt;&gt;""),_xlfn.NETWORKDAYS.INTL(C22,D22,1,Data!$B$3:$B$6),0)</f>
        <v>1</v>
      </c>
      <c r="F22" s="271">
        <v>0.125</v>
      </c>
      <c r="G22" s="271"/>
      <c r="H22" s="257" t="s">
        <v>857</v>
      </c>
      <c r="I22" s="8"/>
      <c r="J22" s="8"/>
      <c r="K22" s="8"/>
      <c r="L22" s="265"/>
      <c r="M22" s="265"/>
      <c r="N22" s="8"/>
      <c r="O22" s="8"/>
      <c r="P22" s="8"/>
      <c r="Q22" s="8"/>
      <c r="R22" s="8"/>
      <c r="S22" s="8"/>
      <c r="T22" s="8"/>
      <c r="U22" s="261"/>
      <c r="V22" s="8"/>
      <c r="X22" s="8"/>
      <c r="Y22" s="270" t="s">
        <v>859</v>
      </c>
      <c r="Z22" s="8"/>
      <c r="AA22" s="8"/>
      <c r="AB22" s="8"/>
      <c r="AC22" s="8"/>
      <c r="AD22" s="8"/>
      <c r="AE22" s="8"/>
      <c r="AF22" s="26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261"/>
      <c r="BH22" s="8"/>
      <c r="BI22" s="8"/>
      <c r="BJ22" s="8"/>
      <c r="BK22" s="8"/>
      <c r="BL22" s="261"/>
      <c r="BM22" s="8"/>
      <c r="BN22" s="8"/>
      <c r="BO22" s="8"/>
      <c r="BP22" s="8"/>
      <c r="BQ22" s="8"/>
      <c r="BR22" s="8"/>
      <c r="BS22" s="8"/>
      <c r="BT22" s="8"/>
      <c r="BU22" s="8"/>
      <c r="BV22" s="8"/>
      <c r="BW22" s="8"/>
      <c r="BX22" s="8"/>
      <c r="BY22" s="8"/>
      <c r="BZ22" s="8"/>
      <c r="CA22" s="8"/>
      <c r="CB22" s="8"/>
      <c r="CC22" s="8"/>
      <c r="CD22" s="8"/>
      <c r="CE22" s="8"/>
      <c r="CF22" s="8"/>
      <c r="CG22" s="8"/>
      <c r="CH22" s="8"/>
      <c r="CI22" s="8"/>
      <c r="CJ22" s="8"/>
    </row>
    <row r="23">
      <c r="A23" s="217"/>
      <c r="B23" s="266" t="s">
        <v>242</v>
      </c>
      <c r="C23" s="267">
        <v>45237.0</v>
      </c>
      <c r="D23" s="267">
        <v>45237.0</v>
      </c>
      <c r="E23" s="268">
        <f>IF(AND(C23&lt;=D23,isdate(C23),isdate(D23)&lt;&gt;""),_xlfn.NETWORKDAYS.INTL(C23,D23,1,Data!$B$3:$B$6),0)</f>
        <v>1</v>
      </c>
      <c r="F23" s="271">
        <v>0.125</v>
      </c>
      <c r="G23" s="271"/>
      <c r="H23" s="257" t="s">
        <v>857</v>
      </c>
      <c r="I23" s="8"/>
      <c r="J23" s="8"/>
      <c r="K23" s="8"/>
      <c r="L23" s="265"/>
      <c r="M23" s="265"/>
      <c r="N23" s="8"/>
      <c r="O23" s="8"/>
      <c r="P23" s="8"/>
      <c r="Q23" s="8"/>
      <c r="R23" s="8"/>
      <c r="S23" s="8"/>
      <c r="T23" s="8"/>
      <c r="U23" s="261"/>
      <c r="V23" s="8"/>
      <c r="X23" s="8"/>
      <c r="Y23" s="270" t="s">
        <v>859</v>
      </c>
      <c r="Z23" s="8"/>
      <c r="AA23" s="8"/>
      <c r="AB23" s="8"/>
      <c r="AC23" s="8"/>
      <c r="AD23" s="8"/>
      <c r="AE23" s="8"/>
      <c r="AF23" s="261"/>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261"/>
      <c r="BH23" s="8"/>
      <c r="BI23" s="8"/>
      <c r="BJ23" s="8"/>
      <c r="BK23" s="8"/>
      <c r="BL23" s="261"/>
      <c r="BM23" s="8"/>
      <c r="BN23" s="8"/>
      <c r="BO23" s="8"/>
      <c r="BP23" s="8"/>
      <c r="BQ23" s="8"/>
      <c r="BR23" s="8"/>
      <c r="BS23" s="8"/>
      <c r="BT23" s="8"/>
      <c r="BU23" s="8"/>
      <c r="BV23" s="8"/>
      <c r="BW23" s="8"/>
      <c r="BX23" s="8"/>
      <c r="BY23" s="8"/>
      <c r="BZ23" s="8"/>
      <c r="CA23" s="8"/>
      <c r="CB23" s="8"/>
      <c r="CC23" s="8"/>
      <c r="CD23" s="8"/>
      <c r="CE23" s="8"/>
      <c r="CF23" s="8"/>
      <c r="CG23" s="8"/>
      <c r="CH23" s="8"/>
      <c r="CI23" s="8"/>
      <c r="CJ23" s="8"/>
    </row>
    <row r="24">
      <c r="A24" s="217"/>
      <c r="B24" s="266" t="s">
        <v>196</v>
      </c>
      <c r="C24" s="267">
        <v>45238.0</v>
      </c>
      <c r="D24" s="267">
        <v>45238.0</v>
      </c>
      <c r="E24" s="268">
        <f>IF(AND(C24&lt;=D24,isdate(C24),isdate(D24)&lt;&gt;""),_xlfn.NETWORKDAYS.INTL(C24,D24,1,Data!$B$3:$B$6),0)</f>
        <v>1</v>
      </c>
      <c r="F24" s="271">
        <v>0.375</v>
      </c>
      <c r="G24" s="271"/>
      <c r="H24" s="257" t="s">
        <v>857</v>
      </c>
      <c r="I24" s="8"/>
      <c r="J24" s="8"/>
      <c r="K24" s="8"/>
      <c r="L24" s="265"/>
      <c r="M24" s="265"/>
      <c r="N24" s="8"/>
      <c r="O24" s="8"/>
      <c r="P24" s="8"/>
      <c r="Q24" s="8"/>
      <c r="R24" s="8"/>
      <c r="S24" s="8"/>
      <c r="T24" s="8"/>
      <c r="U24" s="261"/>
      <c r="V24" s="8"/>
      <c r="W24" s="8"/>
      <c r="X24" s="8"/>
      <c r="Z24" s="270" t="s">
        <v>859</v>
      </c>
      <c r="AA24" s="8"/>
      <c r="AB24" s="8"/>
      <c r="AC24" s="8"/>
      <c r="AD24" s="8"/>
      <c r="AE24" s="8"/>
      <c r="AF24" s="261"/>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261"/>
      <c r="BH24" s="8"/>
      <c r="BI24" s="8"/>
      <c r="BJ24" s="8"/>
      <c r="BK24" s="8"/>
      <c r="BL24" s="261"/>
      <c r="BM24" s="8"/>
      <c r="BN24" s="8"/>
      <c r="BO24" s="8"/>
      <c r="BP24" s="8"/>
      <c r="BQ24" s="8"/>
      <c r="BR24" s="8"/>
      <c r="BS24" s="8"/>
      <c r="BT24" s="8"/>
      <c r="BU24" s="8"/>
      <c r="BV24" s="8"/>
      <c r="BW24" s="8"/>
      <c r="BX24" s="8"/>
      <c r="BY24" s="8"/>
      <c r="BZ24" s="8"/>
      <c r="CA24" s="8"/>
      <c r="CB24" s="8"/>
      <c r="CC24" s="8"/>
      <c r="CD24" s="8"/>
      <c r="CE24" s="8"/>
      <c r="CF24" s="8"/>
      <c r="CG24" s="8"/>
      <c r="CH24" s="8"/>
      <c r="CI24" s="8"/>
      <c r="CJ24" s="8"/>
    </row>
    <row r="25">
      <c r="A25" s="217"/>
      <c r="B25" s="266" t="s">
        <v>115</v>
      </c>
      <c r="C25" s="267">
        <v>45238.0</v>
      </c>
      <c r="D25" s="267">
        <v>45238.0</v>
      </c>
      <c r="E25" s="268">
        <f>IF(AND(C25&lt;=D25,isdate(C25),isdate(D25)&lt;&gt;""),_xlfn.NETWORKDAYS.INTL(C25,D25,1,Data!$B$3:$B$6),0)</f>
        <v>1</v>
      </c>
      <c r="F25" s="271">
        <v>0.25</v>
      </c>
      <c r="G25" s="271"/>
      <c r="H25" s="257" t="s">
        <v>857</v>
      </c>
      <c r="I25" s="8"/>
      <c r="J25" s="8"/>
      <c r="K25" s="8"/>
      <c r="L25" s="265"/>
      <c r="M25" s="265"/>
      <c r="N25" s="8"/>
      <c r="O25" s="8"/>
      <c r="P25" s="8"/>
      <c r="Q25" s="8"/>
      <c r="R25" s="8"/>
      <c r="S25" s="8"/>
      <c r="T25" s="8"/>
      <c r="U25" s="261"/>
      <c r="V25" s="8"/>
      <c r="W25" s="8"/>
      <c r="X25" s="8"/>
      <c r="Y25" s="8"/>
      <c r="Z25" s="270" t="s">
        <v>859</v>
      </c>
      <c r="AA25" s="270"/>
      <c r="AB25" s="8"/>
      <c r="AC25" s="8"/>
      <c r="AD25" s="8"/>
      <c r="AE25" s="8"/>
      <c r="AF25" s="261"/>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261"/>
      <c r="BH25" s="8"/>
      <c r="BI25" s="8"/>
      <c r="BJ25" s="8"/>
      <c r="BK25" s="8"/>
      <c r="BL25" s="261"/>
      <c r="BM25" s="8"/>
      <c r="BN25" s="8"/>
      <c r="BO25" s="8"/>
      <c r="BP25" s="8"/>
      <c r="BQ25" s="8"/>
      <c r="BR25" s="8"/>
      <c r="BS25" s="8"/>
      <c r="BT25" s="8"/>
      <c r="BU25" s="8"/>
      <c r="BV25" s="8"/>
      <c r="BW25" s="8"/>
      <c r="BX25" s="8"/>
      <c r="BY25" s="8"/>
      <c r="BZ25" s="8"/>
      <c r="CA25" s="8"/>
      <c r="CB25" s="8"/>
      <c r="CC25" s="8"/>
      <c r="CD25" s="8"/>
      <c r="CE25" s="8"/>
      <c r="CF25" s="8"/>
      <c r="CG25" s="8"/>
      <c r="CH25" s="8"/>
      <c r="CI25" s="8"/>
      <c r="CJ25" s="8"/>
    </row>
    <row r="26">
      <c r="A26" s="217"/>
      <c r="B26" s="266" t="s">
        <v>203</v>
      </c>
      <c r="C26" s="267">
        <v>45239.0</v>
      </c>
      <c r="D26" s="267">
        <v>45239.0</v>
      </c>
      <c r="E26" s="268">
        <f>IF(AND(C26&lt;=D26,isdate(C26),isdate(D26)&lt;&gt;""),_xlfn.NETWORKDAYS.INTL(C26,D26,1,Data!$B$3:$B$6),0)</f>
        <v>1</v>
      </c>
      <c r="F26" s="271">
        <v>0.5</v>
      </c>
      <c r="G26" s="271"/>
      <c r="H26" s="257" t="s">
        <v>857</v>
      </c>
      <c r="I26" s="8"/>
      <c r="J26" s="8"/>
      <c r="K26" s="8"/>
      <c r="L26" s="265"/>
      <c r="M26" s="265"/>
      <c r="N26" s="8"/>
      <c r="O26" s="8"/>
      <c r="P26" s="8"/>
      <c r="Q26" s="8"/>
      <c r="R26" s="8"/>
      <c r="S26" s="8"/>
      <c r="T26" s="8"/>
      <c r="U26" s="261"/>
      <c r="V26" s="8"/>
      <c r="W26" s="8"/>
      <c r="X26" s="8"/>
      <c r="Y26" s="8"/>
      <c r="Z26" s="8"/>
      <c r="AA26" s="270" t="s">
        <v>859</v>
      </c>
      <c r="AC26" s="8"/>
      <c r="AD26" s="8"/>
      <c r="AE26" s="8"/>
      <c r="AF26" s="261"/>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261"/>
      <c r="BH26" s="8"/>
      <c r="BI26" s="8"/>
      <c r="BJ26" s="8"/>
      <c r="BK26" s="8"/>
      <c r="BL26" s="261"/>
      <c r="BM26" s="8"/>
      <c r="BN26" s="8"/>
      <c r="BO26" s="8"/>
      <c r="BP26" s="8"/>
      <c r="BQ26" s="8"/>
      <c r="BR26" s="8"/>
      <c r="BS26" s="8"/>
      <c r="BT26" s="8"/>
      <c r="BU26" s="8"/>
      <c r="BV26" s="8"/>
      <c r="BW26" s="8"/>
      <c r="BX26" s="8"/>
      <c r="BY26" s="8"/>
      <c r="BZ26" s="8"/>
      <c r="CA26" s="8"/>
      <c r="CB26" s="8"/>
      <c r="CC26" s="8"/>
      <c r="CD26" s="8"/>
      <c r="CE26" s="8"/>
      <c r="CF26" s="8"/>
      <c r="CG26" s="8"/>
      <c r="CH26" s="8"/>
      <c r="CI26" s="8"/>
      <c r="CJ26" s="8"/>
    </row>
    <row r="27">
      <c r="A27" s="217"/>
      <c r="B27" s="266" t="s">
        <v>286</v>
      </c>
      <c r="C27" s="267">
        <v>45240.0</v>
      </c>
      <c r="D27" s="267">
        <v>45240.0</v>
      </c>
      <c r="E27" s="268">
        <f>IF(AND(C27&lt;=D27,isdate(C27),isdate(D27)&lt;&gt;""),_xlfn.NETWORKDAYS.INTL(C27,D27,1,Data!$B$3:$B$6),0)</f>
        <v>1</v>
      </c>
      <c r="F27" s="271">
        <v>0.125</v>
      </c>
      <c r="G27" s="271"/>
      <c r="H27" s="257" t="s">
        <v>857</v>
      </c>
      <c r="I27" s="8"/>
      <c r="J27" s="8"/>
      <c r="K27" s="8"/>
      <c r="L27" s="265"/>
      <c r="M27" s="265"/>
      <c r="N27" s="8"/>
      <c r="O27" s="8"/>
      <c r="P27" s="8"/>
      <c r="Q27" s="8"/>
      <c r="R27" s="8"/>
      <c r="S27" s="8"/>
      <c r="T27" s="8"/>
      <c r="U27" s="261"/>
      <c r="V27" s="8"/>
      <c r="W27" s="8"/>
      <c r="X27" s="8"/>
      <c r="Y27" s="8"/>
      <c r="Z27" s="8"/>
      <c r="AA27" s="8"/>
      <c r="AB27" s="270" t="s">
        <v>860</v>
      </c>
      <c r="AD27" s="8"/>
      <c r="AE27" s="270" t="s">
        <v>859</v>
      </c>
      <c r="AF27" s="261"/>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261"/>
      <c r="BH27" s="8"/>
      <c r="BI27" s="8"/>
      <c r="BJ27" s="8"/>
      <c r="BK27" s="8"/>
      <c r="BL27" s="261"/>
      <c r="BM27" s="8"/>
      <c r="BN27" s="8"/>
      <c r="BO27" s="8"/>
      <c r="BP27" s="8"/>
      <c r="BQ27" s="8"/>
      <c r="BR27" s="8"/>
      <c r="BS27" s="8"/>
      <c r="BT27" s="8"/>
      <c r="BU27" s="8"/>
      <c r="BV27" s="8"/>
      <c r="BW27" s="8"/>
      <c r="BX27" s="8"/>
      <c r="BY27" s="8"/>
      <c r="BZ27" s="8"/>
      <c r="CA27" s="8"/>
      <c r="CB27" s="8"/>
      <c r="CC27" s="8"/>
      <c r="CD27" s="8"/>
      <c r="CE27" s="8"/>
      <c r="CF27" s="8"/>
      <c r="CG27" s="8"/>
      <c r="CH27" s="8"/>
      <c r="CI27" s="8"/>
      <c r="CJ27" s="8"/>
    </row>
    <row r="28">
      <c r="A28" s="217"/>
      <c r="B28" s="266" t="s">
        <v>326</v>
      </c>
      <c r="C28" s="267">
        <v>45245.0</v>
      </c>
      <c r="D28" s="267">
        <v>45245.0</v>
      </c>
      <c r="E28" s="268">
        <f>IF(AND(C28&lt;=D28,isdate(C28),isdate(D28)&lt;&gt;""),_xlfn.NETWORKDAYS.INTL(C28,D28,1,Data!$B$3:$B$6),0)</f>
        <v>1</v>
      </c>
      <c r="F28" s="271">
        <v>0.125</v>
      </c>
      <c r="G28" s="271"/>
      <c r="H28" s="257" t="s">
        <v>857</v>
      </c>
      <c r="I28" s="8"/>
      <c r="J28" s="8"/>
      <c r="K28" s="8"/>
      <c r="L28" s="265"/>
      <c r="M28" s="265"/>
      <c r="N28" s="8"/>
      <c r="O28" s="8"/>
      <c r="P28" s="8"/>
      <c r="Q28" s="8"/>
      <c r="R28" s="8"/>
      <c r="S28" s="8"/>
      <c r="T28" s="8"/>
      <c r="U28" s="261"/>
      <c r="V28" s="8"/>
      <c r="W28" s="8"/>
      <c r="X28" s="8"/>
      <c r="Y28" s="8"/>
      <c r="Z28" s="8"/>
      <c r="AA28" s="8"/>
      <c r="AB28" s="8"/>
      <c r="AC28" s="8"/>
      <c r="AD28" s="8"/>
      <c r="AE28" s="270" t="s">
        <v>859</v>
      </c>
      <c r="AF28" s="261"/>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261"/>
      <c r="BH28" s="8"/>
      <c r="BI28" s="8"/>
      <c r="BJ28" s="8"/>
      <c r="BK28" s="8"/>
      <c r="BL28" s="261"/>
      <c r="BM28" s="8"/>
      <c r="BN28" s="8"/>
      <c r="BO28" s="8"/>
      <c r="BP28" s="8"/>
      <c r="BQ28" s="8"/>
      <c r="BR28" s="8"/>
      <c r="BS28" s="8"/>
      <c r="BT28" s="8"/>
      <c r="BU28" s="8"/>
      <c r="BV28" s="8"/>
      <c r="BW28" s="8"/>
      <c r="BX28" s="8"/>
      <c r="BY28" s="8"/>
      <c r="BZ28" s="8"/>
      <c r="CA28" s="8"/>
      <c r="CB28" s="8"/>
      <c r="CC28" s="8"/>
      <c r="CD28" s="8"/>
      <c r="CE28" s="8"/>
      <c r="CF28" s="8"/>
      <c r="CG28" s="8"/>
      <c r="CH28" s="8"/>
      <c r="CI28" s="8"/>
      <c r="CJ28" s="8"/>
    </row>
    <row r="29">
      <c r="A29" s="217"/>
      <c r="B29" s="266" t="s">
        <v>293</v>
      </c>
      <c r="C29" s="267">
        <v>45245.0</v>
      </c>
      <c r="D29" s="267">
        <v>45245.0</v>
      </c>
      <c r="E29" s="268">
        <f>IF(AND(C29&lt;=D29,isdate(C29),isdate(D29)&lt;&gt;""),_xlfn.NETWORKDAYS.INTL(C29,D29,1,Data!$B$3:$B$6),0)</f>
        <v>1</v>
      </c>
      <c r="F29" s="271">
        <v>0.25</v>
      </c>
      <c r="G29" s="271"/>
      <c r="H29" s="257" t="s">
        <v>857</v>
      </c>
      <c r="I29" s="8"/>
      <c r="J29" s="8"/>
      <c r="K29" s="8"/>
      <c r="L29" s="265"/>
      <c r="M29" s="265"/>
      <c r="N29" s="8"/>
      <c r="O29" s="8"/>
      <c r="P29" s="8"/>
      <c r="Q29" s="8"/>
      <c r="R29" s="8"/>
      <c r="S29" s="8"/>
      <c r="T29" s="8"/>
      <c r="U29" s="261"/>
      <c r="V29" s="8"/>
      <c r="W29" s="8"/>
      <c r="X29" s="8"/>
      <c r="Y29" s="8"/>
      <c r="Z29" s="8"/>
      <c r="AA29" s="8"/>
      <c r="AB29" s="8"/>
      <c r="AC29" s="8"/>
      <c r="AD29" s="8"/>
      <c r="AE29" s="270" t="s">
        <v>859</v>
      </c>
      <c r="AF29" s="261"/>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261"/>
      <c r="BH29" s="8"/>
      <c r="BI29" s="8"/>
      <c r="BJ29" s="8"/>
      <c r="BK29" s="8"/>
      <c r="BL29" s="261"/>
      <c r="BM29" s="8"/>
      <c r="BN29" s="8"/>
      <c r="BO29" s="8"/>
      <c r="BP29" s="8"/>
      <c r="BQ29" s="8"/>
      <c r="BR29" s="8"/>
      <c r="BS29" s="8"/>
      <c r="BT29" s="8"/>
      <c r="BU29" s="8"/>
      <c r="BV29" s="8"/>
      <c r="BW29" s="8"/>
      <c r="BX29" s="8"/>
      <c r="BY29" s="8"/>
      <c r="BZ29" s="8"/>
      <c r="CA29" s="8"/>
      <c r="CB29" s="8"/>
      <c r="CC29" s="8"/>
      <c r="CD29" s="8"/>
      <c r="CE29" s="8"/>
      <c r="CF29" s="8"/>
      <c r="CG29" s="8"/>
      <c r="CH29" s="8"/>
      <c r="CI29" s="8"/>
      <c r="CJ29" s="8"/>
    </row>
    <row r="30">
      <c r="A30" s="217"/>
      <c r="B30" s="266" t="s">
        <v>378</v>
      </c>
      <c r="C30" s="267">
        <v>45245.0</v>
      </c>
      <c r="D30" s="267">
        <v>45245.0</v>
      </c>
      <c r="E30" s="268">
        <f>IF(AND(C30&lt;=D30,isdate(C30),isdate(D30)&lt;&gt;""),_xlfn.NETWORKDAYS.INTL(C30,D30,1,Data!$B$3:$B$6),0)</f>
        <v>1</v>
      </c>
      <c r="F30" s="271">
        <v>0.25</v>
      </c>
      <c r="G30" s="271"/>
      <c r="H30" s="257" t="s">
        <v>857</v>
      </c>
      <c r="I30" s="8"/>
      <c r="J30" s="8"/>
      <c r="K30" s="8"/>
      <c r="L30" s="265"/>
      <c r="M30" s="265"/>
      <c r="N30" s="8"/>
      <c r="O30" s="8"/>
      <c r="P30" s="8"/>
      <c r="Q30" s="8"/>
      <c r="R30" s="8"/>
      <c r="S30" s="8"/>
      <c r="T30" s="8"/>
      <c r="U30" s="261"/>
      <c r="V30" s="8"/>
      <c r="W30" s="8"/>
      <c r="X30" s="8"/>
      <c r="Y30" s="8"/>
      <c r="Z30" s="8"/>
      <c r="AA30" s="8"/>
      <c r="AB30" s="8"/>
      <c r="AC30" s="8"/>
      <c r="AD30" s="8"/>
      <c r="AE30" s="270" t="s">
        <v>859</v>
      </c>
      <c r="AF30" s="261"/>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261"/>
      <c r="BH30" s="8"/>
      <c r="BI30" s="8"/>
      <c r="BJ30" s="8"/>
      <c r="BK30" s="8"/>
      <c r="BL30" s="261"/>
      <c r="BM30" s="8"/>
      <c r="BN30" s="8"/>
      <c r="BO30" s="8"/>
      <c r="BP30" s="8"/>
      <c r="BQ30" s="8"/>
      <c r="BR30" s="8"/>
      <c r="BS30" s="8"/>
      <c r="BT30" s="8"/>
      <c r="BU30" s="8"/>
      <c r="BV30" s="8"/>
      <c r="BW30" s="8"/>
      <c r="BX30" s="8"/>
      <c r="BY30" s="8"/>
      <c r="BZ30" s="8"/>
      <c r="CA30" s="8"/>
      <c r="CB30" s="8"/>
      <c r="CC30" s="8"/>
      <c r="CD30" s="8"/>
      <c r="CE30" s="8"/>
      <c r="CF30" s="8"/>
      <c r="CG30" s="8"/>
      <c r="CH30" s="8"/>
      <c r="CI30" s="8"/>
      <c r="CJ30" s="8"/>
    </row>
    <row r="31">
      <c r="A31" s="217"/>
      <c r="B31" s="266" t="s">
        <v>405</v>
      </c>
      <c r="C31" s="267">
        <v>45245.0</v>
      </c>
      <c r="D31" s="267">
        <v>45245.0</v>
      </c>
      <c r="E31" s="268">
        <f>IF(AND(C31&lt;=D31,isdate(C31),isdate(D31)&lt;&gt;""),_xlfn.NETWORKDAYS.INTL(C31,D31,1,Data!$B$3:$B$6),0)</f>
        <v>1</v>
      </c>
      <c r="F31" s="271">
        <v>0.5</v>
      </c>
      <c r="G31" s="271"/>
      <c r="H31" s="257" t="s">
        <v>857</v>
      </c>
      <c r="I31" s="8"/>
      <c r="J31" s="8"/>
      <c r="K31" s="8"/>
      <c r="L31" s="265"/>
      <c r="M31" s="265"/>
      <c r="N31" s="8"/>
      <c r="O31" s="8"/>
      <c r="P31" s="8"/>
      <c r="Q31" s="8"/>
      <c r="R31" s="8"/>
      <c r="S31" s="8"/>
      <c r="T31" s="8"/>
      <c r="U31" s="261"/>
      <c r="V31" s="8"/>
      <c r="W31" s="8"/>
      <c r="X31" s="8"/>
      <c r="Y31" s="8"/>
      <c r="Z31" s="8"/>
      <c r="AA31" s="8"/>
      <c r="AB31" s="8"/>
      <c r="AC31" s="8"/>
      <c r="AD31" s="8"/>
      <c r="AE31" s="270" t="s">
        <v>859</v>
      </c>
      <c r="AF31" s="261"/>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261"/>
      <c r="BH31" s="8"/>
      <c r="BI31" s="8"/>
      <c r="BJ31" s="8"/>
      <c r="BK31" s="8"/>
      <c r="BL31" s="261"/>
      <c r="BM31" s="8"/>
      <c r="BN31" s="8"/>
      <c r="BO31" s="8"/>
      <c r="BP31" s="8"/>
      <c r="BQ31" s="8"/>
      <c r="BR31" s="8"/>
      <c r="BS31" s="8"/>
      <c r="BT31" s="8"/>
      <c r="BU31" s="8"/>
      <c r="BV31" s="8"/>
      <c r="BW31" s="8"/>
      <c r="BX31" s="8"/>
      <c r="BY31" s="8"/>
      <c r="BZ31" s="8"/>
      <c r="CA31" s="8"/>
      <c r="CB31" s="8"/>
      <c r="CC31" s="8"/>
      <c r="CD31" s="8"/>
      <c r="CE31" s="8"/>
      <c r="CF31" s="8"/>
      <c r="CG31" s="8"/>
      <c r="CH31" s="8"/>
      <c r="CI31" s="8"/>
      <c r="CJ31" s="8"/>
    </row>
    <row r="32">
      <c r="A32" s="217"/>
      <c r="B32" s="266" t="s">
        <v>137</v>
      </c>
      <c r="C32" s="267">
        <v>45247.0</v>
      </c>
      <c r="D32" s="267">
        <v>45247.0</v>
      </c>
      <c r="E32" s="268">
        <f>IF(AND(C32&lt;=D32,isdate(C32),isdate(D32)&lt;&gt;""),_xlfn.NETWORKDAYS.INTL(C32,D32,1,Data!$B$3:$B$6),0)</f>
        <v>1</v>
      </c>
      <c r="F32" s="271">
        <v>0.125</v>
      </c>
      <c r="G32" s="271"/>
      <c r="H32" s="257" t="s">
        <v>857</v>
      </c>
      <c r="I32" s="8"/>
      <c r="J32" s="8"/>
      <c r="K32" s="8"/>
      <c r="L32" s="265"/>
      <c r="M32" s="265"/>
      <c r="N32" s="8"/>
      <c r="O32" s="8"/>
      <c r="P32" s="8"/>
      <c r="Q32" s="8"/>
      <c r="R32" s="8"/>
      <c r="S32" s="8"/>
      <c r="T32" s="8"/>
      <c r="U32" s="261"/>
      <c r="V32" s="8"/>
      <c r="W32" s="8"/>
      <c r="X32" s="8"/>
      <c r="Y32" s="8"/>
      <c r="Z32" s="8"/>
      <c r="AA32" s="8"/>
      <c r="AB32" s="8"/>
      <c r="AC32" s="8"/>
      <c r="AD32" s="8"/>
      <c r="AE32" s="8"/>
      <c r="AF32" s="261"/>
      <c r="AG32" s="270" t="s">
        <v>859</v>
      </c>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261"/>
      <c r="BH32" s="8"/>
      <c r="BI32" s="8"/>
      <c r="BJ32" s="8"/>
      <c r="BK32" s="8"/>
      <c r="BL32" s="261"/>
      <c r="BM32" s="8"/>
      <c r="BN32" s="8"/>
      <c r="BO32" s="8"/>
      <c r="BP32" s="8"/>
      <c r="BQ32" s="8"/>
      <c r="BR32" s="8"/>
      <c r="BS32" s="8"/>
      <c r="BT32" s="8"/>
      <c r="BU32" s="8"/>
      <c r="BV32" s="8"/>
      <c r="BW32" s="8"/>
      <c r="BX32" s="8"/>
      <c r="BY32" s="8"/>
      <c r="BZ32" s="8"/>
      <c r="CA32" s="8"/>
      <c r="CB32" s="8"/>
      <c r="CC32" s="8"/>
      <c r="CD32" s="8"/>
      <c r="CE32" s="8"/>
      <c r="CF32" s="8"/>
      <c r="CG32" s="8"/>
      <c r="CH32" s="8"/>
      <c r="CI32" s="8"/>
      <c r="CJ32" s="8"/>
    </row>
    <row r="33">
      <c r="A33" s="217"/>
      <c r="B33" s="266" t="s">
        <v>311</v>
      </c>
      <c r="C33" s="267">
        <v>45247.0</v>
      </c>
      <c r="D33" s="267">
        <v>45250.0</v>
      </c>
      <c r="E33" s="268">
        <f>IF(AND(C33&lt;=D33,isdate(C33),isdate(D33)&lt;&gt;""),_xlfn.NETWORKDAYS.INTL(C33,D33,1,Data!$B$3:$B$6),0)</f>
        <v>2</v>
      </c>
      <c r="F33" s="271">
        <v>1.25</v>
      </c>
      <c r="G33" s="271"/>
      <c r="H33" s="257" t="s">
        <v>857</v>
      </c>
      <c r="I33" s="8"/>
      <c r="J33" s="8"/>
      <c r="K33" s="8"/>
      <c r="L33" s="265"/>
      <c r="M33" s="265"/>
      <c r="N33" s="8"/>
      <c r="O33" s="8"/>
      <c r="P33" s="8"/>
      <c r="Q33" s="8"/>
      <c r="R33" s="8"/>
      <c r="S33" s="8"/>
      <c r="T33" s="8"/>
      <c r="U33" s="261"/>
      <c r="V33" s="8"/>
      <c r="W33" s="8"/>
      <c r="X33" s="8"/>
      <c r="Y33" s="8"/>
      <c r="Z33" s="8"/>
      <c r="AA33" s="8"/>
      <c r="AB33" s="8"/>
      <c r="AC33" s="8"/>
      <c r="AD33" s="8"/>
      <c r="AE33" s="8"/>
      <c r="AF33" s="261"/>
      <c r="AG33" s="270" t="s">
        <v>859</v>
      </c>
      <c r="AH33" s="270" t="s">
        <v>859</v>
      </c>
      <c r="AI33" s="8"/>
      <c r="AJ33" s="8"/>
      <c r="AK33" s="8"/>
      <c r="AL33" s="8"/>
      <c r="AM33" s="8"/>
      <c r="AN33" s="8"/>
      <c r="AO33" s="8"/>
      <c r="AP33" s="8"/>
      <c r="AQ33" s="8"/>
      <c r="AR33" s="8"/>
      <c r="AS33" s="8"/>
      <c r="AT33" s="8"/>
      <c r="AU33" s="8"/>
      <c r="AV33" s="8"/>
      <c r="AW33" s="8"/>
      <c r="AX33" s="8"/>
      <c r="AY33" s="8"/>
      <c r="AZ33" s="8"/>
      <c r="BA33" s="8"/>
      <c r="BB33" s="8"/>
      <c r="BC33" s="8"/>
      <c r="BD33" s="8"/>
      <c r="BE33" s="8"/>
      <c r="BF33" s="8"/>
      <c r="BG33" s="261"/>
      <c r="BH33" s="8"/>
      <c r="BI33" s="8"/>
      <c r="BJ33" s="8"/>
      <c r="BK33" s="8"/>
      <c r="BL33" s="261"/>
      <c r="BM33" s="8"/>
      <c r="BN33" s="8"/>
      <c r="BO33" s="8"/>
      <c r="BP33" s="8"/>
      <c r="BQ33" s="8"/>
      <c r="BR33" s="8"/>
      <c r="BS33" s="8"/>
      <c r="BT33" s="8"/>
      <c r="BU33" s="8"/>
      <c r="BV33" s="8"/>
      <c r="BW33" s="8"/>
      <c r="BX33" s="8"/>
      <c r="BY33" s="8"/>
      <c r="BZ33" s="8"/>
      <c r="CA33" s="8"/>
      <c r="CB33" s="8"/>
      <c r="CC33" s="8"/>
      <c r="CD33" s="8"/>
      <c r="CE33" s="8"/>
      <c r="CF33" s="8"/>
      <c r="CG33" s="8"/>
      <c r="CH33" s="8"/>
      <c r="CI33" s="8"/>
      <c r="CJ33" s="8"/>
    </row>
    <row r="34">
      <c r="A34" s="217"/>
      <c r="B34" s="266" t="s">
        <v>861</v>
      </c>
      <c r="C34" s="267">
        <v>45250.0</v>
      </c>
      <c r="D34" s="267">
        <v>45250.0</v>
      </c>
      <c r="E34" s="268">
        <f>IF(AND(C34&lt;=D34,isdate(C34),isdate(D34)&lt;&gt;""),_xlfn.NETWORKDAYS.INTL(C34,D34,1,Data!$B$3:$B$6),0)</f>
        <v>1</v>
      </c>
      <c r="F34" s="271">
        <v>0.25</v>
      </c>
      <c r="G34" s="271"/>
      <c r="H34" s="257" t="s">
        <v>857</v>
      </c>
      <c r="I34" s="8"/>
      <c r="J34" s="8"/>
      <c r="K34" s="8"/>
      <c r="L34" s="265"/>
      <c r="M34" s="265"/>
      <c r="N34" s="8"/>
      <c r="O34" s="8"/>
      <c r="P34" s="8"/>
      <c r="Q34" s="8"/>
      <c r="R34" s="8"/>
      <c r="S34" s="8"/>
      <c r="T34" s="8"/>
      <c r="U34" s="261"/>
      <c r="V34" s="8"/>
      <c r="W34" s="8"/>
      <c r="X34" s="8"/>
      <c r="Y34" s="8"/>
      <c r="Z34" s="8"/>
      <c r="AA34" s="8"/>
      <c r="AB34" s="8"/>
      <c r="AC34" s="8"/>
      <c r="AD34" s="8"/>
      <c r="AE34" s="8"/>
      <c r="AF34" s="261"/>
      <c r="AG34" s="8"/>
      <c r="AH34" s="270" t="s">
        <v>859</v>
      </c>
      <c r="AI34" s="8"/>
      <c r="AJ34" s="8"/>
      <c r="AK34" s="8"/>
      <c r="AL34" s="8"/>
      <c r="AM34" s="8"/>
      <c r="AN34" s="8"/>
      <c r="AO34" s="8"/>
      <c r="AP34" s="8"/>
      <c r="AQ34" s="8"/>
      <c r="AR34" s="8"/>
      <c r="AS34" s="8"/>
      <c r="AT34" s="8"/>
      <c r="AU34" s="8"/>
      <c r="AV34" s="8"/>
      <c r="AW34" s="8"/>
      <c r="AX34" s="8"/>
      <c r="AY34" s="8"/>
      <c r="AZ34" s="8"/>
      <c r="BA34" s="8"/>
      <c r="BB34" s="8"/>
      <c r="BC34" s="8"/>
      <c r="BD34" s="8"/>
      <c r="BE34" s="8"/>
      <c r="BF34" s="8"/>
      <c r="BG34" s="261"/>
      <c r="BH34" s="8"/>
      <c r="BI34" s="8"/>
      <c r="BJ34" s="8"/>
      <c r="BK34" s="8"/>
      <c r="BL34" s="261"/>
      <c r="BM34" s="8"/>
      <c r="BN34" s="8"/>
      <c r="BO34" s="8"/>
      <c r="BP34" s="8"/>
      <c r="BQ34" s="8"/>
      <c r="BR34" s="8"/>
      <c r="BS34" s="8"/>
      <c r="BT34" s="8"/>
      <c r="BU34" s="8"/>
      <c r="BV34" s="8"/>
      <c r="BW34" s="8"/>
      <c r="BX34" s="8"/>
      <c r="BY34" s="8"/>
      <c r="BZ34" s="8"/>
      <c r="CA34" s="8"/>
      <c r="CB34" s="8"/>
      <c r="CC34" s="8"/>
      <c r="CD34" s="8"/>
      <c r="CE34" s="8"/>
      <c r="CF34" s="8"/>
      <c r="CG34" s="8"/>
      <c r="CH34" s="8"/>
      <c r="CI34" s="8"/>
      <c r="CJ34" s="8"/>
    </row>
    <row r="35">
      <c r="A35" s="217"/>
      <c r="B35" s="266" t="s">
        <v>345</v>
      </c>
      <c r="C35" s="267">
        <v>45250.0</v>
      </c>
      <c r="D35" s="267">
        <v>45250.0</v>
      </c>
      <c r="E35" s="268">
        <f>IF(AND(C35&lt;=D35,isdate(C35),isdate(D35)&lt;&gt;""),_xlfn.NETWORKDAYS.INTL(C35,D35,1,Data!$B$3:$B$6),0)</f>
        <v>1</v>
      </c>
      <c r="F35" s="271">
        <v>0.125</v>
      </c>
      <c r="G35" s="271"/>
      <c r="H35" s="257" t="s">
        <v>857</v>
      </c>
      <c r="I35" s="8"/>
      <c r="J35" s="8"/>
      <c r="K35" s="8"/>
      <c r="L35" s="265"/>
      <c r="M35" s="265"/>
      <c r="N35" s="8"/>
      <c r="O35" s="8"/>
      <c r="P35" s="8"/>
      <c r="Q35" s="8"/>
      <c r="R35" s="8"/>
      <c r="S35" s="8"/>
      <c r="T35" s="8"/>
      <c r="U35" s="261"/>
      <c r="V35" s="8"/>
      <c r="W35" s="8"/>
      <c r="X35" s="8"/>
      <c r="Y35" s="8"/>
      <c r="Z35" s="8"/>
      <c r="AA35" s="8"/>
      <c r="AB35" s="8"/>
      <c r="AC35" s="8"/>
      <c r="AD35" s="8"/>
      <c r="AE35" s="8"/>
      <c r="AF35" s="261"/>
      <c r="AG35" s="8"/>
      <c r="AH35" s="270" t="s">
        <v>859</v>
      </c>
      <c r="AI35" s="8"/>
      <c r="AJ35" s="8"/>
      <c r="AK35" s="8"/>
      <c r="AL35" s="8"/>
      <c r="AM35" s="8"/>
      <c r="AN35" s="8"/>
      <c r="AO35" s="8"/>
      <c r="AP35" s="8"/>
      <c r="AQ35" s="8"/>
      <c r="AR35" s="8"/>
      <c r="AS35" s="8"/>
      <c r="AT35" s="8"/>
      <c r="AU35" s="8"/>
      <c r="AV35" s="8"/>
      <c r="AW35" s="8"/>
      <c r="AX35" s="8"/>
      <c r="AY35" s="8"/>
      <c r="AZ35" s="8"/>
      <c r="BA35" s="8"/>
      <c r="BB35" s="8"/>
      <c r="BC35" s="8"/>
      <c r="BD35" s="8"/>
      <c r="BE35" s="8"/>
      <c r="BF35" s="8"/>
      <c r="BG35" s="261"/>
      <c r="BH35" s="8"/>
      <c r="BI35" s="8"/>
      <c r="BJ35" s="8"/>
      <c r="BK35" s="8"/>
      <c r="BL35" s="261"/>
      <c r="BM35" s="8"/>
      <c r="BN35" s="8"/>
      <c r="BO35" s="8"/>
      <c r="BP35" s="8"/>
      <c r="BQ35" s="8"/>
      <c r="BR35" s="8"/>
      <c r="BS35" s="8"/>
      <c r="BT35" s="8"/>
      <c r="BU35" s="8"/>
      <c r="BV35" s="8"/>
      <c r="BW35" s="8"/>
      <c r="BX35" s="8"/>
      <c r="BY35" s="8"/>
      <c r="BZ35" s="8"/>
      <c r="CA35" s="8"/>
      <c r="CB35" s="8"/>
      <c r="CC35" s="8"/>
      <c r="CD35" s="8"/>
      <c r="CE35" s="8"/>
      <c r="CF35" s="8"/>
      <c r="CG35" s="8"/>
      <c r="CH35" s="8"/>
      <c r="CI35" s="8"/>
      <c r="CJ35" s="8"/>
    </row>
    <row r="36">
      <c r="A36" s="217"/>
      <c r="B36" s="266" t="s">
        <v>300</v>
      </c>
      <c r="C36" s="267">
        <v>45250.0</v>
      </c>
      <c r="D36" s="267">
        <v>45251.0</v>
      </c>
      <c r="E36" s="268">
        <f>IF(AND(C36&lt;=D36,isdate(C36),isdate(D36)&lt;&gt;""),_xlfn.NETWORKDAYS.INTL(C36,D36,1,Data!$B$3:$B$6),0)</f>
        <v>2</v>
      </c>
      <c r="F36" s="271"/>
      <c r="G36" s="271"/>
      <c r="H36" s="257" t="s">
        <v>857</v>
      </c>
      <c r="I36" s="8"/>
      <c r="J36" s="8"/>
      <c r="K36" s="8"/>
      <c r="L36" s="265"/>
      <c r="M36" s="265"/>
      <c r="N36" s="8"/>
      <c r="O36" s="8"/>
      <c r="P36" s="8"/>
      <c r="Q36" s="8"/>
      <c r="R36" s="8"/>
      <c r="S36" s="8"/>
      <c r="T36" s="8"/>
      <c r="U36" s="261"/>
      <c r="V36" s="8"/>
      <c r="W36" s="8"/>
      <c r="X36" s="8"/>
      <c r="Y36" s="8"/>
      <c r="Z36" s="8"/>
      <c r="AA36" s="8"/>
      <c r="AB36" s="8"/>
      <c r="AC36" s="8"/>
      <c r="AD36" s="8"/>
      <c r="AE36" s="8"/>
      <c r="AF36" s="261"/>
      <c r="AG36" s="8"/>
      <c r="AH36" s="8"/>
      <c r="AI36" s="270" t="s">
        <v>859</v>
      </c>
      <c r="AJ36" s="8"/>
      <c r="AK36" s="8"/>
      <c r="AL36" s="8"/>
      <c r="AM36" s="8"/>
      <c r="AN36" s="8"/>
      <c r="AO36" s="8"/>
      <c r="AP36" s="8"/>
      <c r="AQ36" s="8"/>
      <c r="AR36" s="8"/>
      <c r="AS36" s="8"/>
      <c r="AT36" s="8"/>
      <c r="AU36" s="8"/>
      <c r="AV36" s="8"/>
      <c r="AW36" s="8"/>
      <c r="AX36" s="8"/>
      <c r="AY36" s="8"/>
      <c r="AZ36" s="8"/>
      <c r="BA36" s="8"/>
      <c r="BB36" s="8"/>
      <c r="BC36" s="8"/>
      <c r="BD36" s="8"/>
      <c r="BE36" s="8"/>
      <c r="BF36" s="8"/>
      <c r="BG36" s="261"/>
      <c r="BH36" s="8"/>
      <c r="BI36" s="8"/>
      <c r="BJ36" s="8"/>
      <c r="BK36" s="8"/>
      <c r="BL36" s="261"/>
      <c r="BM36" s="8"/>
      <c r="BN36" s="8"/>
      <c r="BO36" s="8"/>
      <c r="BP36" s="8"/>
      <c r="BQ36" s="8"/>
      <c r="BR36" s="8"/>
      <c r="BS36" s="8"/>
      <c r="BT36" s="8"/>
      <c r="BU36" s="8"/>
      <c r="BV36" s="8"/>
      <c r="BW36" s="8"/>
      <c r="BX36" s="8"/>
      <c r="BY36" s="8"/>
      <c r="BZ36" s="8"/>
      <c r="CA36" s="8"/>
      <c r="CB36" s="8"/>
      <c r="CC36" s="8"/>
      <c r="CD36" s="8"/>
      <c r="CE36" s="8"/>
      <c r="CF36" s="8"/>
      <c r="CG36" s="8"/>
      <c r="CH36" s="8"/>
      <c r="CI36" s="8"/>
      <c r="CJ36" s="8"/>
    </row>
    <row r="37">
      <c r="A37" s="217"/>
      <c r="B37" s="266" t="s">
        <v>862</v>
      </c>
      <c r="C37" s="267">
        <v>45251.0</v>
      </c>
      <c r="D37" s="267">
        <v>45251.0</v>
      </c>
      <c r="E37" s="268">
        <f>IF(AND(C37&lt;=D37,isdate(C37),isdate(D37)&lt;&gt;""),_xlfn.NETWORKDAYS.INTL(C37,D37,1,Data!$B$3:$B$6),0)</f>
        <v>1</v>
      </c>
      <c r="F37" s="271"/>
      <c r="G37" s="271"/>
      <c r="H37" s="257" t="s">
        <v>857</v>
      </c>
      <c r="I37" s="8"/>
      <c r="J37" s="8"/>
      <c r="K37" s="8"/>
      <c r="L37" s="265"/>
      <c r="M37" s="265"/>
      <c r="N37" s="8"/>
      <c r="O37" s="8"/>
      <c r="P37" s="8"/>
      <c r="Q37" s="8"/>
      <c r="R37" s="8"/>
      <c r="S37" s="8"/>
      <c r="T37" s="8"/>
      <c r="U37" s="261"/>
      <c r="V37" s="8"/>
      <c r="W37" s="8"/>
      <c r="X37" s="8"/>
      <c r="Y37" s="8"/>
      <c r="Z37" s="8"/>
      <c r="AA37" s="8"/>
      <c r="AB37" s="8"/>
      <c r="AC37" s="8"/>
      <c r="AD37" s="8"/>
      <c r="AE37" s="8"/>
      <c r="AF37" s="261"/>
      <c r="AG37" s="8"/>
      <c r="AH37" s="8"/>
      <c r="AI37" s="8"/>
      <c r="AJ37" s="270" t="s">
        <v>859</v>
      </c>
      <c r="AK37" s="8"/>
      <c r="AL37" s="8"/>
      <c r="AM37" s="8"/>
      <c r="AN37" s="8"/>
      <c r="AO37" s="8"/>
      <c r="AP37" s="8"/>
      <c r="AQ37" s="8"/>
      <c r="AR37" s="8"/>
      <c r="AS37" s="8"/>
      <c r="AT37" s="8"/>
      <c r="AU37" s="8"/>
      <c r="AV37" s="8"/>
      <c r="AW37" s="8"/>
      <c r="AX37" s="8"/>
      <c r="AY37" s="8"/>
      <c r="AZ37" s="8"/>
      <c r="BA37" s="8"/>
      <c r="BB37" s="8"/>
      <c r="BC37" s="8"/>
      <c r="BD37" s="8"/>
      <c r="BE37" s="8"/>
      <c r="BF37" s="8"/>
      <c r="BG37" s="261"/>
      <c r="BH37" s="8"/>
      <c r="BI37" s="8"/>
      <c r="BJ37" s="8"/>
      <c r="BK37" s="8"/>
      <c r="BL37" s="261"/>
      <c r="BM37" s="8"/>
      <c r="BN37" s="8"/>
      <c r="BO37" s="8"/>
      <c r="BP37" s="8"/>
      <c r="BQ37" s="8"/>
      <c r="BR37" s="8"/>
      <c r="BS37" s="8"/>
      <c r="BT37" s="8"/>
      <c r="BU37" s="8"/>
      <c r="BV37" s="8"/>
      <c r="BW37" s="8"/>
      <c r="BX37" s="8"/>
      <c r="BY37" s="8"/>
      <c r="BZ37" s="8"/>
      <c r="CA37" s="8"/>
      <c r="CB37" s="8"/>
      <c r="CC37" s="8"/>
      <c r="CD37" s="8"/>
      <c r="CE37" s="8"/>
      <c r="CF37" s="8"/>
      <c r="CG37" s="8"/>
      <c r="CH37" s="8"/>
      <c r="CI37" s="8"/>
      <c r="CJ37" s="8"/>
    </row>
    <row r="38">
      <c r="A38" s="217"/>
      <c r="B38" s="266" t="s">
        <v>312</v>
      </c>
      <c r="C38" s="267">
        <v>45253.0</v>
      </c>
      <c r="D38" s="267">
        <v>45253.0</v>
      </c>
      <c r="E38" s="268">
        <f>IF(AND(C38&lt;=D38,isdate(C38),isdate(D38)&lt;&gt;""),_xlfn.NETWORKDAYS.INTL(C38,D38,1,Data!$B$3:$B$6),0)</f>
        <v>1</v>
      </c>
      <c r="F38" s="271"/>
      <c r="G38" s="271"/>
      <c r="H38" s="257" t="s">
        <v>857</v>
      </c>
      <c r="I38" s="8"/>
      <c r="J38" s="8"/>
      <c r="K38" s="8"/>
      <c r="L38" s="265"/>
      <c r="M38" s="265"/>
      <c r="N38" s="8"/>
      <c r="O38" s="8"/>
      <c r="P38" s="8"/>
      <c r="Q38" s="8"/>
      <c r="R38" s="8"/>
      <c r="S38" s="8"/>
      <c r="T38" s="8"/>
      <c r="U38" s="261"/>
      <c r="V38" s="8"/>
      <c r="W38" s="8"/>
      <c r="X38" s="8"/>
      <c r="Y38" s="8"/>
      <c r="Z38" s="8"/>
      <c r="AA38" s="8"/>
      <c r="AB38" s="8"/>
      <c r="AC38" s="8"/>
      <c r="AD38" s="8"/>
      <c r="AE38" s="8"/>
      <c r="AF38" s="261"/>
      <c r="AG38" s="8"/>
      <c r="AH38" s="8"/>
      <c r="AI38" s="8"/>
      <c r="AJ38" s="8"/>
      <c r="AK38" s="270" t="s">
        <v>859</v>
      </c>
      <c r="AL38" s="8"/>
      <c r="AM38" s="8"/>
      <c r="AN38" s="8"/>
      <c r="AO38" s="8"/>
      <c r="AP38" s="8"/>
      <c r="AQ38" s="8"/>
      <c r="AR38" s="8"/>
      <c r="AS38" s="8"/>
      <c r="AT38" s="8"/>
      <c r="AU38" s="8"/>
      <c r="AV38" s="8"/>
      <c r="AW38" s="8"/>
      <c r="AX38" s="8"/>
      <c r="AY38" s="8"/>
      <c r="AZ38" s="8"/>
      <c r="BA38" s="8"/>
      <c r="BB38" s="8"/>
      <c r="BC38" s="8"/>
      <c r="BD38" s="8"/>
      <c r="BE38" s="8"/>
      <c r="BF38" s="8"/>
      <c r="BG38" s="261"/>
      <c r="BH38" s="8"/>
      <c r="BI38" s="8"/>
      <c r="BJ38" s="8"/>
      <c r="BK38" s="8"/>
      <c r="BL38" s="261"/>
      <c r="BM38" s="8"/>
      <c r="BN38" s="8"/>
      <c r="BO38" s="8"/>
      <c r="BP38" s="8"/>
      <c r="BQ38" s="8"/>
      <c r="BR38" s="8"/>
      <c r="BS38" s="8"/>
      <c r="BT38" s="8"/>
      <c r="BU38" s="8"/>
      <c r="BV38" s="8"/>
      <c r="BW38" s="8"/>
      <c r="BX38" s="8"/>
      <c r="BY38" s="8"/>
      <c r="BZ38" s="8"/>
      <c r="CA38" s="8"/>
      <c r="CB38" s="8"/>
      <c r="CC38" s="8"/>
      <c r="CD38" s="8"/>
      <c r="CE38" s="8"/>
      <c r="CF38" s="8"/>
      <c r="CG38" s="8"/>
      <c r="CH38" s="8"/>
      <c r="CI38" s="8"/>
      <c r="CJ38" s="8"/>
    </row>
    <row r="39">
      <c r="A39" s="217"/>
      <c r="B39" s="266" t="s">
        <v>302</v>
      </c>
      <c r="C39" s="267">
        <v>45254.0</v>
      </c>
      <c r="D39" s="267">
        <v>45254.0</v>
      </c>
      <c r="E39" s="268">
        <f>IF(AND(C39&lt;=D39,isdate(C39),isdate(D39)&lt;&gt;""),_xlfn.NETWORKDAYS.INTL(C39,D39,1,Data!$B$3:$B$6),0)</f>
        <v>1</v>
      </c>
      <c r="F39" s="271"/>
      <c r="G39" s="271"/>
      <c r="H39" s="257" t="s">
        <v>857</v>
      </c>
      <c r="I39" s="8"/>
      <c r="J39" s="8"/>
      <c r="K39" s="8"/>
      <c r="L39" s="265"/>
      <c r="M39" s="265"/>
      <c r="N39" s="8"/>
      <c r="O39" s="8"/>
      <c r="P39" s="8"/>
      <c r="Q39" s="8"/>
      <c r="R39" s="8"/>
      <c r="S39" s="8"/>
      <c r="T39" s="8"/>
      <c r="U39" s="261"/>
      <c r="V39" s="8"/>
      <c r="W39" s="8"/>
      <c r="X39" s="8"/>
      <c r="Y39" s="8"/>
      <c r="Z39" s="8"/>
      <c r="AA39" s="8"/>
      <c r="AB39" s="8"/>
      <c r="AC39" s="8"/>
      <c r="AD39" s="8"/>
      <c r="AE39" s="8"/>
      <c r="AF39" s="261"/>
      <c r="AG39" s="8"/>
      <c r="AH39" s="8"/>
      <c r="AI39" s="8"/>
      <c r="AJ39" s="8"/>
      <c r="AK39" s="8"/>
      <c r="AL39" s="270" t="s">
        <v>859</v>
      </c>
      <c r="AM39" s="8"/>
      <c r="AN39" s="8"/>
      <c r="AO39" s="8"/>
      <c r="AP39" s="8"/>
      <c r="AQ39" s="8"/>
      <c r="AR39" s="8"/>
      <c r="AS39" s="8"/>
      <c r="AT39" s="8"/>
      <c r="AU39" s="8"/>
      <c r="AV39" s="8"/>
      <c r="AW39" s="8"/>
      <c r="AX39" s="8"/>
      <c r="AY39" s="8"/>
      <c r="AZ39" s="8"/>
      <c r="BA39" s="8"/>
      <c r="BB39" s="8"/>
      <c r="BC39" s="8"/>
      <c r="BD39" s="8"/>
      <c r="BE39" s="8"/>
      <c r="BF39" s="8"/>
      <c r="BG39" s="261"/>
      <c r="BH39" s="8"/>
      <c r="BI39" s="8"/>
      <c r="BJ39" s="8"/>
      <c r="BK39" s="8"/>
      <c r="BL39" s="261"/>
      <c r="BM39" s="8"/>
      <c r="BN39" s="8"/>
      <c r="BO39" s="8"/>
      <c r="BP39" s="8"/>
      <c r="BQ39" s="8"/>
      <c r="BR39" s="8"/>
      <c r="BS39" s="8"/>
      <c r="BT39" s="8"/>
      <c r="BU39" s="8"/>
      <c r="BV39" s="8"/>
      <c r="BW39" s="8"/>
      <c r="BX39" s="8"/>
      <c r="BY39" s="8"/>
      <c r="BZ39" s="8"/>
      <c r="CA39" s="8"/>
      <c r="CB39" s="8"/>
      <c r="CC39" s="8"/>
      <c r="CD39" s="8"/>
      <c r="CE39" s="8"/>
      <c r="CF39" s="8"/>
      <c r="CG39" s="8"/>
      <c r="CH39" s="8"/>
      <c r="CI39" s="8"/>
      <c r="CJ39" s="8"/>
    </row>
    <row r="40">
      <c r="A40" s="217"/>
      <c r="B40" s="272" t="s">
        <v>863</v>
      </c>
      <c r="C40" s="273">
        <v>45257.0</v>
      </c>
      <c r="D40" s="273">
        <v>45257.0</v>
      </c>
      <c r="E40" s="274">
        <f>IF(AND(C39&lt;=D39,isdate(C39),isdate(D39)&lt;&gt;""),_xlfn.NETWORKDAYS.INTL(C39,D39,1,Data!$B$3:$B$6),0)</f>
        <v>1</v>
      </c>
      <c r="F40" s="274"/>
      <c r="G40" s="274"/>
      <c r="H40" s="275" t="s">
        <v>857</v>
      </c>
      <c r="I40" s="8"/>
      <c r="J40" s="8"/>
      <c r="K40" s="8"/>
      <c r="L40" s="265"/>
      <c r="M40" s="265"/>
      <c r="N40" s="8"/>
      <c r="O40" s="8"/>
      <c r="P40" s="8"/>
      <c r="Q40" s="8"/>
      <c r="R40" s="8"/>
      <c r="S40" s="8"/>
      <c r="T40" s="8"/>
      <c r="U40" s="261"/>
      <c r="V40" s="8"/>
      <c r="W40" s="8"/>
      <c r="X40" s="8"/>
      <c r="Y40" s="8"/>
      <c r="Z40" s="8"/>
      <c r="AA40" s="8"/>
      <c r="AB40" s="8"/>
      <c r="AC40" s="8"/>
      <c r="AD40" s="8"/>
      <c r="AE40" s="8"/>
      <c r="AF40" s="261"/>
      <c r="AG40" s="8"/>
      <c r="AH40" s="8"/>
      <c r="AI40" s="8"/>
      <c r="AJ40" s="8"/>
      <c r="AK40" s="8"/>
      <c r="AL40" s="8"/>
      <c r="AM40" s="270" t="s">
        <v>864</v>
      </c>
      <c r="AN40" s="8"/>
      <c r="AO40" s="8"/>
      <c r="AP40" s="8"/>
      <c r="AQ40" s="8"/>
      <c r="AR40" s="8"/>
      <c r="AS40" s="8"/>
      <c r="AT40" s="8"/>
      <c r="AU40" s="8"/>
      <c r="AV40" s="8"/>
      <c r="AW40" s="8"/>
      <c r="AX40" s="8"/>
      <c r="AY40" s="8"/>
      <c r="AZ40" s="8"/>
      <c r="BA40" s="8"/>
      <c r="BB40" s="8"/>
      <c r="BC40" s="8"/>
      <c r="BD40" s="8"/>
      <c r="BE40" s="8"/>
      <c r="BF40" s="8"/>
      <c r="BG40" s="261"/>
      <c r="BH40" s="8"/>
      <c r="BI40" s="8"/>
      <c r="BJ40" s="8"/>
      <c r="BK40" s="8"/>
      <c r="BL40" s="261"/>
      <c r="BM40" s="8"/>
      <c r="BN40" s="8"/>
      <c r="BO40" s="8"/>
      <c r="BP40" s="8"/>
      <c r="BQ40" s="8"/>
      <c r="BR40" s="8"/>
      <c r="BS40" s="8"/>
      <c r="BT40" s="8"/>
      <c r="BU40" s="8"/>
      <c r="BV40" s="8"/>
      <c r="BW40" s="8"/>
      <c r="BX40" s="8"/>
      <c r="BY40" s="8"/>
      <c r="BZ40" s="8"/>
      <c r="CA40" s="8"/>
      <c r="CB40" s="8"/>
      <c r="CC40" s="8"/>
      <c r="CD40" s="8"/>
      <c r="CE40" s="8"/>
      <c r="CF40" s="8"/>
      <c r="CG40" s="8"/>
      <c r="CH40" s="8"/>
      <c r="CI40" s="8"/>
      <c r="CJ40" s="8"/>
    </row>
    <row r="41">
      <c r="A41" s="217"/>
      <c r="B41" s="276" t="s">
        <v>865</v>
      </c>
      <c r="C41" s="277">
        <v>45258.0</v>
      </c>
      <c r="D41" s="277">
        <v>45259.0</v>
      </c>
      <c r="E41" s="278">
        <f>IF(AND(C40&lt;=D40,isdate(C40),isdate(D40)&lt;&gt;""),_xlfn.NETWORKDAYS.INTL(C41,D41,1,Data!$B$3:$B$6),0)</f>
        <v>2</v>
      </c>
      <c r="F41" s="278"/>
      <c r="G41" s="278"/>
      <c r="H41" s="279" t="s">
        <v>857</v>
      </c>
      <c r="I41" s="8"/>
      <c r="J41" s="8"/>
      <c r="K41" s="8"/>
      <c r="L41" s="265"/>
      <c r="M41" s="265"/>
      <c r="N41" s="8"/>
      <c r="O41" s="8"/>
      <c r="P41" s="8"/>
      <c r="Q41" s="8"/>
      <c r="R41" s="8"/>
      <c r="S41" s="8"/>
      <c r="T41" s="8"/>
      <c r="U41" s="261"/>
      <c r="V41" s="8"/>
      <c r="W41" s="8"/>
      <c r="X41" s="8"/>
      <c r="Y41" s="8"/>
      <c r="Z41" s="8"/>
      <c r="AA41" s="8"/>
      <c r="AB41" s="8"/>
      <c r="AC41" s="8"/>
      <c r="AD41" s="8"/>
      <c r="AE41" s="8"/>
      <c r="AF41" s="261"/>
      <c r="AG41" s="8"/>
      <c r="AH41" s="8"/>
      <c r="AI41" s="8"/>
      <c r="AJ41" s="8"/>
      <c r="AK41" s="8"/>
      <c r="AL41" s="8"/>
      <c r="AM41" s="270"/>
      <c r="AN41" s="270" t="s">
        <v>866</v>
      </c>
      <c r="AO41" s="8"/>
      <c r="AP41" s="8"/>
      <c r="AQ41" s="8"/>
      <c r="AR41" s="8"/>
      <c r="AS41" s="8"/>
      <c r="AT41" s="8"/>
      <c r="AU41" s="8"/>
      <c r="AV41" s="8"/>
      <c r="AW41" s="8"/>
      <c r="AX41" s="8"/>
      <c r="AY41" s="8"/>
      <c r="AZ41" s="8"/>
      <c r="BA41" s="8"/>
      <c r="BB41" s="8"/>
      <c r="BC41" s="8"/>
      <c r="BD41" s="8"/>
      <c r="BE41" s="8"/>
      <c r="BF41" s="8"/>
      <c r="BG41" s="261"/>
      <c r="BH41" s="8"/>
      <c r="BI41" s="8"/>
      <c r="BJ41" s="8"/>
      <c r="BK41" s="8"/>
      <c r="BL41" s="261"/>
      <c r="BM41" s="8"/>
      <c r="BN41" s="8"/>
      <c r="BO41" s="8"/>
      <c r="BP41" s="8"/>
      <c r="BQ41" s="8"/>
      <c r="BR41" s="8"/>
      <c r="BS41" s="8"/>
      <c r="BT41" s="8"/>
      <c r="BU41" s="8"/>
      <c r="BV41" s="8"/>
      <c r="BW41" s="8"/>
      <c r="BX41" s="8"/>
      <c r="BY41" s="8"/>
      <c r="BZ41" s="8"/>
      <c r="CA41" s="8"/>
      <c r="CB41" s="8"/>
      <c r="CC41" s="8"/>
      <c r="CD41" s="8"/>
      <c r="CE41" s="8"/>
      <c r="CF41" s="8"/>
      <c r="CG41" s="8"/>
      <c r="CH41" s="8"/>
      <c r="CI41" s="8"/>
      <c r="CJ41" s="8"/>
    </row>
    <row r="42">
      <c r="A42" s="217"/>
      <c r="B42" s="262" t="s">
        <v>867</v>
      </c>
      <c r="C42" s="263">
        <f>C43</f>
        <v>45238</v>
      </c>
      <c r="D42" s="263">
        <f>D85</f>
        <v>45314</v>
      </c>
      <c r="E42" s="264">
        <f>IF(AND(C42&lt;=D42,isdate(C42),isdate(D42)&lt;&gt;""),_xlfn.NETWORKDAYS.INTL(C42,D42,1,Data!$B$3:$B$6),0)</f>
        <v>55</v>
      </c>
      <c r="F42" s="264"/>
      <c r="G42" s="264"/>
      <c r="H42" s="257" t="s">
        <v>857</v>
      </c>
      <c r="I42" s="8"/>
      <c r="J42" s="8"/>
      <c r="K42" s="8"/>
      <c r="L42" s="265"/>
      <c r="M42" s="265"/>
      <c r="N42" s="8"/>
      <c r="O42" s="8"/>
      <c r="P42" s="8"/>
      <c r="Q42" s="8"/>
      <c r="R42" s="8"/>
      <c r="S42" s="8"/>
      <c r="T42" s="8"/>
      <c r="U42" s="261"/>
      <c r="V42" s="8"/>
      <c r="W42" s="8"/>
      <c r="X42" s="8"/>
      <c r="Y42" s="8"/>
      <c r="Z42" s="270" t="s">
        <v>885</v>
      </c>
      <c r="AA42" s="270" t="s">
        <v>885</v>
      </c>
      <c r="AB42" s="270" t="s">
        <v>885</v>
      </c>
      <c r="AC42" s="270" t="s">
        <v>885</v>
      </c>
      <c r="AD42" s="270" t="s">
        <v>885</v>
      </c>
      <c r="AE42" s="270" t="s">
        <v>885</v>
      </c>
      <c r="AF42" s="261"/>
      <c r="AG42" s="270" t="s">
        <v>885</v>
      </c>
      <c r="AH42" s="270" t="s">
        <v>885</v>
      </c>
      <c r="AI42" s="270" t="s">
        <v>885</v>
      </c>
      <c r="AJ42" s="270" t="s">
        <v>885</v>
      </c>
      <c r="AK42" s="270" t="s">
        <v>885</v>
      </c>
      <c r="AL42" s="270" t="s">
        <v>885</v>
      </c>
      <c r="AM42" s="270" t="s">
        <v>885</v>
      </c>
      <c r="AN42" s="270" t="s">
        <v>885</v>
      </c>
      <c r="AO42" s="270" t="s">
        <v>885</v>
      </c>
      <c r="AP42" s="270" t="s">
        <v>885</v>
      </c>
      <c r="AQ42" s="270" t="s">
        <v>885</v>
      </c>
      <c r="AR42" s="270" t="s">
        <v>885</v>
      </c>
      <c r="AS42" s="270" t="s">
        <v>885</v>
      </c>
      <c r="AT42" s="270" t="s">
        <v>885</v>
      </c>
      <c r="AU42" s="270" t="s">
        <v>885</v>
      </c>
      <c r="AV42" s="270" t="s">
        <v>885</v>
      </c>
      <c r="AW42" s="270" t="s">
        <v>885</v>
      </c>
      <c r="AX42" s="270" t="s">
        <v>885</v>
      </c>
      <c r="AY42" s="270" t="s">
        <v>885</v>
      </c>
      <c r="AZ42" s="270" t="s">
        <v>885</v>
      </c>
      <c r="BA42" s="270" t="s">
        <v>885</v>
      </c>
      <c r="BB42" s="270" t="s">
        <v>885</v>
      </c>
      <c r="BC42" s="270" t="s">
        <v>885</v>
      </c>
      <c r="BD42" s="270" t="s">
        <v>885</v>
      </c>
      <c r="BE42" s="270" t="s">
        <v>885</v>
      </c>
      <c r="BF42" s="270" t="s">
        <v>885</v>
      </c>
      <c r="BG42" s="261"/>
      <c r="BH42" s="270" t="s">
        <v>885</v>
      </c>
      <c r="BI42" s="270" t="s">
        <v>885</v>
      </c>
      <c r="BJ42" s="270" t="s">
        <v>885</v>
      </c>
      <c r="BK42" s="270" t="s">
        <v>885</v>
      </c>
      <c r="BL42" s="261"/>
      <c r="BM42" s="270" t="s">
        <v>885</v>
      </c>
      <c r="BN42" s="270" t="s">
        <v>885</v>
      </c>
      <c r="BO42" s="270" t="s">
        <v>885</v>
      </c>
      <c r="BP42" s="270" t="s">
        <v>885</v>
      </c>
      <c r="BQ42" s="270" t="s">
        <v>885</v>
      </c>
      <c r="BR42" s="270" t="s">
        <v>885</v>
      </c>
      <c r="BS42" s="270" t="s">
        <v>885</v>
      </c>
      <c r="BT42" s="270" t="s">
        <v>885</v>
      </c>
      <c r="BU42" s="270" t="s">
        <v>885</v>
      </c>
      <c r="BV42" s="270" t="s">
        <v>885</v>
      </c>
      <c r="BW42" s="270" t="s">
        <v>885</v>
      </c>
      <c r="BX42" s="270" t="s">
        <v>885</v>
      </c>
      <c r="BY42" s="8"/>
      <c r="BZ42" s="8"/>
      <c r="CA42" s="8"/>
      <c r="CB42" s="8"/>
      <c r="CC42" s="8"/>
      <c r="CD42" s="8"/>
      <c r="CE42" s="8"/>
      <c r="CF42" s="8"/>
      <c r="CG42" s="8"/>
      <c r="CH42" s="8"/>
      <c r="CI42" s="8"/>
      <c r="CJ42" s="8"/>
    </row>
    <row r="43">
      <c r="A43" s="289"/>
      <c r="B43" s="266" t="s">
        <v>875</v>
      </c>
      <c r="C43" s="267">
        <v>45238.0</v>
      </c>
      <c r="D43" s="267">
        <v>45238.0</v>
      </c>
      <c r="E43" s="268">
        <f>IF(AND(C43&lt;=D43,isdate(C43),isdate(D43)&lt;&gt;""),_xlfn.NETWORKDAYS.INTL(C43,D43,1,Data!$B$3:$B$6),0)</f>
        <v>1</v>
      </c>
      <c r="F43" s="271">
        <v>0.25</v>
      </c>
      <c r="G43" s="269" t="s">
        <v>868</v>
      </c>
      <c r="H43" s="257" t="s">
        <v>857</v>
      </c>
      <c r="I43" s="8"/>
      <c r="J43" s="8"/>
      <c r="K43" s="8"/>
      <c r="L43" s="265"/>
      <c r="M43" s="265"/>
      <c r="N43" s="8"/>
      <c r="O43" s="8"/>
      <c r="P43" s="8"/>
      <c r="Q43" s="8"/>
      <c r="R43" s="8"/>
      <c r="S43" s="8"/>
      <c r="T43" s="8"/>
      <c r="U43" s="261"/>
      <c r="V43" s="8"/>
      <c r="W43" s="8"/>
      <c r="X43" s="8"/>
      <c r="Y43" s="8"/>
      <c r="Z43" s="270" t="s">
        <v>859</v>
      </c>
      <c r="AA43" s="8"/>
      <c r="AB43" s="8"/>
      <c r="AC43" s="8"/>
      <c r="AD43" s="8"/>
      <c r="AE43" s="8"/>
      <c r="AF43" s="261"/>
      <c r="AG43" s="8"/>
      <c r="AH43" s="8"/>
      <c r="AI43" s="8"/>
      <c r="AJ43" s="8"/>
      <c r="AK43" s="8"/>
      <c r="AL43" s="8"/>
      <c r="AM43" s="8"/>
      <c r="AN43" s="8"/>
      <c r="AO43" s="8"/>
      <c r="AP43" s="8"/>
      <c r="AQ43" s="8"/>
      <c r="AR43" s="270"/>
      <c r="AS43" s="8"/>
      <c r="AT43" s="8"/>
      <c r="AU43" s="270"/>
      <c r="AV43" s="8"/>
      <c r="AW43" s="8"/>
      <c r="AX43" s="8"/>
      <c r="AY43" s="8"/>
      <c r="AZ43" s="8"/>
      <c r="BA43" s="8"/>
      <c r="BB43" s="8"/>
      <c r="BC43" s="8"/>
      <c r="BD43" s="8"/>
      <c r="BE43" s="8"/>
      <c r="BF43" s="8"/>
      <c r="BG43" s="261"/>
      <c r="BH43" s="8"/>
      <c r="BI43" s="8"/>
      <c r="BJ43" s="8"/>
      <c r="BK43" s="8"/>
      <c r="BL43" s="261"/>
      <c r="BM43" s="8"/>
      <c r="BN43" s="8"/>
      <c r="BO43" s="8"/>
      <c r="BP43" s="8"/>
      <c r="BQ43" s="8"/>
      <c r="BR43" s="8"/>
      <c r="BS43" s="8"/>
      <c r="BT43" s="8"/>
      <c r="BU43" s="8"/>
      <c r="BV43" s="8"/>
      <c r="BW43" s="8"/>
      <c r="BX43" s="8"/>
      <c r="BY43" s="8"/>
      <c r="BZ43" s="8"/>
      <c r="CA43" s="8"/>
      <c r="CB43" s="8"/>
      <c r="CC43" s="8"/>
      <c r="CD43" s="8"/>
      <c r="CE43" s="8"/>
      <c r="CF43" s="8"/>
      <c r="CG43" s="8"/>
      <c r="CH43" s="8"/>
      <c r="CI43" s="8"/>
      <c r="CJ43" s="8"/>
    </row>
    <row r="44">
      <c r="A44" s="289"/>
      <c r="B44" s="266" t="s">
        <v>793</v>
      </c>
      <c r="C44" s="267">
        <v>45238.0</v>
      </c>
      <c r="D44" s="267">
        <v>45238.0</v>
      </c>
      <c r="E44" s="268">
        <f>IF(AND(C44&lt;=D44,isdate(C44),isdate(D44)&lt;&gt;""),_xlfn.NETWORKDAYS.INTL(C44,D44,1,Data!$B$3:$B$6),0)</f>
        <v>1</v>
      </c>
      <c r="F44" s="271">
        <v>0.25</v>
      </c>
      <c r="G44" s="269" t="s">
        <v>436</v>
      </c>
      <c r="H44" s="257" t="s">
        <v>857</v>
      </c>
      <c r="I44" s="8"/>
      <c r="J44" s="8"/>
      <c r="K44" s="8"/>
      <c r="L44" s="265"/>
      <c r="M44" s="265"/>
      <c r="N44" s="8"/>
      <c r="O44" s="8"/>
      <c r="P44" s="8"/>
      <c r="Q44" s="8"/>
      <c r="R44" s="8"/>
      <c r="S44" s="8"/>
      <c r="T44" s="8"/>
      <c r="U44" s="261"/>
      <c r="V44" s="8"/>
      <c r="W44" s="8"/>
      <c r="X44" s="8"/>
      <c r="Y44" s="8"/>
      <c r="Z44" s="270" t="s">
        <v>859</v>
      </c>
      <c r="AA44" s="8"/>
      <c r="AB44" s="8"/>
      <c r="AC44" s="8"/>
      <c r="AD44" s="8"/>
      <c r="AE44" s="8"/>
      <c r="AF44" s="261"/>
      <c r="AG44" s="8"/>
      <c r="AH44" s="8"/>
      <c r="AI44" s="270"/>
      <c r="AJ44" s="8"/>
      <c r="AK44" s="8"/>
      <c r="AL44" s="8"/>
      <c r="AM44" s="8"/>
      <c r="AN44" s="8"/>
      <c r="AO44" s="8"/>
      <c r="AP44" s="8"/>
      <c r="AQ44" s="8"/>
      <c r="AR44" s="8"/>
      <c r="AS44" s="8"/>
      <c r="AT44" s="8"/>
      <c r="AU44" s="8"/>
      <c r="AV44" s="8"/>
      <c r="AW44" s="8"/>
      <c r="AX44" s="8"/>
      <c r="AY44" s="8"/>
      <c r="AZ44" s="8"/>
      <c r="BA44" s="8"/>
      <c r="BB44" s="8"/>
      <c r="BC44" s="8"/>
      <c r="BD44" s="8"/>
      <c r="BE44" s="8"/>
      <c r="BF44" s="8"/>
      <c r="BG44" s="261"/>
      <c r="BH44" s="8"/>
      <c r="BI44" s="8"/>
      <c r="BJ44" s="8"/>
      <c r="BK44" s="8"/>
      <c r="BL44" s="261"/>
      <c r="BM44" s="8"/>
      <c r="BN44" s="8"/>
      <c r="BO44" s="8"/>
      <c r="BP44" s="8"/>
      <c r="BQ44" s="8"/>
      <c r="BR44" s="8"/>
      <c r="BS44" s="8"/>
      <c r="BT44" s="8"/>
      <c r="BU44" s="8"/>
      <c r="BV44" s="8"/>
      <c r="BW44" s="8"/>
      <c r="BX44" s="8"/>
      <c r="BY44" s="8"/>
      <c r="BZ44" s="8"/>
      <c r="CA44" s="8"/>
      <c r="CB44" s="8"/>
      <c r="CC44" s="8"/>
      <c r="CD44" s="8"/>
      <c r="CE44" s="8"/>
      <c r="CF44" s="8"/>
      <c r="CG44" s="8"/>
      <c r="CH44" s="8"/>
      <c r="CI44" s="8"/>
      <c r="CJ44" s="8"/>
    </row>
    <row r="45">
      <c r="A45" s="289"/>
      <c r="B45" s="266" t="s">
        <v>434</v>
      </c>
      <c r="C45" s="267">
        <v>45238.0</v>
      </c>
      <c r="D45" s="267">
        <v>45238.0</v>
      </c>
      <c r="E45" s="268">
        <f>IF(AND(C45&lt;=D45,isdate(C45),isdate(D45)&lt;&gt;""),_xlfn.NETWORKDAYS.INTL(C45,D45,1,Data!$B$3:$B$6),0)</f>
        <v>1</v>
      </c>
      <c r="F45" s="271">
        <v>0.125</v>
      </c>
      <c r="G45" s="269" t="s">
        <v>436</v>
      </c>
      <c r="H45" s="257" t="s">
        <v>857</v>
      </c>
      <c r="I45" s="8"/>
      <c r="J45" s="8"/>
      <c r="K45" s="8"/>
      <c r="L45" s="265"/>
      <c r="M45" s="265"/>
      <c r="N45" s="8"/>
      <c r="O45" s="8"/>
      <c r="P45" s="8"/>
      <c r="Q45" s="8"/>
      <c r="R45" s="8"/>
      <c r="S45" s="8"/>
      <c r="T45" s="8"/>
      <c r="U45" s="261"/>
      <c r="V45" s="8"/>
      <c r="W45" s="8"/>
      <c r="X45" s="8"/>
      <c r="Y45" s="8"/>
      <c r="Z45" s="270" t="s">
        <v>859</v>
      </c>
      <c r="AA45" s="8"/>
      <c r="AB45" s="8"/>
      <c r="AC45" s="270"/>
      <c r="AD45" s="8"/>
      <c r="AE45" s="8"/>
      <c r="AF45" s="261"/>
      <c r="AG45" s="8"/>
      <c r="AH45" s="8"/>
      <c r="AI45" s="270"/>
      <c r="AJ45" s="8"/>
      <c r="AK45" s="8"/>
      <c r="AL45" s="8"/>
      <c r="AM45" s="8"/>
      <c r="AN45" s="8"/>
      <c r="AO45" s="8"/>
      <c r="AP45" s="8"/>
      <c r="AQ45" s="8"/>
      <c r="AR45" s="8"/>
      <c r="AS45" s="8"/>
      <c r="AT45" s="8"/>
      <c r="AU45" s="8"/>
      <c r="AV45" s="8"/>
      <c r="AW45" s="8"/>
      <c r="AX45" s="8"/>
      <c r="AY45" s="8"/>
      <c r="AZ45" s="8"/>
      <c r="BA45" s="8"/>
      <c r="BB45" s="8"/>
      <c r="BC45" s="8"/>
      <c r="BD45" s="8"/>
      <c r="BE45" s="8"/>
      <c r="BF45" s="8"/>
      <c r="BG45" s="261"/>
      <c r="BH45" s="8"/>
      <c r="BI45" s="8"/>
      <c r="BJ45" s="8"/>
      <c r="BK45" s="8"/>
      <c r="BL45" s="261"/>
      <c r="BM45" s="8"/>
      <c r="BN45" s="8"/>
      <c r="BO45" s="8"/>
      <c r="BP45" s="8"/>
      <c r="BQ45" s="8"/>
      <c r="BR45" s="8"/>
      <c r="BS45" s="8"/>
      <c r="BT45" s="8"/>
      <c r="BU45" s="8"/>
      <c r="BV45" s="8"/>
      <c r="BW45" s="8"/>
      <c r="BX45" s="8"/>
      <c r="BY45" s="8"/>
      <c r="BZ45" s="8"/>
      <c r="CA45" s="8"/>
      <c r="CB45" s="8"/>
      <c r="CC45" s="8"/>
      <c r="CD45" s="8"/>
      <c r="CE45" s="8"/>
      <c r="CF45" s="8"/>
      <c r="CG45" s="8"/>
      <c r="CH45" s="8"/>
      <c r="CI45" s="8"/>
      <c r="CJ45" s="8"/>
    </row>
    <row r="46">
      <c r="A46" s="289"/>
      <c r="B46" s="266" t="s">
        <v>439</v>
      </c>
      <c r="C46" s="267">
        <v>45238.0</v>
      </c>
      <c r="D46" s="267">
        <v>45238.0</v>
      </c>
      <c r="E46" s="268">
        <f>IF(AND(C46&lt;=D46,isdate(C46),isdate(D46)&lt;&gt;""),_xlfn.NETWORKDAYS.INTL(C46,D46,1,Data!$B$3:$B$6),0)</f>
        <v>1</v>
      </c>
      <c r="F46" s="271">
        <v>0.25</v>
      </c>
      <c r="G46" s="269" t="s">
        <v>436</v>
      </c>
      <c r="H46" s="257" t="s">
        <v>857</v>
      </c>
      <c r="I46" s="8"/>
      <c r="J46" s="8"/>
      <c r="K46" s="8"/>
      <c r="L46" s="265"/>
      <c r="M46" s="265"/>
      <c r="N46" s="8"/>
      <c r="O46" s="8"/>
      <c r="P46" s="8"/>
      <c r="Q46" s="8"/>
      <c r="R46" s="8"/>
      <c r="S46" s="8"/>
      <c r="T46" s="8"/>
      <c r="U46" s="261"/>
      <c r="V46" s="8"/>
      <c r="W46" s="8"/>
      <c r="X46" s="8"/>
      <c r="Y46" s="8"/>
      <c r="Z46" s="270" t="s">
        <v>859</v>
      </c>
      <c r="AA46" s="8"/>
      <c r="AB46" s="8"/>
      <c r="AC46" s="8"/>
      <c r="AD46" s="8"/>
      <c r="AE46" s="8"/>
      <c r="AF46" s="261"/>
      <c r="AG46" s="8"/>
      <c r="AH46" s="8"/>
      <c r="AI46" s="270"/>
      <c r="AJ46" s="8"/>
      <c r="AK46" s="8"/>
      <c r="AL46" s="8"/>
      <c r="AM46" s="8"/>
      <c r="AN46" s="8"/>
      <c r="AO46" s="8"/>
      <c r="AP46" s="8"/>
      <c r="AQ46" s="8"/>
      <c r="AR46" s="8"/>
      <c r="AS46" s="8"/>
      <c r="AT46" s="8"/>
      <c r="AU46" s="8"/>
      <c r="AV46" s="8"/>
      <c r="AW46" s="8"/>
      <c r="AX46" s="8"/>
      <c r="AY46" s="8"/>
      <c r="AZ46" s="8"/>
      <c r="BA46" s="8"/>
      <c r="BB46" s="8"/>
      <c r="BC46" s="8"/>
      <c r="BD46" s="8"/>
      <c r="BE46" s="8"/>
      <c r="BF46" s="8"/>
      <c r="BG46" s="261"/>
      <c r="BH46" s="8"/>
      <c r="BI46" s="8"/>
      <c r="BJ46" s="8"/>
      <c r="BK46" s="8"/>
      <c r="BL46" s="261"/>
      <c r="BM46" s="8"/>
      <c r="BN46" s="8"/>
      <c r="BO46" s="8"/>
      <c r="BP46" s="8"/>
      <c r="BQ46" s="8"/>
      <c r="BR46" s="8"/>
      <c r="BS46" s="8"/>
      <c r="BT46" s="8"/>
      <c r="BU46" s="8"/>
      <c r="BV46" s="8"/>
      <c r="BW46" s="8"/>
      <c r="BX46" s="8"/>
      <c r="BY46" s="8"/>
      <c r="BZ46" s="8"/>
      <c r="CA46" s="8"/>
      <c r="CB46" s="8"/>
      <c r="CC46" s="8"/>
      <c r="CD46" s="8"/>
      <c r="CE46" s="8"/>
      <c r="CF46" s="8"/>
      <c r="CG46" s="8"/>
      <c r="CH46" s="8"/>
      <c r="CI46" s="8"/>
      <c r="CJ46" s="8"/>
    </row>
    <row r="47">
      <c r="A47" s="289"/>
      <c r="B47" s="266" t="s">
        <v>471</v>
      </c>
      <c r="C47" s="267">
        <v>45238.0</v>
      </c>
      <c r="D47" s="267">
        <v>45238.0</v>
      </c>
      <c r="E47" s="268">
        <f>IF(AND(C47&lt;=D47,isdate(C47),isdate(D47)&lt;&gt;""),_xlfn.NETWORKDAYS.INTL(C47,D47,1,Data!$B$3:$B$6),0)</f>
        <v>1</v>
      </c>
      <c r="F47" s="271">
        <v>0.25</v>
      </c>
      <c r="G47" s="269" t="s">
        <v>868</v>
      </c>
      <c r="H47" s="257" t="s">
        <v>857</v>
      </c>
      <c r="I47" s="8"/>
      <c r="J47" s="8"/>
      <c r="K47" s="8"/>
      <c r="L47" s="265"/>
      <c r="M47" s="265"/>
      <c r="N47" s="8"/>
      <c r="O47" s="8"/>
      <c r="P47" s="8"/>
      <c r="Q47" s="8"/>
      <c r="R47" s="8"/>
      <c r="S47" s="8"/>
      <c r="T47" s="8"/>
      <c r="U47" s="261"/>
      <c r="V47" s="8"/>
      <c r="W47" s="8"/>
      <c r="X47" s="8"/>
      <c r="Y47" s="8"/>
      <c r="Z47" s="270" t="s">
        <v>859</v>
      </c>
      <c r="AA47" s="8"/>
      <c r="AB47" s="8"/>
      <c r="AC47" s="8"/>
      <c r="AD47" s="8"/>
      <c r="AE47" s="8"/>
      <c r="AF47" s="261"/>
      <c r="AG47" s="8"/>
      <c r="AH47" s="8"/>
      <c r="AI47" s="270"/>
      <c r="AJ47" s="8"/>
      <c r="AK47" s="8"/>
      <c r="AL47" s="8"/>
      <c r="AM47" s="8"/>
      <c r="AN47" s="8"/>
      <c r="AO47" s="8"/>
      <c r="AP47" s="8"/>
      <c r="AQ47" s="8"/>
      <c r="AR47" s="8"/>
      <c r="AS47" s="8"/>
      <c r="AT47" s="8"/>
      <c r="AU47" s="8"/>
      <c r="AV47" s="8"/>
      <c r="AW47" s="8"/>
      <c r="AX47" s="8"/>
      <c r="AY47" s="8"/>
      <c r="AZ47" s="8"/>
      <c r="BA47" s="8"/>
      <c r="BB47" s="8"/>
      <c r="BC47" s="8"/>
      <c r="BD47" s="8"/>
      <c r="BE47" s="8"/>
      <c r="BF47" s="8"/>
      <c r="BG47" s="261"/>
      <c r="BH47" s="8"/>
      <c r="BI47" s="8"/>
      <c r="BJ47" s="8"/>
      <c r="BK47" s="8"/>
      <c r="BL47" s="261"/>
      <c r="BM47" s="8"/>
      <c r="BN47" s="8"/>
      <c r="BO47" s="8"/>
      <c r="BP47" s="8"/>
      <c r="BQ47" s="8"/>
      <c r="BR47" s="8"/>
      <c r="BS47" s="8"/>
      <c r="BT47" s="8"/>
      <c r="BU47" s="8"/>
      <c r="BV47" s="8"/>
      <c r="BW47" s="8"/>
      <c r="BX47" s="8"/>
      <c r="BY47" s="8"/>
      <c r="BZ47" s="8"/>
      <c r="CA47" s="8"/>
      <c r="CB47" s="8"/>
      <c r="CC47" s="8"/>
      <c r="CD47" s="8"/>
      <c r="CE47" s="8"/>
      <c r="CF47" s="8"/>
      <c r="CG47" s="8"/>
      <c r="CH47" s="8"/>
      <c r="CI47" s="8"/>
      <c r="CJ47" s="8"/>
    </row>
    <row r="48">
      <c r="A48" s="289"/>
      <c r="B48" s="266" t="s">
        <v>477</v>
      </c>
      <c r="C48" s="267">
        <v>45238.0</v>
      </c>
      <c r="D48" s="267">
        <v>45238.0</v>
      </c>
      <c r="E48" s="268">
        <f>IF(AND(C48&lt;=D48,isdate(C48),isdate(D48)&lt;&gt;""),_xlfn.NETWORKDAYS.INTL(C48,D48,1,Data!$B$3:$B$6),0)</f>
        <v>1</v>
      </c>
      <c r="F48" s="271">
        <v>0.375</v>
      </c>
      <c r="G48" s="269" t="s">
        <v>868</v>
      </c>
      <c r="H48" s="257" t="s">
        <v>857</v>
      </c>
      <c r="I48" s="8"/>
      <c r="J48" s="8"/>
      <c r="K48" s="8"/>
      <c r="L48" s="265"/>
      <c r="M48" s="265"/>
      <c r="N48" s="8"/>
      <c r="O48" s="8"/>
      <c r="P48" s="8"/>
      <c r="Q48" s="8"/>
      <c r="R48" s="8"/>
      <c r="S48" s="8"/>
      <c r="T48" s="8"/>
      <c r="U48" s="261"/>
      <c r="V48" s="8"/>
      <c r="W48" s="8"/>
      <c r="X48" s="8"/>
      <c r="Y48" s="8"/>
      <c r="Z48" s="270" t="s">
        <v>859</v>
      </c>
      <c r="AA48" s="8"/>
      <c r="AB48" s="8"/>
      <c r="AC48" s="8"/>
      <c r="AD48" s="8"/>
      <c r="AE48" s="8"/>
      <c r="AF48" s="261"/>
      <c r="AG48" s="8"/>
      <c r="AH48" s="8"/>
      <c r="AI48" s="270"/>
      <c r="AJ48" s="8"/>
      <c r="AK48" s="8"/>
      <c r="AL48" s="8"/>
      <c r="AM48" s="8"/>
      <c r="AN48" s="8"/>
      <c r="AO48" s="8"/>
      <c r="AP48" s="8"/>
      <c r="AQ48" s="8"/>
      <c r="AR48" s="8"/>
      <c r="AS48" s="8"/>
      <c r="AT48" s="8"/>
      <c r="AU48" s="8"/>
      <c r="AV48" s="8"/>
      <c r="AW48" s="8"/>
      <c r="AX48" s="8"/>
      <c r="AY48" s="8"/>
      <c r="AZ48" s="8"/>
      <c r="BA48" s="8"/>
      <c r="BB48" s="8"/>
      <c r="BC48" s="8"/>
      <c r="BD48" s="8"/>
      <c r="BE48" s="8"/>
      <c r="BF48" s="8"/>
      <c r="BG48" s="261"/>
      <c r="BH48" s="8"/>
      <c r="BI48" s="8"/>
      <c r="BJ48" s="8"/>
      <c r="BK48" s="8"/>
      <c r="BL48" s="261"/>
      <c r="BM48" s="8"/>
      <c r="BN48" s="8"/>
      <c r="BO48" s="8"/>
      <c r="BP48" s="8"/>
      <c r="BQ48" s="8"/>
      <c r="BR48" s="8"/>
      <c r="BS48" s="8"/>
      <c r="BT48" s="8"/>
      <c r="BU48" s="8"/>
      <c r="BV48" s="8"/>
      <c r="BW48" s="8"/>
      <c r="BX48" s="8"/>
      <c r="BY48" s="8"/>
      <c r="BZ48" s="8"/>
      <c r="CA48" s="8"/>
      <c r="CB48" s="8"/>
      <c r="CC48" s="8"/>
      <c r="CD48" s="8"/>
      <c r="CE48" s="8"/>
      <c r="CF48" s="8"/>
      <c r="CG48" s="8"/>
      <c r="CH48" s="8"/>
      <c r="CI48" s="8"/>
      <c r="CJ48" s="8"/>
    </row>
    <row r="49">
      <c r="A49" s="289"/>
      <c r="B49" s="266" t="s">
        <v>589</v>
      </c>
      <c r="C49" s="267">
        <v>45243.0</v>
      </c>
      <c r="D49" s="267">
        <v>45243.0</v>
      </c>
      <c r="E49" s="268">
        <f>IF(AND(C49&lt;=D49,isdate(C49),isdate(D49)&lt;&gt;""),_xlfn.NETWORKDAYS.INTL(C49,D49,1,Data!$B$3:$B$6),0)</f>
        <v>1</v>
      </c>
      <c r="F49" s="271">
        <v>0.5</v>
      </c>
      <c r="G49" s="269" t="s">
        <v>868</v>
      </c>
      <c r="H49" s="257" t="s">
        <v>857</v>
      </c>
      <c r="I49" s="8"/>
      <c r="J49" s="8"/>
      <c r="K49" s="8"/>
      <c r="L49" s="265"/>
      <c r="M49" s="265"/>
      <c r="N49" s="8"/>
      <c r="O49" s="8"/>
      <c r="P49" s="8"/>
      <c r="Q49" s="8"/>
      <c r="R49" s="8"/>
      <c r="S49" s="8"/>
      <c r="T49" s="8"/>
      <c r="U49" s="261"/>
      <c r="V49" s="8"/>
      <c r="W49" s="8"/>
      <c r="X49" s="8"/>
      <c r="Y49" s="8"/>
      <c r="Z49" s="8"/>
      <c r="AA49" s="8"/>
      <c r="AB49" s="8"/>
      <c r="AC49" s="270" t="s">
        <v>859</v>
      </c>
      <c r="AD49" s="270"/>
      <c r="AE49" s="8"/>
      <c r="AF49" s="261"/>
      <c r="AG49" s="8"/>
      <c r="AH49" s="8"/>
      <c r="AI49" s="8"/>
      <c r="AJ49" s="8"/>
      <c r="AK49" s="270"/>
      <c r="AL49" s="8"/>
      <c r="AM49" s="8"/>
      <c r="AN49" s="8"/>
      <c r="AO49" s="8"/>
      <c r="AP49" s="8"/>
      <c r="AQ49" s="8"/>
      <c r="AR49" s="8"/>
      <c r="AS49" s="8"/>
      <c r="AT49" s="8"/>
      <c r="AU49" s="8"/>
      <c r="AV49" s="8"/>
      <c r="AW49" s="8"/>
      <c r="AX49" s="8"/>
      <c r="AY49" s="8"/>
      <c r="AZ49" s="8"/>
      <c r="BA49" s="8"/>
      <c r="BB49" s="8"/>
      <c r="BC49" s="8"/>
      <c r="BD49" s="8"/>
      <c r="BE49" s="8"/>
      <c r="BF49" s="8"/>
      <c r="BG49" s="261"/>
      <c r="BH49" s="8"/>
      <c r="BI49" s="8"/>
      <c r="BJ49" s="8"/>
      <c r="BK49" s="8"/>
      <c r="BL49" s="261"/>
      <c r="BM49" s="8"/>
      <c r="BN49" s="8"/>
      <c r="BO49" s="8"/>
      <c r="BP49" s="8"/>
      <c r="BQ49" s="8"/>
      <c r="BR49" s="8"/>
      <c r="BS49" s="8"/>
      <c r="BT49" s="8"/>
      <c r="BU49" s="8"/>
      <c r="BV49" s="8"/>
      <c r="BW49" s="8"/>
      <c r="BX49" s="8"/>
      <c r="BY49" s="8"/>
      <c r="BZ49" s="8"/>
      <c r="CA49" s="8"/>
      <c r="CB49" s="8"/>
      <c r="CC49" s="8"/>
      <c r="CD49" s="8"/>
      <c r="CE49" s="8"/>
      <c r="CF49" s="8"/>
      <c r="CG49" s="8"/>
      <c r="CH49" s="8"/>
      <c r="CI49" s="8"/>
      <c r="CJ49" s="8"/>
    </row>
    <row r="50">
      <c r="A50" s="289"/>
      <c r="B50" s="266" t="s">
        <v>484</v>
      </c>
      <c r="C50" s="267">
        <v>45259.0</v>
      </c>
      <c r="D50" s="267">
        <v>45259.0</v>
      </c>
      <c r="E50" s="268">
        <f>IF(AND(C50&lt;=D50,isdate(C50),isdate(D50)&lt;&gt;""),_xlfn.NETWORKDAYS.INTL(C50,D50,1,Data!$B$3:$B$6),0)</f>
        <v>1</v>
      </c>
      <c r="F50" s="271">
        <v>2.0</v>
      </c>
      <c r="G50" s="269" t="s">
        <v>868</v>
      </c>
      <c r="H50" s="257" t="s">
        <v>857</v>
      </c>
      <c r="I50" s="8"/>
      <c r="J50" s="8"/>
      <c r="K50" s="8"/>
      <c r="L50" s="265"/>
      <c r="M50" s="265"/>
      <c r="N50" s="8"/>
      <c r="O50" s="8"/>
      <c r="P50" s="8"/>
      <c r="Q50" s="8"/>
      <c r="R50" s="8"/>
      <c r="S50" s="8"/>
      <c r="T50" s="8"/>
      <c r="U50" s="261"/>
      <c r="V50" s="8"/>
      <c r="W50" s="8"/>
      <c r="X50" s="8"/>
      <c r="Y50" s="8"/>
      <c r="Z50" s="8"/>
      <c r="AA50" s="8"/>
      <c r="AB50" s="8"/>
      <c r="AC50" s="270"/>
      <c r="AD50" s="270"/>
      <c r="AE50" s="270"/>
      <c r="AF50" s="261"/>
      <c r="AG50" s="8"/>
      <c r="AH50" s="8"/>
      <c r="AI50" s="8"/>
      <c r="AJ50" s="8"/>
      <c r="AK50" s="8"/>
      <c r="AL50" s="8"/>
      <c r="AM50" s="8"/>
      <c r="AN50" s="270"/>
      <c r="AO50" s="270" t="s">
        <v>859</v>
      </c>
      <c r="AP50" s="270"/>
      <c r="AQ50" s="270"/>
      <c r="AR50" s="8"/>
      <c r="AS50" s="8"/>
      <c r="AT50" s="8"/>
      <c r="AU50" s="8"/>
      <c r="AV50" s="8"/>
      <c r="AW50" s="8"/>
      <c r="AX50" s="8"/>
      <c r="AY50" s="8"/>
      <c r="AZ50" s="8"/>
      <c r="BA50" s="8"/>
      <c r="BB50" s="8"/>
      <c r="BC50" s="8"/>
      <c r="BD50" s="8"/>
      <c r="BE50" s="8"/>
      <c r="BF50" s="8"/>
      <c r="BG50" s="261"/>
      <c r="BH50" s="8"/>
      <c r="BI50" s="8"/>
      <c r="BJ50" s="8"/>
      <c r="BK50" s="8"/>
      <c r="BL50" s="261"/>
      <c r="BM50" s="8"/>
      <c r="BN50" s="8"/>
      <c r="BO50" s="8"/>
      <c r="BP50" s="8"/>
      <c r="BQ50" s="8"/>
      <c r="BR50" s="8"/>
      <c r="BS50" s="8"/>
      <c r="BT50" s="8"/>
      <c r="BU50" s="8"/>
      <c r="BV50" s="8"/>
      <c r="BW50" s="8"/>
      <c r="BX50" s="8"/>
      <c r="BY50" s="8"/>
      <c r="BZ50" s="8"/>
      <c r="CA50" s="8"/>
      <c r="CB50" s="8"/>
      <c r="CC50" s="8"/>
      <c r="CD50" s="8"/>
      <c r="CE50" s="8"/>
      <c r="CF50" s="8"/>
      <c r="CG50" s="8"/>
      <c r="CH50" s="8"/>
      <c r="CI50" s="8"/>
      <c r="CJ50" s="8"/>
    </row>
    <row r="51">
      <c r="A51" s="289"/>
      <c r="B51" s="266" t="s">
        <v>598</v>
      </c>
      <c r="C51" s="267">
        <v>45280.0</v>
      </c>
      <c r="D51" s="267">
        <v>45281.0</v>
      </c>
      <c r="E51" s="268">
        <f>IF(AND(C51&lt;=D51,isdate(C51),isdate(D51)&lt;&gt;""),_xlfn.NETWORKDAYS.INTL(C51,D51,1,Data!$B$3:$B$6),0)</f>
        <v>2</v>
      </c>
      <c r="F51" s="271">
        <v>0.75</v>
      </c>
      <c r="G51" s="269" t="s">
        <v>868</v>
      </c>
      <c r="H51" s="257"/>
      <c r="I51" s="8"/>
      <c r="J51" s="8"/>
      <c r="K51" s="8"/>
      <c r="L51" s="265"/>
      <c r="M51" s="265"/>
      <c r="N51" s="8"/>
      <c r="O51" s="8"/>
      <c r="P51" s="8"/>
      <c r="Q51" s="8"/>
      <c r="R51" s="8"/>
      <c r="S51" s="8"/>
      <c r="T51" s="8"/>
      <c r="U51" s="261"/>
      <c r="V51" s="8"/>
      <c r="W51" s="8"/>
      <c r="X51" s="8"/>
      <c r="Y51" s="8"/>
      <c r="Z51" s="8"/>
      <c r="AA51" s="8"/>
      <c r="AB51" s="8"/>
      <c r="AC51" s="270"/>
      <c r="AD51" s="8"/>
      <c r="AE51" s="8"/>
      <c r="AF51" s="261"/>
      <c r="AG51" s="8"/>
      <c r="AH51" s="8"/>
      <c r="AI51" s="270"/>
      <c r="AJ51" s="8"/>
      <c r="AK51" s="270"/>
      <c r="AL51" s="8"/>
      <c r="AM51" s="8"/>
      <c r="AN51" s="270"/>
      <c r="AO51" s="270"/>
      <c r="AP51" s="270"/>
      <c r="AQ51" s="270"/>
      <c r="AR51" s="270"/>
      <c r="AS51" s="8"/>
      <c r="AT51" s="8"/>
      <c r="AU51" s="8"/>
      <c r="AV51" s="8"/>
      <c r="AW51" s="8"/>
      <c r="AX51" s="8"/>
      <c r="AY51" s="8"/>
      <c r="AZ51" s="8"/>
      <c r="BB51" s="8"/>
      <c r="BC51" s="8"/>
      <c r="BD51" s="270"/>
      <c r="BE51" s="270" t="s">
        <v>859</v>
      </c>
      <c r="BG51" s="261"/>
      <c r="BH51" s="8"/>
      <c r="BI51" s="8"/>
      <c r="BJ51" s="8"/>
      <c r="BK51" s="8"/>
      <c r="BL51" s="261"/>
      <c r="BM51" s="8"/>
      <c r="BN51" s="8"/>
      <c r="BO51" s="8"/>
      <c r="BP51" s="8"/>
      <c r="BQ51" s="8"/>
      <c r="BR51" s="8"/>
      <c r="BS51" s="8"/>
      <c r="BT51" s="8"/>
      <c r="BU51" s="8"/>
      <c r="BV51" s="8"/>
      <c r="BW51" s="8"/>
      <c r="BX51" s="8"/>
      <c r="BY51" s="8"/>
      <c r="BZ51" s="8"/>
      <c r="CA51" s="8"/>
      <c r="CB51" s="8"/>
      <c r="CC51" s="8"/>
      <c r="CD51" s="8"/>
      <c r="CE51" s="8"/>
      <c r="CF51" s="8"/>
      <c r="CG51" s="8"/>
      <c r="CH51" s="8"/>
      <c r="CI51" s="8"/>
      <c r="CJ51" s="8"/>
    </row>
    <row r="52">
      <c r="A52" s="289"/>
      <c r="B52" s="266" t="s">
        <v>29</v>
      </c>
      <c r="C52" s="267">
        <v>45281.0</v>
      </c>
      <c r="D52" s="267">
        <v>45281.0</v>
      </c>
      <c r="E52" s="268">
        <f>IF(AND(C52&lt;=D52,isdate(C52),isdate(D52)&lt;&gt;""),_xlfn.NETWORKDAYS.INTL(C52,D52,1,Data!$B$3:$B$6),0)</f>
        <v>1</v>
      </c>
      <c r="F52" s="269">
        <v>1.0</v>
      </c>
      <c r="G52" s="269" t="s">
        <v>868</v>
      </c>
      <c r="H52" s="257" t="s">
        <v>857</v>
      </c>
      <c r="I52" s="8"/>
      <c r="J52" s="8"/>
      <c r="K52" s="8"/>
      <c r="L52" s="265"/>
      <c r="M52" s="265"/>
      <c r="N52" s="8"/>
      <c r="O52" s="8"/>
      <c r="P52" s="8"/>
      <c r="Q52" s="8"/>
      <c r="R52" s="8"/>
      <c r="S52" s="8"/>
      <c r="T52" s="8"/>
      <c r="U52" s="261"/>
      <c r="V52" s="8"/>
      <c r="W52" s="8"/>
      <c r="X52" s="8"/>
      <c r="Y52" s="8"/>
      <c r="Z52" s="270"/>
      <c r="AA52" s="8"/>
      <c r="AB52" s="8"/>
      <c r="AD52" s="8"/>
      <c r="AE52" s="8"/>
      <c r="AF52" s="261"/>
      <c r="AG52" s="8"/>
      <c r="AH52" s="8"/>
      <c r="AI52" s="270"/>
      <c r="AJ52" s="8"/>
      <c r="AK52" s="270"/>
      <c r="AL52" s="8"/>
      <c r="AM52" s="8"/>
      <c r="AN52" s="270"/>
      <c r="AO52" s="270"/>
      <c r="AP52" s="8"/>
      <c r="AQ52" s="8"/>
      <c r="AR52" s="8"/>
      <c r="AS52" s="8"/>
      <c r="AT52" s="8"/>
      <c r="AU52" s="8"/>
      <c r="AV52" s="8"/>
      <c r="AW52" s="8"/>
      <c r="AX52" s="8"/>
      <c r="AY52" s="8"/>
      <c r="BA52" s="8"/>
      <c r="BB52" s="8"/>
      <c r="BD52" s="8"/>
      <c r="BE52" s="270" t="s">
        <v>859</v>
      </c>
      <c r="BF52" s="8"/>
      <c r="BG52" s="261"/>
      <c r="BH52" s="8"/>
      <c r="BI52" s="8"/>
      <c r="BJ52" s="8"/>
      <c r="BK52" s="8"/>
      <c r="BL52" s="261"/>
      <c r="BM52" s="8"/>
      <c r="BN52" s="8"/>
      <c r="BO52" s="8"/>
      <c r="BP52" s="8"/>
      <c r="BQ52" s="8"/>
      <c r="BR52" s="8"/>
      <c r="BS52" s="8"/>
      <c r="BT52" s="8"/>
      <c r="BU52" s="8"/>
      <c r="BV52" s="8"/>
      <c r="BW52" s="8"/>
      <c r="BX52" s="8"/>
      <c r="BY52" s="8"/>
      <c r="BZ52" s="8"/>
      <c r="CA52" s="8"/>
      <c r="CB52" s="8"/>
      <c r="CC52" s="8"/>
      <c r="CD52" s="8"/>
      <c r="CE52" s="8"/>
      <c r="CF52" s="8"/>
      <c r="CG52" s="8"/>
      <c r="CH52" s="8"/>
      <c r="CI52" s="8"/>
      <c r="CJ52" s="8"/>
    </row>
    <row r="53">
      <c r="A53" s="289"/>
      <c r="B53" s="266" t="s">
        <v>604</v>
      </c>
      <c r="C53" s="267">
        <v>45282.0</v>
      </c>
      <c r="D53" s="267">
        <v>45282.0</v>
      </c>
      <c r="E53" s="268">
        <f>IF(AND(C53&lt;=D53,isdate(C53),isdate(D53)&lt;&gt;""),_xlfn.NETWORKDAYS.INTL(C53,D53,1,Data!$B$3:$B$6),0)</f>
        <v>1</v>
      </c>
      <c r="F53" s="269">
        <v>1.0</v>
      </c>
      <c r="G53" s="269" t="s">
        <v>868</v>
      </c>
      <c r="H53" s="257"/>
      <c r="I53" s="8"/>
      <c r="J53" s="8"/>
      <c r="K53" s="8"/>
      <c r="L53" s="265"/>
      <c r="M53" s="265"/>
      <c r="N53" s="8"/>
      <c r="O53" s="8"/>
      <c r="P53" s="8"/>
      <c r="Q53" s="8"/>
      <c r="R53" s="8"/>
      <c r="S53" s="8"/>
      <c r="T53" s="8"/>
      <c r="U53" s="261"/>
      <c r="V53" s="8"/>
      <c r="W53" s="8"/>
      <c r="X53" s="8"/>
      <c r="Y53" s="8"/>
      <c r="Z53" s="8"/>
      <c r="AA53" s="8"/>
      <c r="AB53" s="8"/>
      <c r="AC53" s="270"/>
      <c r="AD53" s="8"/>
      <c r="AE53" s="8"/>
      <c r="AF53" s="261"/>
      <c r="AG53" s="8"/>
      <c r="AH53" s="8"/>
      <c r="AI53" s="270"/>
      <c r="AJ53" s="8"/>
      <c r="AK53" s="270"/>
      <c r="AL53" s="8"/>
      <c r="AM53" s="8"/>
      <c r="AN53" s="270"/>
      <c r="AO53" s="270"/>
      <c r="AP53" s="270"/>
      <c r="AQ53" s="270"/>
      <c r="AR53" s="270"/>
      <c r="AS53" s="270"/>
      <c r="AT53" s="8"/>
      <c r="AU53" s="8"/>
      <c r="AV53" s="8"/>
      <c r="AW53" s="8"/>
      <c r="AX53" s="8"/>
      <c r="AY53" s="8"/>
      <c r="AZ53" s="8"/>
      <c r="BC53" s="8"/>
      <c r="BE53" s="270"/>
      <c r="BF53" s="270" t="s">
        <v>859</v>
      </c>
      <c r="BG53" s="261"/>
      <c r="BH53" s="8"/>
      <c r="BI53" s="8"/>
      <c r="BJ53" s="8"/>
      <c r="BK53" s="270"/>
      <c r="BL53" s="261"/>
      <c r="BM53" s="8"/>
      <c r="BN53" s="8"/>
      <c r="BO53" s="8"/>
      <c r="BP53" s="8"/>
      <c r="BQ53" s="8"/>
      <c r="BR53" s="8"/>
      <c r="BS53" s="8"/>
      <c r="BT53" s="8"/>
      <c r="BU53" s="8"/>
      <c r="BV53" s="8"/>
      <c r="BW53" s="8"/>
      <c r="BX53" s="8"/>
      <c r="BY53" s="8"/>
      <c r="BZ53" s="8"/>
      <c r="CA53" s="8"/>
      <c r="CB53" s="8"/>
      <c r="CC53" s="8"/>
      <c r="CD53" s="8"/>
      <c r="CE53" s="8"/>
      <c r="CF53" s="8"/>
      <c r="CG53" s="8"/>
      <c r="CH53" s="8"/>
      <c r="CI53" s="8"/>
      <c r="CJ53" s="8"/>
    </row>
    <row r="54">
      <c r="A54" s="289"/>
      <c r="B54" s="266" t="s">
        <v>589</v>
      </c>
      <c r="C54" s="267">
        <v>45289.0</v>
      </c>
      <c r="D54" s="267">
        <v>45289.0</v>
      </c>
      <c r="E54" s="268">
        <f>IF(AND(C54&lt;=D54,isdate(C54),isdate(D54)&lt;&gt;""),_xlfn.NETWORKDAYS.INTL(C54,D54,1,Data!$B$3:$B$6),0)</f>
        <v>1</v>
      </c>
      <c r="F54" s="269">
        <v>0.75</v>
      </c>
      <c r="G54" s="269" t="s">
        <v>868</v>
      </c>
      <c r="H54" s="257"/>
      <c r="I54" s="8"/>
      <c r="J54" s="8"/>
      <c r="K54" s="8"/>
      <c r="L54" s="265"/>
      <c r="M54" s="265"/>
      <c r="N54" s="8"/>
      <c r="O54" s="8"/>
      <c r="P54" s="8"/>
      <c r="Q54" s="8"/>
      <c r="R54" s="8"/>
      <c r="S54" s="8"/>
      <c r="T54" s="8"/>
      <c r="U54" s="261"/>
      <c r="V54" s="8"/>
      <c r="W54" s="8"/>
      <c r="X54" s="8"/>
      <c r="Y54" s="8"/>
      <c r="Z54" s="8"/>
      <c r="AA54" s="8"/>
      <c r="AB54" s="8"/>
      <c r="AC54" s="8"/>
      <c r="AD54" s="8"/>
      <c r="AE54" s="8"/>
      <c r="AF54" s="261"/>
      <c r="AG54" s="8"/>
      <c r="AH54" s="8"/>
      <c r="AI54" s="8"/>
      <c r="AJ54" s="8"/>
      <c r="AK54" s="270"/>
      <c r="AL54" s="8"/>
      <c r="AM54" s="8"/>
      <c r="AN54" s="270"/>
      <c r="AO54" s="8"/>
      <c r="AP54" s="8"/>
      <c r="AQ54" s="8"/>
      <c r="AR54" s="270"/>
      <c r="AS54" s="270"/>
      <c r="AT54" s="270"/>
      <c r="AU54" s="270"/>
      <c r="AV54" s="8"/>
      <c r="AW54" s="8"/>
      <c r="AX54" s="8"/>
      <c r="AY54" s="8"/>
      <c r="AZ54" s="8"/>
      <c r="BA54" s="8"/>
      <c r="BC54" s="8"/>
      <c r="BD54" s="8"/>
      <c r="BE54" s="270"/>
      <c r="BF54" s="8"/>
      <c r="BG54" s="261"/>
      <c r="BH54" s="8"/>
      <c r="BI54" s="8"/>
      <c r="BJ54" s="8"/>
      <c r="BK54" s="270" t="s">
        <v>859</v>
      </c>
      <c r="BL54" s="261"/>
      <c r="BM54" s="8"/>
      <c r="BN54" s="8"/>
      <c r="BO54" s="8"/>
      <c r="BP54" s="8"/>
      <c r="BQ54" s="8"/>
      <c r="BR54" s="8"/>
      <c r="BS54" s="8"/>
      <c r="BT54" s="8"/>
      <c r="BU54" s="8"/>
      <c r="BV54" s="8"/>
      <c r="BW54" s="8"/>
      <c r="BX54" s="8"/>
      <c r="BY54" s="8"/>
      <c r="BZ54" s="8"/>
      <c r="CA54" s="8"/>
      <c r="CB54" s="8"/>
      <c r="CC54" s="8"/>
      <c r="CD54" s="8"/>
      <c r="CE54" s="8"/>
      <c r="CF54" s="8"/>
      <c r="CG54" s="8"/>
      <c r="CH54" s="8"/>
      <c r="CI54" s="8"/>
      <c r="CJ54" s="8"/>
    </row>
    <row r="55">
      <c r="A55" s="289"/>
      <c r="B55" s="266" t="s">
        <v>618</v>
      </c>
      <c r="C55" s="267">
        <v>45296.0</v>
      </c>
      <c r="D55" s="267">
        <v>45296.0</v>
      </c>
      <c r="E55" s="268">
        <f>IF(AND(C55&lt;=D55,isdate(C55),isdate(D55)&lt;&gt;""),_xlfn.NETWORKDAYS.INTL(C55,D55,1,Data!$B$3:$B$6),0)</f>
        <v>1</v>
      </c>
      <c r="F55" s="269">
        <v>0.25</v>
      </c>
      <c r="G55" s="269" t="s">
        <v>868</v>
      </c>
      <c r="H55" s="257" t="s">
        <v>857</v>
      </c>
      <c r="I55" s="8"/>
      <c r="J55" s="8"/>
      <c r="K55" s="8"/>
      <c r="L55" s="265"/>
      <c r="M55" s="265"/>
      <c r="N55" s="8"/>
      <c r="O55" s="8"/>
      <c r="P55" s="8"/>
      <c r="Q55" s="8"/>
      <c r="R55" s="8"/>
      <c r="S55" s="8"/>
      <c r="T55" s="8"/>
      <c r="U55" s="261"/>
      <c r="V55" s="8"/>
      <c r="W55" s="8"/>
      <c r="X55" s="8"/>
      <c r="Y55" s="8"/>
      <c r="Z55" s="8"/>
      <c r="AA55" s="8"/>
      <c r="AB55" s="8"/>
      <c r="AC55" s="270"/>
      <c r="AD55" s="8"/>
      <c r="AE55" s="8"/>
      <c r="AF55" s="261"/>
      <c r="AG55" s="8"/>
      <c r="AH55" s="8"/>
      <c r="AI55" s="270"/>
      <c r="AJ55" s="8"/>
      <c r="AK55" s="270"/>
      <c r="AL55" s="8"/>
      <c r="AM55" s="8"/>
      <c r="AN55" s="270"/>
      <c r="AO55" s="270"/>
      <c r="AP55" s="270"/>
      <c r="AQ55" s="8"/>
      <c r="AR55" s="8"/>
      <c r="AS55" s="270"/>
      <c r="AT55" s="8"/>
      <c r="AU55" s="8"/>
      <c r="AV55" s="8"/>
      <c r="AW55" s="8"/>
      <c r="AX55" s="8"/>
      <c r="AY55" s="8"/>
      <c r="AZ55" s="8"/>
      <c r="BA55" s="8"/>
      <c r="BB55" s="8"/>
      <c r="BD55" s="8"/>
      <c r="BE55" s="8"/>
      <c r="BG55" s="261"/>
      <c r="BH55" s="8"/>
      <c r="BI55" s="8"/>
      <c r="BJ55" s="8"/>
      <c r="BL55" s="261"/>
      <c r="BM55" s="8"/>
      <c r="BN55" s="8"/>
      <c r="BO55" s="8"/>
      <c r="BP55" s="270" t="s">
        <v>859</v>
      </c>
      <c r="BQ55" s="8"/>
      <c r="BR55" s="8"/>
      <c r="BS55" s="8"/>
      <c r="BT55" s="8"/>
      <c r="BU55" s="8"/>
      <c r="BV55" s="8"/>
      <c r="BW55" s="8"/>
      <c r="BX55" s="8"/>
      <c r="BY55" s="8"/>
      <c r="BZ55" s="8"/>
      <c r="CA55" s="8"/>
      <c r="CB55" s="8"/>
      <c r="CC55" s="8"/>
      <c r="CD55" s="8"/>
      <c r="CE55" s="8"/>
      <c r="CF55" s="8"/>
      <c r="CG55" s="8"/>
      <c r="CH55" s="8"/>
      <c r="CI55" s="8"/>
      <c r="CJ55" s="8"/>
    </row>
    <row r="56">
      <c r="A56" s="289"/>
      <c r="B56" s="266" t="s">
        <v>628</v>
      </c>
      <c r="C56" s="267">
        <v>45296.0</v>
      </c>
      <c r="D56" s="267">
        <v>45296.0</v>
      </c>
      <c r="E56" s="268">
        <f>IF(AND(C56&lt;=D56,isdate(C56),isdate(D56)&lt;&gt;""),_xlfn.NETWORKDAYS.INTL(C56,D56,1,Data!$B$3:$B$6),0)</f>
        <v>1</v>
      </c>
      <c r="F56" s="269">
        <v>0.25</v>
      </c>
      <c r="G56" s="269" t="s">
        <v>868</v>
      </c>
      <c r="H56" s="257" t="s">
        <v>857</v>
      </c>
      <c r="I56" s="8"/>
      <c r="J56" s="8"/>
      <c r="K56" s="8"/>
      <c r="L56" s="265"/>
      <c r="M56" s="265"/>
      <c r="N56" s="8"/>
      <c r="O56" s="8"/>
      <c r="P56" s="8"/>
      <c r="Q56" s="8"/>
      <c r="R56" s="8"/>
      <c r="S56" s="8"/>
      <c r="T56" s="8"/>
      <c r="U56" s="261"/>
      <c r="V56" s="8"/>
      <c r="W56" s="8"/>
      <c r="X56" s="8"/>
      <c r="Y56" s="8"/>
      <c r="Z56" s="8"/>
      <c r="AA56" s="8"/>
      <c r="AB56" s="8"/>
      <c r="AC56" s="8"/>
      <c r="AD56" s="8"/>
      <c r="AE56" s="8"/>
      <c r="AF56" s="261"/>
      <c r="AG56" s="8"/>
      <c r="AH56" s="8"/>
      <c r="AI56" s="8"/>
      <c r="AJ56" s="8"/>
      <c r="AK56" s="8"/>
      <c r="AL56" s="8"/>
      <c r="AM56" s="8"/>
      <c r="AN56" s="8"/>
      <c r="AO56" s="8"/>
      <c r="AP56" s="8"/>
      <c r="AQ56" s="8"/>
      <c r="AR56" s="8"/>
      <c r="AT56" s="270"/>
      <c r="AU56" s="270"/>
      <c r="AV56" s="270"/>
      <c r="AW56" s="270"/>
      <c r="AX56" s="8"/>
      <c r="AY56" s="8"/>
      <c r="AZ56" s="8"/>
      <c r="BA56" s="8"/>
      <c r="BB56" s="8"/>
      <c r="BD56" s="270"/>
      <c r="BE56" s="8"/>
      <c r="BF56" s="8"/>
      <c r="BG56" s="261"/>
      <c r="BH56" s="8"/>
      <c r="BI56" s="8"/>
      <c r="BJ56" s="8"/>
      <c r="BL56" s="261"/>
      <c r="BM56" s="8"/>
      <c r="BN56" s="8"/>
      <c r="BO56" s="8"/>
      <c r="BP56" s="270" t="s">
        <v>859</v>
      </c>
      <c r="BQ56" s="8"/>
      <c r="BS56" s="8"/>
      <c r="BT56" s="8"/>
      <c r="BU56" s="8"/>
      <c r="BV56" s="8"/>
      <c r="BW56" s="8"/>
      <c r="BX56" s="8"/>
      <c r="BY56" s="8"/>
      <c r="BZ56" s="8"/>
      <c r="CA56" s="8"/>
      <c r="CB56" s="8"/>
      <c r="CC56" s="8"/>
      <c r="CD56" s="8"/>
      <c r="CE56" s="8"/>
      <c r="CF56" s="8"/>
      <c r="CG56" s="8"/>
      <c r="CH56" s="8"/>
      <c r="CI56" s="8"/>
      <c r="CJ56" s="8"/>
    </row>
    <row r="57">
      <c r="A57" s="289"/>
      <c r="B57" s="266" t="s">
        <v>513</v>
      </c>
      <c r="C57" s="267">
        <v>45296.0</v>
      </c>
      <c r="D57" s="267">
        <v>45296.0</v>
      </c>
      <c r="E57" s="268">
        <f>IF(AND(C57&lt;=D57,isdate(C57),isdate(D57)&lt;&gt;""),_xlfn.NETWORKDAYS.INTL(C57,D57,1,Data!$B$3:$B$6),0)</f>
        <v>1</v>
      </c>
      <c r="F57" s="269">
        <v>0.125</v>
      </c>
      <c r="G57" s="269" t="s">
        <v>868</v>
      </c>
      <c r="H57" s="257" t="s">
        <v>857</v>
      </c>
      <c r="I57" s="8"/>
      <c r="J57" s="8"/>
      <c r="K57" s="8"/>
      <c r="L57" s="265"/>
      <c r="M57" s="265"/>
      <c r="N57" s="8"/>
      <c r="O57" s="8"/>
      <c r="P57" s="8"/>
      <c r="Q57" s="8"/>
      <c r="R57" s="8"/>
      <c r="S57" s="8"/>
      <c r="T57" s="8"/>
      <c r="U57" s="261"/>
      <c r="V57" s="8"/>
      <c r="W57" s="8"/>
      <c r="X57" s="8"/>
      <c r="Y57" s="8"/>
      <c r="Z57" s="8"/>
      <c r="AA57" s="8"/>
      <c r="AB57" s="8"/>
      <c r="AC57" s="270"/>
      <c r="AD57" s="8"/>
      <c r="AE57" s="8"/>
      <c r="AF57" s="261"/>
      <c r="AG57" s="8"/>
      <c r="AH57" s="8"/>
      <c r="AI57" s="270"/>
      <c r="AJ57" s="8"/>
      <c r="AK57" s="270"/>
      <c r="AL57" s="8"/>
      <c r="AM57" s="8"/>
      <c r="AN57" s="270"/>
      <c r="AO57" s="270"/>
      <c r="AP57" s="270"/>
      <c r="AQ57" s="8"/>
      <c r="AR57" s="8"/>
      <c r="AS57" s="8"/>
      <c r="AU57" s="270"/>
      <c r="AV57" s="8"/>
      <c r="AW57" s="8"/>
      <c r="AX57" s="8"/>
      <c r="AY57" s="8"/>
      <c r="AZ57" s="8"/>
      <c r="BA57" s="8"/>
      <c r="BB57" s="8"/>
      <c r="BC57" s="8"/>
      <c r="BE57" s="8"/>
      <c r="BF57" s="8"/>
      <c r="BG57" s="261"/>
      <c r="BH57" s="8"/>
      <c r="BI57" s="8"/>
      <c r="BJ57" s="8"/>
      <c r="BL57" s="261"/>
      <c r="BM57" s="8"/>
      <c r="BN57" s="8"/>
      <c r="BO57" s="8"/>
      <c r="BP57" s="270" t="s">
        <v>859</v>
      </c>
      <c r="BQ57" s="8"/>
      <c r="BS57" s="8"/>
      <c r="BT57" s="8"/>
      <c r="BU57" s="8"/>
      <c r="BV57" s="8"/>
      <c r="BW57" s="8"/>
      <c r="BX57" s="8"/>
      <c r="BY57" s="8"/>
      <c r="BZ57" s="8"/>
      <c r="CA57" s="8"/>
      <c r="CB57" s="8"/>
      <c r="CC57" s="8"/>
      <c r="CD57" s="8"/>
      <c r="CE57" s="8"/>
      <c r="CF57" s="8"/>
      <c r="CG57" s="8"/>
      <c r="CH57" s="8"/>
      <c r="CI57" s="8"/>
      <c r="CJ57" s="8"/>
    </row>
    <row r="58">
      <c r="A58" s="217"/>
      <c r="B58" s="280" t="s">
        <v>38</v>
      </c>
      <c r="C58" s="267">
        <v>45296.0</v>
      </c>
      <c r="D58" s="267">
        <v>45300.0</v>
      </c>
      <c r="E58" s="268">
        <f>IF(AND(C58&lt;=D58,isdate(C58),isdate(D58)&lt;&gt;""),_xlfn.NETWORKDAYS.INTL(C58,D58,1,Data!$B$3:$B$6),0)</f>
        <v>3</v>
      </c>
      <c r="F58" s="271">
        <v>0.5</v>
      </c>
      <c r="G58" s="269" t="s">
        <v>868</v>
      </c>
      <c r="H58" s="257" t="s">
        <v>857</v>
      </c>
      <c r="I58" s="8"/>
      <c r="J58" s="8"/>
      <c r="K58" s="8"/>
      <c r="L58" s="265"/>
      <c r="M58" s="265"/>
      <c r="N58" s="8"/>
      <c r="O58" s="8"/>
      <c r="P58" s="8"/>
      <c r="Q58" s="8"/>
      <c r="R58" s="8"/>
      <c r="S58" s="8"/>
      <c r="T58" s="8"/>
      <c r="U58" s="261"/>
      <c r="V58" s="8"/>
      <c r="W58" s="8"/>
      <c r="X58" s="8"/>
      <c r="Y58" s="8"/>
      <c r="Z58" s="8"/>
      <c r="AA58" s="8"/>
      <c r="AB58" s="8"/>
      <c r="AC58" s="8"/>
      <c r="AD58" s="8"/>
      <c r="AE58" s="8"/>
      <c r="AF58" s="261"/>
      <c r="AG58" s="8"/>
      <c r="AH58" s="8"/>
      <c r="AI58" s="8"/>
      <c r="AJ58" s="8"/>
      <c r="AK58" s="8"/>
      <c r="AL58" s="8"/>
      <c r="AM58" s="8"/>
      <c r="AN58" s="8"/>
      <c r="AO58" s="8"/>
      <c r="AP58" s="8"/>
      <c r="AQ58" s="8"/>
      <c r="AR58" s="270"/>
      <c r="AS58" s="8"/>
      <c r="AT58" s="8"/>
      <c r="AU58" s="8"/>
      <c r="AV58" s="8"/>
      <c r="AW58" s="8"/>
      <c r="AX58" s="8"/>
      <c r="AY58" s="8"/>
      <c r="AZ58" s="8"/>
      <c r="BA58" s="8"/>
      <c r="BB58" s="8"/>
      <c r="BC58" s="8"/>
      <c r="BD58" s="8"/>
      <c r="BE58" s="8"/>
      <c r="BF58" s="8"/>
      <c r="BG58" s="261"/>
      <c r="BH58" s="8"/>
      <c r="BI58" s="8"/>
      <c r="BJ58" s="8"/>
      <c r="BK58" s="8"/>
      <c r="BL58" s="261"/>
      <c r="BM58" s="8"/>
      <c r="BN58" s="8"/>
      <c r="BO58" s="8"/>
      <c r="BP58" s="270" t="s">
        <v>859</v>
      </c>
      <c r="BQ58" s="8"/>
      <c r="BR58" s="270" t="s">
        <v>859</v>
      </c>
      <c r="BS58" s="8"/>
      <c r="BT58" s="8"/>
      <c r="BU58" s="8"/>
      <c r="BV58" s="8"/>
      <c r="BX58" s="8"/>
      <c r="BY58" s="8"/>
      <c r="BZ58" s="8"/>
      <c r="CA58" s="8"/>
      <c r="CB58" s="8"/>
      <c r="CC58" s="8"/>
      <c r="CD58" s="8"/>
      <c r="CE58" s="8"/>
      <c r="CF58" s="8"/>
      <c r="CG58" s="8"/>
      <c r="CH58" s="8"/>
      <c r="CI58" s="8"/>
      <c r="CJ58" s="8"/>
    </row>
    <row r="59">
      <c r="A59" s="289"/>
      <c r="B59" s="266" t="s">
        <v>628</v>
      </c>
      <c r="C59" s="267">
        <v>45300.0</v>
      </c>
      <c r="D59" s="267">
        <v>45300.0</v>
      </c>
      <c r="E59" s="268">
        <f>IF(AND(C59&lt;=D59,isdate(C59),isdate(D59)&lt;&gt;""),_xlfn.NETWORKDAYS.INTL(C59,D59,1,Data!$B$3:$B$6),0)</f>
        <v>1</v>
      </c>
      <c r="F59" s="269">
        <v>0.25</v>
      </c>
      <c r="G59" s="269" t="s">
        <v>868</v>
      </c>
      <c r="H59" s="257" t="s">
        <v>857</v>
      </c>
      <c r="I59" s="8"/>
      <c r="J59" s="8"/>
      <c r="K59" s="8"/>
      <c r="L59" s="265"/>
      <c r="M59" s="265"/>
      <c r="N59" s="8"/>
      <c r="O59" s="8"/>
      <c r="P59" s="8"/>
      <c r="Q59" s="8"/>
      <c r="R59" s="8"/>
      <c r="S59" s="8"/>
      <c r="T59" s="8"/>
      <c r="U59" s="261"/>
      <c r="V59" s="8"/>
      <c r="W59" s="8"/>
      <c r="X59" s="8"/>
      <c r="Y59" s="8"/>
      <c r="Z59" s="8"/>
      <c r="AA59" s="8"/>
      <c r="AB59" s="8"/>
      <c r="AC59" s="270"/>
      <c r="AD59" s="8"/>
      <c r="AE59" s="8"/>
      <c r="AF59" s="261"/>
      <c r="AG59" s="8"/>
      <c r="AH59" s="8"/>
      <c r="AI59" s="270"/>
      <c r="AJ59" s="8"/>
      <c r="AK59" s="270"/>
      <c r="AL59" s="8"/>
      <c r="AM59" s="8"/>
      <c r="AN59" s="270"/>
      <c r="AO59" s="270"/>
      <c r="AP59" s="270"/>
      <c r="AQ59" s="8"/>
      <c r="AR59" s="8"/>
      <c r="AS59" s="8"/>
      <c r="AT59" s="8"/>
      <c r="AU59" s="270"/>
      <c r="AV59" s="8"/>
      <c r="AW59" s="8"/>
      <c r="AX59" s="8"/>
      <c r="AY59" s="8"/>
      <c r="AZ59" s="8"/>
      <c r="BA59" s="8"/>
      <c r="BB59" s="8"/>
      <c r="BC59" s="8"/>
      <c r="BD59" s="270"/>
      <c r="BE59" s="8"/>
      <c r="BF59" s="8"/>
      <c r="BG59" s="261"/>
      <c r="BH59" s="8"/>
      <c r="BI59" s="8"/>
      <c r="BJ59" s="270"/>
      <c r="BK59" s="8"/>
      <c r="BL59" s="261"/>
      <c r="BM59" s="8"/>
      <c r="BN59" s="8"/>
      <c r="BO59" s="8"/>
      <c r="BP59" s="8"/>
      <c r="BQ59" s="8"/>
      <c r="BR59" s="270" t="s">
        <v>859</v>
      </c>
      <c r="BS59" s="270"/>
      <c r="BT59" s="8"/>
      <c r="BU59" s="8"/>
      <c r="BV59" s="8"/>
      <c r="BW59" s="8"/>
      <c r="BX59" s="8"/>
      <c r="BY59" s="8"/>
      <c r="BZ59" s="8"/>
      <c r="CA59" s="8"/>
      <c r="CB59" s="8"/>
      <c r="CC59" s="8"/>
      <c r="CD59" s="8"/>
      <c r="CE59" s="8"/>
      <c r="CF59" s="8"/>
      <c r="CG59" s="8"/>
      <c r="CH59" s="8"/>
      <c r="CI59" s="8"/>
      <c r="CJ59" s="8"/>
    </row>
    <row r="60">
      <c r="A60" s="289"/>
      <c r="B60" s="266" t="s">
        <v>613</v>
      </c>
      <c r="C60" s="267">
        <v>45300.0</v>
      </c>
      <c r="D60" s="267">
        <v>45300.0</v>
      </c>
      <c r="E60" s="268">
        <f>IF(AND(C60&lt;=D60,isdate(C60),isdate(D60)&lt;&gt;""),_xlfn.NETWORKDAYS.INTL(C60,D60,1,Data!$B$3:$B$6),0)</f>
        <v>1</v>
      </c>
      <c r="F60" s="269">
        <v>0.375</v>
      </c>
      <c r="G60" s="269" t="s">
        <v>868</v>
      </c>
      <c r="H60" s="257" t="s">
        <v>857</v>
      </c>
      <c r="I60" s="8"/>
      <c r="J60" s="8"/>
      <c r="K60" s="8"/>
      <c r="L60" s="265"/>
      <c r="M60" s="265"/>
      <c r="N60" s="8"/>
      <c r="O60" s="8"/>
      <c r="P60" s="8"/>
      <c r="Q60" s="8"/>
      <c r="R60" s="8"/>
      <c r="S60" s="8"/>
      <c r="T60" s="8"/>
      <c r="U60" s="261"/>
      <c r="V60" s="8"/>
      <c r="W60" s="8"/>
      <c r="X60" s="8"/>
      <c r="Y60" s="8"/>
      <c r="Z60" s="8"/>
      <c r="AA60" s="8"/>
      <c r="AB60" s="8"/>
      <c r="AC60" s="270"/>
      <c r="AD60" s="8"/>
      <c r="AE60" s="8"/>
      <c r="AF60" s="261"/>
      <c r="AG60" s="8"/>
      <c r="AH60" s="8"/>
      <c r="AI60" s="270"/>
      <c r="AJ60" s="8"/>
      <c r="AK60" s="270"/>
      <c r="AL60" s="8"/>
      <c r="AM60" s="8"/>
      <c r="AN60" s="270"/>
      <c r="AO60" s="270"/>
      <c r="AP60" s="270"/>
      <c r="AQ60" s="8"/>
      <c r="AR60" s="8"/>
      <c r="AS60" s="8"/>
      <c r="AT60" s="270"/>
      <c r="AU60" s="270"/>
      <c r="AV60" s="8"/>
      <c r="AW60" s="8"/>
      <c r="AX60" s="8"/>
      <c r="AY60" s="8"/>
      <c r="AZ60" s="8"/>
      <c r="BA60" s="8"/>
      <c r="BB60" s="8"/>
      <c r="BC60" s="8"/>
      <c r="BE60" s="8"/>
      <c r="BF60" s="8"/>
      <c r="BG60" s="261"/>
      <c r="BH60" s="8"/>
      <c r="BI60" s="8"/>
      <c r="BJ60" s="8"/>
      <c r="BK60" s="8"/>
      <c r="BL60" s="261"/>
      <c r="BM60" s="270"/>
      <c r="BN60" s="8"/>
      <c r="BO60" s="8"/>
      <c r="BP60" s="8"/>
      <c r="BQ60" s="8"/>
      <c r="BR60" s="270" t="s">
        <v>859</v>
      </c>
      <c r="BT60" s="8"/>
      <c r="BU60" s="8"/>
      <c r="BV60" s="8"/>
      <c r="BW60" s="8"/>
      <c r="BX60" s="8"/>
      <c r="BY60" s="8"/>
      <c r="BZ60" s="8"/>
      <c r="CA60" s="8"/>
      <c r="CB60" s="8"/>
      <c r="CC60" s="8"/>
      <c r="CD60" s="8"/>
      <c r="CE60" s="8"/>
      <c r="CF60" s="8"/>
      <c r="CG60" s="8"/>
      <c r="CH60" s="8"/>
      <c r="CI60" s="8"/>
      <c r="CJ60" s="8"/>
    </row>
    <row r="61">
      <c r="A61" s="289"/>
      <c r="B61" s="266" t="s">
        <v>608</v>
      </c>
      <c r="C61" s="267">
        <v>45301.0</v>
      </c>
      <c r="D61" s="267">
        <v>45301.0</v>
      </c>
      <c r="E61" s="268">
        <f>IF(AND(C61&lt;=D61,isdate(C61),isdate(D61)&lt;&gt;""),_xlfn.NETWORKDAYS.INTL(C61,D61,1,Data!$B$3:$B$6),0)</f>
        <v>1</v>
      </c>
      <c r="F61" s="269">
        <v>0.25</v>
      </c>
      <c r="G61" s="269" t="s">
        <v>868</v>
      </c>
      <c r="H61" s="257" t="s">
        <v>857</v>
      </c>
      <c r="I61" s="8"/>
      <c r="J61" s="8"/>
      <c r="K61" s="8"/>
      <c r="L61" s="265"/>
      <c r="M61" s="265"/>
      <c r="N61" s="8"/>
      <c r="O61" s="8"/>
      <c r="P61" s="8"/>
      <c r="Q61" s="8"/>
      <c r="R61" s="8"/>
      <c r="S61" s="8"/>
      <c r="T61" s="8"/>
      <c r="U61" s="261"/>
      <c r="V61" s="8"/>
      <c r="W61" s="8"/>
      <c r="X61" s="8"/>
      <c r="Y61" s="8"/>
      <c r="Z61" s="8"/>
      <c r="AA61" s="8"/>
      <c r="AB61" s="8"/>
      <c r="AC61" s="270"/>
      <c r="AD61" s="8"/>
      <c r="AE61" s="8"/>
      <c r="AF61" s="261"/>
      <c r="AG61" s="8"/>
      <c r="AH61" s="8"/>
      <c r="AI61" s="270"/>
      <c r="AJ61" s="8"/>
      <c r="AK61" s="270"/>
      <c r="AL61" s="8"/>
      <c r="AM61" s="8"/>
      <c r="AN61" s="270"/>
      <c r="AO61" s="270"/>
      <c r="AP61" s="270"/>
      <c r="AQ61" s="8"/>
      <c r="AR61" s="8"/>
      <c r="AT61" s="270"/>
      <c r="AU61" s="8"/>
      <c r="AV61" s="8"/>
      <c r="AW61" s="8"/>
      <c r="AX61" s="8"/>
      <c r="AY61" s="8"/>
      <c r="AZ61" s="8"/>
      <c r="BA61" s="8"/>
      <c r="BB61" s="8"/>
      <c r="BC61" s="270"/>
      <c r="BD61" s="8"/>
      <c r="BE61" s="270"/>
      <c r="BF61" s="8"/>
      <c r="BG61" s="261"/>
      <c r="BH61" s="8"/>
      <c r="BI61" s="8"/>
      <c r="BJ61" s="270"/>
      <c r="BK61" s="8"/>
      <c r="BL61" s="261"/>
      <c r="BM61" s="8"/>
      <c r="BN61" s="8"/>
      <c r="BO61" s="8"/>
      <c r="BP61" s="8"/>
      <c r="BQ61" s="8"/>
      <c r="BR61" s="8"/>
      <c r="BS61" s="270" t="s">
        <v>859</v>
      </c>
      <c r="BT61" s="8"/>
      <c r="BU61" s="8"/>
      <c r="BV61" s="8"/>
      <c r="BW61" s="8"/>
      <c r="BX61" s="8"/>
      <c r="BY61" s="8"/>
      <c r="BZ61" s="8"/>
      <c r="CA61" s="8"/>
      <c r="CB61" s="8"/>
      <c r="CC61" s="8"/>
      <c r="CD61" s="8"/>
      <c r="CE61" s="8"/>
      <c r="CF61" s="8"/>
      <c r="CG61" s="8"/>
      <c r="CH61" s="8"/>
      <c r="CI61" s="8"/>
      <c r="CJ61" s="8"/>
    </row>
    <row r="62">
      <c r="A62" s="289"/>
      <c r="B62" s="266" t="s">
        <v>622</v>
      </c>
      <c r="C62" s="267">
        <v>45301.0</v>
      </c>
      <c r="D62" s="267">
        <v>45301.0</v>
      </c>
      <c r="E62" s="268">
        <f>IF(AND(C62&lt;=D62,isdate(C62),isdate(D62)&lt;&gt;""),_xlfn.NETWORKDAYS.INTL(C62,D62,1,Data!$B$3:$B$6),0)</f>
        <v>1</v>
      </c>
      <c r="F62" s="269">
        <v>0.25</v>
      </c>
      <c r="G62" s="269" t="s">
        <v>868</v>
      </c>
      <c r="H62" s="257" t="s">
        <v>857</v>
      </c>
      <c r="I62" s="8"/>
      <c r="J62" s="8"/>
      <c r="K62" s="8"/>
      <c r="L62" s="265"/>
      <c r="M62" s="265"/>
      <c r="N62" s="8"/>
      <c r="O62" s="8"/>
      <c r="P62" s="8"/>
      <c r="Q62" s="8"/>
      <c r="R62" s="8"/>
      <c r="S62" s="8"/>
      <c r="T62" s="8"/>
      <c r="U62" s="261"/>
      <c r="V62" s="8"/>
      <c r="W62" s="8"/>
      <c r="X62" s="8"/>
      <c r="Y62" s="8"/>
      <c r="Z62" s="8"/>
      <c r="AA62" s="8"/>
      <c r="AB62" s="8"/>
      <c r="AC62" s="270"/>
      <c r="AD62" s="8"/>
      <c r="AE62" s="8"/>
      <c r="AF62" s="261"/>
      <c r="AG62" s="8"/>
      <c r="AH62" s="8"/>
      <c r="AI62" s="270"/>
      <c r="AJ62" s="8"/>
      <c r="AK62" s="270"/>
      <c r="AL62" s="8"/>
      <c r="AM62" s="8"/>
      <c r="AN62" s="270"/>
      <c r="AO62" s="270"/>
      <c r="AP62" s="270"/>
      <c r="AQ62" s="8"/>
      <c r="AR62" s="8"/>
      <c r="AT62" s="270"/>
      <c r="AU62" s="8"/>
      <c r="AV62" s="8"/>
      <c r="AW62" s="8"/>
      <c r="AX62" s="8"/>
      <c r="AY62" s="8"/>
      <c r="AZ62" s="8"/>
      <c r="BA62" s="8"/>
      <c r="BB62" s="8"/>
      <c r="BC62" s="270"/>
      <c r="BD62" s="8"/>
      <c r="BE62" s="8"/>
      <c r="BF62" s="270"/>
      <c r="BG62" s="261"/>
      <c r="BH62" s="8"/>
      <c r="BI62" s="8"/>
      <c r="BJ62" s="270"/>
      <c r="BK62" s="8"/>
      <c r="BL62" s="261"/>
      <c r="BM62" s="8"/>
      <c r="BN62" s="8"/>
      <c r="BO62" s="8"/>
      <c r="BP62" s="8"/>
      <c r="BQ62" s="8"/>
      <c r="BR62" s="8"/>
      <c r="BS62" s="270" t="s">
        <v>859</v>
      </c>
      <c r="BU62" s="8"/>
      <c r="BV62" s="8"/>
      <c r="BW62" s="8"/>
      <c r="BX62" s="8"/>
      <c r="BY62" s="8"/>
      <c r="BZ62" s="8"/>
      <c r="CA62" s="8"/>
      <c r="CB62" s="8"/>
      <c r="CC62" s="8"/>
      <c r="CD62" s="8"/>
      <c r="CE62" s="8"/>
      <c r="CF62" s="8"/>
      <c r="CG62" s="8"/>
      <c r="CH62" s="8"/>
      <c r="CI62" s="8"/>
      <c r="CJ62" s="8"/>
    </row>
    <row r="63">
      <c r="A63" s="289"/>
      <c r="B63" s="266" t="s">
        <v>427</v>
      </c>
      <c r="C63" s="267">
        <v>45243.0</v>
      </c>
      <c r="D63" s="267">
        <v>45243.0</v>
      </c>
      <c r="E63" s="268">
        <f>IF(AND(C63&lt;=D63,isdate(C63),isdate(D63)&lt;&gt;""),_xlfn.NETWORKDAYS.INTL(C63,D63,1,Data!$B$3:$B$6),0)</f>
        <v>1</v>
      </c>
      <c r="F63" s="271">
        <v>0.125</v>
      </c>
      <c r="G63" s="269" t="s">
        <v>436</v>
      </c>
      <c r="H63" s="257" t="s">
        <v>857</v>
      </c>
      <c r="I63" s="8"/>
      <c r="J63" s="8"/>
      <c r="K63" s="8"/>
      <c r="L63" s="265"/>
      <c r="M63" s="265"/>
      <c r="N63" s="8"/>
      <c r="O63" s="8"/>
      <c r="P63" s="8"/>
      <c r="Q63" s="8"/>
      <c r="R63" s="8"/>
      <c r="S63" s="8"/>
      <c r="T63" s="8"/>
      <c r="U63" s="261"/>
      <c r="V63" s="8"/>
      <c r="W63" s="8"/>
      <c r="X63" s="8"/>
      <c r="Y63" s="8"/>
      <c r="Z63" s="8"/>
      <c r="AA63" s="8"/>
      <c r="AB63" s="8"/>
      <c r="AC63" s="270" t="s">
        <v>859</v>
      </c>
      <c r="AD63" s="8"/>
      <c r="AE63" s="8"/>
      <c r="AF63" s="261"/>
      <c r="AG63" s="8"/>
      <c r="AH63" s="8"/>
      <c r="AI63" s="270"/>
      <c r="AJ63" s="8"/>
      <c r="AK63" s="270"/>
      <c r="AL63" s="8"/>
      <c r="AM63" s="8"/>
      <c r="AN63" s="270"/>
      <c r="AO63" s="270"/>
      <c r="AP63" s="270"/>
      <c r="AQ63" s="8"/>
      <c r="AR63" s="8"/>
      <c r="AS63" s="8"/>
      <c r="AT63" s="8"/>
      <c r="AU63" s="8"/>
      <c r="AV63" s="8"/>
      <c r="AW63" s="8"/>
      <c r="AX63" s="8"/>
      <c r="AY63" s="270"/>
      <c r="AZ63" s="8"/>
      <c r="BA63" s="8"/>
      <c r="BB63" s="8"/>
      <c r="BC63" s="8"/>
      <c r="BD63" s="8"/>
      <c r="BE63" s="8"/>
      <c r="BF63" s="8"/>
      <c r="BG63" s="261"/>
      <c r="BH63" s="8"/>
      <c r="BI63" s="8"/>
      <c r="BJ63" s="8"/>
      <c r="BK63" s="8"/>
      <c r="BL63" s="261"/>
      <c r="BM63" s="8"/>
      <c r="BN63" s="8"/>
      <c r="BO63" s="8"/>
      <c r="BP63" s="8"/>
      <c r="BQ63" s="8"/>
      <c r="BR63" s="8"/>
      <c r="BS63" s="8"/>
      <c r="BT63" s="8"/>
      <c r="BU63" s="8"/>
      <c r="BV63" s="8"/>
      <c r="BW63" s="8"/>
      <c r="BX63" s="8"/>
      <c r="BY63" s="8"/>
      <c r="BZ63" s="8"/>
      <c r="CA63" s="8"/>
      <c r="CB63" s="8"/>
      <c r="CC63" s="8"/>
      <c r="CD63" s="8"/>
      <c r="CE63" s="8"/>
      <c r="CF63" s="8"/>
      <c r="CG63" s="8"/>
      <c r="CH63" s="8"/>
      <c r="CI63" s="8"/>
      <c r="CJ63" s="8"/>
    </row>
    <row r="64">
      <c r="A64" s="289"/>
      <c r="B64" s="266" t="s">
        <v>886</v>
      </c>
      <c r="C64" s="267">
        <v>45274.0</v>
      </c>
      <c r="D64" s="267">
        <v>45274.0</v>
      </c>
      <c r="E64" s="268">
        <f>IF(AND(C64&lt;=D64,isdate(C64),isdate(D64)&lt;&gt;""),_xlfn.NETWORKDAYS.INTL(C64,D64,1,Data!$B$3:$B$6),0)</f>
        <v>1</v>
      </c>
      <c r="F64" s="269">
        <v>1.0</v>
      </c>
      <c r="G64" s="269" t="s">
        <v>436</v>
      </c>
      <c r="H64" s="257" t="s">
        <v>857</v>
      </c>
      <c r="I64" s="8"/>
      <c r="J64" s="8"/>
      <c r="K64" s="8"/>
      <c r="L64" s="265"/>
      <c r="M64" s="265"/>
      <c r="N64" s="8"/>
      <c r="O64" s="8"/>
      <c r="P64" s="8"/>
      <c r="Q64" s="8"/>
      <c r="R64" s="8"/>
      <c r="S64" s="8"/>
      <c r="T64" s="8"/>
      <c r="U64" s="261"/>
      <c r="V64" s="8"/>
      <c r="W64" s="8"/>
      <c r="X64" s="8"/>
      <c r="Y64" s="8"/>
      <c r="Z64" s="8"/>
      <c r="AA64" s="8"/>
      <c r="AB64" s="8"/>
      <c r="AC64" s="270"/>
      <c r="AD64" s="8"/>
      <c r="AE64" s="8"/>
      <c r="AF64" s="261"/>
      <c r="AG64" s="8"/>
      <c r="AH64" s="270"/>
      <c r="AI64" s="270"/>
      <c r="AJ64" s="8"/>
      <c r="AK64" s="270"/>
      <c r="AL64" s="270"/>
      <c r="AM64" s="270"/>
      <c r="AN64" s="270"/>
      <c r="AO64" s="270"/>
      <c r="AP64" s="8"/>
      <c r="AQ64" s="8"/>
      <c r="AR64" s="8"/>
      <c r="AS64" s="8"/>
      <c r="AT64" s="8"/>
      <c r="AU64" s="8"/>
      <c r="AV64" s="8"/>
      <c r="AW64" s="8"/>
      <c r="AX64" s="8"/>
      <c r="AY64" s="8"/>
      <c r="AZ64" s="270" t="s">
        <v>859</v>
      </c>
      <c r="BA64" s="8"/>
      <c r="BB64" s="8"/>
      <c r="BC64" s="8"/>
      <c r="BD64" s="8"/>
      <c r="BE64" s="8"/>
      <c r="BF64" s="8"/>
      <c r="BG64" s="261"/>
      <c r="BH64" s="8"/>
      <c r="BI64" s="8"/>
      <c r="BJ64" s="8"/>
      <c r="BK64" s="8"/>
      <c r="BL64" s="261"/>
      <c r="BM64" s="8"/>
      <c r="BN64" s="8"/>
      <c r="BO64" s="8"/>
      <c r="BP64" s="8"/>
      <c r="BQ64" s="8"/>
      <c r="BR64" s="8"/>
      <c r="BS64" s="8"/>
      <c r="BT64" s="8"/>
      <c r="BU64" s="8"/>
      <c r="BV64" s="8"/>
      <c r="BW64" s="8"/>
      <c r="BX64" s="8"/>
      <c r="BY64" s="8"/>
      <c r="BZ64" s="8"/>
      <c r="CA64" s="8"/>
      <c r="CB64" s="8"/>
      <c r="CC64" s="8"/>
      <c r="CD64" s="8"/>
      <c r="CE64" s="8"/>
      <c r="CF64" s="8"/>
      <c r="CG64" s="8"/>
      <c r="CH64" s="8"/>
      <c r="CI64" s="8"/>
      <c r="CJ64" s="8"/>
    </row>
    <row r="65">
      <c r="A65" s="289"/>
      <c r="B65" s="266" t="s">
        <v>536</v>
      </c>
      <c r="C65" s="267">
        <v>45278.0</v>
      </c>
      <c r="D65" s="267">
        <v>45278.0</v>
      </c>
      <c r="E65" s="268">
        <f>IF(AND(C65&lt;=D65,isdate(C65),isdate(D65)&lt;&gt;""),_xlfn.NETWORKDAYS.INTL(C65,D65,1,Data!$B$3:$B$6),0)</f>
        <v>1</v>
      </c>
      <c r="F65" s="271">
        <v>0.375</v>
      </c>
      <c r="G65" s="269" t="s">
        <v>436</v>
      </c>
      <c r="H65" s="257" t="s">
        <v>857</v>
      </c>
      <c r="I65" s="8"/>
      <c r="J65" s="8"/>
      <c r="K65" s="8"/>
      <c r="L65" s="265"/>
      <c r="M65" s="265"/>
      <c r="N65" s="8"/>
      <c r="O65" s="8"/>
      <c r="P65" s="8"/>
      <c r="Q65" s="8"/>
      <c r="R65" s="8"/>
      <c r="S65" s="8"/>
      <c r="T65" s="8"/>
      <c r="U65" s="261"/>
      <c r="V65" s="8"/>
      <c r="W65" s="8"/>
      <c r="X65" s="8"/>
      <c r="Y65" s="8"/>
      <c r="Z65" s="8"/>
      <c r="AA65" s="8"/>
      <c r="AB65" s="8"/>
      <c r="AC65" s="8"/>
      <c r="AD65" s="8"/>
      <c r="AE65" s="8"/>
      <c r="AF65" s="261"/>
      <c r="AG65" s="8"/>
      <c r="AH65" s="8"/>
      <c r="AI65" s="270"/>
      <c r="AJ65" s="8"/>
      <c r="AK65" s="8"/>
      <c r="AL65" s="8"/>
      <c r="AM65" s="8"/>
      <c r="AN65" s="270"/>
      <c r="AO65" s="8"/>
      <c r="AP65" s="8"/>
      <c r="AQ65" s="8"/>
      <c r="AR65" s="8"/>
      <c r="AS65" s="8"/>
      <c r="AT65" s="8"/>
      <c r="AU65" s="8"/>
      <c r="AV65" s="8"/>
      <c r="AW65" s="8"/>
      <c r="AX65" s="8"/>
      <c r="AY65" s="8"/>
      <c r="AZ65" s="8"/>
      <c r="BA65" s="270"/>
      <c r="BB65" s="270" t="s">
        <v>859</v>
      </c>
      <c r="BC65" s="270"/>
      <c r="BD65" s="8"/>
      <c r="BE65" s="8"/>
      <c r="BF65" s="8"/>
      <c r="BG65" s="261"/>
      <c r="BH65" s="8"/>
      <c r="BI65" s="8"/>
      <c r="BJ65" s="8"/>
      <c r="BK65" s="8"/>
      <c r="BL65" s="261"/>
      <c r="BM65" s="8"/>
      <c r="BN65" s="8"/>
      <c r="BO65" s="8"/>
      <c r="BP65" s="8"/>
      <c r="BQ65" s="8"/>
      <c r="BR65" s="8"/>
      <c r="BS65" s="8"/>
      <c r="BT65" s="8"/>
      <c r="BU65" s="8"/>
      <c r="BV65" s="8"/>
      <c r="BW65" s="8"/>
      <c r="BX65" s="8"/>
      <c r="BY65" s="8"/>
      <c r="BZ65" s="8"/>
      <c r="CA65" s="8"/>
      <c r="CB65" s="8"/>
      <c r="CC65" s="8"/>
      <c r="CD65" s="8"/>
      <c r="CE65" s="8"/>
      <c r="CF65" s="8"/>
      <c r="CG65" s="8"/>
      <c r="CH65" s="8"/>
      <c r="CI65" s="8"/>
      <c r="CJ65" s="8"/>
    </row>
    <row r="66">
      <c r="A66" s="289"/>
      <c r="B66" s="266" t="s">
        <v>79</v>
      </c>
      <c r="C66" s="267">
        <v>45279.0</v>
      </c>
      <c r="D66" s="267">
        <v>45281.0</v>
      </c>
      <c r="E66" s="268">
        <f>IF(AND(C66&lt;=D66,isdate(C66),isdate(D66)&lt;&gt;""),_xlfn.NETWORKDAYS.INTL(C66,D66,1,Data!$B$3:$B$6),0)</f>
        <v>3</v>
      </c>
      <c r="F66" s="269">
        <v>1.5</v>
      </c>
      <c r="G66" s="269" t="s">
        <v>436</v>
      </c>
      <c r="H66" s="257" t="s">
        <v>857</v>
      </c>
      <c r="I66" s="8"/>
      <c r="J66" s="8"/>
      <c r="K66" s="8"/>
      <c r="L66" s="265"/>
      <c r="M66" s="265"/>
      <c r="N66" s="8"/>
      <c r="O66" s="8"/>
      <c r="P66" s="8"/>
      <c r="Q66" s="8"/>
      <c r="R66" s="8"/>
      <c r="S66" s="8"/>
      <c r="T66" s="8"/>
      <c r="U66" s="261"/>
      <c r="V66" s="8"/>
      <c r="W66" s="8"/>
      <c r="X66" s="8"/>
      <c r="Y66" s="8"/>
      <c r="Z66" s="8"/>
      <c r="AA66" s="8"/>
      <c r="AB66" s="8"/>
      <c r="AC66" s="8"/>
      <c r="AD66" s="8"/>
      <c r="AE66" s="8"/>
      <c r="AF66" s="261"/>
      <c r="AG66" s="8"/>
      <c r="AH66" s="8"/>
      <c r="AI66" s="8"/>
      <c r="AJ66" s="8"/>
      <c r="AK66" s="8"/>
      <c r="AL66" s="8"/>
      <c r="AM66" s="8"/>
      <c r="AN66" s="270"/>
      <c r="AO66" s="270"/>
      <c r="AP66" s="8"/>
      <c r="AQ66" s="8"/>
      <c r="AR66" s="8"/>
      <c r="AS66" s="8"/>
      <c r="AT66" s="8"/>
      <c r="AU66" s="8"/>
      <c r="AV66" s="8"/>
      <c r="AW66" s="8"/>
      <c r="AX66" s="8"/>
      <c r="AY66" s="8"/>
      <c r="AZ66" s="8"/>
      <c r="BA66" s="270"/>
      <c r="BC66" s="270" t="s">
        <v>859</v>
      </c>
      <c r="BD66" s="270" t="s">
        <v>859</v>
      </c>
      <c r="BE66" s="270" t="s">
        <v>859</v>
      </c>
      <c r="BF66" s="8"/>
      <c r="BG66" s="261"/>
      <c r="BH66" s="8"/>
      <c r="BI66" s="8"/>
      <c r="BJ66" s="8"/>
      <c r="BK66" s="8"/>
      <c r="BL66" s="261"/>
      <c r="BM66" s="8"/>
      <c r="BN66" s="8"/>
      <c r="BO66" s="8"/>
      <c r="BP66" s="8"/>
      <c r="BQ66" s="8"/>
      <c r="BR66" s="8"/>
      <c r="BS66" s="8"/>
      <c r="BT66" s="8"/>
      <c r="BU66" s="8"/>
      <c r="BV66" s="8"/>
      <c r="BW66" s="8"/>
      <c r="BX66" s="8"/>
      <c r="BY66" s="8"/>
      <c r="BZ66" s="8"/>
      <c r="CA66" s="8"/>
      <c r="CB66" s="8"/>
      <c r="CC66" s="8"/>
      <c r="CD66" s="8"/>
      <c r="CE66" s="8"/>
      <c r="CF66" s="8"/>
      <c r="CG66" s="8"/>
      <c r="CH66" s="8"/>
      <c r="CI66" s="8"/>
      <c r="CJ66" s="8"/>
    </row>
    <row r="67">
      <c r="A67" s="289"/>
      <c r="B67" s="266" t="s">
        <v>566</v>
      </c>
      <c r="C67" s="267">
        <v>45274.0</v>
      </c>
      <c r="D67" s="267">
        <v>45274.0</v>
      </c>
      <c r="E67" s="268">
        <f>IF(AND(C67&lt;=D67,isdate(C67),isdate(D67)&lt;&gt;""),_xlfn.NETWORKDAYS.INTL(C67,D67,1,Data!$B$3:$B$6),0)</f>
        <v>1</v>
      </c>
      <c r="F67" s="269">
        <v>0.125</v>
      </c>
      <c r="G67" s="269" t="s">
        <v>436</v>
      </c>
      <c r="H67" s="257" t="s">
        <v>857</v>
      </c>
      <c r="I67" s="8"/>
      <c r="J67" s="8"/>
      <c r="K67" s="8"/>
      <c r="L67" s="265"/>
      <c r="M67" s="265"/>
      <c r="N67" s="8"/>
      <c r="O67" s="8"/>
      <c r="P67" s="8"/>
      <c r="Q67" s="8"/>
      <c r="R67" s="8"/>
      <c r="S67" s="8"/>
      <c r="T67" s="8"/>
      <c r="U67" s="261"/>
      <c r="V67" s="8"/>
      <c r="W67" s="8"/>
      <c r="X67" s="8"/>
      <c r="Y67" s="8"/>
      <c r="Z67" s="8"/>
      <c r="AA67" s="8"/>
      <c r="AB67" s="8"/>
      <c r="AC67" s="8"/>
      <c r="AD67" s="8"/>
      <c r="AE67" s="8"/>
      <c r="AF67" s="261"/>
      <c r="AG67" s="8"/>
      <c r="AH67" s="8"/>
      <c r="AI67" s="8"/>
      <c r="AJ67" s="8"/>
      <c r="AK67" s="8"/>
      <c r="AL67" s="8"/>
      <c r="AM67" s="8"/>
      <c r="AN67" s="8"/>
      <c r="AO67" s="8"/>
      <c r="AQ67" s="270"/>
      <c r="AR67" s="270"/>
      <c r="AS67" s="8"/>
      <c r="AT67" s="270"/>
      <c r="AU67" s="8"/>
      <c r="AV67" s="8"/>
      <c r="AW67" s="8"/>
      <c r="AX67" s="8"/>
      <c r="AY67" s="8"/>
      <c r="AZ67" s="270" t="s">
        <v>859</v>
      </c>
      <c r="BA67" s="8"/>
      <c r="BB67" s="8"/>
      <c r="BD67" s="270"/>
      <c r="BE67" s="8"/>
      <c r="BF67" s="8"/>
      <c r="BG67" s="261"/>
      <c r="BI67" s="8"/>
      <c r="BJ67" s="8"/>
      <c r="BK67" s="8"/>
      <c r="BL67" s="261"/>
      <c r="BM67" s="8"/>
      <c r="BN67" s="8"/>
      <c r="BO67" s="8"/>
      <c r="BP67" s="8"/>
      <c r="BQ67" s="8"/>
      <c r="BR67" s="8"/>
      <c r="BS67" s="8"/>
      <c r="BT67" s="8"/>
      <c r="BU67" s="8"/>
      <c r="BV67" s="8"/>
      <c r="BW67" s="8"/>
      <c r="BX67" s="8"/>
      <c r="BY67" s="8"/>
      <c r="BZ67" s="8"/>
      <c r="CA67" s="8"/>
      <c r="CB67" s="8"/>
      <c r="CC67" s="8"/>
      <c r="CD67" s="8"/>
      <c r="CE67" s="8"/>
      <c r="CF67" s="8"/>
      <c r="CG67" s="8"/>
      <c r="CH67" s="8"/>
      <c r="CI67" s="8"/>
      <c r="CJ67" s="8"/>
    </row>
    <row r="68">
      <c r="A68" s="289"/>
      <c r="B68" s="266" t="s">
        <v>107</v>
      </c>
      <c r="C68" s="267">
        <v>45286.0</v>
      </c>
      <c r="D68" s="267">
        <v>45286.0</v>
      </c>
      <c r="E68" s="268">
        <f>IF(AND(C68&lt;=D68,isdate(C68),isdate(D68)&lt;&gt;""),_xlfn.NETWORKDAYS.INTL(C68,D68,1,Data!$B$3:$B$6),0)</f>
        <v>1</v>
      </c>
      <c r="F68" s="269">
        <v>0.25</v>
      </c>
      <c r="G68" s="269" t="s">
        <v>436</v>
      </c>
      <c r="H68" s="257" t="s">
        <v>857</v>
      </c>
      <c r="I68" s="8"/>
      <c r="J68" s="8"/>
      <c r="K68" s="8"/>
      <c r="L68" s="265"/>
      <c r="M68" s="265"/>
      <c r="N68" s="8"/>
      <c r="O68" s="8"/>
      <c r="P68" s="8"/>
      <c r="Q68" s="8"/>
      <c r="R68" s="8"/>
      <c r="S68" s="8"/>
      <c r="T68" s="8"/>
      <c r="U68" s="261"/>
      <c r="V68" s="8"/>
      <c r="W68" s="8"/>
      <c r="X68" s="8"/>
      <c r="Y68" s="8"/>
      <c r="Z68" s="8"/>
      <c r="AA68" s="8"/>
      <c r="AB68" s="8"/>
      <c r="AC68" s="8"/>
      <c r="AD68" s="8"/>
      <c r="AE68" s="8"/>
      <c r="AF68" s="261"/>
      <c r="AG68" s="8"/>
      <c r="AH68" s="8"/>
      <c r="AI68" s="8"/>
      <c r="AJ68" s="8"/>
      <c r="AK68" s="8"/>
      <c r="AL68" s="8"/>
      <c r="AM68" s="8"/>
      <c r="AN68" s="8"/>
      <c r="AQ68" s="270"/>
      <c r="AR68" s="8"/>
      <c r="AS68" s="270"/>
      <c r="AT68" s="270"/>
      <c r="AU68" s="8"/>
      <c r="AV68" s="8"/>
      <c r="AW68" s="8"/>
      <c r="AX68" s="8"/>
      <c r="AY68" s="8"/>
      <c r="AZ68" s="8"/>
      <c r="BA68" s="8"/>
      <c r="BB68" s="8"/>
      <c r="BD68" s="270"/>
      <c r="BF68" s="8"/>
      <c r="BG68" s="261"/>
      <c r="BH68" s="270" t="s">
        <v>859</v>
      </c>
      <c r="BI68" s="8"/>
      <c r="BJ68" s="8"/>
      <c r="BK68" s="8"/>
      <c r="BL68" s="261"/>
      <c r="BM68" s="8"/>
      <c r="BN68" s="8"/>
      <c r="BO68" s="8"/>
      <c r="BP68" s="8"/>
      <c r="BQ68" s="8"/>
      <c r="BR68" s="8"/>
      <c r="BS68" s="8"/>
      <c r="BT68" s="8"/>
      <c r="BU68" s="8"/>
      <c r="BV68" s="8"/>
      <c r="BW68" s="8"/>
      <c r="BX68" s="8"/>
      <c r="BY68" s="8"/>
      <c r="BZ68" s="8"/>
      <c r="CA68" s="8"/>
      <c r="CB68" s="8"/>
      <c r="CC68" s="8"/>
      <c r="CD68" s="8"/>
      <c r="CE68" s="8"/>
      <c r="CF68" s="8"/>
      <c r="CG68" s="8"/>
      <c r="CH68" s="8"/>
      <c r="CI68" s="8"/>
      <c r="CJ68" s="8"/>
    </row>
    <row r="69">
      <c r="A69" s="289"/>
      <c r="B69" s="266" t="s">
        <v>571</v>
      </c>
      <c r="C69" s="267">
        <v>45286.0</v>
      </c>
      <c r="D69" s="267">
        <v>45286.0</v>
      </c>
      <c r="E69" s="268">
        <f>IF(AND(C69&lt;=D69,isdate(C69),isdate(D69)&lt;&gt;""),_xlfn.NETWORKDAYS.INTL(C69,D69,1,Data!$B$3:$B$6),0)</f>
        <v>1</v>
      </c>
      <c r="F69" s="269">
        <v>0.125</v>
      </c>
      <c r="G69" s="269" t="s">
        <v>436</v>
      </c>
      <c r="H69" s="257" t="s">
        <v>857</v>
      </c>
      <c r="I69" s="8"/>
      <c r="J69" s="8"/>
      <c r="K69" s="8"/>
      <c r="L69" s="265"/>
      <c r="M69" s="265"/>
      <c r="N69" s="8"/>
      <c r="O69" s="8"/>
      <c r="P69" s="8"/>
      <c r="Q69" s="8"/>
      <c r="R69" s="8"/>
      <c r="S69" s="8"/>
      <c r="T69" s="8"/>
      <c r="U69" s="261"/>
      <c r="V69" s="8"/>
      <c r="W69" s="8"/>
      <c r="X69" s="8"/>
      <c r="Y69" s="8"/>
      <c r="Z69" s="8"/>
      <c r="AA69" s="8"/>
      <c r="AB69" s="8"/>
      <c r="AC69" s="8"/>
      <c r="AD69" s="8"/>
      <c r="AE69" s="8"/>
      <c r="AF69" s="261"/>
      <c r="AG69" s="8"/>
      <c r="AH69" s="8"/>
      <c r="AI69" s="8"/>
      <c r="AJ69" s="8"/>
      <c r="AK69" s="8"/>
      <c r="AL69" s="8"/>
      <c r="AM69" s="8"/>
      <c r="AN69" s="8"/>
      <c r="AO69" s="8"/>
      <c r="AP69" s="8"/>
      <c r="AQ69" s="8"/>
      <c r="AS69" s="270"/>
      <c r="AT69" s="270"/>
      <c r="AU69" s="270"/>
      <c r="AV69" s="8"/>
      <c r="AW69" s="8"/>
      <c r="AX69" s="8"/>
      <c r="AY69" s="8"/>
      <c r="AZ69" s="8"/>
      <c r="BA69" s="8"/>
      <c r="BB69" s="8"/>
      <c r="BD69" s="270"/>
      <c r="BE69" s="8"/>
      <c r="BF69" s="8"/>
      <c r="BG69" s="261"/>
      <c r="BH69" s="270" t="s">
        <v>859</v>
      </c>
      <c r="BI69" s="8"/>
      <c r="BJ69" s="8"/>
      <c r="BK69" s="8"/>
      <c r="BL69" s="261"/>
      <c r="BM69" s="8"/>
      <c r="BN69" s="8"/>
      <c r="BO69" s="8"/>
      <c r="BP69" s="8"/>
      <c r="BQ69" s="8"/>
      <c r="BR69" s="8"/>
      <c r="BS69" s="8"/>
      <c r="BT69" s="8"/>
      <c r="BU69" s="8"/>
      <c r="BV69" s="8"/>
      <c r="BW69" s="8"/>
      <c r="BX69" s="8"/>
      <c r="BY69" s="8"/>
      <c r="BZ69" s="8"/>
      <c r="CA69" s="8"/>
      <c r="CB69" s="8"/>
      <c r="CC69" s="8"/>
      <c r="CD69" s="8"/>
      <c r="CE69" s="8"/>
      <c r="CF69" s="8"/>
      <c r="CG69" s="8"/>
      <c r="CH69" s="8"/>
      <c r="CI69" s="8"/>
      <c r="CJ69" s="8"/>
    </row>
    <row r="70">
      <c r="A70" s="289"/>
      <c r="B70" s="266" t="s">
        <v>586</v>
      </c>
      <c r="C70" s="267">
        <v>45286.0</v>
      </c>
      <c r="D70" s="267">
        <v>45286.0</v>
      </c>
      <c r="E70" s="268">
        <f>IF(AND(C70&lt;=D70,isdate(C70),isdate(D70)&lt;&gt;""),_xlfn.NETWORKDAYS.INTL(C70,D70,1,Data!$B$3:$B$6),0)</f>
        <v>1</v>
      </c>
      <c r="F70" s="269">
        <v>0.125</v>
      </c>
      <c r="G70" s="269" t="s">
        <v>436</v>
      </c>
      <c r="H70" s="257" t="s">
        <v>857</v>
      </c>
      <c r="I70" s="8"/>
      <c r="J70" s="8"/>
      <c r="K70" s="8"/>
      <c r="L70" s="265"/>
      <c r="M70" s="265"/>
      <c r="N70" s="8"/>
      <c r="O70" s="8"/>
      <c r="P70" s="8"/>
      <c r="Q70" s="8"/>
      <c r="R70" s="8"/>
      <c r="S70" s="8"/>
      <c r="T70" s="8"/>
      <c r="U70" s="261"/>
      <c r="V70" s="8"/>
      <c r="W70" s="8"/>
      <c r="X70" s="8"/>
      <c r="Y70" s="8"/>
      <c r="Z70" s="8"/>
      <c r="AA70" s="8"/>
      <c r="AB70" s="8"/>
      <c r="AC70" s="8"/>
      <c r="AD70" s="8"/>
      <c r="AE70" s="8"/>
      <c r="AF70" s="261"/>
      <c r="AG70" s="8"/>
      <c r="AH70" s="8"/>
      <c r="AI70" s="8"/>
      <c r="AJ70" s="8"/>
      <c r="AK70" s="8"/>
      <c r="AL70" s="8"/>
      <c r="AM70" s="8"/>
      <c r="AN70" s="8"/>
      <c r="AO70" s="8"/>
      <c r="AP70" s="8"/>
      <c r="AQ70" s="8"/>
      <c r="AR70" s="270"/>
      <c r="AS70" s="270"/>
      <c r="AT70" s="8"/>
      <c r="AU70" s="270"/>
      <c r="AV70" s="8"/>
      <c r="AW70" s="8"/>
      <c r="AX70" s="8"/>
      <c r="AY70" s="8"/>
      <c r="AZ70" s="8"/>
      <c r="BA70" s="8"/>
      <c r="BB70" s="8"/>
      <c r="BD70" s="270"/>
      <c r="BE70" s="8"/>
      <c r="BF70" s="8"/>
      <c r="BG70" s="261"/>
      <c r="BH70" s="270" t="s">
        <v>859</v>
      </c>
      <c r="BI70" s="8"/>
      <c r="BJ70" s="8"/>
      <c r="BK70" s="8"/>
      <c r="BL70" s="261"/>
      <c r="BM70" s="8"/>
      <c r="BN70" s="8"/>
      <c r="BO70" s="8"/>
      <c r="BP70" s="8"/>
      <c r="BQ70" s="8"/>
      <c r="BR70" s="8"/>
      <c r="BS70" s="8"/>
      <c r="BT70" s="8"/>
      <c r="BU70" s="8"/>
      <c r="BV70" s="8"/>
      <c r="BW70" s="8"/>
      <c r="BX70" s="8"/>
      <c r="BY70" s="8"/>
      <c r="BZ70" s="8"/>
      <c r="CA70" s="8"/>
      <c r="CB70" s="8"/>
      <c r="CC70" s="8"/>
      <c r="CD70" s="8"/>
      <c r="CE70" s="8"/>
      <c r="CF70" s="8"/>
      <c r="CG70" s="8"/>
      <c r="CH70" s="8"/>
      <c r="CI70" s="8"/>
      <c r="CJ70" s="8"/>
    </row>
    <row r="71">
      <c r="A71" s="289"/>
      <c r="B71" s="266" t="s">
        <v>92</v>
      </c>
      <c r="C71" s="267">
        <v>45287.0</v>
      </c>
      <c r="D71" s="267">
        <v>45288.0</v>
      </c>
      <c r="E71" s="268">
        <f>IF(AND(C71&lt;=D71,isdate(C71),isdate(D71)&lt;&gt;""),_xlfn.NETWORKDAYS.INTL(C71,D71,1,Data!$B$3:$B$6),0)</f>
        <v>2</v>
      </c>
      <c r="F71" s="269">
        <v>2.0</v>
      </c>
      <c r="G71" s="269" t="s">
        <v>436</v>
      </c>
      <c r="H71" s="257" t="s">
        <v>857</v>
      </c>
      <c r="I71" s="8"/>
      <c r="J71" s="8"/>
      <c r="K71" s="8"/>
      <c r="L71" s="265"/>
      <c r="M71" s="265"/>
      <c r="N71" s="8"/>
      <c r="O71" s="8"/>
      <c r="P71" s="8"/>
      <c r="Q71" s="8"/>
      <c r="R71" s="8"/>
      <c r="S71" s="8"/>
      <c r="T71" s="8"/>
      <c r="U71" s="261"/>
      <c r="V71" s="8"/>
      <c r="W71" s="8"/>
      <c r="X71" s="8"/>
      <c r="Y71" s="8"/>
      <c r="Z71" s="8"/>
      <c r="AA71" s="8"/>
      <c r="AB71" s="8"/>
      <c r="AC71" s="8"/>
      <c r="AD71" s="8"/>
      <c r="AE71" s="8"/>
      <c r="AF71" s="261"/>
      <c r="AG71" s="8"/>
      <c r="AH71" s="8"/>
      <c r="AI71" s="8"/>
      <c r="AJ71" s="8"/>
      <c r="AK71" s="8"/>
      <c r="AL71" s="8"/>
      <c r="AM71" s="8"/>
      <c r="AN71" s="8"/>
      <c r="AO71" s="8"/>
      <c r="AP71" s="270"/>
      <c r="AQ71" s="270"/>
      <c r="AR71" s="270"/>
      <c r="AS71" s="270"/>
      <c r="AT71" s="270"/>
      <c r="AU71" s="270"/>
      <c r="AV71" s="8"/>
      <c r="AW71" s="8"/>
      <c r="AX71" s="8"/>
      <c r="AY71" s="8"/>
      <c r="AZ71" s="8"/>
      <c r="BA71" s="8"/>
      <c r="BB71" s="8"/>
      <c r="BC71" s="270"/>
      <c r="BD71" s="270"/>
      <c r="BE71" s="270"/>
      <c r="BF71" s="8"/>
      <c r="BG71" s="261"/>
      <c r="BI71" s="270" t="s">
        <v>859</v>
      </c>
      <c r="BJ71" s="270" t="s">
        <v>859</v>
      </c>
      <c r="BK71" s="8"/>
      <c r="BL71" s="261"/>
      <c r="BM71" s="8"/>
      <c r="BN71" s="8"/>
      <c r="BO71" s="8"/>
      <c r="BP71" s="8"/>
      <c r="BQ71" s="8"/>
      <c r="BR71" s="8"/>
      <c r="BS71" s="8"/>
      <c r="BT71" s="8"/>
      <c r="BU71" s="8"/>
      <c r="BV71" s="8"/>
      <c r="BW71" s="8"/>
      <c r="BX71" s="8"/>
      <c r="BY71" s="8"/>
      <c r="BZ71" s="8"/>
      <c r="CA71" s="8"/>
      <c r="CB71" s="8"/>
      <c r="CC71" s="8"/>
      <c r="CD71" s="8"/>
      <c r="CE71" s="8"/>
      <c r="CF71" s="8"/>
      <c r="CG71" s="8"/>
      <c r="CH71" s="8"/>
      <c r="CI71" s="8"/>
      <c r="CJ71" s="8"/>
    </row>
    <row r="72">
      <c r="A72" s="289"/>
      <c r="B72" s="266" t="s">
        <v>870</v>
      </c>
      <c r="C72" s="267">
        <v>45293.0</v>
      </c>
      <c r="D72" s="267">
        <v>45293.0</v>
      </c>
      <c r="E72" s="268">
        <f>IF(AND(C72&lt;=D72,isdate(C72),isdate(D72)&lt;&gt;""),_xlfn.NETWORKDAYS.INTL(C72,D72,1,Data!$B$3:$B$6),0)</f>
        <v>1</v>
      </c>
      <c r="F72" s="271">
        <v>0.5</v>
      </c>
      <c r="G72" s="269" t="s">
        <v>436</v>
      </c>
      <c r="H72" s="257" t="s">
        <v>857</v>
      </c>
      <c r="I72" s="258">
        <v>0.25</v>
      </c>
      <c r="J72" s="8"/>
      <c r="K72" s="8"/>
      <c r="L72" s="265"/>
      <c r="M72" s="265"/>
      <c r="N72" s="8"/>
      <c r="O72" s="8"/>
      <c r="P72" s="8"/>
      <c r="Q72" s="8"/>
      <c r="R72" s="8"/>
      <c r="S72" s="8"/>
      <c r="T72" s="8"/>
      <c r="U72" s="261"/>
      <c r="V72" s="8"/>
      <c r="W72" s="8"/>
      <c r="X72" s="8"/>
      <c r="Y72" s="8"/>
      <c r="Z72" s="8"/>
      <c r="AA72" s="8"/>
      <c r="AB72" s="8"/>
      <c r="AC72" s="8"/>
      <c r="AD72" s="8"/>
      <c r="AE72" s="8"/>
      <c r="AF72" s="261"/>
      <c r="AG72" s="8"/>
      <c r="AH72" s="8"/>
      <c r="AI72" s="8"/>
      <c r="AJ72" s="8"/>
      <c r="AK72" s="8"/>
      <c r="AL72" s="8"/>
      <c r="AM72" s="8"/>
      <c r="AN72" s="8"/>
      <c r="AO72" s="270"/>
      <c r="AP72" s="270"/>
      <c r="AQ72" s="8"/>
      <c r="AR72" s="8"/>
      <c r="AS72" s="270"/>
      <c r="AU72" s="8"/>
      <c r="AV72" s="8"/>
      <c r="AW72" s="8"/>
      <c r="AX72" s="8"/>
      <c r="AY72" s="8"/>
      <c r="AZ72" s="8"/>
      <c r="BA72" s="8"/>
      <c r="BB72" s="8"/>
      <c r="BC72" s="8"/>
      <c r="BD72" s="8"/>
      <c r="BE72" s="8"/>
      <c r="BG72" s="261"/>
      <c r="BK72" s="8"/>
      <c r="BL72" s="261"/>
      <c r="BM72" s="270" t="s">
        <v>859</v>
      </c>
      <c r="BN72" s="8"/>
      <c r="BO72" s="8"/>
      <c r="BP72" s="8"/>
      <c r="BQ72" s="8"/>
      <c r="BR72" s="8"/>
      <c r="BS72" s="8"/>
      <c r="BT72" s="8"/>
      <c r="BU72" s="8"/>
      <c r="BV72" s="8"/>
      <c r="BW72" s="8"/>
      <c r="BX72" s="8"/>
      <c r="BY72" s="8"/>
      <c r="BZ72" s="8"/>
      <c r="CA72" s="8"/>
      <c r="CB72" s="8"/>
      <c r="CC72" s="8"/>
      <c r="CD72" s="8"/>
      <c r="CE72" s="8"/>
      <c r="CF72" s="8"/>
      <c r="CG72" s="8"/>
      <c r="CH72" s="8"/>
      <c r="CI72" s="8"/>
      <c r="CJ72" s="8"/>
    </row>
    <row r="73">
      <c r="A73" s="289"/>
      <c r="B73" s="266" t="s">
        <v>881</v>
      </c>
      <c r="C73" s="267">
        <v>45293.0</v>
      </c>
      <c r="D73" s="267">
        <v>45293.0</v>
      </c>
      <c r="E73" s="268">
        <f>IF(AND(C73&lt;=D73,isdate(C73),isdate(D73)&lt;&gt;""),_xlfn.NETWORKDAYS.INTL(C73,D73,1,Data!$B$3:$B$6),0)</f>
        <v>1</v>
      </c>
      <c r="F73" s="269">
        <v>0.25</v>
      </c>
      <c r="G73" s="269" t="s">
        <v>436</v>
      </c>
      <c r="H73" s="257" t="s">
        <v>857</v>
      </c>
      <c r="I73" s="8"/>
      <c r="J73" s="8"/>
      <c r="K73" s="8"/>
      <c r="L73" s="265"/>
      <c r="M73" s="265"/>
      <c r="N73" s="8"/>
      <c r="O73" s="8"/>
      <c r="P73" s="8"/>
      <c r="Q73" s="8"/>
      <c r="R73" s="8"/>
      <c r="S73" s="8"/>
      <c r="T73" s="8"/>
      <c r="U73" s="261"/>
      <c r="V73" s="8"/>
      <c r="W73" s="8"/>
      <c r="X73" s="8"/>
      <c r="Y73" s="8"/>
      <c r="Z73" s="8"/>
      <c r="AA73" s="8"/>
      <c r="AB73" s="8"/>
      <c r="AC73" s="8"/>
      <c r="AD73" s="8"/>
      <c r="AE73" s="8"/>
      <c r="AF73" s="261"/>
      <c r="AG73" s="8"/>
      <c r="AH73" s="8"/>
      <c r="AI73" s="8"/>
      <c r="AJ73" s="8"/>
      <c r="AK73" s="8"/>
      <c r="AL73" s="8"/>
      <c r="AM73" s="8"/>
      <c r="AN73" s="8"/>
      <c r="AO73" s="8"/>
      <c r="AP73" s="8"/>
      <c r="AQ73" s="8"/>
      <c r="AR73" s="270"/>
      <c r="AS73" s="270"/>
      <c r="AT73" s="8"/>
      <c r="AU73" s="270"/>
      <c r="AV73" s="8"/>
      <c r="AW73" s="8"/>
      <c r="AX73" s="8"/>
      <c r="AY73" s="8"/>
      <c r="AZ73" s="8"/>
      <c r="BA73" s="8"/>
      <c r="BB73" s="8"/>
      <c r="BC73" s="270"/>
      <c r="BD73" s="8"/>
      <c r="BE73" s="8"/>
      <c r="BG73" s="261"/>
      <c r="BK73" s="8"/>
      <c r="BL73" s="261"/>
      <c r="BM73" s="270" t="s">
        <v>859</v>
      </c>
      <c r="BN73" s="8"/>
      <c r="BO73" s="8"/>
      <c r="BP73" s="8"/>
      <c r="BQ73" s="8"/>
      <c r="BR73" s="8"/>
      <c r="BS73" s="8"/>
      <c r="BT73" s="8"/>
      <c r="BU73" s="8"/>
      <c r="BV73" s="8"/>
      <c r="BW73" s="8"/>
      <c r="BX73" s="8"/>
      <c r="BY73" s="8"/>
      <c r="BZ73" s="8"/>
      <c r="CA73" s="8"/>
      <c r="CB73" s="8"/>
      <c r="CC73" s="8"/>
      <c r="CD73" s="8"/>
      <c r="CE73" s="8"/>
      <c r="CF73" s="8"/>
      <c r="CG73" s="8"/>
      <c r="CH73" s="8"/>
      <c r="CI73" s="8"/>
      <c r="CJ73" s="8"/>
    </row>
    <row r="74">
      <c r="A74" s="289"/>
      <c r="B74" s="266" t="s">
        <v>552</v>
      </c>
      <c r="C74" s="267">
        <v>45294.0</v>
      </c>
      <c r="D74" s="267">
        <v>45294.0</v>
      </c>
      <c r="E74" s="268">
        <f>IF(AND(C74&lt;=D74,isdate(C74),isdate(D74)&lt;&gt;""),_xlfn.NETWORKDAYS.INTL(C74,D74,1,Data!$B$3:$B$6),0)</f>
        <v>1</v>
      </c>
      <c r="F74" s="269">
        <v>0.25</v>
      </c>
      <c r="G74" s="269" t="s">
        <v>436</v>
      </c>
      <c r="H74" s="257" t="s">
        <v>857</v>
      </c>
      <c r="I74" s="8"/>
      <c r="J74" s="8"/>
      <c r="K74" s="8"/>
      <c r="L74" s="265"/>
      <c r="M74" s="265"/>
      <c r="N74" s="8"/>
      <c r="O74" s="8"/>
      <c r="P74" s="8"/>
      <c r="Q74" s="8"/>
      <c r="R74" s="8"/>
      <c r="S74" s="8"/>
      <c r="T74" s="8"/>
      <c r="U74" s="261"/>
      <c r="V74" s="8"/>
      <c r="W74" s="8"/>
      <c r="X74" s="8"/>
      <c r="Y74" s="8"/>
      <c r="Z74" s="8"/>
      <c r="AA74" s="8"/>
      <c r="AB74" s="8"/>
      <c r="AC74" s="8"/>
      <c r="AD74" s="8"/>
      <c r="AE74" s="8"/>
      <c r="AF74" s="261"/>
      <c r="AG74" s="8"/>
      <c r="AH74" s="8"/>
      <c r="AI74" s="8"/>
      <c r="AJ74" s="8"/>
      <c r="AK74" s="8"/>
      <c r="AL74" s="8"/>
      <c r="AM74" s="8"/>
      <c r="AN74" s="8"/>
      <c r="AO74" s="8"/>
      <c r="AP74" s="8"/>
      <c r="AQ74" s="270"/>
      <c r="AR74" s="270"/>
      <c r="AS74" s="8"/>
      <c r="AT74" s="8"/>
      <c r="AV74" s="8"/>
      <c r="AW74" s="8"/>
      <c r="AX74" s="8"/>
      <c r="AY74" s="8"/>
      <c r="AZ74" s="8"/>
      <c r="BA74" s="8"/>
      <c r="BB74" s="8"/>
      <c r="BC74" s="8"/>
      <c r="BD74" s="8"/>
      <c r="BE74" s="8"/>
      <c r="BG74" s="261"/>
      <c r="BK74" s="8"/>
      <c r="BL74" s="261"/>
      <c r="BM74" s="270" t="s">
        <v>859</v>
      </c>
      <c r="BN74" s="8"/>
      <c r="BO74" s="8"/>
      <c r="BP74" s="8"/>
      <c r="BQ74" s="8"/>
      <c r="BR74" s="8"/>
      <c r="BS74" s="8"/>
      <c r="BT74" s="8"/>
      <c r="BU74" s="8"/>
      <c r="BV74" s="8"/>
      <c r="BW74" s="8"/>
      <c r="BX74" s="8"/>
      <c r="BY74" s="8"/>
      <c r="BZ74" s="8"/>
      <c r="CA74" s="8"/>
      <c r="CB74" s="8"/>
      <c r="CC74" s="8"/>
      <c r="CD74" s="8"/>
      <c r="CE74" s="8"/>
      <c r="CF74" s="8"/>
      <c r="CG74" s="8"/>
      <c r="CH74" s="8"/>
      <c r="CI74" s="8"/>
      <c r="CJ74" s="8"/>
    </row>
    <row r="75">
      <c r="A75" s="289"/>
      <c r="B75" s="266" t="s">
        <v>879</v>
      </c>
      <c r="C75" s="267">
        <v>45294.0</v>
      </c>
      <c r="D75" s="267">
        <v>45294.0</v>
      </c>
      <c r="E75" s="268">
        <f>IF(AND(C75&lt;=D75,isdate(C75),isdate(D75)&lt;&gt;""),_xlfn.NETWORKDAYS.INTL(C75,D75,1,Data!$B$3:$B$6),0)</f>
        <v>1</v>
      </c>
      <c r="F75" s="269">
        <v>0.25</v>
      </c>
      <c r="G75" s="269" t="s">
        <v>436</v>
      </c>
      <c r="H75" s="257" t="s">
        <v>857</v>
      </c>
      <c r="I75" s="8"/>
      <c r="J75" s="8"/>
      <c r="K75" s="8"/>
      <c r="L75" s="265"/>
      <c r="M75" s="265"/>
      <c r="N75" s="8"/>
      <c r="O75" s="8"/>
      <c r="P75" s="8"/>
      <c r="Q75" s="8"/>
      <c r="R75" s="8"/>
      <c r="S75" s="8"/>
      <c r="T75" s="8"/>
      <c r="U75" s="261"/>
      <c r="V75" s="8"/>
      <c r="W75" s="8"/>
      <c r="X75" s="8"/>
      <c r="Y75" s="8"/>
      <c r="Z75" s="8"/>
      <c r="AA75" s="8"/>
      <c r="AB75" s="8"/>
      <c r="AC75" s="8"/>
      <c r="AD75" s="8"/>
      <c r="AE75" s="8"/>
      <c r="AF75" s="261"/>
      <c r="AG75" s="8"/>
      <c r="AH75" s="8"/>
      <c r="AI75" s="8"/>
      <c r="AJ75" s="8"/>
      <c r="AK75" s="8"/>
      <c r="AL75" s="8"/>
      <c r="AM75" s="8"/>
      <c r="AN75" s="8"/>
      <c r="AO75" s="8"/>
      <c r="AP75" s="8"/>
      <c r="AQ75" s="8"/>
      <c r="AR75" s="8"/>
      <c r="AS75" s="270"/>
      <c r="AT75" s="270"/>
      <c r="AU75" s="270"/>
      <c r="AV75" s="8"/>
      <c r="AW75" s="8"/>
      <c r="AX75" s="8"/>
      <c r="AY75" s="8"/>
      <c r="AZ75" s="8"/>
      <c r="BA75" s="8"/>
      <c r="BB75" s="8"/>
      <c r="BC75" s="8"/>
      <c r="BD75" s="270"/>
      <c r="BE75" s="8"/>
      <c r="BF75" s="8"/>
      <c r="BG75" s="261"/>
      <c r="BH75" s="8"/>
      <c r="BK75" s="8"/>
      <c r="BL75" s="261"/>
      <c r="BM75" s="8"/>
      <c r="BN75" s="270" t="s">
        <v>859</v>
      </c>
      <c r="BO75" s="8"/>
      <c r="BP75" s="8"/>
      <c r="BQ75" s="8"/>
      <c r="BR75" s="8"/>
      <c r="BS75" s="8"/>
      <c r="BT75" s="8"/>
      <c r="BU75" s="8"/>
      <c r="BV75" s="8"/>
      <c r="BW75" s="8"/>
      <c r="BX75" s="8"/>
      <c r="BY75" s="8"/>
      <c r="BZ75" s="8"/>
      <c r="CA75" s="8"/>
      <c r="CB75" s="8"/>
      <c r="CC75" s="8"/>
      <c r="CD75" s="8"/>
      <c r="CE75" s="8"/>
      <c r="CF75" s="8"/>
      <c r="CG75" s="8"/>
      <c r="CH75" s="8"/>
      <c r="CI75" s="8"/>
      <c r="CJ75" s="8"/>
    </row>
    <row r="76">
      <c r="A76" s="217"/>
      <c r="B76" s="280" t="s">
        <v>162</v>
      </c>
      <c r="C76" s="267">
        <v>45294.0</v>
      </c>
      <c r="D76" s="267">
        <v>45295.0</v>
      </c>
      <c r="E76" s="268">
        <f>IF(AND(C76&lt;=D76,isdate(C76),isdate(D76)&lt;&gt;""),_xlfn.NETWORKDAYS.INTL(C76,D76,1,Data!$B$3:$B$6),0)</f>
        <v>2</v>
      </c>
      <c r="F76" s="271">
        <v>0.5</v>
      </c>
      <c r="G76" s="269" t="s">
        <v>436</v>
      </c>
      <c r="H76" s="257" t="s">
        <v>857</v>
      </c>
      <c r="I76" s="8"/>
      <c r="J76" s="8"/>
      <c r="K76" s="8"/>
      <c r="L76" s="265"/>
      <c r="M76" s="265"/>
      <c r="N76" s="8"/>
      <c r="O76" s="8"/>
      <c r="P76" s="8"/>
      <c r="Q76" s="8"/>
      <c r="R76" s="8"/>
      <c r="S76" s="8"/>
      <c r="T76" s="8"/>
      <c r="U76" s="261"/>
      <c r="V76" s="8"/>
      <c r="W76" s="8"/>
      <c r="X76" s="8"/>
      <c r="Y76" s="8"/>
      <c r="Z76" s="8"/>
      <c r="AA76" s="8"/>
      <c r="AB76" s="8"/>
      <c r="AC76" s="8"/>
      <c r="AD76" s="8"/>
      <c r="AE76" s="8"/>
      <c r="AF76" s="261"/>
      <c r="AG76" s="8"/>
      <c r="AH76" s="8"/>
      <c r="AI76" s="8"/>
      <c r="AJ76" s="8"/>
      <c r="AK76" s="8"/>
      <c r="AL76" s="8"/>
      <c r="AM76" s="8"/>
      <c r="AN76" s="8"/>
      <c r="AO76" s="8"/>
      <c r="AP76" s="8"/>
      <c r="AQ76" s="8"/>
      <c r="AR76" s="270"/>
      <c r="AS76" s="270"/>
      <c r="AT76" s="8"/>
      <c r="AU76" s="8"/>
      <c r="AV76" s="8"/>
      <c r="AW76" s="8"/>
      <c r="AX76" s="8"/>
      <c r="AY76" s="8"/>
      <c r="AZ76" s="8"/>
      <c r="BA76" s="8"/>
      <c r="BB76" s="8"/>
      <c r="BC76" s="8"/>
      <c r="BD76" s="8"/>
      <c r="BE76" s="8"/>
      <c r="BF76" s="8"/>
      <c r="BG76" s="261"/>
      <c r="BH76" s="8"/>
      <c r="BI76" s="8"/>
      <c r="BJ76" s="8"/>
      <c r="BK76" s="8"/>
      <c r="BL76" s="261"/>
      <c r="BM76" s="8"/>
      <c r="BN76" s="270" t="s">
        <v>859</v>
      </c>
      <c r="BO76" s="270" t="s">
        <v>859</v>
      </c>
      <c r="BP76" s="8"/>
      <c r="BQ76" s="8"/>
      <c r="BR76" s="8"/>
      <c r="BS76" s="8"/>
      <c r="BT76" s="8"/>
      <c r="BU76" s="8"/>
      <c r="BV76" s="8"/>
      <c r="BW76" s="270"/>
      <c r="BX76" s="8"/>
      <c r="BY76" s="8"/>
      <c r="BZ76" s="8"/>
      <c r="CA76" s="8"/>
      <c r="CB76" s="8"/>
      <c r="CC76" s="8"/>
      <c r="CD76" s="8"/>
      <c r="CE76" s="8"/>
      <c r="CF76" s="8"/>
      <c r="CG76" s="8"/>
      <c r="CH76" s="8"/>
      <c r="CI76" s="8"/>
      <c r="CJ76" s="8"/>
    </row>
    <row r="77">
      <c r="A77" s="217"/>
      <c r="B77" s="280" t="s">
        <v>652</v>
      </c>
      <c r="C77" s="267">
        <v>45295.0</v>
      </c>
      <c r="D77" s="267">
        <v>45299.0</v>
      </c>
      <c r="E77" s="268">
        <f>IF(AND(C77&lt;=D77,isdate(C77),isdate(D77)&lt;&gt;""),_xlfn.NETWORKDAYS.INTL(C77,D77,1,Data!$B$3:$B$6),0)</f>
        <v>3</v>
      </c>
      <c r="F77" s="269">
        <v>1.0</v>
      </c>
      <c r="G77" s="269" t="s">
        <v>436</v>
      </c>
      <c r="H77" s="257" t="s">
        <v>857</v>
      </c>
      <c r="I77" s="8"/>
      <c r="J77" s="8"/>
      <c r="K77" s="8"/>
      <c r="L77" s="265"/>
      <c r="M77" s="265"/>
      <c r="N77" s="8"/>
      <c r="O77" s="8"/>
      <c r="P77" s="8"/>
      <c r="Q77" s="8"/>
      <c r="R77" s="8"/>
      <c r="S77" s="8"/>
      <c r="T77" s="8"/>
      <c r="U77" s="261"/>
      <c r="V77" s="8"/>
      <c r="W77" s="8"/>
      <c r="X77" s="8"/>
      <c r="Y77" s="8"/>
      <c r="Z77" s="8"/>
      <c r="AA77" s="8"/>
      <c r="AB77" s="8"/>
      <c r="AC77" s="8"/>
      <c r="AD77" s="8"/>
      <c r="AE77" s="8"/>
      <c r="AF77" s="261"/>
      <c r="AG77" s="8"/>
      <c r="AH77" s="8"/>
      <c r="AI77" s="8"/>
      <c r="AJ77" s="8"/>
      <c r="AK77" s="8"/>
      <c r="AL77" s="8"/>
      <c r="AM77" s="8"/>
      <c r="AN77" s="8"/>
      <c r="AO77" s="8"/>
      <c r="AP77" s="8"/>
      <c r="AQ77" s="8"/>
      <c r="AR77" s="8"/>
      <c r="AS77" s="270"/>
      <c r="AT77" s="270"/>
      <c r="AU77" s="8"/>
      <c r="AV77" s="8"/>
      <c r="AW77" s="8"/>
      <c r="AX77" s="8"/>
      <c r="AY77" s="8"/>
      <c r="AZ77" s="8"/>
      <c r="BA77" s="8"/>
      <c r="BB77" s="8"/>
      <c r="BC77" s="8"/>
      <c r="BD77" s="8"/>
      <c r="BE77" s="8"/>
      <c r="BF77" s="8"/>
      <c r="BG77" s="261"/>
      <c r="BH77" s="8"/>
      <c r="BI77" s="8"/>
      <c r="BJ77" s="8"/>
      <c r="BK77" s="8"/>
      <c r="BL77" s="261"/>
      <c r="BM77" s="8"/>
      <c r="BO77" s="270" t="s">
        <v>859</v>
      </c>
      <c r="BP77" s="8"/>
      <c r="BQ77" s="270" t="s">
        <v>859</v>
      </c>
      <c r="BR77" s="8"/>
      <c r="BS77" s="8"/>
      <c r="BT77" s="8"/>
      <c r="BU77" s="8"/>
      <c r="BV77" s="8"/>
      <c r="BW77" s="8"/>
      <c r="BX77" s="270"/>
      <c r="BY77" s="270"/>
      <c r="BZ77" s="8"/>
      <c r="CA77" s="8"/>
      <c r="CB77" s="8"/>
      <c r="CC77" s="8"/>
      <c r="CD77" s="8"/>
      <c r="CE77" s="8"/>
      <c r="CF77" s="8"/>
      <c r="CG77" s="8"/>
      <c r="CH77" s="8"/>
      <c r="CI77" s="8"/>
      <c r="CJ77" s="8"/>
    </row>
    <row r="78">
      <c r="A78" s="217"/>
      <c r="B78" s="280" t="s">
        <v>182</v>
      </c>
      <c r="C78" s="267">
        <v>45299.0</v>
      </c>
      <c r="D78" s="267">
        <v>45300.0</v>
      </c>
      <c r="E78" s="268">
        <f>IF(AND(C78&lt;=D78,isdate(C78),isdate(D78)&lt;&gt;""),_xlfn.NETWORKDAYS.INTL(C78,D78,1,Data!$B$3:$B$6),0)</f>
        <v>2</v>
      </c>
      <c r="F78" s="271">
        <v>0.75</v>
      </c>
      <c r="G78" s="269" t="s">
        <v>436</v>
      </c>
      <c r="H78" s="257" t="s">
        <v>857</v>
      </c>
      <c r="I78" s="8"/>
      <c r="J78" s="8"/>
      <c r="K78" s="8"/>
      <c r="L78" s="265"/>
      <c r="M78" s="265"/>
      <c r="N78" s="8"/>
      <c r="O78" s="8"/>
      <c r="P78" s="8"/>
      <c r="Q78" s="8"/>
      <c r="R78" s="8"/>
      <c r="S78" s="8"/>
      <c r="T78" s="8"/>
      <c r="U78" s="261"/>
      <c r="V78" s="8"/>
      <c r="W78" s="8"/>
      <c r="X78" s="8"/>
      <c r="Y78" s="8"/>
      <c r="Z78" s="8"/>
      <c r="AA78" s="8"/>
      <c r="AB78" s="8"/>
      <c r="AC78" s="8"/>
      <c r="AD78" s="8"/>
      <c r="AE78" s="8"/>
      <c r="AF78" s="261"/>
      <c r="AG78" s="8"/>
      <c r="AH78" s="8"/>
      <c r="AI78" s="8"/>
      <c r="AJ78" s="8"/>
      <c r="AK78" s="8"/>
      <c r="AL78" s="8"/>
      <c r="AM78" s="8"/>
      <c r="AN78" s="8"/>
      <c r="AO78" s="8"/>
      <c r="AP78" s="8"/>
      <c r="AQ78" s="8"/>
      <c r="AR78" s="8"/>
      <c r="AS78" s="8"/>
      <c r="AT78" s="270"/>
      <c r="AU78" s="270"/>
      <c r="AV78" s="8"/>
      <c r="AW78" s="8"/>
      <c r="AX78" s="8"/>
      <c r="AY78" s="8"/>
      <c r="AZ78" s="8"/>
      <c r="BA78" s="8"/>
      <c r="BB78" s="8"/>
      <c r="BC78" s="8"/>
      <c r="BD78" s="8"/>
      <c r="BE78" s="8"/>
      <c r="BF78" s="8"/>
      <c r="BG78" s="261"/>
      <c r="BH78" s="8"/>
      <c r="BI78" s="8"/>
      <c r="BJ78" s="8"/>
      <c r="BK78" s="8"/>
      <c r="BL78" s="261"/>
      <c r="BM78" s="8"/>
      <c r="BN78" s="8"/>
      <c r="BO78" s="270"/>
      <c r="BP78" s="8"/>
      <c r="BQ78" s="270" t="s">
        <v>859</v>
      </c>
      <c r="BR78" s="270" t="s">
        <v>859</v>
      </c>
      <c r="BS78" s="8"/>
      <c r="BT78" s="8"/>
      <c r="BU78" s="8"/>
      <c r="BV78" s="8"/>
      <c r="BW78" s="8"/>
      <c r="BX78" s="8"/>
      <c r="BY78" s="270"/>
      <c r="CA78" s="270"/>
      <c r="CB78" s="8"/>
      <c r="CC78" s="8"/>
      <c r="CD78" s="8"/>
      <c r="CE78" s="8"/>
      <c r="CF78" s="8"/>
      <c r="CG78" s="8"/>
      <c r="CH78" s="8"/>
      <c r="CI78" s="8"/>
      <c r="CJ78" s="8"/>
    </row>
    <row r="79">
      <c r="A79" s="217"/>
      <c r="B79" s="280" t="s">
        <v>281</v>
      </c>
      <c r="C79" s="267">
        <v>45300.0</v>
      </c>
      <c r="D79" s="267">
        <v>45301.0</v>
      </c>
      <c r="E79" s="268">
        <f>IF(AND(C79&lt;=D79,isdate(C79),isdate(D79)&lt;&gt;""),_xlfn.NETWORKDAYS.INTL(C79,D79,1,Data!$B$3:$B$6),0)</f>
        <v>2</v>
      </c>
      <c r="F79" s="271">
        <v>0.5</v>
      </c>
      <c r="G79" s="269" t="s">
        <v>436</v>
      </c>
      <c r="H79" s="257" t="s">
        <v>857</v>
      </c>
      <c r="I79" s="8"/>
      <c r="J79" s="8"/>
      <c r="K79" s="8"/>
      <c r="L79" s="265"/>
      <c r="M79" s="265"/>
      <c r="N79" s="8"/>
      <c r="O79" s="8"/>
      <c r="P79" s="8"/>
      <c r="Q79" s="8"/>
      <c r="R79" s="8"/>
      <c r="S79" s="8"/>
      <c r="T79" s="8"/>
      <c r="U79" s="261"/>
      <c r="V79" s="8"/>
      <c r="W79" s="8"/>
      <c r="X79" s="8"/>
      <c r="Y79" s="8"/>
      <c r="Z79" s="8"/>
      <c r="AA79" s="8"/>
      <c r="AB79" s="8"/>
      <c r="AC79" s="8"/>
      <c r="AD79" s="8"/>
      <c r="AE79" s="8"/>
      <c r="AF79" s="261"/>
      <c r="AG79" s="8"/>
      <c r="AH79" s="8"/>
      <c r="AI79" s="8"/>
      <c r="AJ79" s="8"/>
      <c r="AK79" s="8"/>
      <c r="AL79" s="8"/>
      <c r="AM79" s="8"/>
      <c r="AN79" s="8"/>
      <c r="AO79" s="8"/>
      <c r="AP79" s="8"/>
      <c r="AQ79" s="8"/>
      <c r="AR79" s="8"/>
      <c r="AS79" s="8"/>
      <c r="AT79" s="8"/>
      <c r="AU79" s="270"/>
      <c r="AV79" s="270"/>
      <c r="AW79" s="270"/>
      <c r="AX79" s="8"/>
      <c r="AY79" s="8"/>
      <c r="AZ79" s="8"/>
      <c r="BA79" s="8"/>
      <c r="BB79" s="8"/>
      <c r="BC79" s="8"/>
      <c r="BD79" s="8"/>
      <c r="BE79" s="8"/>
      <c r="BF79" s="8"/>
      <c r="BG79" s="261"/>
      <c r="BH79" s="8"/>
      <c r="BI79" s="8"/>
      <c r="BJ79" s="8"/>
      <c r="BK79" s="8"/>
      <c r="BL79" s="261"/>
      <c r="BM79" s="8"/>
      <c r="BN79" s="8"/>
      <c r="BO79" s="8"/>
      <c r="BP79" s="8"/>
      <c r="BQ79" s="270"/>
      <c r="BR79" s="270" t="s">
        <v>859</v>
      </c>
      <c r="BS79" s="270" t="s">
        <v>859</v>
      </c>
      <c r="BT79" s="8"/>
      <c r="BU79" s="8"/>
      <c r="BV79" s="8"/>
      <c r="BW79" s="8"/>
      <c r="BX79" s="8"/>
      <c r="BY79" s="8"/>
      <c r="CA79" s="8"/>
      <c r="CB79" s="270"/>
      <c r="CC79" s="8"/>
      <c r="CD79" s="8"/>
      <c r="CE79" s="8"/>
      <c r="CF79" s="8"/>
      <c r="CG79" s="8"/>
      <c r="CH79" s="8"/>
      <c r="CI79" s="8"/>
      <c r="CJ79" s="8"/>
    </row>
    <row r="80">
      <c r="A80" s="289"/>
      <c r="B80" s="266" t="s">
        <v>633</v>
      </c>
      <c r="C80" s="267">
        <v>45301.0</v>
      </c>
      <c r="D80" s="267">
        <v>45301.0</v>
      </c>
      <c r="E80" s="268">
        <f>IF(AND(C80&lt;=D80,isdate(C80),isdate(D80)&lt;&gt;""),_xlfn.NETWORKDAYS.INTL(C80,D80,1,Data!$B$3:$B$6),0)</f>
        <v>1</v>
      </c>
      <c r="F80" s="269">
        <v>0.25</v>
      </c>
      <c r="G80" s="269" t="s">
        <v>436</v>
      </c>
      <c r="H80" s="257"/>
      <c r="I80" s="8"/>
      <c r="J80" s="8"/>
      <c r="K80" s="8"/>
      <c r="L80" s="265"/>
      <c r="M80" s="265"/>
      <c r="N80" s="8"/>
      <c r="O80" s="8"/>
      <c r="P80" s="8"/>
      <c r="Q80" s="8"/>
      <c r="R80" s="8"/>
      <c r="S80" s="8"/>
      <c r="T80" s="8"/>
      <c r="U80" s="261"/>
      <c r="V80" s="8"/>
      <c r="W80" s="8"/>
      <c r="X80" s="8"/>
      <c r="Y80" s="8"/>
      <c r="Z80" s="8"/>
      <c r="AA80" s="8"/>
      <c r="AB80" s="8"/>
      <c r="AC80" s="8"/>
      <c r="AD80" s="8"/>
      <c r="AE80" s="8"/>
      <c r="AF80" s="261"/>
      <c r="AG80" s="8"/>
      <c r="AH80" s="8"/>
      <c r="AI80" s="8"/>
      <c r="AJ80" s="8"/>
      <c r="AK80" s="8"/>
      <c r="AL80" s="8"/>
      <c r="AM80" s="8"/>
      <c r="AN80" s="8"/>
      <c r="AO80" s="8"/>
      <c r="AP80" s="8"/>
      <c r="AQ80" s="8"/>
      <c r="AR80" s="8"/>
      <c r="AS80" s="270"/>
      <c r="AT80" s="270"/>
      <c r="AU80" s="270"/>
      <c r="AV80" s="8"/>
      <c r="AW80" s="8"/>
      <c r="AX80" s="8"/>
      <c r="AY80" s="8"/>
      <c r="AZ80" s="8"/>
      <c r="BA80" s="8"/>
      <c r="BB80" s="8"/>
      <c r="BC80" s="8"/>
      <c r="BD80" s="8"/>
      <c r="BF80" s="8"/>
      <c r="BG80" s="261"/>
      <c r="BH80" s="8"/>
      <c r="BI80" s="8"/>
      <c r="BJ80" s="8"/>
      <c r="BK80" s="8"/>
      <c r="BL80" s="261"/>
      <c r="BM80" s="270"/>
      <c r="BN80" s="8"/>
      <c r="BO80" s="8"/>
      <c r="BP80" s="8"/>
      <c r="BQ80" s="8"/>
      <c r="BR80" s="8"/>
      <c r="BS80" s="270" t="s">
        <v>859</v>
      </c>
      <c r="BU80" s="8"/>
      <c r="BV80" s="8"/>
      <c r="BW80" s="8"/>
      <c r="BX80" s="8"/>
      <c r="BY80" s="8"/>
      <c r="BZ80" s="8"/>
      <c r="CA80" s="8"/>
      <c r="CB80" s="8"/>
      <c r="CC80" s="8"/>
      <c r="CD80" s="8"/>
      <c r="CE80" s="8"/>
      <c r="CF80" s="8"/>
      <c r="CG80" s="8"/>
      <c r="CH80" s="8"/>
      <c r="CI80" s="8"/>
      <c r="CJ80" s="8"/>
    </row>
    <row r="81">
      <c r="A81" s="217"/>
      <c r="B81" s="266" t="s">
        <v>300</v>
      </c>
      <c r="C81" s="267">
        <v>45301.0</v>
      </c>
      <c r="D81" s="267">
        <v>45303.0</v>
      </c>
      <c r="E81" s="268">
        <f>IF(AND(C81&lt;=D81,isdate(C81),isdate(D81)&lt;&gt;""),_xlfn.NETWORKDAYS.INTL(C81,D81,1,Data!$B$3:$B$6),0)</f>
        <v>3</v>
      </c>
      <c r="F81" s="269"/>
      <c r="G81" s="269"/>
      <c r="H81" s="257" t="s">
        <v>857</v>
      </c>
      <c r="I81" s="8"/>
      <c r="J81" s="8"/>
      <c r="K81" s="8"/>
      <c r="L81" s="265"/>
      <c r="M81" s="265"/>
      <c r="N81" s="8"/>
      <c r="O81" s="8"/>
      <c r="P81" s="8"/>
      <c r="Q81" s="8"/>
      <c r="R81" s="8"/>
      <c r="S81" s="8"/>
      <c r="T81" s="8"/>
      <c r="U81" s="261"/>
      <c r="V81" s="8"/>
      <c r="W81" s="8"/>
      <c r="X81" s="8"/>
      <c r="Y81" s="8"/>
      <c r="Z81" s="8"/>
      <c r="AA81" s="8"/>
      <c r="AB81" s="8"/>
      <c r="AC81" s="270"/>
      <c r="AD81" s="8"/>
      <c r="AE81" s="8"/>
      <c r="AF81" s="261"/>
      <c r="AG81" s="8"/>
      <c r="AH81" s="8"/>
      <c r="AI81" s="270"/>
      <c r="AJ81" s="8"/>
      <c r="AK81" s="270"/>
      <c r="AL81" s="8"/>
      <c r="AM81" s="8"/>
      <c r="AN81" s="270"/>
      <c r="AO81" s="270"/>
      <c r="AP81" s="270"/>
      <c r="AQ81" s="8"/>
      <c r="AR81" s="8"/>
      <c r="AS81" s="8"/>
      <c r="AT81" s="8"/>
      <c r="AU81" s="270"/>
      <c r="AV81" s="270"/>
      <c r="AW81" s="8"/>
      <c r="AX81" s="8"/>
      <c r="AY81" s="8"/>
      <c r="AZ81" s="8"/>
      <c r="BA81" s="8"/>
      <c r="BB81" s="8"/>
      <c r="BC81" s="8"/>
      <c r="BD81" s="8"/>
      <c r="BE81" s="8"/>
      <c r="BF81" s="8"/>
      <c r="BG81" s="261"/>
      <c r="BH81" s="270"/>
      <c r="BI81" s="270"/>
      <c r="BJ81" s="8"/>
      <c r="BK81" s="270"/>
      <c r="BL81" s="261"/>
      <c r="BM81" s="270"/>
      <c r="BN81" s="270"/>
      <c r="BO81" s="270"/>
      <c r="BQ81" s="270"/>
      <c r="BR81" s="270"/>
      <c r="BS81" s="270" t="s">
        <v>859</v>
      </c>
      <c r="BT81" s="270" t="s">
        <v>859</v>
      </c>
      <c r="BU81" s="270" t="s">
        <v>859</v>
      </c>
      <c r="BV81" s="8"/>
      <c r="BW81" s="8"/>
      <c r="BX81" s="8"/>
      <c r="BY81" s="8"/>
      <c r="BZ81" s="8"/>
      <c r="CA81" s="8"/>
      <c r="CB81" s="8"/>
      <c r="CC81" s="8"/>
      <c r="CD81" s="8"/>
      <c r="CE81" s="8"/>
      <c r="CF81" s="8"/>
      <c r="CG81" s="8"/>
      <c r="CH81" s="8"/>
      <c r="CI81" s="8"/>
      <c r="CJ81" s="8"/>
    </row>
    <row r="82">
      <c r="A82" s="217"/>
      <c r="B82" s="266" t="s">
        <v>862</v>
      </c>
      <c r="C82" s="267">
        <v>45306.0</v>
      </c>
      <c r="D82" s="267">
        <v>45306.0</v>
      </c>
      <c r="E82" s="268">
        <f>IF(AND(C82&lt;=D82,isdate(C82),isdate(D82)&lt;&gt;""),_xlfn.NETWORKDAYS.INTL(C82,D82,1,Data!$B$3:$B$6),0)</f>
        <v>1</v>
      </c>
      <c r="F82" s="269"/>
      <c r="G82" s="269"/>
      <c r="H82" s="257" t="s">
        <v>857</v>
      </c>
      <c r="I82" s="8"/>
      <c r="J82" s="8"/>
      <c r="K82" s="8"/>
      <c r="L82" s="265"/>
      <c r="M82" s="265"/>
      <c r="N82" s="8"/>
      <c r="O82" s="8"/>
      <c r="P82" s="8"/>
      <c r="Q82" s="8"/>
      <c r="R82" s="8"/>
      <c r="S82" s="8"/>
      <c r="T82" s="8"/>
      <c r="U82" s="261"/>
      <c r="V82" s="8"/>
      <c r="W82" s="8"/>
      <c r="X82" s="8"/>
      <c r="Y82" s="8"/>
      <c r="Z82" s="8"/>
      <c r="AA82" s="8"/>
      <c r="AB82" s="8"/>
      <c r="AC82" s="270"/>
      <c r="AD82" s="8"/>
      <c r="AE82" s="8"/>
      <c r="AF82" s="261"/>
      <c r="AG82" s="8"/>
      <c r="AH82" s="8"/>
      <c r="AI82" s="270"/>
      <c r="AJ82" s="8"/>
      <c r="AK82" s="270"/>
      <c r="AL82" s="8"/>
      <c r="AM82" s="8"/>
      <c r="AN82" s="270"/>
      <c r="AO82" s="270"/>
      <c r="AP82" s="270"/>
      <c r="AQ82" s="8"/>
      <c r="AR82" s="8"/>
      <c r="AS82" s="8"/>
      <c r="AT82" s="8"/>
      <c r="AU82" s="8"/>
      <c r="AV82" s="8"/>
      <c r="AW82" s="270"/>
      <c r="AX82" s="8"/>
      <c r="AY82" s="8"/>
      <c r="AZ82" s="8"/>
      <c r="BA82" s="8"/>
      <c r="BB82" s="8"/>
      <c r="BC82" s="8"/>
      <c r="BD82" s="8"/>
      <c r="BE82" s="8"/>
      <c r="BF82" s="8"/>
      <c r="BG82" s="261"/>
      <c r="BH82" s="8"/>
      <c r="BI82" s="8"/>
      <c r="BJ82" s="270"/>
      <c r="BK82" s="8"/>
      <c r="BL82" s="261"/>
      <c r="BM82" s="8"/>
      <c r="BN82" s="8"/>
      <c r="BO82" s="8"/>
      <c r="BQ82" s="8"/>
      <c r="BS82" s="8"/>
      <c r="BT82" s="270"/>
      <c r="BU82" s="8"/>
      <c r="BV82" s="270" t="s">
        <v>859</v>
      </c>
      <c r="BW82" s="8"/>
      <c r="BX82" s="8"/>
      <c r="BY82" s="8"/>
      <c r="BZ82" s="8"/>
      <c r="CA82" s="8"/>
      <c r="CB82" s="8"/>
      <c r="CC82" s="8"/>
      <c r="CD82" s="8"/>
      <c r="CE82" s="8"/>
      <c r="CF82" s="8"/>
      <c r="CG82" s="8"/>
      <c r="CH82" s="8"/>
      <c r="CI82" s="8"/>
      <c r="CJ82" s="8"/>
    </row>
    <row r="83">
      <c r="A83" s="217"/>
      <c r="B83" s="266" t="s">
        <v>312</v>
      </c>
      <c r="C83" s="267">
        <v>45307.0</v>
      </c>
      <c r="D83" s="267">
        <v>45308.0</v>
      </c>
      <c r="E83" s="268">
        <f>IF(AND(C83&lt;=D83,isdate(C83),isdate(D83)&lt;&gt;""),_xlfn.NETWORKDAYS.INTL(C83,D83,1,Data!$B$3:$B$6),0)</f>
        <v>2</v>
      </c>
      <c r="F83" s="269"/>
      <c r="G83" s="269"/>
      <c r="H83" s="257" t="s">
        <v>857</v>
      </c>
      <c r="I83" s="8"/>
      <c r="J83" s="8"/>
      <c r="K83" s="8"/>
      <c r="L83" s="265"/>
      <c r="M83" s="265"/>
      <c r="N83" s="8"/>
      <c r="O83" s="8"/>
      <c r="P83" s="8"/>
      <c r="Q83" s="8"/>
      <c r="R83" s="8"/>
      <c r="S83" s="8"/>
      <c r="T83" s="8"/>
      <c r="U83" s="261"/>
      <c r="V83" s="8"/>
      <c r="W83" s="8"/>
      <c r="X83" s="8"/>
      <c r="Y83" s="8"/>
      <c r="Z83" s="8"/>
      <c r="AA83" s="8"/>
      <c r="AB83" s="8"/>
      <c r="AC83" s="270"/>
      <c r="AD83" s="8"/>
      <c r="AE83" s="8"/>
      <c r="AF83" s="261"/>
      <c r="AG83" s="8"/>
      <c r="AH83" s="8"/>
      <c r="AI83" s="270"/>
      <c r="AJ83" s="8"/>
      <c r="AK83" s="270"/>
      <c r="AL83" s="8"/>
      <c r="AM83" s="8"/>
      <c r="AN83" s="270"/>
      <c r="AO83" s="270"/>
      <c r="AP83" s="270"/>
      <c r="AQ83" s="8"/>
      <c r="AR83" s="8"/>
      <c r="AS83" s="8"/>
      <c r="AT83" s="8"/>
      <c r="AU83" s="8"/>
      <c r="AV83" s="8"/>
      <c r="AW83" s="270"/>
      <c r="AX83" s="270"/>
      <c r="AY83" s="8"/>
      <c r="AZ83" s="8"/>
      <c r="BA83" s="8"/>
      <c r="BB83" s="8"/>
      <c r="BC83" s="8"/>
      <c r="BD83" s="8"/>
      <c r="BE83" s="8"/>
      <c r="BF83" s="8"/>
      <c r="BG83" s="261"/>
      <c r="BH83" s="8"/>
      <c r="BI83" s="8"/>
      <c r="BJ83" s="8"/>
      <c r="BK83" s="8"/>
      <c r="BL83" s="261"/>
      <c r="BM83" s="8"/>
      <c r="BN83" s="8"/>
      <c r="BO83" s="8"/>
      <c r="BQ83" s="8"/>
      <c r="BR83" s="8"/>
      <c r="BW83" s="270" t="s">
        <v>859</v>
      </c>
      <c r="BX83" s="270" t="s">
        <v>859</v>
      </c>
      <c r="BY83" s="8"/>
      <c r="BZ83" s="8"/>
      <c r="CA83" s="8"/>
      <c r="CB83" s="8"/>
      <c r="CC83" s="8"/>
      <c r="CD83" s="8"/>
      <c r="CE83" s="8"/>
      <c r="CF83" s="8"/>
      <c r="CG83" s="8"/>
      <c r="CH83" s="8"/>
      <c r="CI83" s="8"/>
      <c r="CJ83" s="8"/>
    </row>
    <row r="84">
      <c r="A84" s="217"/>
      <c r="B84" s="266" t="s">
        <v>302</v>
      </c>
      <c r="C84" s="267">
        <v>45308.0</v>
      </c>
      <c r="D84" s="267">
        <v>45310.0</v>
      </c>
      <c r="E84" s="268">
        <f>IF(AND(C84&lt;=D84,isdate(C84),isdate(D84)&lt;&gt;""),_xlfn.NETWORKDAYS.INTL(C84,D84,1,Data!$B$3:$B$6),0)</f>
        <v>3</v>
      </c>
      <c r="F84" s="269"/>
      <c r="G84" s="269"/>
      <c r="H84" s="257" t="s">
        <v>857</v>
      </c>
      <c r="I84" s="8"/>
      <c r="J84" s="8"/>
      <c r="K84" s="8"/>
      <c r="L84" s="265"/>
      <c r="M84" s="265"/>
      <c r="N84" s="8"/>
      <c r="O84" s="8"/>
      <c r="P84" s="8"/>
      <c r="Q84" s="8"/>
      <c r="R84" s="8"/>
      <c r="S84" s="8"/>
      <c r="T84" s="8"/>
      <c r="U84" s="261"/>
      <c r="V84" s="8"/>
      <c r="W84" s="8"/>
      <c r="X84" s="8"/>
      <c r="Y84" s="8"/>
      <c r="Z84" s="8"/>
      <c r="AA84" s="8"/>
      <c r="AB84" s="8"/>
      <c r="AC84" s="270"/>
      <c r="AD84" s="8"/>
      <c r="AE84" s="8"/>
      <c r="AF84" s="261"/>
      <c r="AG84" s="8"/>
      <c r="AH84" s="8"/>
      <c r="AI84" s="270"/>
      <c r="AJ84" s="8"/>
      <c r="AK84" s="270"/>
      <c r="AL84" s="8"/>
      <c r="AM84" s="8"/>
      <c r="AN84" s="270"/>
      <c r="AO84" s="270"/>
      <c r="AP84" s="270"/>
      <c r="AQ84" s="8"/>
      <c r="AR84" s="8"/>
      <c r="AS84" s="8"/>
      <c r="AT84" s="8"/>
      <c r="AU84" s="8"/>
      <c r="AV84" s="8"/>
      <c r="AW84" s="8"/>
      <c r="AX84" s="270"/>
      <c r="AY84" s="270"/>
      <c r="AZ84" s="8"/>
      <c r="BA84" s="8"/>
      <c r="BB84" s="8"/>
      <c r="BC84" s="8"/>
      <c r="BD84" s="8"/>
      <c r="BE84" s="8"/>
      <c r="BF84" s="8"/>
      <c r="BG84" s="261"/>
      <c r="BH84" s="8"/>
      <c r="BI84" s="8"/>
      <c r="BJ84" s="8"/>
      <c r="BK84" s="8"/>
      <c r="BL84" s="261"/>
      <c r="BM84" s="8"/>
      <c r="BN84" s="8"/>
      <c r="BO84" s="8"/>
      <c r="BQ84" s="8"/>
      <c r="BR84" s="8"/>
      <c r="BS84" s="8"/>
      <c r="BV84" s="270"/>
      <c r="BW84" s="270"/>
      <c r="BX84" s="270" t="s">
        <v>859</v>
      </c>
      <c r="BY84" s="270" t="s">
        <v>859</v>
      </c>
      <c r="BZ84" s="270" t="s">
        <v>859</v>
      </c>
      <c r="CA84" s="8"/>
      <c r="CB84" s="8"/>
      <c r="CC84" s="8"/>
      <c r="CD84" s="8"/>
      <c r="CE84" s="8"/>
      <c r="CF84" s="8"/>
      <c r="CG84" s="8"/>
      <c r="CH84" s="8"/>
      <c r="CI84" s="8"/>
      <c r="CJ84" s="8"/>
    </row>
    <row r="85">
      <c r="A85" s="217"/>
      <c r="B85" s="272" t="s">
        <v>863</v>
      </c>
      <c r="C85" s="273">
        <v>45314.0</v>
      </c>
      <c r="D85" s="273">
        <v>45314.0</v>
      </c>
      <c r="E85" s="274">
        <f>IF(AND(C85&lt;=D85,isdate(C85),isdate(D85)&lt;&gt;""),_xlfn.NETWORKDAYS.INTL(C85,D85,1,Data!$B$3:$B$6),0)</f>
        <v>1</v>
      </c>
      <c r="F85" s="273"/>
      <c r="G85" s="273"/>
      <c r="H85" s="273" t="s">
        <v>857</v>
      </c>
      <c r="I85" s="8"/>
      <c r="J85" s="8"/>
      <c r="K85" s="8"/>
      <c r="L85" s="265"/>
      <c r="M85" s="265"/>
      <c r="N85" s="8"/>
      <c r="O85" s="8"/>
      <c r="P85" s="8"/>
      <c r="Q85" s="8"/>
      <c r="R85" s="8"/>
      <c r="S85" s="8"/>
      <c r="T85" s="8"/>
      <c r="U85" s="261"/>
      <c r="V85" s="8"/>
      <c r="W85" s="8"/>
      <c r="X85" s="8"/>
      <c r="Y85" s="8"/>
      <c r="Z85" s="8"/>
      <c r="AA85" s="8"/>
      <c r="AB85" s="8"/>
      <c r="AC85" s="270"/>
      <c r="AD85" s="8"/>
      <c r="AE85" s="8"/>
      <c r="AF85" s="261"/>
      <c r="AG85" s="8"/>
      <c r="AH85" s="8"/>
      <c r="AI85" s="270"/>
      <c r="AJ85" s="8"/>
      <c r="AK85" s="270"/>
      <c r="AL85" s="8"/>
      <c r="AM85" s="8"/>
      <c r="AN85" s="270"/>
      <c r="AO85" s="270"/>
      <c r="AP85" s="270"/>
      <c r="AQ85" s="8"/>
      <c r="AR85" s="8"/>
      <c r="AS85" s="8"/>
      <c r="AT85" s="8"/>
      <c r="AU85" s="8"/>
      <c r="AV85" s="8"/>
      <c r="AW85" s="8"/>
      <c r="AX85" s="8"/>
      <c r="AY85" s="8"/>
      <c r="AZ85" s="270"/>
      <c r="BA85" s="8"/>
      <c r="BB85" s="8"/>
      <c r="BC85" s="8"/>
      <c r="BD85" s="8"/>
      <c r="BE85" s="8"/>
      <c r="BF85" s="8"/>
      <c r="BG85" s="261"/>
      <c r="BH85" s="8"/>
      <c r="BI85" s="8"/>
      <c r="BJ85" s="8"/>
      <c r="BK85" s="8"/>
      <c r="BL85" s="261"/>
      <c r="BM85" s="8"/>
      <c r="BN85" s="8"/>
      <c r="BO85" s="8"/>
      <c r="BP85" s="8"/>
      <c r="BQ85" s="8"/>
      <c r="BR85" s="8"/>
      <c r="BS85" s="8"/>
      <c r="BT85" s="8"/>
      <c r="CA85" s="270" t="s">
        <v>864</v>
      </c>
      <c r="CB85" s="270"/>
      <c r="CC85" s="270"/>
      <c r="CD85" s="270"/>
      <c r="CE85" s="270"/>
      <c r="CF85" s="270"/>
      <c r="CG85" s="270"/>
      <c r="CH85" s="270"/>
      <c r="CI85" s="270"/>
      <c r="CJ85" s="270"/>
    </row>
    <row r="86">
      <c r="A86" s="217"/>
      <c r="B86" s="285" t="s">
        <v>303</v>
      </c>
      <c r="C86" s="277">
        <v>45314.0</v>
      </c>
      <c r="D86" s="277">
        <v>45315.0</v>
      </c>
      <c r="E86" s="278">
        <f>IF(AND(C84&lt;=D84,isdate(C84),isdate(D84)&lt;&gt;""),_xlfn.NETWORKDAYS.INTL(C86,D86,1,Data!$B$3:$B$6),0)</f>
        <v>2</v>
      </c>
      <c r="F86" s="286"/>
      <c r="G86" s="286"/>
      <c r="H86" s="287" t="s">
        <v>857</v>
      </c>
      <c r="I86" s="8"/>
      <c r="J86" s="8"/>
      <c r="K86" s="8"/>
      <c r="L86" s="265"/>
      <c r="M86" s="265"/>
      <c r="N86" s="8"/>
      <c r="O86" s="8"/>
      <c r="P86" s="8"/>
      <c r="Q86" s="8"/>
      <c r="R86" s="8"/>
      <c r="S86" s="8"/>
      <c r="T86" s="8"/>
      <c r="U86" s="261"/>
      <c r="V86" s="8"/>
      <c r="W86" s="8"/>
      <c r="X86" s="8"/>
      <c r="Y86" s="8"/>
      <c r="Z86" s="8"/>
      <c r="AA86" s="8"/>
      <c r="AB86" s="8"/>
      <c r="AC86" s="8"/>
      <c r="AD86" s="8"/>
      <c r="AE86" s="8"/>
      <c r="AF86" s="261"/>
      <c r="AG86" s="8"/>
      <c r="AH86" s="8"/>
      <c r="AI86" s="8"/>
      <c r="AJ86" s="8"/>
      <c r="AK86" s="8"/>
      <c r="AL86" s="8"/>
      <c r="AM86" s="8"/>
      <c r="AN86" s="8"/>
      <c r="AO86" s="8"/>
      <c r="AP86" s="8"/>
      <c r="AQ86" s="8"/>
      <c r="AR86" s="270"/>
      <c r="AS86" s="8"/>
      <c r="AT86" s="8"/>
      <c r="AU86" s="8"/>
      <c r="AV86" s="8"/>
      <c r="AW86" s="8"/>
      <c r="AX86" s="8"/>
      <c r="AY86" s="8"/>
      <c r="AZ86" s="270"/>
      <c r="BC86" s="8"/>
      <c r="BD86" s="8"/>
      <c r="BE86" s="8"/>
      <c r="BF86" s="8"/>
      <c r="BG86" s="261"/>
      <c r="BH86" s="8"/>
      <c r="BI86" s="8"/>
      <c r="BJ86" s="8"/>
      <c r="BK86" s="8"/>
      <c r="BL86" s="261"/>
      <c r="BS86" s="8"/>
      <c r="BT86" s="8"/>
      <c r="BU86" s="8"/>
      <c r="CA86" s="8"/>
      <c r="CB86" s="270" t="s">
        <v>866</v>
      </c>
      <c r="CC86" s="270" t="s">
        <v>866</v>
      </c>
      <c r="CD86" s="8"/>
      <c r="CE86" s="8"/>
      <c r="CF86" s="8"/>
      <c r="CG86" s="8"/>
      <c r="CH86" s="8"/>
      <c r="CI86" s="8"/>
      <c r="CJ86" s="8"/>
    </row>
  </sheetData>
  <mergeCells count="23">
    <mergeCell ref="CA11:CE11"/>
    <mergeCell ref="CF11:CJ11"/>
    <mergeCell ref="B8:D8"/>
    <mergeCell ref="C9:D9"/>
    <mergeCell ref="C10:D10"/>
    <mergeCell ref="S10:AQ10"/>
    <mergeCell ref="AR10:BK10"/>
    <mergeCell ref="BL10:CJ10"/>
    <mergeCell ref="C11:D11"/>
    <mergeCell ref="N10:R10"/>
    <mergeCell ref="N11:R11"/>
    <mergeCell ref="S11:W11"/>
    <mergeCell ref="X11:AB11"/>
    <mergeCell ref="AC11:AG11"/>
    <mergeCell ref="AH11:AL11"/>
    <mergeCell ref="AM11:AQ11"/>
    <mergeCell ref="AR11:AV11"/>
    <mergeCell ref="AW11:BA11"/>
    <mergeCell ref="BB11:BF11"/>
    <mergeCell ref="BG11:BK11"/>
    <mergeCell ref="BL11:BP11"/>
    <mergeCell ref="BQ11:BU11"/>
    <mergeCell ref="BV11:BZ11"/>
  </mergeCells>
  <conditionalFormatting sqref="BG15:BG86 BH15:BH66 BI15:BI71 BJ15:BJ86 BK15:BK52 BL15:BO86 BP15:BP54 BQ15:BQ86 BR15:BR55 BS15:BV86 BW15:BW85 BX15:CJ86 W16:AE16 AG16:AM16 Z42:AE42 AG42:BF42 BP57:BP86 BK58:BK86 BR58:BR86 AZ67 BH69:BH71 BH75:BI86">
    <cfRule type="cellIs" dxfId="3" priority="1" operator="equal">
      <formula>"i"</formula>
    </cfRule>
  </conditionalFormatting>
  <conditionalFormatting sqref="N15:CJ86">
    <cfRule type="cellIs" dxfId="0" priority="2" operator="equal">
      <formula>"c"</formula>
    </cfRule>
  </conditionalFormatting>
  <conditionalFormatting sqref="N15:CJ86">
    <cfRule type="cellIs" dxfId="1" priority="3" operator="equal">
      <formula>"m"</formula>
    </cfRule>
  </conditionalFormatting>
  <conditionalFormatting sqref="N15:CJ86">
    <cfRule type="cellIs" dxfId="2" priority="4" operator="equal">
      <formula>"s"</formula>
    </cfRule>
  </conditionalFormatting>
  <conditionalFormatting sqref="N15:CJ86">
    <cfRule type="cellIs" dxfId="4" priority="5" operator="equal">
      <formula>"ca"</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75"/>
    <col customWidth="1" min="4" max="4" width="40.5"/>
    <col customWidth="1" min="5" max="5" width="40.13"/>
    <col customWidth="1" min="6" max="6" width="47.0"/>
    <col customWidth="1" min="7" max="7" width="46.63"/>
    <col customWidth="1" min="8" max="8" width="34.88"/>
    <col customWidth="1" min="10" max="10" width="77.88"/>
    <col customWidth="1" min="11" max="11" width="17.13"/>
    <col customWidth="1" min="12" max="12" width="15.5"/>
    <col customWidth="1" min="13" max="13" width="49.63"/>
    <col customWidth="1" min="14" max="14" width="33.38"/>
    <col customWidth="1" min="15" max="15" width="31.5"/>
    <col customWidth="1" min="16" max="17" width="16.88"/>
  </cols>
  <sheetData>
    <row r="1">
      <c r="K1" s="49"/>
      <c r="P1" s="297"/>
      <c r="Q1" s="297"/>
    </row>
    <row r="2">
      <c r="A2" s="9" t="s">
        <v>3</v>
      </c>
      <c r="B2" s="10" t="s">
        <v>4</v>
      </c>
      <c r="C2" s="10" t="s">
        <v>5</v>
      </c>
      <c r="D2" s="11" t="s">
        <v>6</v>
      </c>
      <c r="E2" s="12" t="s">
        <v>7</v>
      </c>
      <c r="F2" s="13" t="s">
        <v>8</v>
      </c>
      <c r="G2" s="12" t="s">
        <v>9</v>
      </c>
      <c r="H2" s="14" t="s">
        <v>10</v>
      </c>
      <c r="I2" s="16" t="s">
        <v>14</v>
      </c>
      <c r="J2" s="16" t="s">
        <v>15</v>
      </c>
      <c r="K2" s="16" t="s">
        <v>19</v>
      </c>
      <c r="L2" s="16" t="s">
        <v>18</v>
      </c>
      <c r="M2" s="17" t="s">
        <v>10</v>
      </c>
      <c r="N2" s="18" t="s">
        <v>21</v>
      </c>
      <c r="O2" s="18" t="s">
        <v>22</v>
      </c>
      <c r="P2" s="60" t="s">
        <v>887</v>
      </c>
      <c r="Q2" s="60" t="s">
        <v>888</v>
      </c>
      <c r="R2" s="18" t="s">
        <v>24</v>
      </c>
    </row>
    <row r="3">
      <c r="A3" s="298" t="s">
        <v>889</v>
      </c>
      <c r="B3" s="299"/>
      <c r="C3" s="299"/>
      <c r="D3" s="33"/>
      <c r="E3" s="92"/>
      <c r="F3" s="92"/>
      <c r="G3" s="92"/>
      <c r="H3" s="92"/>
      <c r="I3" s="299"/>
      <c r="J3" s="299"/>
      <c r="K3" s="76"/>
      <c r="L3" s="79"/>
      <c r="M3" s="79"/>
      <c r="N3" s="79"/>
      <c r="O3" s="79"/>
      <c r="P3" s="79"/>
      <c r="Q3" s="79"/>
      <c r="R3" s="78"/>
    </row>
    <row r="4">
      <c r="A4" s="35"/>
      <c r="B4" s="33" t="s">
        <v>59</v>
      </c>
      <c r="C4" s="33" t="s">
        <v>890</v>
      </c>
      <c r="D4" s="33" t="s">
        <v>891</v>
      </c>
      <c r="E4" s="33" t="s">
        <v>892</v>
      </c>
      <c r="F4" s="33" t="s">
        <v>893</v>
      </c>
      <c r="G4" s="33" t="s">
        <v>894</v>
      </c>
      <c r="H4" s="33" t="s">
        <v>895</v>
      </c>
      <c r="I4" s="33" t="s">
        <v>890</v>
      </c>
      <c r="J4" s="33" t="s">
        <v>896</v>
      </c>
      <c r="K4" s="76" t="s">
        <v>34</v>
      </c>
      <c r="L4" s="25"/>
      <c r="M4" s="25"/>
      <c r="N4" s="25"/>
      <c r="O4" s="25"/>
      <c r="P4" s="25">
        <v>0.375</v>
      </c>
      <c r="Q4" s="25"/>
      <c r="R4" s="24"/>
    </row>
    <row r="5">
      <c r="A5" s="35"/>
      <c r="B5" s="33" t="s">
        <v>59</v>
      </c>
      <c r="C5" s="33" t="s">
        <v>897</v>
      </c>
      <c r="D5" s="33" t="s">
        <v>898</v>
      </c>
      <c r="E5" s="33" t="s">
        <v>899</v>
      </c>
      <c r="F5" s="33" t="s">
        <v>900</v>
      </c>
      <c r="G5" s="33" t="s">
        <v>901</v>
      </c>
      <c r="H5" s="38"/>
      <c r="I5" s="33" t="s">
        <v>897</v>
      </c>
      <c r="J5" s="33" t="s">
        <v>902</v>
      </c>
      <c r="K5" s="76" t="s">
        <v>34</v>
      </c>
      <c r="L5" s="30"/>
      <c r="M5" s="25" t="s">
        <v>903</v>
      </c>
      <c r="N5" s="24"/>
      <c r="O5" s="24"/>
      <c r="P5" s="32">
        <v>0.25</v>
      </c>
      <c r="Q5" s="32"/>
      <c r="R5" s="24"/>
    </row>
    <row r="6">
      <c r="A6" s="35"/>
      <c r="B6" s="33" t="s">
        <v>59</v>
      </c>
      <c r="C6" s="33" t="s">
        <v>897</v>
      </c>
      <c r="D6" s="33" t="s">
        <v>898</v>
      </c>
      <c r="E6" s="33" t="s">
        <v>904</v>
      </c>
      <c r="F6" s="33" t="s">
        <v>905</v>
      </c>
      <c r="G6" s="33" t="s">
        <v>906</v>
      </c>
      <c r="H6" s="38"/>
      <c r="I6" s="33" t="s">
        <v>897</v>
      </c>
      <c r="J6" s="33" t="s">
        <v>907</v>
      </c>
      <c r="K6" s="76" t="s">
        <v>34</v>
      </c>
      <c r="L6" s="30"/>
      <c r="M6" s="30"/>
      <c r="N6" s="24"/>
      <c r="O6" s="24"/>
      <c r="P6" s="32">
        <v>0.25</v>
      </c>
      <c r="Q6" s="32"/>
      <c r="R6" s="24"/>
    </row>
    <row r="7">
      <c r="A7" s="35"/>
      <c r="B7" s="33" t="s">
        <v>59</v>
      </c>
      <c r="C7" s="33" t="s">
        <v>399</v>
      </c>
      <c r="D7" s="33" t="s">
        <v>459</v>
      </c>
      <c r="E7" s="25" t="s">
        <v>908</v>
      </c>
      <c r="F7" s="33" t="s">
        <v>909</v>
      </c>
      <c r="G7" s="33" t="s">
        <v>910</v>
      </c>
      <c r="H7" s="33"/>
      <c r="I7" s="33" t="s">
        <v>399</v>
      </c>
      <c r="J7" s="33" t="s">
        <v>911</v>
      </c>
      <c r="K7" s="76" t="s">
        <v>128</v>
      </c>
      <c r="L7" s="25"/>
      <c r="M7" s="25"/>
      <c r="N7" s="25"/>
      <c r="O7" s="25"/>
      <c r="P7" s="25"/>
      <c r="Q7" s="25"/>
      <c r="R7" s="24"/>
    </row>
    <row r="8">
      <c r="A8" s="35"/>
      <c r="B8" s="33" t="s">
        <v>59</v>
      </c>
      <c r="C8" s="33" t="s">
        <v>399</v>
      </c>
      <c r="D8" s="33" t="s">
        <v>459</v>
      </c>
      <c r="E8" s="33" t="s">
        <v>912</v>
      </c>
      <c r="F8" s="33" t="s">
        <v>913</v>
      </c>
      <c r="G8" s="33" t="s">
        <v>914</v>
      </c>
      <c r="H8" s="33" t="s">
        <v>915</v>
      </c>
      <c r="I8" s="33" t="s">
        <v>399</v>
      </c>
      <c r="J8" s="33" t="s">
        <v>916</v>
      </c>
      <c r="K8" s="76" t="s">
        <v>34</v>
      </c>
      <c r="L8" s="25"/>
      <c r="M8" s="300" t="s">
        <v>917</v>
      </c>
      <c r="N8" s="25"/>
      <c r="O8" s="25"/>
      <c r="P8" s="25">
        <v>0.5</v>
      </c>
      <c r="Q8" s="25"/>
      <c r="R8" s="24"/>
    </row>
    <row r="9">
      <c r="A9" s="35"/>
      <c r="B9" s="33" t="s">
        <v>59</v>
      </c>
      <c r="C9" s="33" t="s">
        <v>897</v>
      </c>
      <c r="D9" s="33" t="s">
        <v>626</v>
      </c>
      <c r="E9" s="33" t="s">
        <v>918</v>
      </c>
      <c r="F9" s="33" t="s">
        <v>919</v>
      </c>
      <c r="G9" s="33" t="s">
        <v>920</v>
      </c>
      <c r="H9" s="33"/>
      <c r="I9" s="33" t="s">
        <v>897</v>
      </c>
      <c r="J9" s="33" t="s">
        <v>921</v>
      </c>
      <c r="K9" s="76" t="s">
        <v>34</v>
      </c>
      <c r="L9" s="25"/>
      <c r="M9" s="25"/>
      <c r="N9" s="25"/>
      <c r="O9" s="25"/>
      <c r="P9" s="25">
        <v>0.375</v>
      </c>
      <c r="Q9" s="25"/>
      <c r="R9" s="24"/>
    </row>
    <row r="10">
      <c r="A10" s="35"/>
      <c r="B10" s="33" t="s">
        <v>59</v>
      </c>
      <c r="C10" s="33" t="s">
        <v>897</v>
      </c>
      <c r="D10" s="33" t="s">
        <v>626</v>
      </c>
      <c r="E10" s="33" t="s">
        <v>922</v>
      </c>
      <c r="F10" s="33" t="s">
        <v>923</v>
      </c>
      <c r="G10" s="33" t="s">
        <v>924</v>
      </c>
      <c r="H10" s="33"/>
      <c r="I10" s="33" t="s">
        <v>897</v>
      </c>
      <c r="J10" s="33" t="s">
        <v>925</v>
      </c>
      <c r="K10" s="76" t="s">
        <v>34</v>
      </c>
      <c r="L10" s="25"/>
      <c r="M10" s="25" t="s">
        <v>926</v>
      </c>
      <c r="N10" s="25"/>
      <c r="O10" s="25"/>
      <c r="P10" s="25">
        <v>0.375</v>
      </c>
      <c r="Q10" s="25"/>
      <c r="R10" s="24"/>
    </row>
    <row r="11">
      <c r="A11" s="35"/>
      <c r="B11" s="33" t="s">
        <v>59</v>
      </c>
      <c r="C11" s="33" t="s">
        <v>897</v>
      </c>
      <c r="D11" s="33" t="s">
        <v>626</v>
      </c>
      <c r="E11" s="33" t="s">
        <v>927</v>
      </c>
      <c r="F11" s="33" t="s">
        <v>928</v>
      </c>
      <c r="G11" s="33" t="s">
        <v>929</v>
      </c>
      <c r="H11" s="33" t="s">
        <v>930</v>
      </c>
      <c r="I11" s="33" t="s">
        <v>897</v>
      </c>
      <c r="J11" s="33" t="s">
        <v>931</v>
      </c>
      <c r="K11" s="76" t="s">
        <v>34</v>
      </c>
      <c r="L11" s="25"/>
      <c r="M11" s="25" t="s">
        <v>932</v>
      </c>
      <c r="N11" s="25"/>
      <c r="O11" s="25"/>
      <c r="P11" s="25">
        <v>0.5</v>
      </c>
      <c r="Q11" s="25"/>
      <c r="R11" s="24"/>
    </row>
    <row r="12">
      <c r="A12" s="35"/>
      <c r="B12" s="33" t="s">
        <v>59</v>
      </c>
      <c r="C12" s="33" t="s">
        <v>897</v>
      </c>
      <c r="D12" s="33" t="s">
        <v>329</v>
      </c>
      <c r="E12" s="33" t="s">
        <v>933</v>
      </c>
      <c r="F12" s="33" t="s">
        <v>934</v>
      </c>
      <c r="G12" s="33" t="s">
        <v>935</v>
      </c>
      <c r="H12" s="33" t="s">
        <v>936</v>
      </c>
      <c r="I12" s="33" t="s">
        <v>897</v>
      </c>
      <c r="J12" s="33" t="s">
        <v>937</v>
      </c>
      <c r="K12" s="76" t="s">
        <v>34</v>
      </c>
      <c r="L12" s="25"/>
      <c r="M12" s="25" t="s">
        <v>938</v>
      </c>
      <c r="N12" s="25"/>
      <c r="O12" s="25"/>
      <c r="P12" s="25">
        <v>0.375</v>
      </c>
      <c r="Q12" s="25"/>
      <c r="R12" s="24"/>
    </row>
    <row r="13">
      <c r="A13" s="35"/>
      <c r="B13" s="33" t="s">
        <v>59</v>
      </c>
      <c r="C13" s="33" t="s">
        <v>399</v>
      </c>
      <c r="D13" s="33" t="s">
        <v>459</v>
      </c>
      <c r="E13" s="33" t="s">
        <v>939</v>
      </c>
      <c r="F13" s="33" t="s">
        <v>940</v>
      </c>
      <c r="G13" s="33" t="s">
        <v>941</v>
      </c>
      <c r="H13" s="33"/>
      <c r="I13" s="33" t="s">
        <v>399</v>
      </c>
      <c r="J13" s="33" t="s">
        <v>942</v>
      </c>
      <c r="K13" s="76" t="s">
        <v>34</v>
      </c>
      <c r="L13" s="25"/>
      <c r="M13" s="25" t="s">
        <v>943</v>
      </c>
      <c r="N13" s="25"/>
      <c r="O13" s="25"/>
      <c r="P13" s="25">
        <v>0.5</v>
      </c>
      <c r="Q13" s="25"/>
      <c r="R13" s="24"/>
    </row>
    <row r="14">
      <c r="A14" s="35"/>
      <c r="B14" s="33" t="s">
        <v>59</v>
      </c>
      <c r="C14" s="33" t="s">
        <v>399</v>
      </c>
      <c r="D14" s="33" t="s">
        <v>459</v>
      </c>
      <c r="E14" s="33" t="s">
        <v>944</v>
      </c>
      <c r="F14" s="33" t="s">
        <v>945</v>
      </c>
      <c r="G14" s="33" t="s">
        <v>946</v>
      </c>
      <c r="H14" s="33"/>
      <c r="I14" s="33" t="s">
        <v>399</v>
      </c>
      <c r="J14" s="33" t="s">
        <v>947</v>
      </c>
      <c r="K14" s="76" t="s">
        <v>34</v>
      </c>
      <c r="L14" s="25"/>
      <c r="M14" s="25" t="s">
        <v>948</v>
      </c>
      <c r="N14" s="25"/>
      <c r="O14" s="25"/>
      <c r="P14" s="25">
        <v>0.375</v>
      </c>
      <c r="Q14" s="25"/>
      <c r="R14" s="24"/>
    </row>
    <row r="15">
      <c r="A15" s="35"/>
      <c r="B15" s="33" t="s">
        <v>59</v>
      </c>
      <c r="C15" s="33" t="s">
        <v>399</v>
      </c>
      <c r="D15" s="33" t="s">
        <v>949</v>
      </c>
      <c r="E15" s="33" t="s">
        <v>950</v>
      </c>
      <c r="F15" s="33" t="s">
        <v>951</v>
      </c>
      <c r="G15" s="33" t="s">
        <v>952</v>
      </c>
      <c r="H15" s="33" t="s">
        <v>953</v>
      </c>
      <c r="I15" s="33" t="s">
        <v>399</v>
      </c>
      <c r="J15" s="33" t="s">
        <v>954</v>
      </c>
      <c r="K15" s="76" t="s">
        <v>34</v>
      </c>
      <c r="L15" s="25"/>
      <c r="M15" s="25" t="s">
        <v>955</v>
      </c>
      <c r="N15" s="25"/>
      <c r="O15" s="25"/>
      <c r="P15" s="25">
        <v>0.25</v>
      </c>
      <c r="Q15" s="25"/>
      <c r="R15" s="24"/>
    </row>
    <row r="16">
      <c r="A16" s="35"/>
      <c r="B16" s="33" t="s">
        <v>59</v>
      </c>
      <c r="C16" s="33" t="s">
        <v>897</v>
      </c>
      <c r="D16" s="33" t="s">
        <v>956</v>
      </c>
      <c r="E16" s="33" t="s">
        <v>957</v>
      </c>
      <c r="F16" s="33" t="s">
        <v>958</v>
      </c>
      <c r="G16" s="33" t="s">
        <v>959</v>
      </c>
      <c r="H16" s="33"/>
      <c r="I16" s="33" t="s">
        <v>897</v>
      </c>
      <c r="J16" s="33" t="s">
        <v>960</v>
      </c>
      <c r="K16" s="76" t="s">
        <v>34</v>
      </c>
      <c r="L16" s="25"/>
      <c r="M16" s="25"/>
      <c r="N16" s="25"/>
      <c r="O16" s="25"/>
      <c r="P16" s="25">
        <v>0.25</v>
      </c>
      <c r="Q16" s="25"/>
      <c r="R16" s="24"/>
    </row>
    <row r="17">
      <c r="A17" s="35"/>
      <c r="B17" s="33" t="s">
        <v>59</v>
      </c>
      <c r="C17" s="33" t="s">
        <v>897</v>
      </c>
      <c r="D17" s="33" t="s">
        <v>961</v>
      </c>
      <c r="E17" s="33" t="s">
        <v>962</v>
      </c>
      <c r="F17" s="33" t="s">
        <v>963</v>
      </c>
      <c r="G17" s="33" t="s">
        <v>964</v>
      </c>
      <c r="H17" s="33"/>
      <c r="I17" s="33" t="s">
        <v>897</v>
      </c>
      <c r="J17" s="33" t="s">
        <v>965</v>
      </c>
      <c r="K17" s="76" t="s">
        <v>34</v>
      </c>
      <c r="L17" s="25"/>
      <c r="M17" s="25"/>
      <c r="N17" s="25"/>
      <c r="O17" s="25"/>
      <c r="P17" s="25">
        <v>0.25</v>
      </c>
      <c r="Q17" s="25"/>
      <c r="R17" s="24"/>
    </row>
    <row r="18">
      <c r="A18" s="35"/>
      <c r="B18" s="33" t="s">
        <v>59</v>
      </c>
      <c r="C18" s="33" t="s">
        <v>897</v>
      </c>
      <c r="D18" s="33" t="s">
        <v>966</v>
      </c>
      <c r="E18" s="33" t="s">
        <v>967</v>
      </c>
      <c r="F18" s="33" t="s">
        <v>968</v>
      </c>
      <c r="G18" s="33" t="s">
        <v>969</v>
      </c>
      <c r="H18" s="33"/>
      <c r="I18" s="33" t="s">
        <v>897</v>
      </c>
      <c r="J18" s="33" t="s">
        <v>970</v>
      </c>
      <c r="K18" s="76" t="s">
        <v>34</v>
      </c>
      <c r="L18" s="25"/>
      <c r="M18" s="25"/>
      <c r="N18" s="25"/>
      <c r="O18" s="25"/>
      <c r="P18" s="25">
        <v>0.25</v>
      </c>
      <c r="Q18" s="25"/>
      <c r="R18" s="24"/>
    </row>
    <row r="19">
      <c r="A19" s="35"/>
      <c r="B19" s="33" t="s">
        <v>59</v>
      </c>
      <c r="C19" s="33" t="s">
        <v>308</v>
      </c>
      <c r="D19" s="33" t="s">
        <v>971</v>
      </c>
      <c r="E19" s="33" t="s">
        <v>972</v>
      </c>
      <c r="F19" s="33" t="s">
        <v>971</v>
      </c>
      <c r="G19" s="33" t="s">
        <v>973</v>
      </c>
      <c r="H19" s="33" t="s">
        <v>974</v>
      </c>
      <c r="I19" s="33" t="s">
        <v>308</v>
      </c>
      <c r="J19" s="33" t="s">
        <v>975</v>
      </c>
      <c r="K19" s="26" t="s">
        <v>34</v>
      </c>
      <c r="L19" s="25"/>
      <c r="M19" s="25" t="s">
        <v>976</v>
      </c>
      <c r="N19" s="25"/>
      <c r="O19" s="25"/>
      <c r="P19" s="25">
        <v>0.25</v>
      </c>
      <c r="Q19" s="25"/>
      <c r="R19" s="24"/>
    </row>
    <row r="20">
      <c r="A20" s="301"/>
      <c r="B20" s="132" t="s">
        <v>59</v>
      </c>
      <c r="C20" s="132" t="s">
        <v>346</v>
      </c>
      <c r="D20" s="75" t="s">
        <v>665</v>
      </c>
      <c r="E20" s="127"/>
      <c r="F20" s="302" t="s">
        <v>977</v>
      </c>
      <c r="G20" s="75"/>
      <c r="H20" s="126"/>
      <c r="I20" s="33" t="s">
        <v>346</v>
      </c>
      <c r="J20" s="302" t="s">
        <v>978</v>
      </c>
      <c r="K20" s="26" t="s">
        <v>34</v>
      </c>
      <c r="L20" s="128"/>
      <c r="M20" s="24"/>
      <c r="N20" s="303"/>
      <c r="O20" s="76"/>
      <c r="P20" s="132">
        <v>0.25</v>
      </c>
      <c r="Q20" s="132"/>
      <c r="R20" s="303"/>
      <c r="S20" s="8"/>
      <c r="T20" s="304"/>
      <c r="U20" s="8"/>
      <c r="V20" s="8"/>
      <c r="W20" s="8"/>
      <c r="X20" s="8"/>
      <c r="Y20" s="8"/>
      <c r="Z20" s="8"/>
      <c r="AA20" s="8"/>
      <c r="AB20" s="8"/>
      <c r="AC20" s="8"/>
      <c r="AD20" s="8"/>
      <c r="AE20" s="8"/>
      <c r="AF20" s="8"/>
      <c r="AG20" s="8"/>
    </row>
    <row r="21">
      <c r="A21" s="303"/>
      <c r="B21" s="305" t="s">
        <v>59</v>
      </c>
      <c r="C21" s="305" t="s">
        <v>354</v>
      </c>
      <c r="D21" s="28" t="s">
        <v>979</v>
      </c>
      <c r="E21" s="305"/>
      <c r="F21" s="306" t="s">
        <v>980</v>
      </c>
      <c r="G21" s="305"/>
      <c r="H21" s="307"/>
      <c r="I21" s="308" t="s">
        <v>354</v>
      </c>
      <c r="J21" s="309" t="s">
        <v>981</v>
      </c>
      <c r="K21" s="308" t="s">
        <v>34</v>
      </c>
      <c r="L21" s="310" t="s">
        <v>982</v>
      </c>
      <c r="M21" s="24"/>
      <c r="N21" s="303"/>
      <c r="O21" s="311"/>
      <c r="P21" s="46">
        <v>0.5</v>
      </c>
      <c r="Q21" s="46"/>
      <c r="R21" s="303"/>
      <c r="S21" s="8"/>
      <c r="T21" s="312"/>
      <c r="U21" s="8"/>
      <c r="V21" s="8"/>
      <c r="W21" s="8"/>
      <c r="X21" s="8"/>
      <c r="Y21" s="8"/>
      <c r="Z21" s="8"/>
      <c r="AA21" s="8"/>
      <c r="AB21" s="8"/>
      <c r="AC21" s="8"/>
      <c r="AD21" s="8"/>
      <c r="AE21" s="8"/>
      <c r="AF21" s="8"/>
      <c r="AG21" s="8"/>
    </row>
    <row r="22">
      <c r="A22" s="301"/>
      <c r="B22" s="313" t="s">
        <v>59</v>
      </c>
      <c r="C22" s="313" t="s">
        <v>354</v>
      </c>
      <c r="D22" s="314" t="s">
        <v>425</v>
      </c>
      <c r="E22" s="313"/>
      <c r="F22" s="302" t="s">
        <v>983</v>
      </c>
      <c r="G22" s="313"/>
      <c r="H22" s="131"/>
      <c r="I22" s="132" t="s">
        <v>354</v>
      </c>
      <c r="J22" s="152" t="s">
        <v>984</v>
      </c>
      <c r="K22" s="132" t="s">
        <v>34</v>
      </c>
      <c r="L22" s="128"/>
      <c r="M22" s="24"/>
      <c r="N22" s="303"/>
      <c r="O22" s="311"/>
      <c r="P22" s="46">
        <v>0.25</v>
      </c>
      <c r="Q22" s="46"/>
      <c r="R22" s="303"/>
      <c r="S22" s="8"/>
      <c r="T22" s="312"/>
      <c r="U22" s="8"/>
      <c r="V22" s="8"/>
      <c r="W22" s="8"/>
      <c r="X22" s="8"/>
      <c r="Y22" s="8"/>
      <c r="Z22" s="8"/>
      <c r="AA22" s="8"/>
      <c r="AB22" s="8"/>
      <c r="AC22" s="8"/>
      <c r="AD22" s="8"/>
      <c r="AE22" s="8"/>
      <c r="AF22" s="8"/>
      <c r="AG22" s="8"/>
    </row>
    <row r="23">
      <c r="B23" s="43"/>
      <c r="C23" s="43"/>
      <c r="D23" s="43"/>
      <c r="E23" s="43"/>
      <c r="F23" s="43"/>
      <c r="G23" s="43"/>
      <c r="H23" s="43"/>
      <c r="I23" s="43"/>
      <c r="J23" s="43"/>
      <c r="K23" s="43"/>
      <c r="L23" s="43"/>
      <c r="M23" s="43"/>
      <c r="N23" s="43"/>
      <c r="O23" s="43"/>
      <c r="P23" s="43"/>
      <c r="Q23" s="43"/>
    </row>
    <row r="24">
      <c r="B24" s="43"/>
      <c r="C24" s="43"/>
      <c r="D24" s="43"/>
      <c r="E24" s="43"/>
      <c r="F24" s="43"/>
      <c r="G24" s="43"/>
      <c r="H24" s="43"/>
      <c r="I24" s="43"/>
      <c r="J24" s="43"/>
      <c r="K24" s="43"/>
      <c r="L24" s="43"/>
      <c r="M24" s="43"/>
      <c r="N24" s="43"/>
      <c r="O24" s="43" t="s">
        <v>519</v>
      </c>
      <c r="P24" s="43">
        <f>sum(P4:P22)</f>
        <v>6.125</v>
      </c>
      <c r="Q24" s="43"/>
    </row>
    <row r="25">
      <c r="B25" s="43"/>
      <c r="C25" s="43"/>
      <c r="D25" s="43"/>
      <c r="E25" s="43"/>
      <c r="F25" s="43"/>
      <c r="G25" s="43"/>
      <c r="H25" s="43"/>
      <c r="I25" s="43"/>
      <c r="J25" s="43"/>
      <c r="K25" s="43"/>
      <c r="L25" s="43"/>
      <c r="M25" s="43"/>
      <c r="N25" s="43"/>
      <c r="O25" s="43"/>
      <c r="P25" s="43"/>
      <c r="Q25" s="43"/>
    </row>
    <row r="26">
      <c r="B26" s="43"/>
      <c r="C26" s="43"/>
      <c r="D26" s="43"/>
      <c r="E26" s="43"/>
      <c r="F26" s="43"/>
      <c r="G26" s="43"/>
      <c r="H26" s="43"/>
      <c r="I26" s="43"/>
      <c r="J26" s="43"/>
      <c r="K26" s="43"/>
      <c r="L26" s="43"/>
      <c r="M26" s="43"/>
      <c r="N26" s="43"/>
      <c r="O26" s="43"/>
      <c r="P26" s="43"/>
      <c r="Q26" s="43"/>
    </row>
    <row r="27">
      <c r="B27" s="43"/>
      <c r="C27" s="43"/>
      <c r="D27" s="43"/>
      <c r="E27" s="43"/>
      <c r="F27" s="43"/>
      <c r="G27" s="43"/>
      <c r="H27" s="43"/>
      <c r="I27" s="43"/>
      <c r="J27" s="43"/>
      <c r="K27" s="43"/>
      <c r="L27" s="43"/>
      <c r="M27" s="43"/>
      <c r="N27" s="43"/>
      <c r="O27" s="43"/>
      <c r="P27" s="43">
        <v>7.0</v>
      </c>
      <c r="Q27" s="43"/>
    </row>
    <row r="28">
      <c r="B28" s="43"/>
      <c r="C28" s="43"/>
      <c r="D28" s="43"/>
      <c r="E28" s="43"/>
      <c r="F28" s="43"/>
      <c r="G28" s="43"/>
      <c r="H28" s="43"/>
      <c r="I28" s="43"/>
      <c r="J28" s="43"/>
      <c r="K28" s="43"/>
      <c r="L28" s="43"/>
      <c r="M28" s="43"/>
      <c r="N28" s="43"/>
      <c r="O28" s="43"/>
      <c r="P28" s="43"/>
      <c r="Q28" s="43"/>
    </row>
    <row r="29">
      <c r="B29" s="43"/>
      <c r="C29" s="43"/>
      <c r="D29" s="43"/>
      <c r="E29" s="43"/>
      <c r="F29" s="43"/>
      <c r="G29" s="43"/>
      <c r="H29" s="43"/>
      <c r="I29" s="43"/>
      <c r="J29" s="43"/>
      <c r="K29" s="43"/>
      <c r="L29" s="43"/>
      <c r="M29" s="43"/>
      <c r="N29" s="43"/>
      <c r="O29" s="43"/>
      <c r="P29" s="43"/>
      <c r="Q29" s="43"/>
    </row>
    <row r="30">
      <c r="B30" s="43"/>
      <c r="C30" s="43"/>
      <c r="D30" s="43"/>
      <c r="E30" s="43"/>
      <c r="F30" s="43"/>
      <c r="G30" s="43"/>
      <c r="H30" s="43"/>
      <c r="I30" s="43"/>
      <c r="J30" s="43"/>
      <c r="K30" s="43"/>
      <c r="L30" s="43"/>
      <c r="M30" s="43"/>
      <c r="N30" s="43"/>
      <c r="O30" s="43"/>
      <c r="P30" s="43"/>
      <c r="Q30" s="43"/>
    </row>
    <row r="31">
      <c r="B31" s="43"/>
      <c r="C31" s="43"/>
      <c r="D31" s="43"/>
      <c r="E31" s="43"/>
      <c r="F31" s="43"/>
      <c r="G31" s="43"/>
      <c r="H31" s="43"/>
      <c r="I31" s="43"/>
      <c r="J31" s="43"/>
      <c r="K31" s="43"/>
      <c r="L31" s="43"/>
      <c r="M31" s="43"/>
      <c r="N31" s="43"/>
      <c r="O31" s="43"/>
      <c r="P31" s="43"/>
      <c r="Q31" s="43"/>
    </row>
    <row r="32">
      <c r="B32" s="43"/>
      <c r="C32" s="43"/>
      <c r="D32" s="43"/>
      <c r="E32" s="43"/>
      <c r="F32" s="43"/>
      <c r="G32" s="43"/>
      <c r="H32" s="43"/>
      <c r="I32" s="43"/>
      <c r="J32" s="43"/>
      <c r="K32" s="43"/>
      <c r="L32" s="43"/>
      <c r="M32" s="43"/>
      <c r="N32" s="43"/>
      <c r="O32" s="43"/>
      <c r="P32" s="43"/>
      <c r="Q32" s="43"/>
    </row>
    <row r="33">
      <c r="B33" s="43"/>
      <c r="C33" s="43"/>
      <c r="D33" s="43"/>
      <c r="E33" s="43"/>
      <c r="F33" s="43"/>
      <c r="G33" s="43"/>
      <c r="H33" s="43"/>
      <c r="I33" s="43"/>
      <c r="J33" s="43"/>
      <c r="K33" s="43"/>
      <c r="L33" s="43"/>
      <c r="M33" s="43"/>
      <c r="N33" s="43"/>
      <c r="O33" s="43"/>
      <c r="P33" s="43"/>
      <c r="Q33" s="43"/>
    </row>
    <row r="34">
      <c r="B34" s="43"/>
      <c r="C34" s="43"/>
      <c r="D34" s="43"/>
      <c r="E34" s="43"/>
      <c r="F34" s="43"/>
      <c r="G34" s="43"/>
      <c r="H34" s="43"/>
      <c r="I34" s="43"/>
      <c r="J34" s="43"/>
      <c r="K34" s="43"/>
      <c r="L34" s="43"/>
      <c r="M34" s="43"/>
      <c r="N34" s="43"/>
      <c r="O34" s="43"/>
      <c r="P34" s="43"/>
      <c r="Q34" s="43"/>
    </row>
    <row r="35">
      <c r="B35" s="43"/>
      <c r="C35" s="43"/>
      <c r="D35" s="43"/>
      <c r="E35" s="43"/>
      <c r="F35" s="43"/>
      <c r="G35" s="43"/>
      <c r="H35" s="43"/>
      <c r="I35" s="43"/>
      <c r="J35" s="43"/>
      <c r="K35" s="43"/>
      <c r="L35" s="43"/>
      <c r="M35" s="43"/>
      <c r="N35" s="43"/>
      <c r="O35" s="43"/>
      <c r="P35" s="43"/>
      <c r="Q35" s="43"/>
    </row>
    <row r="36">
      <c r="B36" s="43"/>
      <c r="C36" s="43"/>
      <c r="D36" s="43"/>
      <c r="E36" s="43"/>
      <c r="F36" s="43"/>
      <c r="G36" s="43"/>
      <c r="H36" s="43"/>
      <c r="I36" s="43"/>
      <c r="J36" s="43"/>
      <c r="K36" s="43"/>
      <c r="L36" s="43"/>
      <c r="M36" s="43"/>
      <c r="N36" s="43"/>
      <c r="O36" s="43"/>
      <c r="P36" s="43"/>
      <c r="Q36" s="43"/>
    </row>
    <row r="37">
      <c r="B37" s="43"/>
      <c r="C37" s="43"/>
      <c r="D37" s="43"/>
      <c r="E37" s="43"/>
      <c r="F37" s="43"/>
      <c r="G37" s="43"/>
      <c r="H37" s="43"/>
      <c r="I37" s="43"/>
      <c r="J37" s="43"/>
      <c r="K37" s="43"/>
      <c r="L37" s="43"/>
      <c r="M37" s="43"/>
      <c r="N37" s="43"/>
      <c r="O37" s="43"/>
      <c r="P37" s="43"/>
      <c r="Q37" s="43"/>
    </row>
    <row r="38">
      <c r="B38" s="43"/>
      <c r="C38" s="43"/>
      <c r="D38" s="43"/>
      <c r="E38" s="43"/>
      <c r="F38" s="43"/>
      <c r="G38" s="43"/>
      <c r="H38" s="43"/>
      <c r="I38" s="43"/>
      <c r="J38" s="43"/>
      <c r="K38" s="43"/>
      <c r="L38" s="43"/>
      <c r="M38" s="43"/>
      <c r="N38" s="43"/>
      <c r="O38" s="43"/>
      <c r="P38" s="43"/>
      <c r="Q38" s="43"/>
    </row>
    <row r="39">
      <c r="B39" s="43"/>
      <c r="C39" s="43"/>
      <c r="D39" s="43"/>
      <c r="E39" s="43"/>
      <c r="F39" s="43"/>
      <c r="G39" s="43"/>
      <c r="H39" s="43"/>
      <c r="I39" s="43"/>
      <c r="J39" s="43"/>
      <c r="K39" s="43"/>
      <c r="L39" s="43"/>
      <c r="M39" s="43"/>
      <c r="N39" s="43"/>
      <c r="O39" s="43"/>
      <c r="P39" s="43"/>
      <c r="Q39" s="43"/>
    </row>
    <row r="40">
      <c r="B40" s="43"/>
      <c r="C40" s="43"/>
      <c r="D40" s="43"/>
      <c r="E40" s="43"/>
      <c r="F40" s="43"/>
      <c r="G40" s="43"/>
      <c r="H40" s="43"/>
      <c r="I40" s="43"/>
      <c r="J40" s="43"/>
      <c r="K40" s="43"/>
      <c r="L40" s="43"/>
      <c r="M40" s="43"/>
      <c r="N40" s="43"/>
      <c r="O40" s="43"/>
      <c r="P40" s="43"/>
      <c r="Q40" s="43"/>
    </row>
    <row r="41">
      <c r="B41" s="43"/>
      <c r="C41" s="43"/>
      <c r="D41" s="43"/>
      <c r="E41" s="43"/>
      <c r="F41" s="43"/>
      <c r="G41" s="43"/>
      <c r="H41" s="43"/>
      <c r="I41" s="43"/>
      <c r="J41" s="43"/>
      <c r="K41" s="43"/>
      <c r="L41" s="43"/>
      <c r="M41" s="43"/>
      <c r="N41" s="43"/>
      <c r="O41" s="43"/>
      <c r="P41" s="43"/>
      <c r="Q41" s="43"/>
    </row>
    <row r="42">
      <c r="B42" s="43"/>
      <c r="C42" s="43"/>
      <c r="D42" s="43"/>
      <c r="E42" s="43"/>
      <c r="F42" s="43"/>
      <c r="G42" s="43"/>
      <c r="H42" s="43"/>
      <c r="I42" s="43"/>
      <c r="J42" s="43"/>
      <c r="K42" s="43"/>
      <c r="L42" s="43"/>
      <c r="M42" s="43"/>
      <c r="N42" s="43"/>
      <c r="O42" s="43"/>
      <c r="P42" s="43"/>
      <c r="Q42" s="43"/>
    </row>
    <row r="43">
      <c r="B43" s="43"/>
      <c r="C43" s="43"/>
      <c r="D43" s="43"/>
      <c r="E43" s="43"/>
      <c r="F43" s="43"/>
      <c r="G43" s="43"/>
      <c r="H43" s="43"/>
      <c r="I43" s="43"/>
      <c r="J43" s="43"/>
      <c r="K43" s="43"/>
      <c r="L43" s="43"/>
      <c r="M43" s="43"/>
      <c r="N43" s="43"/>
      <c r="O43" s="43"/>
      <c r="P43" s="43"/>
      <c r="Q43" s="43"/>
    </row>
    <row r="44">
      <c r="B44" s="43"/>
      <c r="C44" s="43"/>
      <c r="D44" s="43"/>
      <c r="E44" s="43"/>
      <c r="F44" s="43"/>
      <c r="G44" s="43"/>
      <c r="H44" s="43"/>
      <c r="I44" s="43"/>
      <c r="J44" s="43"/>
      <c r="K44" s="43"/>
      <c r="L44" s="43"/>
      <c r="M44" s="43"/>
      <c r="N44" s="43"/>
      <c r="O44" s="43"/>
      <c r="P44" s="43"/>
      <c r="Q44" s="43"/>
    </row>
    <row r="45">
      <c r="B45" s="43"/>
      <c r="C45" s="43"/>
      <c r="D45" s="43"/>
      <c r="E45" s="43"/>
      <c r="F45" s="43"/>
      <c r="G45" s="43"/>
      <c r="H45" s="43"/>
      <c r="I45" s="43"/>
      <c r="J45" s="43"/>
      <c r="K45" s="43"/>
      <c r="L45" s="43"/>
      <c r="M45" s="43"/>
      <c r="N45" s="43"/>
      <c r="O45" s="43"/>
      <c r="P45" s="43"/>
      <c r="Q45" s="43"/>
    </row>
    <row r="46">
      <c r="B46" s="43"/>
      <c r="C46" s="43"/>
      <c r="D46" s="43"/>
      <c r="E46" s="43"/>
      <c r="F46" s="43"/>
      <c r="G46" s="43"/>
      <c r="H46" s="43"/>
      <c r="I46" s="43"/>
      <c r="J46" s="43"/>
      <c r="K46" s="43"/>
      <c r="L46" s="43"/>
      <c r="M46" s="43"/>
      <c r="N46" s="43"/>
      <c r="O46" s="43"/>
      <c r="P46" s="43"/>
      <c r="Q46" s="43"/>
    </row>
    <row r="47">
      <c r="B47" s="43"/>
      <c r="C47" s="43"/>
      <c r="D47" s="43"/>
      <c r="E47" s="43"/>
      <c r="F47" s="43"/>
      <c r="G47" s="43"/>
      <c r="H47" s="43"/>
      <c r="I47" s="43"/>
      <c r="J47" s="43"/>
      <c r="K47" s="43"/>
      <c r="L47" s="43"/>
      <c r="M47" s="43"/>
      <c r="N47" s="43"/>
      <c r="O47" s="43"/>
      <c r="P47" s="43"/>
      <c r="Q47" s="43"/>
    </row>
    <row r="48">
      <c r="B48" s="43"/>
      <c r="C48" s="43"/>
      <c r="D48" s="43"/>
      <c r="E48" s="43"/>
      <c r="F48" s="43"/>
      <c r="G48" s="43"/>
      <c r="H48" s="43"/>
      <c r="I48" s="43"/>
      <c r="J48" s="43"/>
      <c r="K48" s="43"/>
      <c r="L48" s="43"/>
      <c r="M48" s="43"/>
      <c r="N48" s="43"/>
      <c r="O48" s="43"/>
      <c r="P48" s="43"/>
      <c r="Q48" s="43"/>
    </row>
    <row r="49">
      <c r="B49" s="43"/>
      <c r="C49" s="43"/>
      <c r="D49" s="43"/>
      <c r="E49" s="43"/>
      <c r="F49" s="43"/>
      <c r="G49" s="43"/>
      <c r="H49" s="43"/>
      <c r="I49" s="43"/>
      <c r="J49" s="43"/>
      <c r="K49" s="43"/>
      <c r="L49" s="43"/>
      <c r="M49" s="43"/>
      <c r="N49" s="43"/>
      <c r="O49" s="43"/>
      <c r="P49" s="43"/>
      <c r="Q49" s="43"/>
    </row>
    <row r="50">
      <c r="B50" s="43"/>
      <c r="C50" s="43"/>
      <c r="D50" s="43"/>
      <c r="E50" s="43"/>
      <c r="F50" s="43"/>
      <c r="G50" s="43"/>
      <c r="H50" s="43"/>
      <c r="I50" s="43"/>
      <c r="J50" s="43"/>
      <c r="K50" s="43"/>
      <c r="L50" s="43"/>
      <c r="M50" s="43"/>
      <c r="N50" s="43"/>
      <c r="O50" s="43"/>
      <c r="P50" s="43"/>
      <c r="Q50" s="43"/>
    </row>
    <row r="51">
      <c r="B51" s="43"/>
      <c r="C51" s="43"/>
      <c r="D51" s="43"/>
      <c r="E51" s="43"/>
      <c r="F51" s="43"/>
      <c r="G51" s="43"/>
      <c r="H51" s="43"/>
      <c r="I51" s="43"/>
      <c r="J51" s="43"/>
      <c r="K51" s="43"/>
      <c r="L51" s="43"/>
      <c r="M51" s="43"/>
      <c r="N51" s="43"/>
      <c r="O51" s="43"/>
      <c r="P51" s="43"/>
      <c r="Q51" s="43"/>
    </row>
    <row r="52">
      <c r="B52" s="43"/>
      <c r="C52" s="43"/>
      <c r="D52" s="43"/>
      <c r="E52" s="43"/>
      <c r="F52" s="43"/>
      <c r="G52" s="43"/>
      <c r="H52" s="43"/>
      <c r="I52" s="43"/>
      <c r="J52" s="43"/>
      <c r="K52" s="43"/>
      <c r="L52" s="43"/>
      <c r="M52" s="43"/>
      <c r="N52" s="43"/>
      <c r="O52" s="43"/>
      <c r="P52" s="43"/>
      <c r="Q52" s="43"/>
    </row>
    <row r="53">
      <c r="B53" s="43"/>
      <c r="C53" s="43"/>
      <c r="D53" s="43"/>
      <c r="E53" s="43"/>
      <c r="F53" s="43"/>
      <c r="G53" s="43"/>
      <c r="H53" s="43"/>
      <c r="I53" s="43"/>
      <c r="J53" s="43"/>
      <c r="K53" s="43"/>
      <c r="L53" s="43"/>
      <c r="M53" s="43"/>
      <c r="N53" s="43"/>
      <c r="O53" s="43"/>
      <c r="P53" s="43"/>
      <c r="Q53" s="43"/>
    </row>
    <row r="54">
      <c r="B54" s="43"/>
      <c r="C54" s="43"/>
      <c r="D54" s="43"/>
      <c r="E54" s="43"/>
      <c r="F54" s="43"/>
      <c r="G54" s="43"/>
      <c r="H54" s="43"/>
      <c r="I54" s="43"/>
      <c r="J54" s="43"/>
      <c r="K54" s="43"/>
      <c r="L54" s="43"/>
      <c r="M54" s="43"/>
      <c r="N54" s="43"/>
      <c r="O54" s="43"/>
      <c r="P54" s="43"/>
      <c r="Q54" s="43"/>
    </row>
    <row r="55">
      <c r="B55" s="43"/>
      <c r="C55" s="43"/>
      <c r="D55" s="43"/>
      <c r="E55" s="43"/>
      <c r="F55" s="43"/>
      <c r="G55" s="43"/>
      <c r="H55" s="43"/>
      <c r="I55" s="43"/>
      <c r="J55" s="43"/>
      <c r="K55" s="43"/>
      <c r="L55" s="43"/>
      <c r="M55" s="43"/>
      <c r="N55" s="43"/>
      <c r="O55" s="43"/>
      <c r="P55" s="43"/>
      <c r="Q55" s="43"/>
    </row>
    <row r="56">
      <c r="B56" s="43"/>
      <c r="C56" s="43"/>
      <c r="D56" s="43"/>
      <c r="E56" s="43"/>
      <c r="F56" s="43"/>
      <c r="G56" s="43"/>
      <c r="H56" s="43"/>
      <c r="I56" s="43"/>
      <c r="J56" s="43"/>
      <c r="K56" s="43"/>
      <c r="L56" s="43"/>
      <c r="M56" s="43"/>
      <c r="N56" s="43"/>
      <c r="O56" s="43"/>
      <c r="P56" s="43"/>
      <c r="Q56" s="43"/>
    </row>
    <row r="57">
      <c r="B57" s="43"/>
      <c r="C57" s="43"/>
      <c r="D57" s="43"/>
      <c r="E57" s="43"/>
      <c r="F57" s="43"/>
      <c r="G57" s="43"/>
      <c r="H57" s="43"/>
      <c r="I57" s="43"/>
      <c r="J57" s="43"/>
      <c r="K57" s="43"/>
      <c r="L57" s="43"/>
      <c r="M57" s="43"/>
      <c r="N57" s="43"/>
      <c r="O57" s="43"/>
      <c r="P57" s="43"/>
      <c r="Q57" s="43"/>
    </row>
    <row r="58">
      <c r="B58" s="43"/>
      <c r="C58" s="43"/>
      <c r="D58" s="43"/>
      <c r="E58" s="43"/>
      <c r="F58" s="43"/>
      <c r="G58" s="43"/>
      <c r="H58" s="43"/>
      <c r="I58" s="43"/>
      <c r="J58" s="43"/>
      <c r="K58" s="43"/>
      <c r="L58" s="43"/>
      <c r="M58" s="43"/>
      <c r="N58" s="43"/>
      <c r="O58" s="43"/>
      <c r="P58" s="43"/>
      <c r="Q58" s="43"/>
    </row>
    <row r="59">
      <c r="B59" s="43"/>
      <c r="C59" s="43"/>
      <c r="D59" s="43"/>
      <c r="E59" s="43"/>
      <c r="F59" s="43"/>
      <c r="G59" s="43"/>
      <c r="H59" s="43"/>
      <c r="I59" s="43"/>
      <c r="J59" s="43"/>
      <c r="K59" s="43"/>
      <c r="L59" s="43"/>
      <c r="M59" s="43"/>
      <c r="N59" s="43"/>
      <c r="O59" s="43"/>
      <c r="P59" s="43"/>
      <c r="Q59" s="43"/>
    </row>
    <row r="60">
      <c r="B60" s="43"/>
      <c r="C60" s="43"/>
      <c r="D60" s="43"/>
      <c r="E60" s="43"/>
      <c r="F60" s="43"/>
      <c r="G60" s="43"/>
      <c r="H60" s="43"/>
      <c r="I60" s="43"/>
      <c r="J60" s="43"/>
      <c r="K60" s="43"/>
      <c r="L60" s="43"/>
      <c r="M60" s="43"/>
      <c r="N60" s="43"/>
      <c r="O60" s="43"/>
      <c r="P60" s="43"/>
      <c r="Q60" s="43"/>
    </row>
    <row r="61">
      <c r="B61" s="43"/>
      <c r="C61" s="43"/>
      <c r="D61" s="43"/>
      <c r="E61" s="43"/>
      <c r="F61" s="43"/>
      <c r="G61" s="43"/>
      <c r="H61" s="43"/>
      <c r="I61" s="43"/>
      <c r="J61" s="43"/>
      <c r="K61" s="43"/>
      <c r="L61" s="43"/>
      <c r="M61" s="43"/>
      <c r="N61" s="43"/>
      <c r="O61" s="43"/>
      <c r="P61" s="43"/>
      <c r="Q61" s="43"/>
    </row>
    <row r="62">
      <c r="B62" s="43"/>
      <c r="C62" s="43"/>
      <c r="D62" s="43"/>
      <c r="E62" s="43"/>
      <c r="F62" s="43"/>
      <c r="G62" s="43"/>
      <c r="H62" s="43"/>
      <c r="I62" s="43"/>
      <c r="J62" s="43"/>
      <c r="K62" s="43"/>
      <c r="L62" s="43"/>
      <c r="M62" s="43"/>
      <c r="N62" s="43"/>
      <c r="O62" s="43"/>
      <c r="P62" s="43"/>
      <c r="Q62" s="43"/>
    </row>
    <row r="63">
      <c r="B63" s="43"/>
      <c r="C63" s="43"/>
      <c r="D63" s="43"/>
      <c r="E63" s="43"/>
      <c r="F63" s="43"/>
      <c r="G63" s="43"/>
      <c r="H63" s="43"/>
      <c r="I63" s="43"/>
      <c r="J63" s="43"/>
      <c r="K63" s="43"/>
      <c r="L63" s="43"/>
      <c r="M63" s="43"/>
      <c r="N63" s="43"/>
      <c r="O63" s="43"/>
      <c r="P63" s="43"/>
      <c r="Q63" s="43"/>
    </row>
    <row r="64">
      <c r="B64" s="43"/>
      <c r="C64" s="43"/>
      <c r="D64" s="43"/>
      <c r="E64" s="43"/>
      <c r="F64" s="43"/>
      <c r="G64" s="43"/>
      <c r="H64" s="43"/>
      <c r="I64" s="43"/>
      <c r="J64" s="43"/>
      <c r="K64" s="43"/>
      <c r="L64" s="43"/>
      <c r="M64" s="43"/>
      <c r="N64" s="43"/>
      <c r="O64" s="43"/>
      <c r="P64" s="43"/>
      <c r="Q64" s="43"/>
    </row>
    <row r="65">
      <c r="B65" s="43"/>
      <c r="C65" s="43"/>
      <c r="D65" s="43"/>
      <c r="E65" s="43"/>
      <c r="F65" s="43"/>
      <c r="G65" s="43"/>
      <c r="H65" s="43"/>
      <c r="I65" s="43"/>
      <c r="J65" s="43"/>
      <c r="K65" s="43"/>
      <c r="L65" s="43"/>
      <c r="M65" s="43"/>
      <c r="N65" s="43"/>
      <c r="O65" s="43"/>
      <c r="P65" s="43"/>
      <c r="Q65" s="43"/>
    </row>
    <row r="66">
      <c r="B66" s="43"/>
      <c r="C66" s="43"/>
      <c r="D66" s="43"/>
      <c r="E66" s="43"/>
      <c r="F66" s="43"/>
      <c r="G66" s="43"/>
      <c r="H66" s="43"/>
      <c r="I66" s="43"/>
      <c r="J66" s="43"/>
      <c r="K66" s="43"/>
      <c r="L66" s="43"/>
      <c r="M66" s="43"/>
      <c r="N66" s="43"/>
      <c r="O66" s="43"/>
      <c r="P66" s="43"/>
      <c r="Q66" s="43"/>
    </row>
    <row r="67">
      <c r="B67" s="43"/>
      <c r="C67" s="43"/>
      <c r="D67" s="43"/>
      <c r="E67" s="43"/>
      <c r="F67" s="43"/>
      <c r="G67" s="43"/>
      <c r="H67" s="43"/>
      <c r="I67" s="43"/>
      <c r="J67" s="43"/>
      <c r="K67" s="43"/>
      <c r="L67" s="43"/>
      <c r="M67" s="43"/>
      <c r="N67" s="43"/>
      <c r="O67" s="43"/>
      <c r="P67" s="43"/>
      <c r="Q67" s="43"/>
    </row>
    <row r="68">
      <c r="B68" s="43"/>
      <c r="C68" s="43"/>
      <c r="D68" s="43"/>
      <c r="E68" s="43"/>
      <c r="F68" s="43"/>
      <c r="G68" s="43"/>
      <c r="H68" s="43"/>
      <c r="I68" s="43"/>
      <c r="J68" s="43"/>
      <c r="K68" s="43"/>
      <c r="L68" s="43"/>
      <c r="M68" s="43"/>
      <c r="N68" s="43"/>
      <c r="O68" s="43"/>
      <c r="P68" s="43"/>
      <c r="Q68" s="43"/>
    </row>
    <row r="69">
      <c r="B69" s="43"/>
      <c r="C69" s="43"/>
      <c r="D69" s="43"/>
      <c r="E69" s="43"/>
      <c r="F69" s="43"/>
      <c r="G69" s="43"/>
      <c r="H69" s="43"/>
      <c r="I69" s="43"/>
      <c r="J69" s="43"/>
      <c r="K69" s="43"/>
      <c r="L69" s="43"/>
      <c r="M69" s="43"/>
      <c r="N69" s="43"/>
      <c r="O69" s="43"/>
      <c r="P69" s="43"/>
      <c r="Q69" s="43"/>
    </row>
    <row r="70">
      <c r="B70" s="43"/>
      <c r="C70" s="43"/>
      <c r="D70" s="43"/>
      <c r="E70" s="43"/>
      <c r="F70" s="43"/>
      <c r="G70" s="43"/>
      <c r="H70" s="43"/>
      <c r="I70" s="43"/>
      <c r="J70" s="43"/>
      <c r="K70" s="43"/>
      <c r="L70" s="43"/>
      <c r="M70" s="43"/>
      <c r="N70" s="43"/>
      <c r="O70" s="43"/>
      <c r="P70" s="43"/>
      <c r="Q70" s="43"/>
    </row>
    <row r="71">
      <c r="B71" s="43"/>
      <c r="C71" s="43"/>
      <c r="D71" s="43"/>
      <c r="E71" s="43"/>
      <c r="F71" s="43"/>
      <c r="G71" s="43"/>
      <c r="H71" s="43"/>
      <c r="I71" s="43"/>
      <c r="J71" s="43"/>
      <c r="K71" s="43"/>
      <c r="L71" s="43"/>
      <c r="M71" s="43"/>
      <c r="N71" s="43"/>
      <c r="O71" s="43"/>
      <c r="P71" s="43"/>
      <c r="Q71" s="43"/>
    </row>
    <row r="72">
      <c r="B72" s="43"/>
      <c r="C72" s="43"/>
      <c r="D72" s="43"/>
      <c r="E72" s="43"/>
      <c r="F72" s="43"/>
      <c r="G72" s="43"/>
      <c r="H72" s="43"/>
      <c r="I72" s="43"/>
      <c r="J72" s="43"/>
      <c r="K72" s="43"/>
      <c r="L72" s="43"/>
      <c r="M72" s="43"/>
      <c r="N72" s="43"/>
      <c r="O72" s="43"/>
      <c r="P72" s="43"/>
      <c r="Q72" s="43"/>
    </row>
    <row r="73">
      <c r="B73" s="43"/>
      <c r="C73" s="43"/>
      <c r="D73" s="43"/>
      <c r="E73" s="43"/>
      <c r="F73" s="43"/>
      <c r="G73" s="43"/>
      <c r="H73" s="43"/>
      <c r="I73" s="43"/>
      <c r="J73" s="43"/>
      <c r="K73" s="43"/>
      <c r="L73" s="43"/>
      <c r="M73" s="43"/>
      <c r="N73" s="43"/>
      <c r="O73" s="43"/>
      <c r="P73" s="43"/>
      <c r="Q73" s="43"/>
    </row>
    <row r="74">
      <c r="B74" s="43"/>
      <c r="C74" s="43"/>
      <c r="D74" s="43"/>
      <c r="E74" s="43"/>
      <c r="F74" s="43"/>
      <c r="G74" s="43"/>
      <c r="H74" s="43"/>
      <c r="I74" s="43"/>
      <c r="J74" s="43"/>
      <c r="K74" s="43"/>
      <c r="L74" s="43"/>
      <c r="M74" s="43"/>
      <c r="N74" s="43"/>
      <c r="O74" s="43"/>
      <c r="P74" s="43"/>
      <c r="Q74" s="43"/>
    </row>
    <row r="75">
      <c r="B75" s="43"/>
      <c r="C75" s="43"/>
      <c r="D75" s="43"/>
      <c r="E75" s="43"/>
      <c r="F75" s="43"/>
      <c r="G75" s="43"/>
      <c r="H75" s="43"/>
      <c r="I75" s="43"/>
      <c r="J75" s="43"/>
      <c r="K75" s="43"/>
      <c r="L75" s="43"/>
      <c r="M75" s="43"/>
      <c r="N75" s="43"/>
      <c r="O75" s="43"/>
      <c r="P75" s="43"/>
      <c r="Q75" s="43"/>
    </row>
    <row r="76">
      <c r="B76" s="43"/>
      <c r="C76" s="43"/>
      <c r="D76" s="43"/>
      <c r="E76" s="43"/>
      <c r="F76" s="43"/>
      <c r="G76" s="43"/>
      <c r="H76" s="43"/>
      <c r="I76" s="43"/>
      <c r="J76" s="43"/>
      <c r="K76" s="43"/>
      <c r="L76" s="43"/>
      <c r="M76" s="43"/>
      <c r="N76" s="43"/>
      <c r="O76" s="43"/>
      <c r="P76" s="43"/>
      <c r="Q76" s="43"/>
    </row>
    <row r="77">
      <c r="B77" s="43"/>
      <c r="C77" s="43"/>
      <c r="D77" s="43"/>
      <c r="E77" s="43"/>
      <c r="F77" s="43"/>
      <c r="G77" s="43"/>
      <c r="H77" s="43"/>
      <c r="I77" s="43"/>
      <c r="J77" s="43"/>
      <c r="K77" s="43"/>
      <c r="L77" s="43"/>
      <c r="M77" s="43"/>
      <c r="N77" s="43"/>
      <c r="O77" s="43"/>
      <c r="P77" s="43"/>
      <c r="Q77" s="43"/>
    </row>
    <row r="78">
      <c r="B78" s="43"/>
      <c r="C78" s="43"/>
      <c r="D78" s="43"/>
      <c r="E78" s="43"/>
      <c r="F78" s="43"/>
      <c r="G78" s="43"/>
      <c r="H78" s="43"/>
      <c r="I78" s="43"/>
      <c r="J78" s="43"/>
      <c r="K78" s="43"/>
      <c r="L78" s="43"/>
      <c r="M78" s="43"/>
      <c r="N78" s="43"/>
      <c r="O78" s="43"/>
      <c r="P78" s="43"/>
      <c r="Q78" s="43"/>
    </row>
    <row r="79">
      <c r="B79" s="43"/>
      <c r="C79" s="43"/>
      <c r="D79" s="43"/>
      <c r="E79" s="43"/>
      <c r="F79" s="43"/>
      <c r="G79" s="43"/>
      <c r="H79" s="43"/>
      <c r="I79" s="43"/>
      <c r="J79" s="43"/>
      <c r="K79" s="43"/>
      <c r="L79" s="43"/>
      <c r="M79" s="43"/>
      <c r="N79" s="43"/>
      <c r="O79" s="43"/>
      <c r="P79" s="43"/>
      <c r="Q79" s="43"/>
    </row>
    <row r="80">
      <c r="B80" s="43"/>
      <c r="C80" s="43"/>
      <c r="D80" s="43"/>
      <c r="E80" s="43"/>
      <c r="F80" s="43"/>
      <c r="G80" s="43"/>
      <c r="H80" s="43"/>
      <c r="I80" s="43"/>
      <c r="J80" s="43"/>
      <c r="K80" s="43"/>
      <c r="L80" s="43"/>
      <c r="M80" s="43"/>
      <c r="N80" s="43"/>
      <c r="O80" s="43"/>
      <c r="P80" s="43"/>
      <c r="Q80" s="43"/>
    </row>
    <row r="81">
      <c r="B81" s="43"/>
      <c r="C81" s="43"/>
      <c r="D81" s="43"/>
      <c r="E81" s="43"/>
      <c r="F81" s="43"/>
      <c r="G81" s="43"/>
      <c r="H81" s="43"/>
      <c r="I81" s="43"/>
      <c r="J81" s="43"/>
      <c r="K81" s="43"/>
      <c r="L81" s="43"/>
      <c r="M81" s="43"/>
      <c r="N81" s="43"/>
      <c r="O81" s="43"/>
      <c r="P81" s="43"/>
      <c r="Q81" s="43"/>
    </row>
    <row r="82">
      <c r="B82" s="43"/>
      <c r="C82" s="43"/>
      <c r="D82" s="43"/>
      <c r="E82" s="43"/>
      <c r="F82" s="43"/>
      <c r="G82" s="43"/>
      <c r="H82" s="43"/>
      <c r="I82" s="43"/>
      <c r="J82" s="43"/>
      <c r="K82" s="43"/>
      <c r="L82" s="43"/>
      <c r="M82" s="43"/>
      <c r="N82" s="43"/>
      <c r="O82" s="43"/>
      <c r="P82" s="43"/>
      <c r="Q82" s="43"/>
    </row>
    <row r="83">
      <c r="B83" s="43"/>
      <c r="C83" s="43"/>
      <c r="D83" s="43"/>
      <c r="E83" s="43"/>
      <c r="F83" s="43"/>
      <c r="G83" s="43"/>
      <c r="H83" s="43"/>
      <c r="I83" s="43"/>
      <c r="J83" s="43"/>
      <c r="K83" s="43"/>
      <c r="L83" s="43"/>
      <c r="M83" s="43"/>
      <c r="N83" s="43"/>
      <c r="O83" s="43"/>
      <c r="P83" s="43"/>
      <c r="Q83" s="43"/>
    </row>
    <row r="84">
      <c r="B84" s="43"/>
      <c r="C84" s="43"/>
      <c r="D84" s="43"/>
      <c r="E84" s="43"/>
      <c r="F84" s="43"/>
      <c r="G84" s="43"/>
      <c r="H84" s="43"/>
      <c r="I84" s="43"/>
      <c r="J84" s="43"/>
      <c r="K84" s="43"/>
      <c r="L84" s="43"/>
      <c r="M84" s="43"/>
      <c r="N84" s="43"/>
      <c r="O84" s="43"/>
      <c r="P84" s="43"/>
      <c r="Q84" s="43"/>
    </row>
    <row r="85">
      <c r="B85" s="43"/>
      <c r="C85" s="43"/>
      <c r="D85" s="43"/>
      <c r="E85" s="43"/>
      <c r="F85" s="43"/>
      <c r="G85" s="43"/>
      <c r="H85" s="43"/>
      <c r="I85" s="43"/>
      <c r="J85" s="43"/>
      <c r="K85" s="43"/>
      <c r="L85" s="43"/>
      <c r="M85" s="43"/>
      <c r="N85" s="43"/>
      <c r="O85" s="43"/>
      <c r="P85" s="43"/>
      <c r="Q85" s="43"/>
    </row>
    <row r="86">
      <c r="B86" s="43"/>
      <c r="C86" s="43"/>
      <c r="D86" s="43"/>
      <c r="E86" s="43"/>
      <c r="F86" s="43"/>
      <c r="G86" s="43"/>
      <c r="H86" s="43"/>
      <c r="I86" s="43"/>
      <c r="J86" s="43"/>
      <c r="K86" s="43"/>
      <c r="L86" s="43"/>
      <c r="M86" s="43"/>
      <c r="N86" s="43"/>
      <c r="O86" s="43"/>
      <c r="P86" s="43"/>
      <c r="Q86" s="43"/>
    </row>
    <row r="87">
      <c r="B87" s="43"/>
      <c r="C87" s="43"/>
      <c r="D87" s="43"/>
      <c r="E87" s="43"/>
      <c r="F87" s="43"/>
      <c r="G87" s="43"/>
      <c r="H87" s="43"/>
      <c r="I87" s="43"/>
      <c r="J87" s="43"/>
      <c r="K87" s="43"/>
      <c r="L87" s="43"/>
      <c r="M87" s="43"/>
      <c r="N87" s="43"/>
      <c r="O87" s="43"/>
      <c r="P87" s="43"/>
      <c r="Q87" s="43"/>
    </row>
    <row r="88">
      <c r="B88" s="43"/>
      <c r="C88" s="43"/>
      <c r="D88" s="43"/>
      <c r="E88" s="43"/>
      <c r="F88" s="43"/>
      <c r="G88" s="43"/>
      <c r="H88" s="43"/>
      <c r="I88" s="43"/>
      <c r="J88" s="43"/>
      <c r="K88" s="43"/>
      <c r="L88" s="43"/>
      <c r="M88" s="43"/>
      <c r="N88" s="43"/>
      <c r="O88" s="43"/>
      <c r="P88" s="43"/>
      <c r="Q88" s="43"/>
    </row>
    <row r="89">
      <c r="B89" s="43"/>
      <c r="C89" s="43"/>
      <c r="D89" s="43"/>
      <c r="E89" s="43"/>
      <c r="F89" s="43"/>
      <c r="G89" s="43"/>
      <c r="H89" s="43"/>
      <c r="I89" s="43"/>
      <c r="J89" s="43"/>
      <c r="K89" s="43"/>
      <c r="L89" s="43"/>
      <c r="M89" s="43"/>
      <c r="N89" s="43"/>
      <c r="O89" s="43"/>
      <c r="P89" s="43"/>
      <c r="Q89" s="43"/>
    </row>
    <row r="90">
      <c r="B90" s="43"/>
      <c r="C90" s="43"/>
      <c r="D90" s="43"/>
      <c r="E90" s="43"/>
      <c r="F90" s="43"/>
      <c r="G90" s="43"/>
      <c r="H90" s="43"/>
      <c r="I90" s="43"/>
      <c r="J90" s="43"/>
      <c r="K90" s="43"/>
      <c r="L90" s="43"/>
      <c r="M90" s="43"/>
      <c r="N90" s="43"/>
      <c r="O90" s="43"/>
      <c r="P90" s="43"/>
      <c r="Q90" s="43"/>
    </row>
    <row r="91">
      <c r="B91" s="43"/>
      <c r="C91" s="43"/>
      <c r="D91" s="43"/>
      <c r="E91" s="43"/>
      <c r="F91" s="43"/>
      <c r="G91" s="43"/>
      <c r="H91" s="43"/>
      <c r="I91" s="43"/>
      <c r="J91" s="43"/>
      <c r="K91" s="43"/>
      <c r="L91" s="43"/>
      <c r="M91" s="43"/>
      <c r="N91" s="43"/>
      <c r="O91" s="43"/>
      <c r="P91" s="43"/>
      <c r="Q91" s="43"/>
    </row>
    <row r="92">
      <c r="B92" s="43"/>
      <c r="C92" s="43"/>
      <c r="D92" s="43"/>
      <c r="E92" s="43"/>
      <c r="F92" s="43"/>
      <c r="G92" s="43"/>
      <c r="H92" s="43"/>
      <c r="I92" s="43"/>
      <c r="J92" s="43"/>
      <c r="K92" s="43"/>
      <c r="L92" s="43"/>
      <c r="M92" s="43"/>
      <c r="N92" s="43"/>
      <c r="O92" s="43"/>
      <c r="P92" s="43"/>
      <c r="Q92" s="43"/>
    </row>
    <row r="93">
      <c r="B93" s="43"/>
      <c r="C93" s="43"/>
      <c r="D93" s="43"/>
      <c r="E93" s="43"/>
      <c r="F93" s="43"/>
      <c r="G93" s="43"/>
      <c r="H93" s="43"/>
      <c r="I93" s="43"/>
      <c r="J93" s="43"/>
      <c r="K93" s="43"/>
      <c r="L93" s="43"/>
      <c r="M93" s="43"/>
      <c r="N93" s="43"/>
      <c r="O93" s="43"/>
      <c r="P93" s="43"/>
      <c r="Q93" s="43"/>
    </row>
    <row r="94">
      <c r="B94" s="43"/>
      <c r="C94" s="43"/>
      <c r="D94" s="43"/>
      <c r="E94" s="43"/>
      <c r="F94" s="43"/>
      <c r="G94" s="43"/>
      <c r="H94" s="43"/>
      <c r="I94" s="43"/>
      <c r="J94" s="43"/>
      <c r="K94" s="43"/>
      <c r="L94" s="43"/>
      <c r="M94" s="43"/>
      <c r="N94" s="43"/>
      <c r="O94" s="43"/>
      <c r="P94" s="43"/>
      <c r="Q94" s="43"/>
    </row>
    <row r="95">
      <c r="B95" s="43"/>
      <c r="C95" s="43"/>
      <c r="D95" s="43"/>
      <c r="E95" s="43"/>
      <c r="F95" s="43"/>
      <c r="G95" s="43"/>
      <c r="H95" s="43"/>
      <c r="I95" s="43"/>
      <c r="J95" s="43"/>
      <c r="K95" s="43"/>
      <c r="L95" s="43"/>
      <c r="M95" s="43"/>
      <c r="N95" s="43"/>
      <c r="O95" s="43"/>
      <c r="P95" s="43"/>
      <c r="Q95" s="43"/>
    </row>
    <row r="96">
      <c r="B96" s="43"/>
      <c r="C96" s="43"/>
      <c r="D96" s="43"/>
      <c r="E96" s="43"/>
      <c r="F96" s="43"/>
      <c r="G96" s="43"/>
      <c r="H96" s="43"/>
      <c r="I96" s="43"/>
      <c r="J96" s="43"/>
      <c r="K96" s="43"/>
      <c r="L96" s="43"/>
      <c r="M96" s="43"/>
      <c r="N96" s="43"/>
      <c r="O96" s="43"/>
      <c r="P96" s="43"/>
      <c r="Q96" s="43"/>
    </row>
    <row r="97">
      <c r="B97" s="43"/>
      <c r="C97" s="43"/>
      <c r="D97" s="43"/>
      <c r="E97" s="43"/>
      <c r="F97" s="43"/>
      <c r="G97" s="43"/>
      <c r="H97" s="43"/>
      <c r="I97" s="43"/>
      <c r="J97" s="43"/>
      <c r="K97" s="43"/>
      <c r="L97" s="43"/>
      <c r="M97" s="43"/>
      <c r="N97" s="43"/>
      <c r="O97" s="43"/>
      <c r="P97" s="43"/>
      <c r="Q97" s="43"/>
    </row>
    <row r="98">
      <c r="B98" s="43"/>
      <c r="C98" s="43"/>
      <c r="D98" s="43"/>
      <c r="E98" s="43"/>
      <c r="F98" s="43"/>
      <c r="G98" s="43"/>
      <c r="H98" s="43"/>
      <c r="I98" s="43"/>
      <c r="J98" s="43"/>
      <c r="K98" s="43"/>
      <c r="L98" s="43"/>
      <c r="M98" s="43"/>
      <c r="N98" s="43"/>
      <c r="O98" s="43"/>
      <c r="P98" s="43"/>
      <c r="Q98" s="43"/>
    </row>
    <row r="99">
      <c r="B99" s="43"/>
      <c r="C99" s="43"/>
      <c r="D99" s="43"/>
      <c r="E99" s="43"/>
      <c r="F99" s="43"/>
      <c r="G99" s="43"/>
      <c r="H99" s="43"/>
      <c r="I99" s="43"/>
      <c r="J99" s="43"/>
      <c r="K99" s="43"/>
      <c r="L99" s="43"/>
      <c r="M99" s="43"/>
      <c r="N99" s="43"/>
      <c r="O99" s="43"/>
      <c r="P99" s="43"/>
      <c r="Q99" s="43"/>
    </row>
    <row r="100">
      <c r="B100" s="43"/>
      <c r="C100" s="43"/>
      <c r="D100" s="43"/>
      <c r="E100" s="43"/>
      <c r="F100" s="43"/>
      <c r="G100" s="43"/>
      <c r="H100" s="43"/>
      <c r="I100" s="43"/>
      <c r="J100" s="43"/>
      <c r="K100" s="43"/>
      <c r="L100" s="43"/>
      <c r="M100" s="43"/>
      <c r="N100" s="43"/>
      <c r="O100" s="43"/>
      <c r="P100" s="43"/>
      <c r="Q100" s="43"/>
    </row>
    <row r="101">
      <c r="B101" s="43"/>
      <c r="C101" s="43"/>
      <c r="D101" s="43"/>
      <c r="E101" s="43"/>
      <c r="F101" s="43"/>
      <c r="G101" s="43"/>
      <c r="H101" s="43"/>
      <c r="I101" s="43"/>
      <c r="J101" s="43"/>
      <c r="K101" s="43"/>
      <c r="L101" s="43"/>
      <c r="M101" s="43"/>
      <c r="N101" s="43"/>
      <c r="O101" s="43"/>
      <c r="P101" s="43"/>
      <c r="Q101" s="43"/>
    </row>
    <row r="102">
      <c r="B102" s="43"/>
      <c r="C102" s="43"/>
      <c r="D102" s="43"/>
      <c r="E102" s="43"/>
      <c r="F102" s="43"/>
      <c r="G102" s="43"/>
      <c r="H102" s="43"/>
      <c r="I102" s="43"/>
      <c r="J102" s="43"/>
      <c r="K102" s="43"/>
      <c r="L102" s="43"/>
      <c r="M102" s="43"/>
      <c r="N102" s="43"/>
      <c r="O102" s="43"/>
      <c r="P102" s="43"/>
      <c r="Q102" s="43"/>
    </row>
    <row r="103">
      <c r="B103" s="43"/>
      <c r="C103" s="43"/>
      <c r="D103" s="43"/>
      <c r="E103" s="43"/>
      <c r="F103" s="43"/>
      <c r="G103" s="43"/>
      <c r="H103" s="43"/>
      <c r="I103" s="43"/>
      <c r="J103" s="43"/>
      <c r="K103" s="43"/>
      <c r="L103" s="43"/>
      <c r="M103" s="43"/>
      <c r="N103" s="43"/>
      <c r="O103" s="43"/>
      <c r="P103" s="43"/>
      <c r="Q103" s="43"/>
    </row>
    <row r="104">
      <c r="B104" s="43"/>
      <c r="C104" s="43"/>
      <c r="D104" s="43"/>
      <c r="E104" s="43"/>
      <c r="F104" s="43"/>
      <c r="G104" s="43"/>
      <c r="H104" s="43"/>
      <c r="I104" s="43"/>
      <c r="J104" s="43"/>
      <c r="K104" s="43"/>
      <c r="L104" s="43"/>
      <c r="M104" s="43"/>
      <c r="N104" s="43"/>
      <c r="O104" s="43"/>
      <c r="P104" s="43"/>
      <c r="Q104" s="43"/>
    </row>
    <row r="105">
      <c r="B105" s="43"/>
      <c r="C105" s="43"/>
      <c r="D105" s="43"/>
      <c r="E105" s="43"/>
      <c r="F105" s="43"/>
      <c r="G105" s="43"/>
      <c r="H105" s="43"/>
      <c r="I105" s="43"/>
      <c r="J105" s="43"/>
      <c r="K105" s="43"/>
      <c r="L105" s="43"/>
      <c r="M105" s="43"/>
      <c r="N105" s="43"/>
      <c r="O105" s="43"/>
      <c r="P105" s="43"/>
      <c r="Q105" s="43"/>
    </row>
    <row r="106">
      <c r="B106" s="43"/>
      <c r="C106" s="43"/>
      <c r="D106" s="43"/>
      <c r="E106" s="43"/>
      <c r="F106" s="43"/>
      <c r="G106" s="43"/>
      <c r="H106" s="43"/>
      <c r="I106" s="43"/>
      <c r="J106" s="43"/>
      <c r="K106" s="43"/>
      <c r="L106" s="43"/>
      <c r="M106" s="43"/>
      <c r="N106" s="43"/>
      <c r="O106" s="43"/>
      <c r="P106" s="43"/>
      <c r="Q106" s="43"/>
    </row>
    <row r="107">
      <c r="B107" s="43"/>
      <c r="C107" s="43"/>
      <c r="D107" s="43"/>
      <c r="E107" s="43"/>
      <c r="F107" s="43"/>
      <c r="G107" s="43"/>
      <c r="H107" s="43"/>
      <c r="I107" s="43"/>
      <c r="J107" s="43"/>
      <c r="K107" s="43"/>
      <c r="L107" s="43"/>
      <c r="M107" s="43"/>
      <c r="N107" s="43"/>
      <c r="O107" s="43"/>
      <c r="P107" s="43"/>
      <c r="Q107" s="43"/>
    </row>
    <row r="108">
      <c r="B108" s="43"/>
      <c r="C108" s="43"/>
      <c r="D108" s="43"/>
      <c r="E108" s="43"/>
      <c r="F108" s="43"/>
      <c r="G108" s="43"/>
      <c r="H108" s="43"/>
      <c r="I108" s="43"/>
      <c r="J108" s="43"/>
      <c r="K108" s="43"/>
      <c r="L108" s="43"/>
      <c r="M108" s="43"/>
      <c r="N108" s="43"/>
      <c r="O108" s="43"/>
      <c r="P108" s="43"/>
      <c r="Q108" s="43"/>
    </row>
    <row r="109">
      <c r="B109" s="43"/>
      <c r="C109" s="43"/>
      <c r="D109" s="43"/>
      <c r="E109" s="43"/>
      <c r="F109" s="43"/>
      <c r="G109" s="43"/>
      <c r="H109" s="43"/>
      <c r="I109" s="43"/>
      <c r="J109" s="43"/>
      <c r="K109" s="43"/>
      <c r="L109" s="43"/>
      <c r="M109" s="43"/>
      <c r="N109" s="43"/>
      <c r="O109" s="43"/>
      <c r="P109" s="43"/>
      <c r="Q109" s="43"/>
    </row>
    <row r="110">
      <c r="B110" s="43"/>
      <c r="C110" s="43"/>
      <c r="D110" s="43"/>
      <c r="E110" s="43"/>
      <c r="F110" s="43"/>
      <c r="G110" s="43"/>
      <c r="H110" s="43"/>
      <c r="I110" s="43"/>
      <c r="J110" s="43"/>
      <c r="K110" s="43"/>
      <c r="L110" s="43"/>
      <c r="M110" s="43"/>
      <c r="N110" s="43"/>
      <c r="O110" s="43"/>
      <c r="P110" s="43"/>
      <c r="Q110" s="43"/>
    </row>
    <row r="111">
      <c r="B111" s="43"/>
      <c r="C111" s="43"/>
      <c r="D111" s="43"/>
      <c r="E111" s="43"/>
      <c r="F111" s="43"/>
      <c r="G111" s="43"/>
      <c r="H111" s="43"/>
      <c r="I111" s="43"/>
      <c r="J111" s="43"/>
      <c r="K111" s="43"/>
      <c r="L111" s="43"/>
      <c r="M111" s="43"/>
      <c r="N111" s="43"/>
      <c r="O111" s="43"/>
      <c r="P111" s="43"/>
      <c r="Q111" s="43"/>
    </row>
    <row r="112">
      <c r="B112" s="43"/>
      <c r="C112" s="43"/>
      <c r="D112" s="43"/>
      <c r="E112" s="43"/>
      <c r="F112" s="43"/>
      <c r="G112" s="43"/>
      <c r="H112" s="43"/>
      <c r="I112" s="43"/>
      <c r="J112" s="43"/>
      <c r="K112" s="43"/>
      <c r="L112" s="43"/>
      <c r="M112" s="43"/>
      <c r="N112" s="43"/>
      <c r="O112" s="43"/>
      <c r="P112" s="43"/>
      <c r="Q112" s="43"/>
    </row>
    <row r="113">
      <c r="B113" s="43"/>
      <c r="C113" s="43"/>
      <c r="D113" s="43"/>
      <c r="E113" s="43"/>
      <c r="F113" s="43"/>
      <c r="G113" s="43"/>
      <c r="H113" s="43"/>
      <c r="I113" s="43"/>
      <c r="J113" s="43"/>
      <c r="K113" s="43"/>
      <c r="L113" s="43"/>
      <c r="M113" s="43"/>
      <c r="N113" s="43"/>
      <c r="O113" s="43"/>
      <c r="P113" s="43"/>
      <c r="Q113" s="43"/>
    </row>
    <row r="114">
      <c r="B114" s="43"/>
      <c r="C114" s="43"/>
      <c r="D114" s="43"/>
      <c r="E114" s="43"/>
      <c r="F114" s="43"/>
      <c r="G114" s="43"/>
      <c r="H114" s="43"/>
      <c r="I114" s="43"/>
      <c r="J114" s="43"/>
      <c r="K114" s="43"/>
      <c r="L114" s="43"/>
      <c r="M114" s="43"/>
      <c r="N114" s="43"/>
      <c r="O114" s="43"/>
      <c r="P114" s="43"/>
      <c r="Q114" s="43"/>
    </row>
    <row r="115">
      <c r="B115" s="43"/>
      <c r="C115" s="43"/>
      <c r="D115" s="43"/>
      <c r="E115" s="43"/>
      <c r="F115" s="43"/>
      <c r="G115" s="43"/>
      <c r="H115" s="43"/>
      <c r="I115" s="43"/>
      <c r="J115" s="43"/>
      <c r="K115" s="43"/>
      <c r="L115" s="43"/>
      <c r="M115" s="43"/>
      <c r="N115" s="43"/>
      <c r="O115" s="43"/>
      <c r="P115" s="43"/>
      <c r="Q115" s="43"/>
    </row>
    <row r="116">
      <c r="B116" s="43"/>
      <c r="C116" s="43"/>
      <c r="D116" s="43"/>
      <c r="E116" s="43"/>
      <c r="F116" s="43"/>
      <c r="G116" s="43"/>
      <c r="H116" s="43"/>
      <c r="I116" s="43"/>
      <c r="J116" s="43"/>
      <c r="K116" s="43"/>
      <c r="L116" s="43"/>
      <c r="M116" s="43"/>
      <c r="N116" s="43"/>
      <c r="O116" s="43"/>
      <c r="P116" s="43"/>
      <c r="Q116" s="43"/>
    </row>
    <row r="117">
      <c r="B117" s="43"/>
      <c r="C117" s="43"/>
      <c r="D117" s="43"/>
      <c r="E117" s="43"/>
      <c r="F117" s="43"/>
      <c r="G117" s="43"/>
      <c r="H117" s="43"/>
      <c r="I117" s="43"/>
      <c r="J117" s="43"/>
      <c r="K117" s="43"/>
      <c r="L117" s="43"/>
      <c r="M117" s="43"/>
      <c r="N117" s="43"/>
      <c r="O117" s="43"/>
      <c r="P117" s="43"/>
      <c r="Q117" s="43"/>
    </row>
    <row r="118">
      <c r="B118" s="43"/>
      <c r="C118" s="43"/>
      <c r="D118" s="43"/>
      <c r="E118" s="43"/>
      <c r="F118" s="43"/>
      <c r="G118" s="43"/>
      <c r="H118" s="43"/>
      <c r="I118" s="43"/>
      <c r="J118" s="43"/>
      <c r="K118" s="43"/>
      <c r="L118" s="43"/>
      <c r="M118" s="43"/>
      <c r="N118" s="43"/>
      <c r="O118" s="43"/>
      <c r="P118" s="43"/>
      <c r="Q118" s="43"/>
    </row>
    <row r="119">
      <c r="B119" s="43"/>
      <c r="C119" s="43"/>
      <c r="D119" s="43"/>
      <c r="E119" s="43"/>
      <c r="F119" s="43"/>
      <c r="G119" s="43"/>
      <c r="H119" s="43"/>
      <c r="I119" s="43"/>
      <c r="J119" s="43"/>
      <c r="K119" s="43"/>
      <c r="L119" s="43"/>
      <c r="M119" s="43"/>
      <c r="N119" s="43"/>
      <c r="O119" s="43"/>
      <c r="P119" s="43"/>
      <c r="Q119" s="43"/>
    </row>
    <row r="120">
      <c r="B120" s="43"/>
      <c r="C120" s="43"/>
      <c r="D120" s="43"/>
      <c r="E120" s="43"/>
      <c r="F120" s="43"/>
      <c r="G120" s="43"/>
      <c r="H120" s="43"/>
      <c r="I120" s="43"/>
      <c r="J120" s="43"/>
      <c r="K120" s="43"/>
      <c r="L120" s="43"/>
      <c r="M120" s="43"/>
      <c r="N120" s="43"/>
      <c r="O120" s="43"/>
      <c r="P120" s="43"/>
      <c r="Q120" s="43"/>
    </row>
    <row r="121">
      <c r="B121" s="43"/>
      <c r="C121" s="43"/>
      <c r="D121" s="43"/>
      <c r="E121" s="43"/>
      <c r="F121" s="43"/>
      <c r="G121" s="43"/>
      <c r="H121" s="43"/>
      <c r="I121" s="43"/>
      <c r="J121" s="43"/>
      <c r="K121" s="43"/>
      <c r="L121" s="43"/>
      <c r="M121" s="43"/>
      <c r="N121" s="43"/>
      <c r="O121" s="43"/>
      <c r="P121" s="43"/>
      <c r="Q121" s="43"/>
    </row>
    <row r="122">
      <c r="B122" s="43"/>
      <c r="C122" s="43"/>
      <c r="D122" s="43"/>
      <c r="E122" s="43"/>
      <c r="F122" s="43"/>
      <c r="G122" s="43"/>
      <c r="H122" s="43"/>
      <c r="I122" s="43"/>
      <c r="J122" s="43"/>
      <c r="K122" s="43"/>
      <c r="L122" s="43"/>
      <c r="M122" s="43"/>
      <c r="N122" s="43"/>
      <c r="O122" s="43"/>
      <c r="P122" s="43"/>
      <c r="Q122" s="43"/>
    </row>
    <row r="123">
      <c r="B123" s="43"/>
      <c r="C123" s="43"/>
      <c r="D123" s="43"/>
      <c r="E123" s="43"/>
      <c r="F123" s="43"/>
      <c r="G123" s="43"/>
      <c r="H123" s="43"/>
      <c r="I123" s="43"/>
      <c r="J123" s="43"/>
      <c r="K123" s="43"/>
      <c r="L123" s="43"/>
      <c r="M123" s="43"/>
      <c r="N123" s="43"/>
      <c r="O123" s="43"/>
      <c r="P123" s="43"/>
      <c r="Q123" s="43"/>
    </row>
    <row r="124">
      <c r="B124" s="43"/>
      <c r="C124" s="43"/>
      <c r="D124" s="43"/>
      <c r="E124" s="43"/>
      <c r="F124" s="43"/>
      <c r="G124" s="43"/>
      <c r="H124" s="43"/>
      <c r="I124" s="43"/>
      <c r="J124" s="43"/>
      <c r="K124" s="43"/>
      <c r="L124" s="43"/>
      <c r="M124" s="43"/>
      <c r="N124" s="43"/>
      <c r="O124" s="43"/>
      <c r="P124" s="43"/>
      <c r="Q124" s="43"/>
    </row>
    <row r="125">
      <c r="B125" s="43"/>
      <c r="C125" s="43"/>
      <c r="D125" s="43"/>
      <c r="E125" s="43"/>
      <c r="F125" s="43"/>
      <c r="G125" s="43"/>
      <c r="H125" s="43"/>
      <c r="I125" s="43"/>
      <c r="J125" s="43"/>
      <c r="K125" s="43"/>
      <c r="L125" s="43"/>
      <c r="M125" s="43"/>
      <c r="N125" s="43"/>
      <c r="O125" s="43"/>
      <c r="P125" s="43"/>
      <c r="Q125" s="43"/>
    </row>
    <row r="126">
      <c r="B126" s="43"/>
      <c r="C126" s="43"/>
      <c r="D126" s="43"/>
      <c r="E126" s="43"/>
      <c r="F126" s="43"/>
      <c r="G126" s="43"/>
      <c r="H126" s="43"/>
      <c r="I126" s="43"/>
      <c r="J126" s="43"/>
      <c r="K126" s="43"/>
      <c r="L126" s="43"/>
      <c r="M126" s="43"/>
      <c r="N126" s="43"/>
      <c r="O126" s="43"/>
      <c r="P126" s="43"/>
      <c r="Q126" s="43"/>
    </row>
    <row r="127">
      <c r="B127" s="43"/>
      <c r="C127" s="43"/>
      <c r="D127" s="43"/>
      <c r="E127" s="43"/>
      <c r="F127" s="43"/>
      <c r="G127" s="43"/>
      <c r="H127" s="43"/>
      <c r="I127" s="43"/>
      <c r="J127" s="43"/>
      <c r="K127" s="43"/>
      <c r="L127" s="43"/>
      <c r="M127" s="43"/>
      <c r="N127" s="43"/>
      <c r="O127" s="43"/>
      <c r="P127" s="43"/>
      <c r="Q127" s="43"/>
    </row>
    <row r="128">
      <c r="B128" s="43"/>
      <c r="C128" s="43"/>
      <c r="D128" s="43"/>
      <c r="E128" s="43"/>
      <c r="F128" s="43"/>
      <c r="G128" s="43"/>
      <c r="H128" s="43"/>
      <c r="I128" s="43"/>
      <c r="J128" s="43"/>
      <c r="K128" s="43"/>
      <c r="L128" s="43"/>
      <c r="M128" s="43"/>
      <c r="N128" s="43"/>
      <c r="O128" s="43"/>
      <c r="P128" s="43"/>
      <c r="Q128" s="43"/>
    </row>
    <row r="129">
      <c r="B129" s="43"/>
      <c r="C129" s="43"/>
      <c r="D129" s="43"/>
      <c r="E129" s="43"/>
      <c r="F129" s="43"/>
      <c r="G129" s="43"/>
      <c r="H129" s="43"/>
      <c r="I129" s="43"/>
      <c r="J129" s="43"/>
      <c r="K129" s="43"/>
      <c r="L129" s="43"/>
      <c r="M129" s="43"/>
      <c r="N129" s="43"/>
      <c r="O129" s="43"/>
      <c r="P129" s="43"/>
      <c r="Q129" s="43"/>
    </row>
    <row r="130">
      <c r="B130" s="43"/>
      <c r="C130" s="43"/>
      <c r="D130" s="43"/>
      <c r="E130" s="43"/>
      <c r="F130" s="43"/>
      <c r="G130" s="43"/>
      <c r="H130" s="43"/>
      <c r="I130" s="43"/>
      <c r="J130" s="43"/>
      <c r="K130" s="43"/>
      <c r="L130" s="43"/>
      <c r="M130" s="43"/>
      <c r="N130" s="43"/>
      <c r="O130" s="43"/>
      <c r="P130" s="43"/>
      <c r="Q130" s="43"/>
    </row>
    <row r="131">
      <c r="K131" s="49"/>
      <c r="P131" s="297"/>
      <c r="Q131" s="297"/>
    </row>
    <row r="132">
      <c r="K132" s="49"/>
      <c r="P132" s="297"/>
      <c r="Q132" s="297"/>
    </row>
    <row r="133">
      <c r="K133" s="49"/>
      <c r="P133" s="297"/>
      <c r="Q133" s="297"/>
    </row>
    <row r="134">
      <c r="K134" s="49"/>
      <c r="P134" s="297"/>
      <c r="Q134" s="297"/>
    </row>
    <row r="135">
      <c r="K135" s="49"/>
      <c r="P135" s="297"/>
      <c r="Q135" s="297"/>
    </row>
    <row r="136">
      <c r="K136" s="49"/>
      <c r="P136" s="297"/>
      <c r="Q136" s="297"/>
    </row>
    <row r="137">
      <c r="K137" s="49"/>
      <c r="P137" s="297"/>
      <c r="Q137" s="297"/>
    </row>
    <row r="138">
      <c r="K138" s="49"/>
      <c r="P138" s="297"/>
      <c r="Q138" s="297"/>
    </row>
    <row r="139">
      <c r="K139" s="49"/>
      <c r="P139" s="297"/>
      <c r="Q139" s="297"/>
    </row>
    <row r="140">
      <c r="K140" s="49"/>
      <c r="P140" s="297"/>
      <c r="Q140" s="297"/>
    </row>
    <row r="141">
      <c r="K141" s="49"/>
      <c r="P141" s="297"/>
      <c r="Q141" s="297"/>
    </row>
    <row r="142">
      <c r="K142" s="49"/>
      <c r="P142" s="297"/>
      <c r="Q142" s="297"/>
    </row>
    <row r="143">
      <c r="K143" s="49"/>
      <c r="P143" s="297"/>
      <c r="Q143" s="297"/>
    </row>
    <row r="144">
      <c r="K144" s="49"/>
      <c r="P144" s="297"/>
      <c r="Q144" s="297"/>
    </row>
    <row r="145">
      <c r="K145" s="49"/>
      <c r="P145" s="297"/>
      <c r="Q145" s="297"/>
    </row>
    <row r="146">
      <c r="K146" s="49"/>
      <c r="P146" s="297"/>
      <c r="Q146" s="297"/>
    </row>
    <row r="147">
      <c r="K147" s="49"/>
      <c r="P147" s="297"/>
      <c r="Q147" s="297"/>
    </row>
    <row r="148">
      <c r="K148" s="49"/>
      <c r="P148" s="297"/>
      <c r="Q148" s="297"/>
    </row>
    <row r="149">
      <c r="K149" s="49"/>
      <c r="P149" s="297"/>
      <c r="Q149" s="297"/>
    </row>
    <row r="150">
      <c r="K150" s="49"/>
      <c r="P150" s="297"/>
      <c r="Q150" s="297"/>
    </row>
    <row r="151">
      <c r="K151" s="49"/>
      <c r="P151" s="297"/>
      <c r="Q151" s="297"/>
    </row>
    <row r="152">
      <c r="K152" s="49"/>
      <c r="P152" s="297"/>
      <c r="Q152" s="297"/>
    </row>
    <row r="153">
      <c r="K153" s="49"/>
      <c r="P153" s="297"/>
      <c r="Q153" s="297"/>
    </row>
    <row r="154">
      <c r="K154" s="49"/>
      <c r="P154" s="297"/>
      <c r="Q154" s="297"/>
    </row>
    <row r="155">
      <c r="K155" s="49"/>
      <c r="P155" s="297"/>
      <c r="Q155" s="297"/>
    </row>
    <row r="156">
      <c r="K156" s="49"/>
      <c r="P156" s="297"/>
      <c r="Q156" s="297"/>
    </row>
    <row r="157">
      <c r="K157" s="49"/>
      <c r="P157" s="297"/>
      <c r="Q157" s="297"/>
    </row>
    <row r="158">
      <c r="K158" s="49"/>
      <c r="P158" s="297"/>
      <c r="Q158" s="297"/>
    </row>
    <row r="159">
      <c r="K159" s="49"/>
      <c r="P159" s="297"/>
      <c r="Q159" s="297"/>
    </row>
    <row r="160">
      <c r="K160" s="49"/>
      <c r="P160" s="297"/>
      <c r="Q160" s="297"/>
    </row>
    <row r="161">
      <c r="K161" s="49"/>
      <c r="P161" s="297"/>
      <c r="Q161" s="297"/>
    </row>
    <row r="162">
      <c r="K162" s="49"/>
      <c r="P162" s="297"/>
      <c r="Q162" s="297"/>
    </row>
    <row r="163">
      <c r="K163" s="49"/>
      <c r="P163" s="297"/>
      <c r="Q163" s="297"/>
    </row>
    <row r="164">
      <c r="K164" s="49"/>
      <c r="P164" s="297"/>
      <c r="Q164" s="297"/>
    </row>
    <row r="165">
      <c r="K165" s="49"/>
      <c r="P165" s="297"/>
      <c r="Q165" s="297"/>
    </row>
    <row r="166">
      <c r="K166" s="49"/>
      <c r="P166" s="297"/>
      <c r="Q166" s="297"/>
    </row>
    <row r="167">
      <c r="K167" s="49"/>
      <c r="P167" s="297"/>
      <c r="Q167" s="297"/>
    </row>
    <row r="168">
      <c r="K168" s="49"/>
      <c r="P168" s="297"/>
      <c r="Q168" s="297"/>
    </row>
    <row r="169">
      <c r="K169" s="49"/>
      <c r="P169" s="297"/>
      <c r="Q169" s="297"/>
    </row>
    <row r="170">
      <c r="K170" s="49"/>
      <c r="P170" s="297"/>
      <c r="Q170" s="297"/>
    </row>
    <row r="171">
      <c r="K171" s="49"/>
      <c r="P171" s="297"/>
      <c r="Q171" s="297"/>
    </row>
    <row r="172">
      <c r="K172" s="49"/>
      <c r="P172" s="297"/>
      <c r="Q172" s="297"/>
    </row>
    <row r="173">
      <c r="K173" s="49"/>
      <c r="P173" s="297"/>
      <c r="Q173" s="297"/>
    </row>
    <row r="174">
      <c r="K174" s="49"/>
      <c r="P174" s="297"/>
      <c r="Q174" s="297"/>
    </row>
    <row r="175">
      <c r="K175" s="49"/>
      <c r="P175" s="297"/>
      <c r="Q175" s="297"/>
    </row>
    <row r="176">
      <c r="K176" s="49"/>
      <c r="P176" s="297"/>
      <c r="Q176" s="297"/>
    </row>
    <row r="177">
      <c r="K177" s="49"/>
      <c r="P177" s="297"/>
      <c r="Q177" s="297"/>
    </row>
    <row r="178">
      <c r="K178" s="49"/>
      <c r="P178" s="297"/>
      <c r="Q178" s="297"/>
    </row>
    <row r="179">
      <c r="K179" s="49"/>
      <c r="P179" s="297"/>
      <c r="Q179" s="297"/>
    </row>
    <row r="180">
      <c r="K180" s="49"/>
      <c r="P180" s="297"/>
      <c r="Q180" s="297"/>
    </row>
    <row r="181">
      <c r="K181" s="49"/>
      <c r="P181" s="297"/>
      <c r="Q181" s="297"/>
    </row>
    <row r="182">
      <c r="K182" s="49"/>
      <c r="P182" s="297"/>
      <c r="Q182" s="297"/>
    </row>
    <row r="183">
      <c r="K183" s="49"/>
      <c r="P183" s="297"/>
      <c r="Q183" s="297"/>
    </row>
    <row r="184">
      <c r="K184" s="49"/>
      <c r="P184" s="297"/>
      <c r="Q184" s="297"/>
    </row>
    <row r="185">
      <c r="K185" s="49"/>
      <c r="P185" s="297"/>
      <c r="Q185" s="297"/>
    </row>
    <row r="186">
      <c r="K186" s="49"/>
      <c r="P186" s="297"/>
      <c r="Q186" s="297"/>
    </row>
    <row r="187">
      <c r="K187" s="49"/>
      <c r="P187" s="297"/>
      <c r="Q187" s="297"/>
    </row>
    <row r="188">
      <c r="K188" s="49"/>
      <c r="P188" s="297"/>
      <c r="Q188" s="297"/>
    </row>
    <row r="189">
      <c r="K189" s="49"/>
      <c r="P189" s="297"/>
      <c r="Q189" s="297"/>
    </row>
    <row r="190">
      <c r="K190" s="49"/>
      <c r="P190" s="297"/>
      <c r="Q190" s="297"/>
    </row>
    <row r="191">
      <c r="K191" s="49"/>
      <c r="P191" s="297"/>
      <c r="Q191" s="297"/>
    </row>
    <row r="192">
      <c r="K192" s="49"/>
      <c r="P192" s="297"/>
      <c r="Q192" s="297"/>
    </row>
    <row r="193">
      <c r="K193" s="49"/>
      <c r="P193" s="297"/>
      <c r="Q193" s="297"/>
    </row>
    <row r="194">
      <c r="K194" s="49"/>
      <c r="P194" s="297"/>
      <c r="Q194" s="297"/>
    </row>
    <row r="195">
      <c r="K195" s="49"/>
      <c r="P195" s="297"/>
      <c r="Q195" s="297"/>
    </row>
    <row r="196">
      <c r="K196" s="49"/>
      <c r="P196" s="297"/>
      <c r="Q196" s="297"/>
    </row>
    <row r="197">
      <c r="K197" s="49"/>
      <c r="P197" s="297"/>
      <c r="Q197" s="297"/>
    </row>
    <row r="198">
      <c r="K198" s="49"/>
      <c r="P198" s="297"/>
      <c r="Q198" s="297"/>
    </row>
    <row r="199">
      <c r="K199" s="49"/>
      <c r="P199" s="297"/>
      <c r="Q199" s="297"/>
    </row>
    <row r="200">
      <c r="K200" s="49"/>
      <c r="P200" s="297"/>
      <c r="Q200" s="297"/>
    </row>
    <row r="201">
      <c r="K201" s="49"/>
      <c r="P201" s="297"/>
      <c r="Q201" s="297"/>
    </row>
    <row r="202">
      <c r="K202" s="49"/>
      <c r="P202" s="297"/>
      <c r="Q202" s="297"/>
    </row>
    <row r="203">
      <c r="K203" s="49"/>
      <c r="P203" s="297"/>
      <c r="Q203" s="297"/>
    </row>
    <row r="204">
      <c r="K204" s="49"/>
      <c r="P204" s="297"/>
      <c r="Q204" s="297"/>
    </row>
    <row r="205">
      <c r="K205" s="49"/>
      <c r="P205" s="297"/>
      <c r="Q205" s="297"/>
    </row>
    <row r="206">
      <c r="K206" s="49"/>
      <c r="P206" s="297"/>
      <c r="Q206" s="297"/>
    </row>
    <row r="207">
      <c r="K207" s="49"/>
      <c r="P207" s="297"/>
      <c r="Q207" s="297"/>
    </row>
    <row r="208">
      <c r="K208" s="49"/>
      <c r="P208" s="297"/>
      <c r="Q208" s="297"/>
    </row>
    <row r="209">
      <c r="K209" s="49"/>
      <c r="P209" s="297"/>
      <c r="Q209" s="297"/>
    </row>
    <row r="210">
      <c r="K210" s="49"/>
      <c r="P210" s="297"/>
      <c r="Q210" s="297"/>
    </row>
    <row r="211">
      <c r="K211" s="49"/>
      <c r="P211" s="297"/>
      <c r="Q211" s="297"/>
    </row>
    <row r="212">
      <c r="K212" s="49"/>
      <c r="P212" s="297"/>
      <c r="Q212" s="297"/>
    </row>
    <row r="213">
      <c r="K213" s="49"/>
      <c r="P213" s="297"/>
      <c r="Q213" s="297"/>
    </row>
    <row r="214">
      <c r="K214" s="49"/>
      <c r="P214" s="297"/>
      <c r="Q214" s="297"/>
    </row>
    <row r="215">
      <c r="K215" s="49"/>
      <c r="P215" s="297"/>
      <c r="Q215" s="297"/>
    </row>
    <row r="216">
      <c r="K216" s="49"/>
      <c r="P216" s="297"/>
      <c r="Q216" s="297"/>
    </row>
    <row r="217">
      <c r="K217" s="49"/>
      <c r="P217" s="297"/>
      <c r="Q217" s="297"/>
    </row>
    <row r="218">
      <c r="K218" s="49"/>
      <c r="P218" s="297"/>
      <c r="Q218" s="297"/>
    </row>
    <row r="219">
      <c r="K219" s="49"/>
      <c r="P219" s="297"/>
      <c r="Q219" s="297"/>
    </row>
    <row r="220">
      <c r="K220" s="49"/>
      <c r="P220" s="297"/>
      <c r="Q220" s="297"/>
    </row>
    <row r="221">
      <c r="K221" s="49"/>
      <c r="P221" s="297"/>
      <c r="Q221" s="297"/>
    </row>
    <row r="222">
      <c r="K222" s="49"/>
      <c r="P222" s="297"/>
      <c r="Q222" s="297"/>
    </row>
    <row r="223">
      <c r="K223" s="49"/>
      <c r="P223" s="297"/>
      <c r="Q223" s="297"/>
    </row>
    <row r="224">
      <c r="K224" s="49"/>
      <c r="P224" s="297"/>
      <c r="Q224" s="297"/>
    </row>
    <row r="225">
      <c r="K225" s="49"/>
      <c r="P225" s="297"/>
      <c r="Q225" s="297"/>
    </row>
    <row r="226">
      <c r="K226" s="49"/>
      <c r="P226" s="297"/>
      <c r="Q226" s="297"/>
    </row>
    <row r="227">
      <c r="K227" s="49"/>
      <c r="P227" s="297"/>
      <c r="Q227" s="297"/>
    </row>
    <row r="228">
      <c r="K228" s="49"/>
      <c r="P228" s="297"/>
      <c r="Q228" s="297"/>
    </row>
    <row r="229">
      <c r="K229" s="49"/>
      <c r="P229" s="297"/>
      <c r="Q229" s="297"/>
    </row>
    <row r="230">
      <c r="K230" s="49"/>
      <c r="P230" s="297"/>
      <c r="Q230" s="297"/>
    </row>
    <row r="231">
      <c r="K231" s="49"/>
      <c r="P231" s="297"/>
      <c r="Q231" s="297"/>
    </row>
    <row r="232">
      <c r="K232" s="49"/>
      <c r="P232" s="297"/>
      <c r="Q232" s="297"/>
    </row>
    <row r="233">
      <c r="K233" s="49"/>
      <c r="P233" s="297"/>
      <c r="Q233" s="297"/>
    </row>
    <row r="234">
      <c r="K234" s="49"/>
      <c r="P234" s="297"/>
      <c r="Q234" s="297"/>
    </row>
    <row r="235">
      <c r="K235" s="49"/>
      <c r="P235" s="297"/>
      <c r="Q235" s="297"/>
    </row>
    <row r="236">
      <c r="K236" s="49"/>
      <c r="P236" s="297"/>
      <c r="Q236" s="297"/>
    </row>
    <row r="237">
      <c r="K237" s="49"/>
      <c r="P237" s="297"/>
      <c r="Q237" s="297"/>
    </row>
    <row r="238">
      <c r="K238" s="49"/>
      <c r="P238" s="297"/>
      <c r="Q238" s="297"/>
    </row>
    <row r="239">
      <c r="K239" s="49"/>
      <c r="P239" s="297"/>
      <c r="Q239" s="297"/>
    </row>
    <row r="240">
      <c r="K240" s="49"/>
      <c r="P240" s="297"/>
      <c r="Q240" s="297"/>
    </row>
    <row r="241">
      <c r="K241" s="49"/>
      <c r="P241" s="297"/>
      <c r="Q241" s="297"/>
    </row>
    <row r="242">
      <c r="K242" s="49"/>
      <c r="P242" s="297"/>
      <c r="Q242" s="297"/>
    </row>
    <row r="243">
      <c r="K243" s="49"/>
      <c r="P243" s="297"/>
      <c r="Q243" s="297"/>
    </row>
    <row r="244">
      <c r="K244" s="49"/>
      <c r="P244" s="297"/>
      <c r="Q244" s="297"/>
    </row>
    <row r="245">
      <c r="K245" s="49"/>
      <c r="P245" s="297"/>
      <c r="Q245" s="297"/>
    </row>
    <row r="246">
      <c r="K246" s="49"/>
      <c r="P246" s="297"/>
      <c r="Q246" s="297"/>
    </row>
    <row r="247">
      <c r="K247" s="49"/>
      <c r="P247" s="297"/>
      <c r="Q247" s="297"/>
    </row>
    <row r="248">
      <c r="K248" s="49"/>
      <c r="P248" s="297"/>
      <c r="Q248" s="297"/>
    </row>
    <row r="249">
      <c r="K249" s="49"/>
      <c r="P249" s="297"/>
      <c r="Q249" s="297"/>
    </row>
    <row r="250">
      <c r="K250" s="49"/>
      <c r="P250" s="297"/>
      <c r="Q250" s="297"/>
    </row>
    <row r="251">
      <c r="K251" s="49"/>
      <c r="P251" s="297"/>
      <c r="Q251" s="297"/>
    </row>
    <row r="252">
      <c r="K252" s="49"/>
      <c r="P252" s="297"/>
      <c r="Q252" s="297"/>
    </row>
    <row r="253">
      <c r="K253" s="49"/>
      <c r="P253" s="297"/>
      <c r="Q253" s="297"/>
    </row>
    <row r="254">
      <c r="K254" s="49"/>
      <c r="P254" s="297"/>
      <c r="Q254" s="297"/>
    </row>
    <row r="255">
      <c r="K255" s="49"/>
      <c r="P255" s="297"/>
      <c r="Q255" s="297"/>
    </row>
    <row r="256">
      <c r="K256" s="49"/>
      <c r="P256" s="297"/>
      <c r="Q256" s="297"/>
    </row>
    <row r="257">
      <c r="K257" s="49"/>
      <c r="P257" s="297"/>
      <c r="Q257" s="297"/>
    </row>
    <row r="258">
      <c r="K258" s="49"/>
      <c r="P258" s="297"/>
      <c r="Q258" s="297"/>
    </row>
    <row r="259">
      <c r="K259" s="49"/>
      <c r="P259" s="297"/>
      <c r="Q259" s="297"/>
    </row>
    <row r="260">
      <c r="K260" s="49"/>
      <c r="P260" s="297"/>
      <c r="Q260" s="297"/>
    </row>
    <row r="261">
      <c r="K261" s="49"/>
      <c r="P261" s="297"/>
      <c r="Q261" s="297"/>
    </row>
    <row r="262">
      <c r="K262" s="49"/>
      <c r="P262" s="297"/>
      <c r="Q262" s="297"/>
    </row>
    <row r="263">
      <c r="K263" s="49"/>
      <c r="P263" s="297"/>
      <c r="Q263" s="297"/>
    </row>
    <row r="264">
      <c r="K264" s="49"/>
      <c r="P264" s="297"/>
      <c r="Q264" s="297"/>
    </row>
    <row r="265">
      <c r="K265" s="49"/>
      <c r="P265" s="297"/>
      <c r="Q265" s="297"/>
    </row>
    <row r="266">
      <c r="K266" s="49"/>
      <c r="P266" s="297"/>
      <c r="Q266" s="297"/>
    </row>
    <row r="267">
      <c r="K267" s="49"/>
      <c r="P267" s="297"/>
      <c r="Q267" s="297"/>
    </row>
    <row r="268">
      <c r="K268" s="49"/>
      <c r="P268" s="297"/>
      <c r="Q268" s="297"/>
    </row>
    <row r="269">
      <c r="K269" s="49"/>
      <c r="P269" s="297"/>
      <c r="Q269" s="297"/>
    </row>
    <row r="270">
      <c r="K270" s="49"/>
      <c r="P270" s="297"/>
      <c r="Q270" s="297"/>
    </row>
    <row r="271">
      <c r="K271" s="49"/>
      <c r="P271" s="297"/>
      <c r="Q271" s="297"/>
    </row>
    <row r="272">
      <c r="K272" s="49"/>
      <c r="P272" s="297"/>
      <c r="Q272" s="297"/>
    </row>
    <row r="273">
      <c r="K273" s="49"/>
      <c r="P273" s="297"/>
      <c r="Q273" s="297"/>
    </row>
    <row r="274">
      <c r="K274" s="49"/>
      <c r="P274" s="297"/>
      <c r="Q274" s="297"/>
    </row>
    <row r="275">
      <c r="K275" s="49"/>
      <c r="P275" s="297"/>
      <c r="Q275" s="297"/>
    </row>
    <row r="276">
      <c r="K276" s="49"/>
      <c r="P276" s="297"/>
      <c r="Q276" s="297"/>
    </row>
    <row r="277">
      <c r="K277" s="49"/>
      <c r="P277" s="297"/>
      <c r="Q277" s="297"/>
    </row>
    <row r="278">
      <c r="K278" s="49"/>
      <c r="P278" s="297"/>
      <c r="Q278" s="297"/>
    </row>
    <row r="279">
      <c r="K279" s="49"/>
      <c r="P279" s="297"/>
      <c r="Q279" s="297"/>
    </row>
    <row r="280">
      <c r="K280" s="49"/>
      <c r="P280" s="297"/>
      <c r="Q280" s="297"/>
    </row>
    <row r="281">
      <c r="K281" s="49"/>
      <c r="P281" s="297"/>
      <c r="Q281" s="297"/>
    </row>
    <row r="282">
      <c r="K282" s="49"/>
      <c r="P282" s="297"/>
      <c r="Q282" s="297"/>
    </row>
    <row r="283">
      <c r="K283" s="49"/>
      <c r="P283" s="297"/>
      <c r="Q283" s="297"/>
    </row>
    <row r="284">
      <c r="K284" s="49"/>
      <c r="P284" s="297"/>
      <c r="Q284" s="297"/>
    </row>
    <row r="285">
      <c r="K285" s="49"/>
      <c r="P285" s="297"/>
      <c r="Q285" s="297"/>
    </row>
    <row r="286">
      <c r="K286" s="49"/>
      <c r="P286" s="297"/>
      <c r="Q286" s="297"/>
    </row>
    <row r="287">
      <c r="K287" s="49"/>
      <c r="P287" s="297"/>
      <c r="Q287" s="297"/>
    </row>
    <row r="288">
      <c r="K288" s="49"/>
      <c r="P288" s="297"/>
      <c r="Q288" s="297"/>
    </row>
    <row r="289">
      <c r="K289" s="49"/>
      <c r="P289" s="297"/>
      <c r="Q289" s="297"/>
    </row>
    <row r="290">
      <c r="K290" s="49"/>
      <c r="P290" s="297"/>
      <c r="Q290" s="297"/>
    </row>
    <row r="291">
      <c r="K291" s="49"/>
      <c r="P291" s="297"/>
      <c r="Q291" s="297"/>
    </row>
    <row r="292">
      <c r="K292" s="49"/>
      <c r="P292" s="297"/>
      <c r="Q292" s="297"/>
    </row>
    <row r="293">
      <c r="K293" s="49"/>
      <c r="P293" s="297"/>
      <c r="Q293" s="297"/>
    </row>
    <row r="294">
      <c r="K294" s="49"/>
      <c r="P294" s="297"/>
      <c r="Q294" s="297"/>
    </row>
    <row r="295">
      <c r="K295" s="49"/>
      <c r="P295" s="297"/>
      <c r="Q295" s="297"/>
    </row>
    <row r="296">
      <c r="K296" s="49"/>
      <c r="P296" s="297"/>
      <c r="Q296" s="297"/>
    </row>
    <row r="297">
      <c r="K297" s="49"/>
      <c r="P297" s="297"/>
      <c r="Q297" s="297"/>
    </row>
    <row r="298">
      <c r="K298" s="49"/>
      <c r="P298" s="297"/>
      <c r="Q298" s="297"/>
    </row>
    <row r="299">
      <c r="K299" s="49"/>
      <c r="P299" s="297"/>
      <c r="Q299" s="297"/>
    </row>
    <row r="300">
      <c r="K300" s="49"/>
      <c r="P300" s="297"/>
      <c r="Q300" s="297"/>
    </row>
    <row r="301">
      <c r="K301" s="49"/>
      <c r="P301" s="297"/>
      <c r="Q301" s="297"/>
    </row>
    <row r="302">
      <c r="K302" s="49"/>
      <c r="P302" s="297"/>
      <c r="Q302" s="297"/>
    </row>
    <row r="303">
      <c r="K303" s="49"/>
      <c r="P303" s="297"/>
      <c r="Q303" s="297"/>
    </row>
    <row r="304">
      <c r="K304" s="49"/>
      <c r="P304" s="297"/>
      <c r="Q304" s="297"/>
    </row>
    <row r="305">
      <c r="K305" s="49"/>
      <c r="P305" s="297"/>
      <c r="Q305" s="297"/>
    </row>
    <row r="306">
      <c r="K306" s="49"/>
      <c r="P306" s="297"/>
      <c r="Q306" s="297"/>
    </row>
    <row r="307">
      <c r="K307" s="49"/>
      <c r="P307" s="297"/>
      <c r="Q307" s="297"/>
    </row>
    <row r="308">
      <c r="K308" s="49"/>
      <c r="P308" s="297"/>
      <c r="Q308" s="297"/>
    </row>
    <row r="309">
      <c r="K309" s="49"/>
      <c r="P309" s="297"/>
      <c r="Q309" s="297"/>
    </row>
    <row r="310">
      <c r="K310" s="49"/>
      <c r="P310" s="297"/>
      <c r="Q310" s="297"/>
    </row>
    <row r="311">
      <c r="K311" s="49"/>
      <c r="P311" s="297"/>
      <c r="Q311" s="297"/>
    </row>
    <row r="312">
      <c r="K312" s="49"/>
      <c r="P312" s="297"/>
      <c r="Q312" s="297"/>
    </row>
    <row r="313">
      <c r="K313" s="49"/>
      <c r="P313" s="297"/>
      <c r="Q313" s="297"/>
    </row>
    <row r="314">
      <c r="K314" s="49"/>
      <c r="P314" s="297"/>
      <c r="Q314" s="297"/>
    </row>
    <row r="315">
      <c r="K315" s="49"/>
      <c r="P315" s="297"/>
      <c r="Q315" s="297"/>
    </row>
    <row r="316">
      <c r="K316" s="49"/>
      <c r="P316" s="297"/>
      <c r="Q316" s="297"/>
    </row>
    <row r="317">
      <c r="K317" s="49"/>
      <c r="P317" s="297"/>
      <c r="Q317" s="297"/>
    </row>
    <row r="318">
      <c r="K318" s="49"/>
      <c r="P318" s="297"/>
      <c r="Q318" s="297"/>
    </row>
    <row r="319">
      <c r="K319" s="49"/>
      <c r="P319" s="297"/>
      <c r="Q319" s="297"/>
    </row>
    <row r="320">
      <c r="K320" s="49"/>
      <c r="P320" s="297"/>
      <c r="Q320" s="297"/>
    </row>
    <row r="321">
      <c r="K321" s="49"/>
      <c r="P321" s="297"/>
      <c r="Q321" s="297"/>
    </row>
    <row r="322">
      <c r="K322" s="49"/>
      <c r="P322" s="297"/>
      <c r="Q322" s="297"/>
    </row>
    <row r="323">
      <c r="K323" s="49"/>
      <c r="P323" s="297"/>
      <c r="Q323" s="297"/>
    </row>
    <row r="324">
      <c r="K324" s="49"/>
      <c r="P324" s="297"/>
      <c r="Q324" s="297"/>
    </row>
    <row r="325">
      <c r="K325" s="49"/>
      <c r="P325" s="297"/>
      <c r="Q325" s="297"/>
    </row>
    <row r="326">
      <c r="K326" s="49"/>
      <c r="P326" s="297"/>
      <c r="Q326" s="297"/>
    </row>
    <row r="327">
      <c r="K327" s="49"/>
      <c r="P327" s="297"/>
      <c r="Q327" s="297"/>
    </row>
    <row r="328">
      <c r="K328" s="49"/>
      <c r="P328" s="297"/>
      <c r="Q328" s="297"/>
    </row>
    <row r="329">
      <c r="K329" s="49"/>
      <c r="P329" s="297"/>
      <c r="Q329" s="297"/>
    </row>
    <row r="330">
      <c r="K330" s="49"/>
      <c r="P330" s="297"/>
      <c r="Q330" s="297"/>
    </row>
    <row r="331">
      <c r="K331" s="49"/>
      <c r="P331" s="297"/>
      <c r="Q331" s="297"/>
    </row>
    <row r="332">
      <c r="K332" s="49"/>
      <c r="P332" s="297"/>
      <c r="Q332" s="297"/>
    </row>
    <row r="333">
      <c r="K333" s="49"/>
      <c r="P333" s="297"/>
      <c r="Q333" s="297"/>
    </row>
    <row r="334">
      <c r="K334" s="49"/>
      <c r="P334" s="297"/>
      <c r="Q334" s="297"/>
    </row>
    <row r="335">
      <c r="K335" s="49"/>
      <c r="P335" s="297"/>
      <c r="Q335" s="297"/>
    </row>
    <row r="336">
      <c r="K336" s="49"/>
      <c r="P336" s="297"/>
      <c r="Q336" s="297"/>
    </row>
    <row r="337">
      <c r="K337" s="49"/>
      <c r="P337" s="297"/>
      <c r="Q337" s="297"/>
    </row>
    <row r="338">
      <c r="K338" s="49"/>
      <c r="P338" s="297"/>
      <c r="Q338" s="297"/>
    </row>
    <row r="339">
      <c r="K339" s="49"/>
      <c r="P339" s="297"/>
      <c r="Q339" s="297"/>
    </row>
    <row r="340">
      <c r="K340" s="49"/>
      <c r="P340" s="297"/>
      <c r="Q340" s="297"/>
    </row>
    <row r="341">
      <c r="K341" s="49"/>
      <c r="P341" s="297"/>
      <c r="Q341" s="297"/>
    </row>
    <row r="342">
      <c r="K342" s="49"/>
      <c r="P342" s="297"/>
      <c r="Q342" s="297"/>
    </row>
    <row r="343">
      <c r="K343" s="49"/>
      <c r="P343" s="297"/>
      <c r="Q343" s="297"/>
    </row>
    <row r="344">
      <c r="K344" s="49"/>
      <c r="P344" s="297"/>
      <c r="Q344" s="297"/>
    </row>
    <row r="345">
      <c r="K345" s="49"/>
      <c r="P345" s="297"/>
      <c r="Q345" s="297"/>
    </row>
    <row r="346">
      <c r="K346" s="49"/>
      <c r="P346" s="297"/>
      <c r="Q346" s="297"/>
    </row>
    <row r="347">
      <c r="K347" s="49"/>
      <c r="P347" s="297"/>
      <c r="Q347" s="297"/>
    </row>
    <row r="348">
      <c r="K348" s="49"/>
      <c r="P348" s="297"/>
      <c r="Q348" s="297"/>
    </row>
    <row r="349">
      <c r="K349" s="49"/>
      <c r="P349" s="297"/>
      <c r="Q349" s="297"/>
    </row>
    <row r="350">
      <c r="K350" s="49"/>
      <c r="P350" s="297"/>
      <c r="Q350" s="297"/>
    </row>
    <row r="351">
      <c r="K351" s="49"/>
      <c r="P351" s="297"/>
      <c r="Q351" s="297"/>
    </row>
    <row r="352">
      <c r="K352" s="49"/>
      <c r="P352" s="297"/>
      <c r="Q352" s="297"/>
    </row>
    <row r="353">
      <c r="K353" s="49"/>
      <c r="P353" s="297"/>
      <c r="Q353" s="297"/>
    </row>
    <row r="354">
      <c r="K354" s="49"/>
      <c r="P354" s="297"/>
      <c r="Q354" s="297"/>
    </row>
    <row r="355">
      <c r="K355" s="49"/>
      <c r="P355" s="297"/>
      <c r="Q355" s="297"/>
    </row>
    <row r="356">
      <c r="K356" s="49"/>
      <c r="P356" s="297"/>
      <c r="Q356" s="297"/>
    </row>
    <row r="357">
      <c r="K357" s="49"/>
      <c r="P357" s="297"/>
      <c r="Q357" s="297"/>
    </row>
    <row r="358">
      <c r="K358" s="49"/>
      <c r="P358" s="297"/>
      <c r="Q358" s="297"/>
    </row>
    <row r="359">
      <c r="K359" s="49"/>
      <c r="P359" s="297"/>
      <c r="Q359" s="297"/>
    </row>
    <row r="360">
      <c r="K360" s="49"/>
      <c r="P360" s="297"/>
      <c r="Q360" s="297"/>
    </row>
    <row r="361">
      <c r="K361" s="49"/>
      <c r="P361" s="297"/>
      <c r="Q361" s="297"/>
    </row>
    <row r="362">
      <c r="K362" s="49"/>
      <c r="P362" s="297"/>
      <c r="Q362" s="297"/>
    </row>
    <row r="363">
      <c r="K363" s="49"/>
      <c r="P363" s="297"/>
      <c r="Q363" s="297"/>
    </row>
    <row r="364">
      <c r="K364" s="49"/>
      <c r="P364" s="297"/>
      <c r="Q364" s="297"/>
    </row>
    <row r="365">
      <c r="K365" s="49"/>
      <c r="P365" s="297"/>
      <c r="Q365" s="297"/>
    </row>
    <row r="366">
      <c r="K366" s="49"/>
      <c r="P366" s="297"/>
      <c r="Q366" s="297"/>
    </row>
    <row r="367">
      <c r="K367" s="49"/>
      <c r="P367" s="297"/>
      <c r="Q367" s="297"/>
    </row>
    <row r="368">
      <c r="K368" s="49"/>
      <c r="P368" s="297"/>
      <c r="Q368" s="297"/>
    </row>
    <row r="369">
      <c r="K369" s="49"/>
      <c r="P369" s="297"/>
      <c r="Q369" s="297"/>
    </row>
    <row r="370">
      <c r="K370" s="49"/>
      <c r="P370" s="297"/>
      <c r="Q370" s="297"/>
    </row>
    <row r="371">
      <c r="K371" s="49"/>
      <c r="P371" s="297"/>
      <c r="Q371" s="297"/>
    </row>
    <row r="372">
      <c r="K372" s="49"/>
      <c r="P372" s="297"/>
      <c r="Q372" s="297"/>
    </row>
    <row r="373">
      <c r="K373" s="49"/>
      <c r="P373" s="297"/>
      <c r="Q373" s="297"/>
    </row>
    <row r="374">
      <c r="K374" s="49"/>
      <c r="P374" s="297"/>
      <c r="Q374" s="297"/>
    </row>
    <row r="375">
      <c r="K375" s="49"/>
      <c r="P375" s="297"/>
      <c r="Q375" s="297"/>
    </row>
    <row r="376">
      <c r="K376" s="49"/>
      <c r="P376" s="297"/>
      <c r="Q376" s="297"/>
    </row>
    <row r="377">
      <c r="K377" s="49"/>
      <c r="P377" s="297"/>
      <c r="Q377" s="297"/>
    </row>
    <row r="378">
      <c r="K378" s="49"/>
      <c r="P378" s="297"/>
      <c r="Q378" s="297"/>
    </row>
    <row r="379">
      <c r="K379" s="49"/>
      <c r="P379" s="297"/>
      <c r="Q379" s="297"/>
    </row>
    <row r="380">
      <c r="K380" s="49"/>
      <c r="P380" s="297"/>
      <c r="Q380" s="297"/>
    </row>
    <row r="381">
      <c r="K381" s="49"/>
      <c r="P381" s="297"/>
      <c r="Q381" s="297"/>
    </row>
    <row r="382">
      <c r="K382" s="49"/>
      <c r="P382" s="297"/>
      <c r="Q382" s="297"/>
    </row>
    <row r="383">
      <c r="K383" s="49"/>
      <c r="P383" s="297"/>
      <c r="Q383" s="297"/>
    </row>
    <row r="384">
      <c r="K384" s="49"/>
      <c r="P384" s="297"/>
      <c r="Q384" s="297"/>
    </row>
    <row r="385">
      <c r="K385" s="49"/>
      <c r="P385" s="297"/>
      <c r="Q385" s="297"/>
    </row>
    <row r="386">
      <c r="K386" s="49"/>
      <c r="P386" s="297"/>
      <c r="Q386" s="297"/>
    </row>
    <row r="387">
      <c r="K387" s="49"/>
      <c r="P387" s="297"/>
      <c r="Q387" s="297"/>
    </row>
    <row r="388">
      <c r="K388" s="49"/>
      <c r="P388" s="297"/>
      <c r="Q388" s="297"/>
    </row>
    <row r="389">
      <c r="K389" s="49"/>
      <c r="P389" s="297"/>
      <c r="Q389" s="297"/>
    </row>
    <row r="390">
      <c r="K390" s="49"/>
      <c r="P390" s="297"/>
      <c r="Q390" s="297"/>
    </row>
    <row r="391">
      <c r="K391" s="49"/>
      <c r="P391" s="297"/>
      <c r="Q391" s="297"/>
    </row>
    <row r="392">
      <c r="K392" s="49"/>
      <c r="P392" s="297"/>
      <c r="Q392" s="297"/>
    </row>
    <row r="393">
      <c r="K393" s="49"/>
      <c r="P393" s="297"/>
      <c r="Q393" s="297"/>
    </row>
    <row r="394">
      <c r="K394" s="49"/>
      <c r="P394" s="297"/>
      <c r="Q394" s="297"/>
    </row>
    <row r="395">
      <c r="K395" s="49"/>
      <c r="P395" s="297"/>
      <c r="Q395" s="297"/>
    </row>
    <row r="396">
      <c r="K396" s="49"/>
      <c r="P396" s="297"/>
      <c r="Q396" s="297"/>
    </row>
    <row r="397">
      <c r="K397" s="49"/>
      <c r="P397" s="297"/>
      <c r="Q397" s="297"/>
    </row>
    <row r="398">
      <c r="K398" s="49"/>
      <c r="P398" s="297"/>
      <c r="Q398" s="297"/>
    </row>
    <row r="399">
      <c r="K399" s="49"/>
      <c r="P399" s="297"/>
      <c r="Q399" s="297"/>
    </row>
    <row r="400">
      <c r="K400" s="49"/>
      <c r="P400" s="297"/>
      <c r="Q400" s="297"/>
    </row>
    <row r="401">
      <c r="K401" s="49"/>
      <c r="P401" s="297"/>
      <c r="Q401" s="297"/>
    </row>
    <row r="402">
      <c r="K402" s="49"/>
      <c r="P402" s="297"/>
      <c r="Q402" s="297"/>
    </row>
    <row r="403">
      <c r="K403" s="49"/>
      <c r="P403" s="297"/>
      <c r="Q403" s="297"/>
    </row>
    <row r="404">
      <c r="K404" s="49"/>
      <c r="P404" s="297"/>
      <c r="Q404" s="297"/>
    </row>
    <row r="405">
      <c r="K405" s="49"/>
      <c r="P405" s="297"/>
      <c r="Q405" s="297"/>
    </row>
    <row r="406">
      <c r="K406" s="49"/>
      <c r="P406" s="297"/>
      <c r="Q406" s="297"/>
    </row>
    <row r="407">
      <c r="K407" s="49"/>
      <c r="P407" s="297"/>
      <c r="Q407" s="297"/>
    </row>
    <row r="408">
      <c r="K408" s="49"/>
      <c r="P408" s="297"/>
      <c r="Q408" s="297"/>
    </row>
    <row r="409">
      <c r="K409" s="49"/>
      <c r="P409" s="297"/>
      <c r="Q409" s="297"/>
    </row>
    <row r="410">
      <c r="K410" s="49"/>
      <c r="P410" s="297"/>
      <c r="Q410" s="297"/>
    </row>
    <row r="411">
      <c r="K411" s="49"/>
      <c r="P411" s="297"/>
      <c r="Q411" s="297"/>
    </row>
    <row r="412">
      <c r="K412" s="49"/>
      <c r="P412" s="297"/>
      <c r="Q412" s="297"/>
    </row>
    <row r="413">
      <c r="K413" s="49"/>
      <c r="P413" s="297"/>
      <c r="Q413" s="297"/>
    </row>
    <row r="414">
      <c r="K414" s="49"/>
      <c r="P414" s="297"/>
      <c r="Q414" s="297"/>
    </row>
    <row r="415">
      <c r="K415" s="49"/>
      <c r="P415" s="297"/>
      <c r="Q415" s="297"/>
    </row>
    <row r="416">
      <c r="K416" s="49"/>
      <c r="P416" s="297"/>
      <c r="Q416" s="297"/>
    </row>
    <row r="417">
      <c r="K417" s="49"/>
      <c r="P417" s="297"/>
      <c r="Q417" s="297"/>
    </row>
    <row r="418">
      <c r="K418" s="49"/>
      <c r="P418" s="297"/>
      <c r="Q418" s="297"/>
    </row>
    <row r="419">
      <c r="K419" s="49"/>
      <c r="P419" s="297"/>
      <c r="Q419" s="297"/>
    </row>
    <row r="420">
      <c r="K420" s="49"/>
      <c r="P420" s="297"/>
      <c r="Q420" s="297"/>
    </row>
    <row r="421">
      <c r="K421" s="49"/>
      <c r="P421" s="297"/>
      <c r="Q421" s="297"/>
    </row>
    <row r="422">
      <c r="K422" s="49"/>
      <c r="P422" s="297"/>
      <c r="Q422" s="297"/>
    </row>
    <row r="423">
      <c r="K423" s="49"/>
      <c r="P423" s="297"/>
      <c r="Q423" s="297"/>
    </row>
    <row r="424">
      <c r="K424" s="49"/>
      <c r="P424" s="297"/>
      <c r="Q424" s="297"/>
    </row>
    <row r="425">
      <c r="K425" s="49"/>
      <c r="P425" s="297"/>
      <c r="Q425" s="297"/>
    </row>
    <row r="426">
      <c r="K426" s="49"/>
      <c r="P426" s="297"/>
      <c r="Q426" s="297"/>
    </row>
    <row r="427">
      <c r="K427" s="49"/>
      <c r="P427" s="297"/>
      <c r="Q427" s="297"/>
    </row>
    <row r="428">
      <c r="K428" s="49"/>
      <c r="P428" s="297"/>
      <c r="Q428" s="297"/>
    </row>
    <row r="429">
      <c r="K429" s="49"/>
      <c r="P429" s="297"/>
      <c r="Q429" s="297"/>
    </row>
    <row r="430">
      <c r="K430" s="49"/>
      <c r="P430" s="297"/>
      <c r="Q430" s="297"/>
    </row>
    <row r="431">
      <c r="K431" s="49"/>
      <c r="P431" s="297"/>
      <c r="Q431" s="297"/>
    </row>
    <row r="432">
      <c r="K432" s="49"/>
      <c r="P432" s="297"/>
      <c r="Q432" s="297"/>
    </row>
    <row r="433">
      <c r="K433" s="49"/>
      <c r="P433" s="297"/>
      <c r="Q433" s="297"/>
    </row>
    <row r="434">
      <c r="K434" s="49"/>
      <c r="P434" s="297"/>
      <c r="Q434" s="297"/>
    </row>
    <row r="435">
      <c r="K435" s="49"/>
      <c r="P435" s="297"/>
      <c r="Q435" s="297"/>
    </row>
    <row r="436">
      <c r="K436" s="49"/>
      <c r="P436" s="297"/>
      <c r="Q436" s="297"/>
    </row>
    <row r="437">
      <c r="K437" s="49"/>
      <c r="P437" s="297"/>
      <c r="Q437" s="297"/>
    </row>
    <row r="438">
      <c r="K438" s="49"/>
      <c r="P438" s="297"/>
      <c r="Q438" s="297"/>
    </row>
    <row r="439">
      <c r="K439" s="49"/>
      <c r="P439" s="297"/>
      <c r="Q439" s="297"/>
    </row>
    <row r="440">
      <c r="K440" s="49"/>
      <c r="P440" s="297"/>
      <c r="Q440" s="297"/>
    </row>
    <row r="441">
      <c r="K441" s="49"/>
      <c r="P441" s="297"/>
      <c r="Q441" s="297"/>
    </row>
    <row r="442">
      <c r="K442" s="49"/>
      <c r="P442" s="297"/>
      <c r="Q442" s="297"/>
    </row>
    <row r="443">
      <c r="K443" s="49"/>
      <c r="P443" s="297"/>
      <c r="Q443" s="297"/>
    </row>
    <row r="444">
      <c r="K444" s="49"/>
      <c r="P444" s="297"/>
      <c r="Q444" s="297"/>
    </row>
    <row r="445">
      <c r="K445" s="49"/>
      <c r="P445" s="297"/>
      <c r="Q445" s="297"/>
    </row>
    <row r="446">
      <c r="K446" s="49"/>
      <c r="P446" s="297"/>
      <c r="Q446" s="297"/>
    </row>
    <row r="447">
      <c r="K447" s="49"/>
      <c r="P447" s="297"/>
      <c r="Q447" s="297"/>
    </row>
    <row r="448">
      <c r="K448" s="49"/>
      <c r="P448" s="297"/>
      <c r="Q448" s="297"/>
    </row>
    <row r="449">
      <c r="K449" s="49"/>
      <c r="P449" s="297"/>
      <c r="Q449" s="297"/>
    </row>
    <row r="450">
      <c r="K450" s="49"/>
      <c r="P450" s="297"/>
      <c r="Q450" s="297"/>
    </row>
    <row r="451">
      <c r="K451" s="49"/>
      <c r="P451" s="297"/>
      <c r="Q451" s="297"/>
    </row>
    <row r="452">
      <c r="K452" s="49"/>
      <c r="P452" s="297"/>
      <c r="Q452" s="297"/>
    </row>
    <row r="453">
      <c r="K453" s="49"/>
      <c r="P453" s="297"/>
      <c r="Q453" s="297"/>
    </row>
    <row r="454">
      <c r="K454" s="49"/>
      <c r="P454" s="297"/>
      <c r="Q454" s="297"/>
    </row>
    <row r="455">
      <c r="K455" s="49"/>
      <c r="P455" s="297"/>
      <c r="Q455" s="297"/>
    </row>
    <row r="456">
      <c r="K456" s="49"/>
      <c r="P456" s="297"/>
      <c r="Q456" s="297"/>
    </row>
    <row r="457">
      <c r="K457" s="49"/>
      <c r="P457" s="297"/>
      <c r="Q457" s="297"/>
    </row>
    <row r="458">
      <c r="K458" s="49"/>
      <c r="P458" s="297"/>
      <c r="Q458" s="297"/>
    </row>
    <row r="459">
      <c r="K459" s="49"/>
      <c r="P459" s="297"/>
      <c r="Q459" s="297"/>
    </row>
    <row r="460">
      <c r="K460" s="49"/>
      <c r="P460" s="297"/>
      <c r="Q460" s="297"/>
    </row>
    <row r="461">
      <c r="K461" s="49"/>
      <c r="P461" s="297"/>
      <c r="Q461" s="297"/>
    </row>
    <row r="462">
      <c r="K462" s="49"/>
      <c r="P462" s="297"/>
      <c r="Q462" s="297"/>
    </row>
    <row r="463">
      <c r="K463" s="49"/>
      <c r="P463" s="297"/>
      <c r="Q463" s="297"/>
    </row>
    <row r="464">
      <c r="K464" s="49"/>
      <c r="P464" s="297"/>
      <c r="Q464" s="297"/>
    </row>
    <row r="465">
      <c r="K465" s="49"/>
      <c r="P465" s="297"/>
      <c r="Q465" s="297"/>
    </row>
    <row r="466">
      <c r="K466" s="49"/>
      <c r="P466" s="297"/>
      <c r="Q466" s="297"/>
    </row>
    <row r="467">
      <c r="K467" s="49"/>
      <c r="P467" s="297"/>
      <c r="Q467" s="297"/>
    </row>
    <row r="468">
      <c r="K468" s="49"/>
      <c r="P468" s="297"/>
      <c r="Q468" s="297"/>
    </row>
    <row r="469">
      <c r="K469" s="49"/>
      <c r="P469" s="297"/>
      <c r="Q469" s="297"/>
    </row>
    <row r="470">
      <c r="K470" s="49"/>
      <c r="P470" s="297"/>
      <c r="Q470" s="297"/>
    </row>
    <row r="471">
      <c r="K471" s="49"/>
      <c r="P471" s="297"/>
      <c r="Q471" s="297"/>
    </row>
    <row r="472">
      <c r="K472" s="49"/>
      <c r="P472" s="297"/>
      <c r="Q472" s="297"/>
    </row>
    <row r="473">
      <c r="K473" s="49"/>
      <c r="P473" s="297"/>
      <c r="Q473" s="297"/>
    </row>
    <row r="474">
      <c r="K474" s="49"/>
      <c r="P474" s="297"/>
      <c r="Q474" s="297"/>
    </row>
    <row r="475">
      <c r="K475" s="49"/>
      <c r="P475" s="297"/>
      <c r="Q475" s="297"/>
    </row>
    <row r="476">
      <c r="K476" s="49"/>
      <c r="P476" s="297"/>
      <c r="Q476" s="297"/>
    </row>
    <row r="477">
      <c r="K477" s="49"/>
      <c r="P477" s="297"/>
      <c r="Q477" s="297"/>
    </row>
    <row r="478">
      <c r="K478" s="49"/>
      <c r="P478" s="297"/>
      <c r="Q478" s="297"/>
    </row>
    <row r="479">
      <c r="K479" s="49"/>
      <c r="P479" s="297"/>
      <c r="Q479" s="297"/>
    </row>
    <row r="480">
      <c r="K480" s="49"/>
      <c r="P480" s="297"/>
      <c r="Q480" s="297"/>
    </row>
    <row r="481">
      <c r="K481" s="49"/>
      <c r="P481" s="297"/>
      <c r="Q481" s="297"/>
    </row>
    <row r="482">
      <c r="K482" s="49"/>
      <c r="P482" s="297"/>
      <c r="Q482" s="297"/>
    </row>
    <row r="483">
      <c r="K483" s="49"/>
      <c r="P483" s="297"/>
      <c r="Q483" s="297"/>
    </row>
    <row r="484">
      <c r="K484" s="49"/>
      <c r="P484" s="297"/>
      <c r="Q484" s="297"/>
    </row>
    <row r="485">
      <c r="K485" s="49"/>
      <c r="P485" s="297"/>
      <c r="Q485" s="297"/>
    </row>
    <row r="486">
      <c r="K486" s="49"/>
      <c r="P486" s="297"/>
      <c r="Q486" s="297"/>
    </row>
    <row r="487">
      <c r="K487" s="49"/>
      <c r="P487" s="297"/>
      <c r="Q487" s="297"/>
    </row>
    <row r="488">
      <c r="K488" s="49"/>
      <c r="P488" s="297"/>
      <c r="Q488" s="297"/>
    </row>
    <row r="489">
      <c r="K489" s="49"/>
      <c r="P489" s="297"/>
      <c r="Q489" s="297"/>
    </row>
    <row r="490">
      <c r="K490" s="49"/>
      <c r="P490" s="297"/>
      <c r="Q490" s="297"/>
    </row>
    <row r="491">
      <c r="K491" s="49"/>
      <c r="P491" s="297"/>
      <c r="Q491" s="297"/>
    </row>
    <row r="492">
      <c r="K492" s="49"/>
      <c r="P492" s="297"/>
      <c r="Q492" s="297"/>
    </row>
    <row r="493">
      <c r="K493" s="49"/>
      <c r="P493" s="297"/>
      <c r="Q493" s="297"/>
    </row>
    <row r="494">
      <c r="K494" s="49"/>
      <c r="P494" s="297"/>
      <c r="Q494" s="297"/>
    </row>
    <row r="495">
      <c r="K495" s="49"/>
      <c r="P495" s="297"/>
      <c r="Q495" s="297"/>
    </row>
    <row r="496">
      <c r="K496" s="49"/>
      <c r="P496" s="297"/>
      <c r="Q496" s="297"/>
    </row>
    <row r="497">
      <c r="K497" s="49"/>
      <c r="P497" s="297"/>
      <c r="Q497" s="297"/>
    </row>
    <row r="498">
      <c r="K498" s="49"/>
      <c r="P498" s="297"/>
      <c r="Q498" s="297"/>
    </row>
    <row r="499">
      <c r="K499" s="49"/>
      <c r="P499" s="297"/>
      <c r="Q499" s="297"/>
    </row>
    <row r="500">
      <c r="K500" s="49"/>
      <c r="P500" s="297"/>
      <c r="Q500" s="297"/>
    </row>
    <row r="501">
      <c r="K501" s="49"/>
      <c r="P501" s="297"/>
      <c r="Q501" s="297"/>
    </row>
    <row r="502">
      <c r="K502" s="49"/>
      <c r="P502" s="297"/>
      <c r="Q502" s="297"/>
    </row>
    <row r="503">
      <c r="K503" s="49"/>
      <c r="P503" s="297"/>
      <c r="Q503" s="297"/>
    </row>
    <row r="504">
      <c r="K504" s="49"/>
      <c r="P504" s="297"/>
      <c r="Q504" s="297"/>
    </row>
    <row r="505">
      <c r="K505" s="49"/>
      <c r="P505" s="297"/>
      <c r="Q505" s="297"/>
    </row>
    <row r="506">
      <c r="K506" s="49"/>
      <c r="P506" s="297"/>
      <c r="Q506" s="297"/>
    </row>
    <row r="507">
      <c r="K507" s="49"/>
      <c r="P507" s="297"/>
      <c r="Q507" s="297"/>
    </row>
    <row r="508">
      <c r="K508" s="49"/>
      <c r="P508" s="297"/>
      <c r="Q508" s="297"/>
    </row>
    <row r="509">
      <c r="K509" s="49"/>
      <c r="P509" s="297"/>
      <c r="Q509" s="297"/>
    </row>
    <row r="510">
      <c r="K510" s="49"/>
      <c r="P510" s="297"/>
      <c r="Q510" s="297"/>
    </row>
    <row r="511">
      <c r="K511" s="49"/>
      <c r="P511" s="297"/>
      <c r="Q511" s="297"/>
    </row>
    <row r="512">
      <c r="K512" s="49"/>
      <c r="P512" s="297"/>
      <c r="Q512" s="297"/>
    </row>
    <row r="513">
      <c r="K513" s="49"/>
      <c r="P513" s="297"/>
      <c r="Q513" s="297"/>
    </row>
    <row r="514">
      <c r="K514" s="49"/>
      <c r="P514" s="297"/>
      <c r="Q514" s="297"/>
    </row>
    <row r="515">
      <c r="K515" s="49"/>
      <c r="P515" s="297"/>
      <c r="Q515" s="297"/>
    </row>
    <row r="516">
      <c r="K516" s="49"/>
      <c r="P516" s="297"/>
      <c r="Q516" s="297"/>
    </row>
    <row r="517">
      <c r="K517" s="49"/>
      <c r="P517" s="297"/>
      <c r="Q517" s="297"/>
    </row>
    <row r="518">
      <c r="K518" s="49"/>
      <c r="P518" s="297"/>
      <c r="Q518" s="297"/>
    </row>
    <row r="519">
      <c r="K519" s="49"/>
      <c r="P519" s="297"/>
      <c r="Q519" s="297"/>
    </row>
    <row r="520">
      <c r="K520" s="49"/>
      <c r="P520" s="297"/>
      <c r="Q520" s="297"/>
    </row>
    <row r="521">
      <c r="K521" s="49"/>
      <c r="P521" s="297"/>
      <c r="Q521" s="297"/>
    </row>
    <row r="522">
      <c r="K522" s="49"/>
      <c r="P522" s="297"/>
      <c r="Q522" s="297"/>
    </row>
    <row r="523">
      <c r="K523" s="49"/>
      <c r="P523" s="297"/>
      <c r="Q523" s="297"/>
    </row>
    <row r="524">
      <c r="K524" s="49"/>
      <c r="P524" s="297"/>
      <c r="Q524" s="297"/>
    </row>
    <row r="525">
      <c r="K525" s="49"/>
      <c r="P525" s="297"/>
      <c r="Q525" s="297"/>
    </row>
    <row r="526">
      <c r="K526" s="49"/>
      <c r="P526" s="297"/>
      <c r="Q526" s="297"/>
    </row>
    <row r="527">
      <c r="K527" s="49"/>
      <c r="P527" s="297"/>
      <c r="Q527" s="297"/>
    </row>
    <row r="528">
      <c r="K528" s="49"/>
      <c r="P528" s="297"/>
      <c r="Q528" s="297"/>
    </row>
    <row r="529">
      <c r="K529" s="49"/>
      <c r="P529" s="297"/>
      <c r="Q529" s="297"/>
    </row>
    <row r="530">
      <c r="K530" s="49"/>
      <c r="P530" s="297"/>
      <c r="Q530" s="297"/>
    </row>
    <row r="531">
      <c r="K531" s="49"/>
      <c r="P531" s="297"/>
      <c r="Q531" s="297"/>
    </row>
    <row r="532">
      <c r="K532" s="49"/>
      <c r="P532" s="297"/>
      <c r="Q532" s="297"/>
    </row>
    <row r="533">
      <c r="K533" s="49"/>
      <c r="P533" s="297"/>
      <c r="Q533" s="297"/>
    </row>
    <row r="534">
      <c r="K534" s="49"/>
      <c r="P534" s="297"/>
      <c r="Q534" s="297"/>
    </row>
    <row r="535">
      <c r="K535" s="49"/>
      <c r="P535" s="297"/>
      <c r="Q535" s="297"/>
    </row>
    <row r="536">
      <c r="K536" s="49"/>
      <c r="P536" s="297"/>
      <c r="Q536" s="297"/>
    </row>
    <row r="537">
      <c r="K537" s="49"/>
      <c r="P537" s="297"/>
      <c r="Q537" s="297"/>
    </row>
    <row r="538">
      <c r="K538" s="49"/>
      <c r="P538" s="297"/>
      <c r="Q538" s="297"/>
    </row>
    <row r="539">
      <c r="K539" s="49"/>
      <c r="P539" s="297"/>
      <c r="Q539" s="297"/>
    </row>
    <row r="540">
      <c r="K540" s="49"/>
      <c r="P540" s="297"/>
      <c r="Q540" s="297"/>
    </row>
    <row r="541">
      <c r="K541" s="49"/>
      <c r="P541" s="297"/>
      <c r="Q541" s="297"/>
    </row>
    <row r="542">
      <c r="K542" s="49"/>
      <c r="P542" s="297"/>
      <c r="Q542" s="297"/>
    </row>
    <row r="543">
      <c r="K543" s="49"/>
      <c r="P543" s="297"/>
      <c r="Q543" s="297"/>
    </row>
    <row r="544">
      <c r="K544" s="49"/>
      <c r="P544" s="297"/>
      <c r="Q544" s="297"/>
    </row>
    <row r="545">
      <c r="K545" s="49"/>
      <c r="P545" s="297"/>
      <c r="Q545" s="297"/>
    </row>
    <row r="546">
      <c r="K546" s="49"/>
      <c r="P546" s="297"/>
      <c r="Q546" s="297"/>
    </row>
    <row r="547">
      <c r="K547" s="49"/>
      <c r="P547" s="297"/>
      <c r="Q547" s="297"/>
    </row>
    <row r="548">
      <c r="K548" s="49"/>
      <c r="P548" s="297"/>
      <c r="Q548" s="297"/>
    </row>
    <row r="549">
      <c r="K549" s="49"/>
      <c r="P549" s="297"/>
      <c r="Q549" s="297"/>
    </row>
    <row r="550">
      <c r="K550" s="49"/>
      <c r="P550" s="297"/>
      <c r="Q550" s="297"/>
    </row>
    <row r="551">
      <c r="K551" s="49"/>
      <c r="P551" s="297"/>
      <c r="Q551" s="297"/>
    </row>
    <row r="552">
      <c r="K552" s="49"/>
      <c r="P552" s="297"/>
      <c r="Q552" s="297"/>
    </row>
    <row r="553">
      <c r="K553" s="49"/>
      <c r="P553" s="297"/>
      <c r="Q553" s="297"/>
    </row>
    <row r="554">
      <c r="K554" s="49"/>
      <c r="P554" s="297"/>
      <c r="Q554" s="297"/>
    </row>
    <row r="555">
      <c r="K555" s="49"/>
      <c r="P555" s="297"/>
      <c r="Q555" s="297"/>
    </row>
    <row r="556">
      <c r="K556" s="49"/>
      <c r="P556" s="297"/>
      <c r="Q556" s="297"/>
    </row>
    <row r="557">
      <c r="K557" s="49"/>
      <c r="P557" s="297"/>
      <c r="Q557" s="297"/>
    </row>
    <row r="558">
      <c r="K558" s="49"/>
      <c r="P558" s="297"/>
      <c r="Q558" s="297"/>
    </row>
    <row r="559">
      <c r="K559" s="49"/>
      <c r="P559" s="297"/>
      <c r="Q559" s="297"/>
    </row>
    <row r="560">
      <c r="K560" s="49"/>
      <c r="P560" s="297"/>
      <c r="Q560" s="297"/>
    </row>
    <row r="561">
      <c r="K561" s="49"/>
      <c r="P561" s="297"/>
      <c r="Q561" s="297"/>
    </row>
    <row r="562">
      <c r="K562" s="49"/>
      <c r="P562" s="297"/>
      <c r="Q562" s="297"/>
    </row>
    <row r="563">
      <c r="K563" s="49"/>
      <c r="P563" s="297"/>
      <c r="Q563" s="297"/>
    </row>
    <row r="564">
      <c r="K564" s="49"/>
      <c r="P564" s="297"/>
      <c r="Q564" s="297"/>
    </row>
    <row r="565">
      <c r="K565" s="49"/>
      <c r="P565" s="297"/>
      <c r="Q565" s="297"/>
    </row>
    <row r="566">
      <c r="K566" s="49"/>
      <c r="P566" s="297"/>
      <c r="Q566" s="297"/>
    </row>
    <row r="567">
      <c r="K567" s="49"/>
      <c r="P567" s="297"/>
      <c r="Q567" s="297"/>
    </row>
    <row r="568">
      <c r="K568" s="49"/>
      <c r="P568" s="297"/>
      <c r="Q568" s="297"/>
    </row>
    <row r="569">
      <c r="K569" s="49"/>
      <c r="P569" s="297"/>
      <c r="Q569" s="297"/>
    </row>
    <row r="570">
      <c r="K570" s="49"/>
      <c r="P570" s="297"/>
      <c r="Q570" s="297"/>
    </row>
    <row r="571">
      <c r="K571" s="49"/>
      <c r="P571" s="297"/>
      <c r="Q571" s="297"/>
    </row>
    <row r="572">
      <c r="K572" s="49"/>
      <c r="P572" s="297"/>
      <c r="Q572" s="297"/>
    </row>
    <row r="573">
      <c r="K573" s="49"/>
      <c r="P573" s="297"/>
      <c r="Q573" s="297"/>
    </row>
    <row r="574">
      <c r="K574" s="49"/>
      <c r="P574" s="297"/>
      <c r="Q574" s="297"/>
    </row>
    <row r="575">
      <c r="K575" s="49"/>
      <c r="P575" s="297"/>
      <c r="Q575" s="297"/>
    </row>
    <row r="576">
      <c r="K576" s="49"/>
      <c r="P576" s="297"/>
      <c r="Q576" s="297"/>
    </row>
    <row r="577">
      <c r="K577" s="49"/>
      <c r="P577" s="297"/>
      <c r="Q577" s="297"/>
    </row>
    <row r="578">
      <c r="K578" s="49"/>
      <c r="P578" s="297"/>
      <c r="Q578" s="297"/>
    </row>
    <row r="579">
      <c r="K579" s="49"/>
      <c r="P579" s="297"/>
      <c r="Q579" s="297"/>
    </row>
    <row r="580">
      <c r="K580" s="49"/>
      <c r="P580" s="297"/>
      <c r="Q580" s="297"/>
    </row>
    <row r="581">
      <c r="K581" s="49"/>
      <c r="P581" s="297"/>
      <c r="Q581" s="297"/>
    </row>
    <row r="582">
      <c r="K582" s="49"/>
      <c r="P582" s="297"/>
      <c r="Q582" s="297"/>
    </row>
    <row r="583">
      <c r="K583" s="49"/>
      <c r="P583" s="297"/>
      <c r="Q583" s="297"/>
    </row>
    <row r="584">
      <c r="K584" s="49"/>
      <c r="P584" s="297"/>
      <c r="Q584" s="297"/>
    </row>
    <row r="585">
      <c r="K585" s="49"/>
      <c r="P585" s="297"/>
      <c r="Q585" s="297"/>
    </row>
    <row r="586">
      <c r="K586" s="49"/>
      <c r="P586" s="297"/>
      <c r="Q586" s="297"/>
    </row>
    <row r="587">
      <c r="K587" s="49"/>
      <c r="P587" s="297"/>
      <c r="Q587" s="297"/>
    </row>
    <row r="588">
      <c r="K588" s="49"/>
      <c r="P588" s="297"/>
      <c r="Q588" s="297"/>
    </row>
    <row r="589">
      <c r="K589" s="49"/>
      <c r="P589" s="297"/>
      <c r="Q589" s="297"/>
    </row>
    <row r="590">
      <c r="K590" s="49"/>
      <c r="P590" s="297"/>
      <c r="Q590" s="297"/>
    </row>
    <row r="591">
      <c r="K591" s="49"/>
      <c r="P591" s="297"/>
      <c r="Q591" s="297"/>
    </row>
    <row r="592">
      <c r="K592" s="49"/>
      <c r="P592" s="297"/>
      <c r="Q592" s="297"/>
    </row>
    <row r="593">
      <c r="K593" s="49"/>
      <c r="P593" s="297"/>
      <c r="Q593" s="297"/>
    </row>
    <row r="594">
      <c r="K594" s="49"/>
      <c r="P594" s="297"/>
      <c r="Q594" s="297"/>
    </row>
    <row r="595">
      <c r="K595" s="49"/>
      <c r="P595" s="297"/>
      <c r="Q595" s="297"/>
    </row>
    <row r="596">
      <c r="K596" s="49"/>
      <c r="P596" s="297"/>
      <c r="Q596" s="297"/>
    </row>
    <row r="597">
      <c r="K597" s="49"/>
      <c r="P597" s="297"/>
      <c r="Q597" s="297"/>
    </row>
    <row r="598">
      <c r="K598" s="49"/>
      <c r="P598" s="297"/>
      <c r="Q598" s="297"/>
    </row>
    <row r="599">
      <c r="K599" s="49"/>
      <c r="P599" s="297"/>
      <c r="Q599" s="297"/>
    </row>
    <row r="600">
      <c r="K600" s="49"/>
      <c r="P600" s="297"/>
      <c r="Q600" s="297"/>
    </row>
    <row r="601">
      <c r="K601" s="49"/>
      <c r="P601" s="297"/>
      <c r="Q601" s="297"/>
    </row>
    <row r="602">
      <c r="K602" s="49"/>
      <c r="P602" s="297"/>
      <c r="Q602" s="297"/>
    </row>
    <row r="603">
      <c r="K603" s="49"/>
      <c r="P603" s="297"/>
      <c r="Q603" s="297"/>
    </row>
    <row r="604">
      <c r="K604" s="49"/>
      <c r="P604" s="297"/>
      <c r="Q604" s="297"/>
    </row>
    <row r="605">
      <c r="K605" s="49"/>
      <c r="P605" s="297"/>
      <c r="Q605" s="297"/>
    </row>
    <row r="606">
      <c r="K606" s="49"/>
      <c r="P606" s="297"/>
      <c r="Q606" s="297"/>
    </row>
    <row r="607">
      <c r="K607" s="49"/>
      <c r="P607" s="297"/>
      <c r="Q607" s="297"/>
    </row>
    <row r="608">
      <c r="K608" s="49"/>
      <c r="P608" s="297"/>
      <c r="Q608" s="297"/>
    </row>
    <row r="609">
      <c r="K609" s="49"/>
      <c r="P609" s="297"/>
      <c r="Q609" s="297"/>
    </row>
    <row r="610">
      <c r="K610" s="49"/>
      <c r="P610" s="297"/>
      <c r="Q610" s="297"/>
    </row>
    <row r="611">
      <c r="K611" s="49"/>
      <c r="P611" s="297"/>
      <c r="Q611" s="297"/>
    </row>
    <row r="612">
      <c r="K612" s="49"/>
      <c r="P612" s="297"/>
      <c r="Q612" s="297"/>
    </row>
    <row r="613">
      <c r="K613" s="49"/>
      <c r="P613" s="297"/>
      <c r="Q613" s="297"/>
    </row>
    <row r="614">
      <c r="K614" s="49"/>
      <c r="P614" s="297"/>
      <c r="Q614" s="297"/>
    </row>
    <row r="615">
      <c r="K615" s="49"/>
      <c r="P615" s="297"/>
      <c r="Q615" s="297"/>
    </row>
    <row r="616">
      <c r="K616" s="49"/>
      <c r="P616" s="297"/>
      <c r="Q616" s="297"/>
    </row>
    <row r="617">
      <c r="K617" s="49"/>
      <c r="P617" s="297"/>
      <c r="Q617" s="297"/>
    </row>
    <row r="618">
      <c r="K618" s="49"/>
      <c r="P618" s="297"/>
      <c r="Q618" s="297"/>
    </row>
    <row r="619">
      <c r="K619" s="49"/>
      <c r="P619" s="297"/>
      <c r="Q619" s="297"/>
    </row>
    <row r="620">
      <c r="K620" s="49"/>
      <c r="P620" s="297"/>
      <c r="Q620" s="297"/>
    </row>
    <row r="621">
      <c r="K621" s="49"/>
      <c r="P621" s="297"/>
      <c r="Q621" s="297"/>
    </row>
    <row r="622">
      <c r="K622" s="49"/>
      <c r="P622" s="297"/>
      <c r="Q622" s="297"/>
    </row>
    <row r="623">
      <c r="K623" s="49"/>
      <c r="P623" s="297"/>
      <c r="Q623" s="297"/>
    </row>
    <row r="624">
      <c r="K624" s="49"/>
      <c r="P624" s="297"/>
      <c r="Q624" s="297"/>
    </row>
    <row r="625">
      <c r="K625" s="49"/>
      <c r="P625" s="297"/>
      <c r="Q625" s="297"/>
    </row>
    <row r="626">
      <c r="K626" s="49"/>
      <c r="P626" s="297"/>
      <c r="Q626" s="297"/>
    </row>
    <row r="627">
      <c r="K627" s="49"/>
      <c r="P627" s="297"/>
      <c r="Q627" s="297"/>
    </row>
    <row r="628">
      <c r="K628" s="49"/>
      <c r="P628" s="297"/>
      <c r="Q628" s="297"/>
    </row>
    <row r="629">
      <c r="K629" s="49"/>
      <c r="P629" s="297"/>
      <c r="Q629" s="297"/>
    </row>
    <row r="630">
      <c r="K630" s="49"/>
      <c r="P630" s="297"/>
      <c r="Q630" s="297"/>
    </row>
    <row r="631">
      <c r="K631" s="49"/>
      <c r="P631" s="297"/>
      <c r="Q631" s="297"/>
    </row>
    <row r="632">
      <c r="K632" s="49"/>
      <c r="P632" s="297"/>
      <c r="Q632" s="297"/>
    </row>
    <row r="633">
      <c r="K633" s="49"/>
      <c r="P633" s="297"/>
      <c r="Q633" s="297"/>
    </row>
    <row r="634">
      <c r="K634" s="49"/>
      <c r="P634" s="297"/>
      <c r="Q634" s="297"/>
    </row>
    <row r="635">
      <c r="K635" s="49"/>
      <c r="P635" s="297"/>
      <c r="Q635" s="297"/>
    </row>
    <row r="636">
      <c r="K636" s="49"/>
      <c r="P636" s="297"/>
      <c r="Q636" s="297"/>
    </row>
    <row r="637">
      <c r="K637" s="49"/>
      <c r="P637" s="297"/>
      <c r="Q637" s="297"/>
    </row>
    <row r="638">
      <c r="K638" s="49"/>
      <c r="P638" s="297"/>
      <c r="Q638" s="297"/>
    </row>
    <row r="639">
      <c r="K639" s="49"/>
      <c r="P639" s="297"/>
      <c r="Q639" s="297"/>
    </row>
    <row r="640">
      <c r="K640" s="49"/>
      <c r="P640" s="297"/>
      <c r="Q640" s="297"/>
    </row>
    <row r="641">
      <c r="K641" s="49"/>
      <c r="P641" s="297"/>
      <c r="Q641" s="297"/>
    </row>
    <row r="642">
      <c r="K642" s="49"/>
      <c r="P642" s="297"/>
      <c r="Q642" s="297"/>
    </row>
    <row r="643">
      <c r="K643" s="49"/>
      <c r="P643" s="297"/>
      <c r="Q643" s="297"/>
    </row>
    <row r="644">
      <c r="K644" s="49"/>
      <c r="P644" s="297"/>
      <c r="Q644" s="297"/>
    </row>
    <row r="645">
      <c r="K645" s="49"/>
      <c r="P645" s="297"/>
      <c r="Q645" s="297"/>
    </row>
    <row r="646">
      <c r="K646" s="49"/>
      <c r="P646" s="297"/>
      <c r="Q646" s="297"/>
    </row>
    <row r="647">
      <c r="K647" s="49"/>
      <c r="P647" s="297"/>
      <c r="Q647" s="297"/>
    </row>
    <row r="648">
      <c r="K648" s="49"/>
      <c r="P648" s="297"/>
      <c r="Q648" s="297"/>
    </row>
    <row r="649">
      <c r="K649" s="49"/>
      <c r="P649" s="297"/>
      <c r="Q649" s="297"/>
    </row>
    <row r="650">
      <c r="K650" s="49"/>
      <c r="P650" s="297"/>
      <c r="Q650" s="297"/>
    </row>
    <row r="651">
      <c r="K651" s="49"/>
      <c r="P651" s="297"/>
      <c r="Q651" s="297"/>
    </row>
    <row r="652">
      <c r="K652" s="49"/>
      <c r="P652" s="297"/>
      <c r="Q652" s="297"/>
    </row>
    <row r="653">
      <c r="K653" s="49"/>
      <c r="P653" s="297"/>
      <c r="Q653" s="297"/>
    </row>
    <row r="654">
      <c r="K654" s="49"/>
      <c r="P654" s="297"/>
      <c r="Q654" s="297"/>
    </row>
    <row r="655">
      <c r="K655" s="49"/>
      <c r="P655" s="297"/>
      <c r="Q655" s="297"/>
    </row>
    <row r="656">
      <c r="K656" s="49"/>
      <c r="P656" s="297"/>
      <c r="Q656" s="297"/>
    </row>
    <row r="657">
      <c r="K657" s="49"/>
      <c r="P657" s="297"/>
      <c r="Q657" s="297"/>
    </row>
    <row r="658">
      <c r="K658" s="49"/>
      <c r="P658" s="297"/>
      <c r="Q658" s="297"/>
    </row>
    <row r="659">
      <c r="K659" s="49"/>
      <c r="P659" s="297"/>
      <c r="Q659" s="297"/>
    </row>
    <row r="660">
      <c r="K660" s="49"/>
      <c r="P660" s="297"/>
      <c r="Q660" s="297"/>
    </row>
    <row r="661">
      <c r="K661" s="49"/>
      <c r="P661" s="297"/>
      <c r="Q661" s="297"/>
    </row>
    <row r="662">
      <c r="K662" s="49"/>
      <c r="P662" s="297"/>
      <c r="Q662" s="297"/>
    </row>
    <row r="663">
      <c r="K663" s="49"/>
      <c r="P663" s="297"/>
      <c r="Q663" s="297"/>
    </row>
    <row r="664">
      <c r="K664" s="49"/>
      <c r="P664" s="297"/>
      <c r="Q664" s="297"/>
    </row>
    <row r="665">
      <c r="K665" s="49"/>
      <c r="P665" s="297"/>
      <c r="Q665" s="297"/>
    </row>
    <row r="666">
      <c r="K666" s="49"/>
      <c r="P666" s="297"/>
      <c r="Q666" s="297"/>
    </row>
    <row r="667">
      <c r="K667" s="49"/>
      <c r="P667" s="297"/>
      <c r="Q667" s="297"/>
    </row>
    <row r="668">
      <c r="K668" s="49"/>
      <c r="P668" s="297"/>
      <c r="Q668" s="297"/>
    </row>
    <row r="669">
      <c r="K669" s="49"/>
      <c r="P669" s="297"/>
      <c r="Q669" s="297"/>
    </row>
    <row r="670">
      <c r="K670" s="49"/>
      <c r="P670" s="297"/>
      <c r="Q670" s="297"/>
    </row>
    <row r="671">
      <c r="K671" s="49"/>
      <c r="P671" s="297"/>
      <c r="Q671" s="297"/>
    </row>
    <row r="672">
      <c r="K672" s="49"/>
      <c r="P672" s="297"/>
      <c r="Q672" s="297"/>
    </row>
    <row r="673">
      <c r="K673" s="49"/>
      <c r="P673" s="297"/>
      <c r="Q673" s="297"/>
    </row>
    <row r="674">
      <c r="K674" s="49"/>
      <c r="P674" s="297"/>
      <c r="Q674" s="297"/>
    </row>
    <row r="675">
      <c r="K675" s="49"/>
      <c r="P675" s="297"/>
      <c r="Q675" s="297"/>
    </row>
    <row r="676">
      <c r="K676" s="49"/>
      <c r="P676" s="297"/>
      <c r="Q676" s="297"/>
    </row>
    <row r="677">
      <c r="K677" s="49"/>
      <c r="P677" s="297"/>
      <c r="Q677" s="297"/>
    </row>
    <row r="678">
      <c r="K678" s="49"/>
      <c r="P678" s="297"/>
      <c r="Q678" s="297"/>
    </row>
    <row r="679">
      <c r="K679" s="49"/>
      <c r="P679" s="297"/>
      <c r="Q679" s="297"/>
    </row>
    <row r="680">
      <c r="K680" s="49"/>
      <c r="P680" s="297"/>
      <c r="Q680" s="297"/>
    </row>
    <row r="681">
      <c r="K681" s="49"/>
      <c r="P681" s="297"/>
      <c r="Q681" s="297"/>
    </row>
    <row r="682">
      <c r="K682" s="49"/>
      <c r="P682" s="297"/>
      <c r="Q682" s="297"/>
    </row>
    <row r="683">
      <c r="K683" s="49"/>
      <c r="P683" s="297"/>
      <c r="Q683" s="297"/>
    </row>
    <row r="684">
      <c r="K684" s="49"/>
      <c r="P684" s="297"/>
      <c r="Q684" s="297"/>
    </row>
    <row r="685">
      <c r="K685" s="49"/>
      <c r="P685" s="297"/>
      <c r="Q685" s="297"/>
    </row>
    <row r="686">
      <c r="K686" s="49"/>
      <c r="P686" s="297"/>
      <c r="Q686" s="297"/>
    </row>
    <row r="687">
      <c r="K687" s="49"/>
      <c r="P687" s="297"/>
      <c r="Q687" s="297"/>
    </row>
    <row r="688">
      <c r="K688" s="49"/>
      <c r="P688" s="297"/>
      <c r="Q688" s="297"/>
    </row>
    <row r="689">
      <c r="K689" s="49"/>
      <c r="P689" s="297"/>
      <c r="Q689" s="297"/>
    </row>
    <row r="690">
      <c r="K690" s="49"/>
      <c r="P690" s="297"/>
      <c r="Q690" s="297"/>
    </row>
    <row r="691">
      <c r="K691" s="49"/>
      <c r="P691" s="297"/>
      <c r="Q691" s="297"/>
    </row>
    <row r="692">
      <c r="K692" s="49"/>
      <c r="P692" s="297"/>
      <c r="Q692" s="297"/>
    </row>
    <row r="693">
      <c r="K693" s="49"/>
      <c r="P693" s="297"/>
      <c r="Q693" s="297"/>
    </row>
    <row r="694">
      <c r="K694" s="49"/>
      <c r="P694" s="297"/>
      <c r="Q694" s="297"/>
    </row>
    <row r="695">
      <c r="K695" s="49"/>
      <c r="P695" s="297"/>
      <c r="Q695" s="297"/>
    </row>
    <row r="696">
      <c r="K696" s="49"/>
      <c r="P696" s="297"/>
      <c r="Q696" s="297"/>
    </row>
    <row r="697">
      <c r="K697" s="49"/>
      <c r="P697" s="297"/>
      <c r="Q697" s="297"/>
    </row>
    <row r="698">
      <c r="K698" s="49"/>
      <c r="P698" s="297"/>
      <c r="Q698" s="297"/>
    </row>
    <row r="699">
      <c r="K699" s="49"/>
      <c r="P699" s="297"/>
      <c r="Q699" s="297"/>
    </row>
    <row r="700">
      <c r="K700" s="49"/>
      <c r="P700" s="297"/>
      <c r="Q700" s="297"/>
    </row>
    <row r="701">
      <c r="K701" s="49"/>
      <c r="P701" s="297"/>
      <c r="Q701" s="297"/>
    </row>
    <row r="702">
      <c r="K702" s="49"/>
      <c r="P702" s="297"/>
      <c r="Q702" s="297"/>
    </row>
    <row r="703">
      <c r="K703" s="49"/>
      <c r="P703" s="297"/>
      <c r="Q703" s="297"/>
    </row>
    <row r="704">
      <c r="K704" s="49"/>
      <c r="P704" s="297"/>
      <c r="Q704" s="297"/>
    </row>
    <row r="705">
      <c r="K705" s="49"/>
      <c r="P705" s="297"/>
      <c r="Q705" s="297"/>
    </row>
    <row r="706">
      <c r="K706" s="49"/>
      <c r="P706" s="297"/>
      <c r="Q706" s="297"/>
    </row>
    <row r="707">
      <c r="K707" s="49"/>
      <c r="P707" s="297"/>
      <c r="Q707" s="297"/>
    </row>
    <row r="708">
      <c r="K708" s="49"/>
      <c r="P708" s="297"/>
      <c r="Q708" s="297"/>
    </row>
    <row r="709">
      <c r="K709" s="49"/>
      <c r="P709" s="297"/>
      <c r="Q709" s="297"/>
    </row>
    <row r="710">
      <c r="K710" s="49"/>
      <c r="P710" s="297"/>
      <c r="Q710" s="297"/>
    </row>
    <row r="711">
      <c r="K711" s="49"/>
      <c r="P711" s="297"/>
      <c r="Q711" s="297"/>
    </row>
    <row r="712">
      <c r="K712" s="49"/>
      <c r="P712" s="297"/>
      <c r="Q712" s="297"/>
    </row>
    <row r="713">
      <c r="K713" s="49"/>
      <c r="P713" s="297"/>
      <c r="Q713" s="297"/>
    </row>
    <row r="714">
      <c r="K714" s="49"/>
      <c r="P714" s="297"/>
      <c r="Q714" s="297"/>
    </row>
    <row r="715">
      <c r="K715" s="49"/>
      <c r="P715" s="297"/>
      <c r="Q715" s="297"/>
    </row>
    <row r="716">
      <c r="K716" s="49"/>
      <c r="P716" s="297"/>
      <c r="Q716" s="297"/>
    </row>
    <row r="717">
      <c r="K717" s="49"/>
      <c r="P717" s="297"/>
      <c r="Q717" s="297"/>
    </row>
    <row r="718">
      <c r="K718" s="49"/>
      <c r="P718" s="297"/>
      <c r="Q718" s="297"/>
    </row>
    <row r="719">
      <c r="K719" s="49"/>
      <c r="P719" s="297"/>
      <c r="Q719" s="297"/>
    </row>
    <row r="720">
      <c r="K720" s="49"/>
      <c r="P720" s="297"/>
      <c r="Q720" s="297"/>
    </row>
    <row r="721">
      <c r="K721" s="49"/>
      <c r="P721" s="297"/>
      <c r="Q721" s="297"/>
    </row>
    <row r="722">
      <c r="K722" s="49"/>
      <c r="P722" s="297"/>
      <c r="Q722" s="297"/>
    </row>
    <row r="723">
      <c r="K723" s="49"/>
      <c r="P723" s="297"/>
      <c r="Q723" s="297"/>
    </row>
    <row r="724">
      <c r="K724" s="49"/>
      <c r="P724" s="297"/>
      <c r="Q724" s="297"/>
    </row>
    <row r="725">
      <c r="K725" s="49"/>
      <c r="P725" s="297"/>
      <c r="Q725" s="297"/>
    </row>
    <row r="726">
      <c r="K726" s="49"/>
      <c r="P726" s="297"/>
      <c r="Q726" s="297"/>
    </row>
    <row r="727">
      <c r="K727" s="49"/>
      <c r="P727" s="297"/>
      <c r="Q727" s="297"/>
    </row>
    <row r="728">
      <c r="K728" s="49"/>
      <c r="P728" s="297"/>
      <c r="Q728" s="297"/>
    </row>
    <row r="729">
      <c r="K729" s="49"/>
      <c r="P729" s="297"/>
      <c r="Q729" s="297"/>
    </row>
    <row r="730">
      <c r="K730" s="49"/>
      <c r="P730" s="297"/>
      <c r="Q730" s="297"/>
    </row>
    <row r="731">
      <c r="K731" s="49"/>
      <c r="P731" s="297"/>
      <c r="Q731" s="297"/>
    </row>
    <row r="732">
      <c r="K732" s="49"/>
      <c r="P732" s="297"/>
      <c r="Q732" s="297"/>
    </row>
    <row r="733">
      <c r="K733" s="49"/>
      <c r="P733" s="297"/>
      <c r="Q733" s="297"/>
    </row>
    <row r="734">
      <c r="K734" s="49"/>
      <c r="P734" s="297"/>
      <c r="Q734" s="297"/>
    </row>
    <row r="735">
      <c r="K735" s="49"/>
      <c r="P735" s="297"/>
      <c r="Q735" s="297"/>
    </row>
    <row r="736">
      <c r="K736" s="49"/>
      <c r="P736" s="297"/>
      <c r="Q736" s="297"/>
    </row>
    <row r="737">
      <c r="K737" s="49"/>
      <c r="P737" s="297"/>
      <c r="Q737" s="297"/>
    </row>
    <row r="738">
      <c r="K738" s="49"/>
      <c r="P738" s="297"/>
      <c r="Q738" s="297"/>
    </row>
    <row r="739">
      <c r="K739" s="49"/>
      <c r="P739" s="297"/>
      <c r="Q739" s="297"/>
    </row>
    <row r="740">
      <c r="K740" s="49"/>
      <c r="P740" s="297"/>
      <c r="Q740" s="297"/>
    </row>
    <row r="741">
      <c r="K741" s="49"/>
      <c r="P741" s="297"/>
      <c r="Q741" s="297"/>
    </row>
    <row r="742">
      <c r="K742" s="49"/>
      <c r="P742" s="297"/>
      <c r="Q742" s="297"/>
    </row>
    <row r="743">
      <c r="K743" s="49"/>
      <c r="P743" s="297"/>
      <c r="Q743" s="297"/>
    </row>
    <row r="744">
      <c r="K744" s="49"/>
      <c r="P744" s="297"/>
      <c r="Q744" s="297"/>
    </row>
    <row r="745">
      <c r="K745" s="49"/>
      <c r="P745" s="297"/>
      <c r="Q745" s="297"/>
    </row>
    <row r="746">
      <c r="K746" s="49"/>
      <c r="P746" s="297"/>
      <c r="Q746" s="297"/>
    </row>
    <row r="747">
      <c r="K747" s="49"/>
      <c r="P747" s="297"/>
      <c r="Q747" s="297"/>
    </row>
    <row r="748">
      <c r="K748" s="49"/>
      <c r="P748" s="297"/>
      <c r="Q748" s="297"/>
    </row>
    <row r="749">
      <c r="K749" s="49"/>
      <c r="P749" s="297"/>
      <c r="Q749" s="297"/>
    </row>
    <row r="750">
      <c r="K750" s="49"/>
      <c r="P750" s="297"/>
      <c r="Q750" s="297"/>
    </row>
    <row r="751">
      <c r="K751" s="49"/>
      <c r="P751" s="297"/>
      <c r="Q751" s="297"/>
    </row>
    <row r="752">
      <c r="K752" s="49"/>
      <c r="P752" s="297"/>
      <c r="Q752" s="297"/>
    </row>
    <row r="753">
      <c r="K753" s="49"/>
      <c r="P753" s="297"/>
      <c r="Q753" s="297"/>
    </row>
    <row r="754">
      <c r="K754" s="49"/>
      <c r="P754" s="297"/>
      <c r="Q754" s="297"/>
    </row>
    <row r="755">
      <c r="K755" s="49"/>
      <c r="P755" s="297"/>
      <c r="Q755" s="297"/>
    </row>
    <row r="756">
      <c r="K756" s="49"/>
      <c r="P756" s="297"/>
      <c r="Q756" s="297"/>
    </row>
    <row r="757">
      <c r="K757" s="49"/>
      <c r="P757" s="297"/>
      <c r="Q757" s="297"/>
    </row>
    <row r="758">
      <c r="K758" s="49"/>
      <c r="P758" s="297"/>
      <c r="Q758" s="297"/>
    </row>
    <row r="759">
      <c r="K759" s="49"/>
      <c r="P759" s="297"/>
      <c r="Q759" s="297"/>
    </row>
    <row r="760">
      <c r="K760" s="49"/>
      <c r="P760" s="297"/>
      <c r="Q760" s="297"/>
    </row>
    <row r="761">
      <c r="K761" s="49"/>
      <c r="P761" s="297"/>
      <c r="Q761" s="297"/>
    </row>
    <row r="762">
      <c r="K762" s="49"/>
      <c r="P762" s="297"/>
      <c r="Q762" s="297"/>
    </row>
    <row r="763">
      <c r="K763" s="49"/>
      <c r="P763" s="297"/>
      <c r="Q763" s="297"/>
    </row>
    <row r="764">
      <c r="K764" s="49"/>
      <c r="P764" s="297"/>
      <c r="Q764" s="297"/>
    </row>
    <row r="765">
      <c r="K765" s="49"/>
      <c r="P765" s="297"/>
      <c r="Q765" s="297"/>
    </row>
    <row r="766">
      <c r="K766" s="49"/>
      <c r="P766" s="297"/>
      <c r="Q766" s="297"/>
    </row>
    <row r="767">
      <c r="K767" s="49"/>
      <c r="P767" s="297"/>
      <c r="Q767" s="297"/>
    </row>
    <row r="768">
      <c r="K768" s="49"/>
      <c r="P768" s="297"/>
      <c r="Q768" s="297"/>
    </row>
    <row r="769">
      <c r="K769" s="49"/>
      <c r="P769" s="297"/>
      <c r="Q769" s="297"/>
    </row>
    <row r="770">
      <c r="K770" s="49"/>
      <c r="P770" s="297"/>
      <c r="Q770" s="297"/>
    </row>
    <row r="771">
      <c r="K771" s="49"/>
      <c r="P771" s="297"/>
      <c r="Q771" s="297"/>
    </row>
    <row r="772">
      <c r="K772" s="49"/>
      <c r="P772" s="297"/>
      <c r="Q772" s="297"/>
    </row>
    <row r="773">
      <c r="K773" s="49"/>
      <c r="P773" s="297"/>
      <c r="Q773" s="297"/>
    </row>
    <row r="774">
      <c r="K774" s="49"/>
      <c r="P774" s="297"/>
      <c r="Q774" s="297"/>
    </row>
    <row r="775">
      <c r="K775" s="49"/>
      <c r="P775" s="297"/>
      <c r="Q775" s="297"/>
    </row>
    <row r="776">
      <c r="K776" s="49"/>
      <c r="P776" s="297"/>
      <c r="Q776" s="297"/>
    </row>
    <row r="777">
      <c r="K777" s="49"/>
      <c r="P777" s="297"/>
      <c r="Q777" s="297"/>
    </row>
    <row r="778">
      <c r="K778" s="49"/>
      <c r="P778" s="297"/>
      <c r="Q778" s="297"/>
    </row>
    <row r="779">
      <c r="K779" s="49"/>
      <c r="P779" s="297"/>
      <c r="Q779" s="297"/>
    </row>
    <row r="780">
      <c r="K780" s="49"/>
      <c r="P780" s="297"/>
      <c r="Q780" s="297"/>
    </row>
    <row r="781">
      <c r="K781" s="49"/>
      <c r="P781" s="297"/>
      <c r="Q781" s="297"/>
    </row>
    <row r="782">
      <c r="K782" s="49"/>
      <c r="P782" s="297"/>
      <c r="Q782" s="297"/>
    </row>
    <row r="783">
      <c r="K783" s="49"/>
      <c r="P783" s="297"/>
      <c r="Q783" s="297"/>
    </row>
    <row r="784">
      <c r="K784" s="49"/>
      <c r="P784" s="297"/>
      <c r="Q784" s="297"/>
    </row>
    <row r="785">
      <c r="K785" s="49"/>
      <c r="P785" s="297"/>
      <c r="Q785" s="297"/>
    </row>
    <row r="786">
      <c r="K786" s="49"/>
      <c r="P786" s="297"/>
      <c r="Q786" s="297"/>
    </row>
    <row r="787">
      <c r="K787" s="49"/>
      <c r="P787" s="297"/>
      <c r="Q787" s="297"/>
    </row>
    <row r="788">
      <c r="K788" s="49"/>
      <c r="P788" s="297"/>
      <c r="Q788" s="297"/>
    </row>
    <row r="789">
      <c r="K789" s="49"/>
      <c r="P789" s="297"/>
      <c r="Q789" s="297"/>
    </row>
    <row r="790">
      <c r="K790" s="49"/>
      <c r="P790" s="297"/>
      <c r="Q790" s="297"/>
    </row>
    <row r="791">
      <c r="K791" s="49"/>
      <c r="P791" s="297"/>
      <c r="Q791" s="297"/>
    </row>
    <row r="792">
      <c r="K792" s="49"/>
      <c r="P792" s="297"/>
      <c r="Q792" s="297"/>
    </row>
    <row r="793">
      <c r="K793" s="49"/>
      <c r="P793" s="297"/>
      <c r="Q793" s="297"/>
    </row>
    <row r="794">
      <c r="K794" s="49"/>
      <c r="P794" s="297"/>
      <c r="Q794" s="297"/>
    </row>
    <row r="795">
      <c r="K795" s="49"/>
      <c r="P795" s="297"/>
      <c r="Q795" s="297"/>
    </row>
    <row r="796">
      <c r="K796" s="49"/>
      <c r="P796" s="297"/>
      <c r="Q796" s="297"/>
    </row>
    <row r="797">
      <c r="K797" s="49"/>
      <c r="P797" s="297"/>
      <c r="Q797" s="297"/>
    </row>
    <row r="798">
      <c r="K798" s="49"/>
      <c r="P798" s="297"/>
      <c r="Q798" s="297"/>
    </row>
    <row r="799">
      <c r="K799" s="49"/>
      <c r="P799" s="297"/>
      <c r="Q799" s="297"/>
    </row>
    <row r="800">
      <c r="K800" s="49"/>
      <c r="P800" s="297"/>
      <c r="Q800" s="297"/>
    </row>
    <row r="801">
      <c r="K801" s="49"/>
      <c r="P801" s="297"/>
      <c r="Q801" s="297"/>
    </row>
    <row r="802">
      <c r="K802" s="49"/>
      <c r="P802" s="297"/>
      <c r="Q802" s="297"/>
    </row>
    <row r="803">
      <c r="K803" s="49"/>
      <c r="P803" s="297"/>
      <c r="Q803" s="297"/>
    </row>
    <row r="804">
      <c r="K804" s="49"/>
      <c r="P804" s="297"/>
      <c r="Q804" s="297"/>
    </row>
    <row r="805">
      <c r="K805" s="49"/>
      <c r="P805" s="297"/>
      <c r="Q805" s="297"/>
    </row>
    <row r="806">
      <c r="K806" s="49"/>
      <c r="P806" s="297"/>
      <c r="Q806" s="297"/>
    </row>
    <row r="807">
      <c r="K807" s="49"/>
      <c r="P807" s="297"/>
      <c r="Q807" s="297"/>
    </row>
    <row r="808">
      <c r="K808" s="49"/>
      <c r="P808" s="297"/>
      <c r="Q808" s="297"/>
    </row>
    <row r="809">
      <c r="K809" s="49"/>
      <c r="P809" s="297"/>
      <c r="Q809" s="297"/>
    </row>
    <row r="810">
      <c r="K810" s="49"/>
      <c r="P810" s="297"/>
      <c r="Q810" s="297"/>
    </row>
    <row r="811">
      <c r="K811" s="49"/>
      <c r="P811" s="297"/>
      <c r="Q811" s="297"/>
    </row>
    <row r="812">
      <c r="K812" s="49"/>
      <c r="P812" s="297"/>
      <c r="Q812" s="297"/>
    </row>
    <row r="813">
      <c r="K813" s="49"/>
      <c r="P813" s="297"/>
      <c r="Q813" s="297"/>
    </row>
    <row r="814">
      <c r="K814" s="49"/>
      <c r="P814" s="297"/>
      <c r="Q814" s="297"/>
    </row>
    <row r="815">
      <c r="K815" s="49"/>
      <c r="P815" s="297"/>
      <c r="Q815" s="297"/>
    </row>
    <row r="816">
      <c r="K816" s="49"/>
      <c r="P816" s="297"/>
      <c r="Q816" s="297"/>
    </row>
    <row r="817">
      <c r="K817" s="49"/>
      <c r="P817" s="297"/>
      <c r="Q817" s="297"/>
    </row>
    <row r="818">
      <c r="K818" s="49"/>
      <c r="P818" s="297"/>
      <c r="Q818" s="297"/>
    </row>
    <row r="819">
      <c r="K819" s="49"/>
      <c r="P819" s="297"/>
      <c r="Q819" s="297"/>
    </row>
    <row r="820">
      <c r="K820" s="49"/>
      <c r="P820" s="297"/>
      <c r="Q820" s="297"/>
    </row>
    <row r="821">
      <c r="K821" s="49"/>
      <c r="P821" s="297"/>
      <c r="Q821" s="297"/>
    </row>
    <row r="822">
      <c r="K822" s="49"/>
      <c r="P822" s="297"/>
      <c r="Q822" s="297"/>
    </row>
    <row r="823">
      <c r="K823" s="49"/>
      <c r="P823" s="297"/>
      <c r="Q823" s="297"/>
    </row>
    <row r="824">
      <c r="K824" s="49"/>
      <c r="P824" s="297"/>
      <c r="Q824" s="297"/>
    </row>
    <row r="825">
      <c r="K825" s="49"/>
      <c r="P825" s="297"/>
      <c r="Q825" s="297"/>
    </row>
    <row r="826">
      <c r="K826" s="49"/>
      <c r="P826" s="297"/>
      <c r="Q826" s="297"/>
    </row>
    <row r="827">
      <c r="K827" s="49"/>
      <c r="P827" s="297"/>
      <c r="Q827" s="297"/>
    </row>
    <row r="828">
      <c r="K828" s="49"/>
      <c r="P828" s="297"/>
      <c r="Q828" s="297"/>
    </row>
    <row r="829">
      <c r="K829" s="49"/>
      <c r="P829" s="297"/>
      <c r="Q829" s="297"/>
    </row>
    <row r="830">
      <c r="K830" s="49"/>
      <c r="P830" s="297"/>
      <c r="Q830" s="297"/>
    </row>
    <row r="831">
      <c r="K831" s="49"/>
      <c r="P831" s="297"/>
      <c r="Q831" s="297"/>
    </row>
    <row r="832">
      <c r="K832" s="49"/>
      <c r="P832" s="297"/>
      <c r="Q832" s="297"/>
    </row>
    <row r="833">
      <c r="K833" s="49"/>
      <c r="P833" s="297"/>
      <c r="Q833" s="297"/>
    </row>
    <row r="834">
      <c r="K834" s="49"/>
      <c r="P834" s="297"/>
      <c r="Q834" s="297"/>
    </row>
    <row r="835">
      <c r="K835" s="49"/>
      <c r="P835" s="297"/>
      <c r="Q835" s="297"/>
    </row>
    <row r="836">
      <c r="K836" s="49"/>
      <c r="P836" s="297"/>
      <c r="Q836" s="297"/>
    </row>
    <row r="837">
      <c r="K837" s="49"/>
      <c r="P837" s="297"/>
      <c r="Q837" s="297"/>
    </row>
    <row r="838">
      <c r="K838" s="49"/>
      <c r="P838" s="297"/>
      <c r="Q838" s="297"/>
    </row>
    <row r="839">
      <c r="K839" s="49"/>
      <c r="P839" s="297"/>
      <c r="Q839" s="297"/>
    </row>
    <row r="840">
      <c r="K840" s="49"/>
      <c r="P840" s="297"/>
      <c r="Q840" s="297"/>
    </row>
    <row r="841">
      <c r="K841" s="49"/>
      <c r="P841" s="297"/>
      <c r="Q841" s="297"/>
    </row>
    <row r="842">
      <c r="K842" s="49"/>
      <c r="P842" s="297"/>
      <c r="Q842" s="297"/>
    </row>
    <row r="843">
      <c r="K843" s="49"/>
      <c r="P843" s="297"/>
      <c r="Q843" s="297"/>
    </row>
    <row r="844">
      <c r="K844" s="49"/>
      <c r="P844" s="297"/>
      <c r="Q844" s="297"/>
    </row>
    <row r="845">
      <c r="K845" s="49"/>
      <c r="P845" s="297"/>
      <c r="Q845" s="297"/>
    </row>
    <row r="846">
      <c r="K846" s="49"/>
      <c r="P846" s="297"/>
      <c r="Q846" s="297"/>
    </row>
    <row r="847">
      <c r="K847" s="49"/>
      <c r="P847" s="297"/>
      <c r="Q847" s="297"/>
    </row>
    <row r="848">
      <c r="K848" s="49"/>
      <c r="P848" s="297"/>
      <c r="Q848" s="297"/>
    </row>
    <row r="849">
      <c r="K849" s="49"/>
      <c r="P849" s="297"/>
      <c r="Q849" s="297"/>
    </row>
    <row r="850">
      <c r="K850" s="49"/>
      <c r="P850" s="297"/>
      <c r="Q850" s="297"/>
    </row>
    <row r="851">
      <c r="K851" s="49"/>
      <c r="P851" s="297"/>
      <c r="Q851" s="297"/>
    </row>
    <row r="852">
      <c r="K852" s="49"/>
      <c r="P852" s="297"/>
      <c r="Q852" s="297"/>
    </row>
    <row r="853">
      <c r="K853" s="49"/>
      <c r="P853" s="297"/>
      <c r="Q853" s="297"/>
    </row>
    <row r="854">
      <c r="K854" s="49"/>
      <c r="P854" s="297"/>
      <c r="Q854" s="297"/>
    </row>
    <row r="855">
      <c r="K855" s="49"/>
      <c r="P855" s="297"/>
      <c r="Q855" s="297"/>
    </row>
    <row r="856">
      <c r="K856" s="49"/>
      <c r="P856" s="297"/>
      <c r="Q856" s="297"/>
    </row>
    <row r="857">
      <c r="K857" s="49"/>
      <c r="P857" s="297"/>
      <c r="Q857" s="297"/>
    </row>
    <row r="858">
      <c r="K858" s="49"/>
      <c r="P858" s="297"/>
      <c r="Q858" s="297"/>
    </row>
    <row r="859">
      <c r="K859" s="49"/>
      <c r="P859" s="297"/>
      <c r="Q859" s="297"/>
    </row>
    <row r="860">
      <c r="K860" s="49"/>
      <c r="P860" s="297"/>
      <c r="Q860" s="297"/>
    </row>
    <row r="861">
      <c r="K861" s="49"/>
      <c r="P861" s="297"/>
      <c r="Q861" s="297"/>
    </row>
    <row r="862">
      <c r="K862" s="49"/>
      <c r="P862" s="297"/>
      <c r="Q862" s="297"/>
    </row>
    <row r="863">
      <c r="K863" s="49"/>
      <c r="P863" s="297"/>
      <c r="Q863" s="297"/>
    </row>
    <row r="864">
      <c r="K864" s="49"/>
      <c r="P864" s="297"/>
      <c r="Q864" s="297"/>
    </row>
    <row r="865">
      <c r="K865" s="49"/>
      <c r="P865" s="297"/>
      <c r="Q865" s="297"/>
    </row>
    <row r="866">
      <c r="K866" s="49"/>
      <c r="P866" s="297"/>
      <c r="Q866" s="297"/>
    </row>
    <row r="867">
      <c r="K867" s="49"/>
      <c r="P867" s="297"/>
      <c r="Q867" s="297"/>
    </row>
    <row r="868">
      <c r="K868" s="49"/>
      <c r="P868" s="297"/>
      <c r="Q868" s="297"/>
    </row>
    <row r="869">
      <c r="K869" s="49"/>
      <c r="P869" s="297"/>
      <c r="Q869" s="297"/>
    </row>
    <row r="870">
      <c r="K870" s="49"/>
      <c r="P870" s="297"/>
      <c r="Q870" s="297"/>
    </row>
    <row r="871">
      <c r="K871" s="49"/>
      <c r="P871" s="297"/>
      <c r="Q871" s="297"/>
    </row>
    <row r="872">
      <c r="K872" s="49"/>
      <c r="P872" s="297"/>
      <c r="Q872" s="297"/>
    </row>
    <row r="873">
      <c r="K873" s="49"/>
      <c r="P873" s="297"/>
      <c r="Q873" s="297"/>
    </row>
    <row r="874">
      <c r="K874" s="49"/>
      <c r="P874" s="297"/>
      <c r="Q874" s="297"/>
    </row>
    <row r="875">
      <c r="K875" s="49"/>
      <c r="P875" s="297"/>
      <c r="Q875" s="297"/>
    </row>
    <row r="876">
      <c r="K876" s="49"/>
      <c r="P876" s="297"/>
      <c r="Q876" s="297"/>
    </row>
    <row r="877">
      <c r="K877" s="49"/>
      <c r="P877" s="297"/>
      <c r="Q877" s="297"/>
    </row>
    <row r="878">
      <c r="K878" s="49"/>
      <c r="P878" s="297"/>
      <c r="Q878" s="297"/>
    </row>
    <row r="879">
      <c r="K879" s="49"/>
      <c r="P879" s="297"/>
      <c r="Q879" s="297"/>
    </row>
    <row r="880">
      <c r="K880" s="49"/>
      <c r="P880" s="297"/>
      <c r="Q880" s="297"/>
    </row>
    <row r="881">
      <c r="K881" s="49"/>
      <c r="P881" s="297"/>
      <c r="Q881" s="297"/>
    </row>
    <row r="882">
      <c r="K882" s="49"/>
      <c r="P882" s="297"/>
      <c r="Q882" s="297"/>
    </row>
    <row r="883">
      <c r="K883" s="49"/>
      <c r="P883" s="297"/>
      <c r="Q883" s="297"/>
    </row>
    <row r="884">
      <c r="K884" s="49"/>
      <c r="P884" s="297"/>
      <c r="Q884" s="297"/>
    </row>
    <row r="885">
      <c r="K885" s="49"/>
      <c r="P885" s="297"/>
      <c r="Q885" s="297"/>
    </row>
    <row r="886">
      <c r="K886" s="49"/>
      <c r="P886" s="297"/>
      <c r="Q886" s="297"/>
    </row>
    <row r="887">
      <c r="K887" s="49"/>
      <c r="P887" s="297"/>
      <c r="Q887" s="297"/>
    </row>
    <row r="888">
      <c r="K888" s="49"/>
      <c r="P888" s="297"/>
      <c r="Q888" s="297"/>
    </row>
    <row r="889">
      <c r="K889" s="49"/>
      <c r="P889" s="297"/>
      <c r="Q889" s="297"/>
    </row>
    <row r="890">
      <c r="K890" s="49"/>
      <c r="P890" s="297"/>
      <c r="Q890" s="297"/>
    </row>
    <row r="891">
      <c r="K891" s="49"/>
      <c r="P891" s="297"/>
      <c r="Q891" s="297"/>
    </row>
    <row r="892">
      <c r="K892" s="49"/>
      <c r="P892" s="297"/>
      <c r="Q892" s="297"/>
    </row>
    <row r="893">
      <c r="K893" s="49"/>
      <c r="P893" s="297"/>
      <c r="Q893" s="297"/>
    </row>
    <row r="894">
      <c r="K894" s="49"/>
      <c r="P894" s="297"/>
      <c r="Q894" s="297"/>
    </row>
    <row r="895">
      <c r="K895" s="49"/>
      <c r="P895" s="297"/>
      <c r="Q895" s="297"/>
    </row>
    <row r="896">
      <c r="K896" s="49"/>
      <c r="P896" s="297"/>
      <c r="Q896" s="297"/>
    </row>
    <row r="897">
      <c r="K897" s="49"/>
      <c r="P897" s="297"/>
      <c r="Q897" s="297"/>
    </row>
    <row r="898">
      <c r="K898" s="49"/>
      <c r="P898" s="297"/>
      <c r="Q898" s="297"/>
    </row>
    <row r="899">
      <c r="K899" s="49"/>
      <c r="P899" s="297"/>
      <c r="Q899" s="297"/>
    </row>
    <row r="900">
      <c r="K900" s="49"/>
      <c r="P900" s="297"/>
      <c r="Q900" s="297"/>
    </row>
    <row r="901">
      <c r="K901" s="49"/>
      <c r="P901" s="297"/>
      <c r="Q901" s="297"/>
    </row>
    <row r="902">
      <c r="K902" s="49"/>
      <c r="P902" s="297"/>
      <c r="Q902" s="297"/>
    </row>
    <row r="903">
      <c r="K903" s="49"/>
      <c r="P903" s="297"/>
      <c r="Q903" s="297"/>
    </row>
    <row r="904">
      <c r="K904" s="49"/>
      <c r="P904" s="297"/>
      <c r="Q904" s="297"/>
    </row>
    <row r="905">
      <c r="K905" s="49"/>
      <c r="P905" s="297"/>
      <c r="Q905" s="297"/>
    </row>
    <row r="906">
      <c r="K906" s="49"/>
      <c r="P906" s="297"/>
      <c r="Q906" s="297"/>
    </row>
    <row r="907">
      <c r="K907" s="49"/>
      <c r="P907" s="297"/>
      <c r="Q907" s="297"/>
    </row>
    <row r="908">
      <c r="K908" s="49"/>
      <c r="P908" s="297"/>
      <c r="Q908" s="297"/>
    </row>
    <row r="909">
      <c r="K909" s="49"/>
      <c r="P909" s="297"/>
      <c r="Q909" s="297"/>
    </row>
    <row r="910">
      <c r="K910" s="49"/>
      <c r="P910" s="297"/>
      <c r="Q910" s="297"/>
    </row>
    <row r="911">
      <c r="K911" s="49"/>
      <c r="P911" s="297"/>
      <c r="Q911" s="297"/>
    </row>
    <row r="912">
      <c r="K912" s="49"/>
      <c r="P912" s="297"/>
      <c r="Q912" s="297"/>
    </row>
    <row r="913">
      <c r="K913" s="49"/>
      <c r="P913" s="297"/>
      <c r="Q913" s="297"/>
    </row>
    <row r="914">
      <c r="K914" s="49"/>
      <c r="P914" s="297"/>
      <c r="Q914" s="297"/>
    </row>
    <row r="915">
      <c r="K915" s="49"/>
      <c r="P915" s="297"/>
      <c r="Q915" s="297"/>
    </row>
    <row r="916">
      <c r="K916" s="49"/>
      <c r="P916" s="297"/>
      <c r="Q916" s="297"/>
    </row>
    <row r="917">
      <c r="K917" s="49"/>
      <c r="P917" s="297"/>
      <c r="Q917" s="297"/>
    </row>
    <row r="918">
      <c r="K918" s="49"/>
      <c r="P918" s="297"/>
      <c r="Q918" s="297"/>
    </row>
    <row r="919">
      <c r="K919" s="49"/>
      <c r="P919" s="297"/>
      <c r="Q919" s="297"/>
    </row>
    <row r="920">
      <c r="K920" s="49"/>
      <c r="P920" s="297"/>
      <c r="Q920" s="297"/>
    </row>
    <row r="921">
      <c r="K921" s="49"/>
      <c r="P921" s="297"/>
      <c r="Q921" s="297"/>
    </row>
    <row r="922">
      <c r="K922" s="49"/>
      <c r="P922" s="297"/>
      <c r="Q922" s="297"/>
    </row>
    <row r="923">
      <c r="K923" s="49"/>
      <c r="P923" s="297"/>
      <c r="Q923" s="297"/>
    </row>
    <row r="924">
      <c r="K924" s="49"/>
      <c r="P924" s="297"/>
      <c r="Q924" s="297"/>
    </row>
    <row r="925">
      <c r="K925" s="49"/>
      <c r="P925" s="297"/>
      <c r="Q925" s="297"/>
    </row>
    <row r="926">
      <c r="K926" s="49"/>
      <c r="P926" s="297"/>
      <c r="Q926" s="297"/>
    </row>
    <row r="927">
      <c r="K927" s="49"/>
      <c r="P927" s="297"/>
      <c r="Q927" s="297"/>
    </row>
    <row r="928">
      <c r="K928" s="49"/>
      <c r="P928" s="297"/>
      <c r="Q928" s="297"/>
    </row>
    <row r="929">
      <c r="K929" s="49"/>
      <c r="P929" s="297"/>
      <c r="Q929" s="297"/>
    </row>
    <row r="930">
      <c r="K930" s="49"/>
      <c r="P930" s="297"/>
      <c r="Q930" s="297"/>
    </row>
    <row r="931">
      <c r="K931" s="49"/>
      <c r="P931" s="297"/>
      <c r="Q931" s="297"/>
    </row>
    <row r="932">
      <c r="K932" s="49"/>
      <c r="P932" s="297"/>
      <c r="Q932" s="297"/>
    </row>
    <row r="933">
      <c r="K933" s="49"/>
      <c r="P933" s="297"/>
      <c r="Q933" s="297"/>
    </row>
    <row r="934">
      <c r="K934" s="49"/>
      <c r="P934" s="297"/>
      <c r="Q934" s="297"/>
    </row>
    <row r="935">
      <c r="K935" s="49"/>
      <c r="P935" s="297"/>
      <c r="Q935" s="297"/>
    </row>
    <row r="936">
      <c r="K936" s="49"/>
      <c r="P936" s="297"/>
      <c r="Q936" s="297"/>
    </row>
    <row r="937">
      <c r="K937" s="49"/>
      <c r="P937" s="297"/>
      <c r="Q937" s="297"/>
    </row>
    <row r="938">
      <c r="K938" s="49"/>
      <c r="P938" s="297"/>
      <c r="Q938" s="297"/>
    </row>
    <row r="939">
      <c r="K939" s="49"/>
      <c r="P939" s="297"/>
      <c r="Q939" s="297"/>
    </row>
    <row r="940">
      <c r="K940" s="49"/>
      <c r="P940" s="297"/>
      <c r="Q940" s="297"/>
    </row>
    <row r="941">
      <c r="K941" s="49"/>
      <c r="P941" s="297"/>
      <c r="Q941" s="297"/>
    </row>
    <row r="942">
      <c r="K942" s="49"/>
      <c r="P942" s="297"/>
      <c r="Q942" s="297"/>
    </row>
    <row r="943">
      <c r="K943" s="49"/>
      <c r="P943" s="297"/>
      <c r="Q943" s="297"/>
    </row>
    <row r="944">
      <c r="K944" s="49"/>
      <c r="P944" s="297"/>
      <c r="Q944" s="297"/>
    </row>
    <row r="945">
      <c r="K945" s="49"/>
      <c r="P945" s="297"/>
      <c r="Q945" s="297"/>
    </row>
    <row r="946">
      <c r="K946" s="49"/>
      <c r="P946" s="297"/>
      <c r="Q946" s="297"/>
    </row>
    <row r="947">
      <c r="K947" s="49"/>
      <c r="P947" s="297"/>
      <c r="Q947" s="297"/>
    </row>
    <row r="948">
      <c r="K948" s="49"/>
      <c r="P948" s="297"/>
      <c r="Q948" s="297"/>
    </row>
    <row r="949">
      <c r="K949" s="49"/>
      <c r="P949" s="297"/>
      <c r="Q949" s="297"/>
    </row>
    <row r="950">
      <c r="K950" s="49"/>
      <c r="P950" s="297"/>
      <c r="Q950" s="297"/>
    </row>
    <row r="951">
      <c r="K951" s="49"/>
      <c r="P951" s="297"/>
      <c r="Q951" s="297"/>
    </row>
    <row r="952">
      <c r="K952" s="49"/>
      <c r="P952" s="297"/>
      <c r="Q952" s="297"/>
    </row>
    <row r="953">
      <c r="K953" s="49"/>
      <c r="P953" s="297"/>
      <c r="Q953" s="297"/>
    </row>
    <row r="954">
      <c r="K954" s="49"/>
      <c r="P954" s="297"/>
      <c r="Q954" s="297"/>
    </row>
    <row r="955">
      <c r="K955" s="49"/>
      <c r="P955" s="297"/>
      <c r="Q955" s="297"/>
    </row>
    <row r="956">
      <c r="K956" s="49"/>
      <c r="P956" s="297"/>
      <c r="Q956" s="297"/>
    </row>
    <row r="957">
      <c r="K957" s="49"/>
      <c r="P957" s="297"/>
      <c r="Q957" s="297"/>
    </row>
    <row r="958">
      <c r="K958" s="49"/>
      <c r="P958" s="297"/>
      <c r="Q958" s="297"/>
    </row>
    <row r="959">
      <c r="K959" s="49"/>
      <c r="P959" s="297"/>
      <c r="Q959" s="297"/>
    </row>
    <row r="960">
      <c r="K960" s="49"/>
      <c r="P960" s="297"/>
      <c r="Q960" s="297"/>
    </row>
    <row r="961">
      <c r="K961" s="49"/>
      <c r="P961" s="297"/>
      <c r="Q961" s="297"/>
    </row>
    <row r="962">
      <c r="K962" s="49"/>
      <c r="P962" s="297"/>
      <c r="Q962" s="297"/>
    </row>
    <row r="963">
      <c r="K963" s="49"/>
      <c r="P963" s="297"/>
      <c r="Q963" s="297"/>
    </row>
    <row r="964">
      <c r="K964" s="49"/>
      <c r="P964" s="297"/>
      <c r="Q964" s="297"/>
    </row>
    <row r="965">
      <c r="K965" s="49"/>
      <c r="P965" s="297"/>
      <c r="Q965" s="297"/>
    </row>
    <row r="966">
      <c r="K966" s="49"/>
      <c r="P966" s="297"/>
      <c r="Q966" s="297"/>
    </row>
    <row r="967">
      <c r="K967" s="49"/>
      <c r="P967" s="297"/>
      <c r="Q967" s="297"/>
    </row>
    <row r="968">
      <c r="K968" s="49"/>
      <c r="P968" s="297"/>
      <c r="Q968" s="297"/>
    </row>
    <row r="969">
      <c r="K969" s="49"/>
      <c r="P969" s="297"/>
      <c r="Q969" s="297"/>
    </row>
    <row r="970">
      <c r="K970" s="49"/>
      <c r="P970" s="297"/>
      <c r="Q970" s="297"/>
    </row>
    <row r="971">
      <c r="K971" s="49"/>
      <c r="P971" s="297"/>
      <c r="Q971" s="297"/>
    </row>
    <row r="972">
      <c r="K972" s="49"/>
      <c r="P972" s="297"/>
      <c r="Q972" s="297"/>
    </row>
    <row r="973">
      <c r="K973" s="49"/>
      <c r="P973" s="297"/>
      <c r="Q973" s="297"/>
    </row>
    <row r="974">
      <c r="K974" s="49"/>
      <c r="P974" s="297"/>
      <c r="Q974" s="297"/>
    </row>
    <row r="975">
      <c r="K975" s="49"/>
      <c r="P975" s="297"/>
      <c r="Q975" s="297"/>
    </row>
    <row r="976">
      <c r="K976" s="49"/>
      <c r="P976" s="297"/>
      <c r="Q976" s="297"/>
    </row>
    <row r="977">
      <c r="K977" s="49"/>
      <c r="P977" s="297"/>
      <c r="Q977" s="297"/>
    </row>
    <row r="978">
      <c r="K978" s="49"/>
      <c r="P978" s="297"/>
      <c r="Q978" s="297"/>
    </row>
    <row r="979">
      <c r="K979" s="49"/>
      <c r="P979" s="297"/>
      <c r="Q979" s="297"/>
    </row>
    <row r="980">
      <c r="K980" s="49"/>
      <c r="P980" s="297"/>
      <c r="Q980" s="297"/>
    </row>
    <row r="981">
      <c r="K981" s="49"/>
      <c r="P981" s="297"/>
      <c r="Q981" s="297"/>
    </row>
    <row r="982">
      <c r="K982" s="49"/>
      <c r="P982" s="297"/>
      <c r="Q982" s="297"/>
    </row>
    <row r="983">
      <c r="K983" s="49"/>
      <c r="P983" s="297"/>
      <c r="Q983" s="297"/>
    </row>
    <row r="984">
      <c r="K984" s="49"/>
      <c r="P984" s="297"/>
      <c r="Q984" s="297"/>
    </row>
    <row r="985">
      <c r="K985" s="49"/>
      <c r="P985" s="297"/>
      <c r="Q985" s="297"/>
    </row>
    <row r="986">
      <c r="K986" s="49"/>
      <c r="P986" s="297"/>
      <c r="Q986" s="297"/>
    </row>
    <row r="987">
      <c r="K987" s="49"/>
      <c r="P987" s="297"/>
      <c r="Q987" s="297"/>
    </row>
    <row r="988">
      <c r="K988" s="49"/>
      <c r="P988" s="297"/>
      <c r="Q988" s="297"/>
    </row>
    <row r="989">
      <c r="K989" s="49"/>
      <c r="P989" s="297"/>
      <c r="Q989" s="297"/>
    </row>
    <row r="990">
      <c r="K990" s="49"/>
      <c r="P990" s="297"/>
      <c r="Q990" s="297"/>
    </row>
    <row r="991">
      <c r="K991" s="49"/>
      <c r="P991" s="297"/>
      <c r="Q991" s="297"/>
    </row>
    <row r="992">
      <c r="K992" s="49"/>
      <c r="P992" s="297"/>
      <c r="Q992" s="297"/>
    </row>
    <row r="993">
      <c r="K993" s="49"/>
      <c r="P993" s="297"/>
      <c r="Q993" s="297"/>
    </row>
    <row r="994">
      <c r="K994" s="49"/>
      <c r="P994" s="297"/>
      <c r="Q994" s="297"/>
    </row>
    <row r="995">
      <c r="K995" s="49"/>
      <c r="P995" s="297"/>
      <c r="Q995" s="297"/>
    </row>
    <row r="996">
      <c r="K996" s="49"/>
      <c r="P996" s="297"/>
      <c r="Q996" s="297"/>
    </row>
    <row r="997">
      <c r="K997" s="49"/>
      <c r="P997" s="297"/>
      <c r="Q997" s="297"/>
    </row>
    <row r="998">
      <c r="K998" s="49"/>
      <c r="P998" s="297"/>
      <c r="Q998" s="297"/>
    </row>
    <row r="999">
      <c r="K999" s="49"/>
      <c r="P999" s="297"/>
      <c r="Q999" s="297"/>
    </row>
    <row r="1000">
      <c r="K1000" s="49"/>
      <c r="P1000" s="297"/>
      <c r="Q1000" s="297"/>
    </row>
    <row r="1001">
      <c r="K1001" s="49"/>
      <c r="P1001" s="297"/>
      <c r="Q1001" s="297"/>
    </row>
    <row r="1002">
      <c r="K1002" s="49"/>
      <c r="P1002" s="297"/>
      <c r="Q1002" s="297"/>
    </row>
    <row r="1003">
      <c r="K1003" s="49"/>
      <c r="P1003" s="297"/>
      <c r="Q1003" s="297"/>
    </row>
    <row r="1004">
      <c r="K1004" s="49"/>
      <c r="P1004" s="297"/>
      <c r="Q1004" s="297"/>
    </row>
    <row r="1005">
      <c r="K1005" s="49"/>
      <c r="P1005" s="297"/>
      <c r="Q1005" s="297"/>
    </row>
    <row r="1006">
      <c r="K1006" s="49"/>
      <c r="P1006" s="297"/>
      <c r="Q1006" s="297"/>
    </row>
  </sheetData>
  <dataValidations>
    <dataValidation type="list" allowBlank="1" showErrorMessage="1" sqref="K3:K22">
      <formula1>'Data backlog'!$A$2:$A$5</formula1>
    </dataValidation>
  </dataValidations>
  <hyperlinks>
    <hyperlink r:id="rId1" location="gid=255962712" ref="A3"/>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3.0" topLeftCell="A14" activePane="bottomLeft" state="frozen"/>
      <selection activeCell="B15" sqref="B15" pane="bottomLeft"/>
    </sheetView>
  </sheetViews>
  <sheetFormatPr customHeight="1" defaultColWidth="12.63" defaultRowHeight="15.75"/>
  <cols>
    <col customWidth="1" min="2" max="2" width="63.75"/>
    <col hidden="1" min="6" max="7" width="12.63"/>
    <col customWidth="1" hidden="1" min="9" max="9" width="4.25"/>
    <col customWidth="1" hidden="1" min="10" max="10" width="6.0"/>
    <col customWidth="1" hidden="1" min="11" max="11" width="8.88"/>
    <col customWidth="1" hidden="1" min="12" max="13" width="4.25"/>
    <col customWidth="1" min="14" max="14" width="4.63"/>
    <col customWidth="1" min="15" max="16" width="4.0"/>
    <col customWidth="1" min="17" max="17" width="3.88"/>
    <col customWidth="1" min="18" max="18" width="4.0"/>
    <col customWidth="1" min="19" max="19" width="5.88"/>
    <col customWidth="1" min="20" max="21" width="4.0"/>
    <col customWidth="1" min="22" max="22" width="3.88"/>
    <col customWidth="1" min="23" max="26" width="4.0"/>
    <col customWidth="1" min="27" max="27" width="3.88"/>
    <col customWidth="1" min="28" max="31" width="4.0"/>
    <col customWidth="1" min="32" max="32" width="3.88"/>
    <col customWidth="1" min="33" max="36" width="4.0"/>
    <col customWidth="1" min="37" max="37" width="3.88"/>
    <col customWidth="1" min="38" max="41" width="4.0"/>
    <col customWidth="1" min="42" max="42" width="3.88"/>
    <col customWidth="1" min="43" max="43" width="4.0"/>
    <col customWidth="1" min="44" max="44" width="5.88"/>
    <col customWidth="1" min="45" max="46" width="4.0"/>
    <col customWidth="1" min="47" max="47" width="3.88"/>
    <col customWidth="1" min="48" max="51" width="4.0"/>
    <col customWidth="1" min="52" max="52" width="3.88"/>
    <col customWidth="1" min="53" max="58"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6"/>
      <c r="BC1" s="206"/>
      <c r="BD1" s="206"/>
      <c r="BE1" s="206"/>
      <c r="BF1" s="206"/>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row>
    <row r="4">
      <c r="A4" s="207"/>
      <c r="B4" s="210" t="s">
        <v>826</v>
      </c>
      <c r="C4" s="211" t="s">
        <v>827</v>
      </c>
      <c r="D4" s="206"/>
      <c r="E4" s="212" t="s">
        <v>828</v>
      </c>
      <c r="F4" s="213"/>
      <c r="G4" s="213"/>
      <c r="H4" s="214" t="s">
        <v>829</v>
      </c>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row>
    <row r="5">
      <c r="A5" s="207"/>
      <c r="B5" s="210" t="s">
        <v>830</v>
      </c>
      <c r="C5" s="215">
        <v>45250.0</v>
      </c>
      <c r="D5" s="206"/>
      <c r="E5" s="212" t="s">
        <v>831</v>
      </c>
      <c r="F5" s="212"/>
      <c r="G5" s="212"/>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row>
    <row r="8">
      <c r="A8" s="217"/>
      <c r="B8" s="218" t="s">
        <v>834</v>
      </c>
      <c r="C8" s="219"/>
      <c r="D8" s="220"/>
      <c r="E8" s="221"/>
      <c r="F8" s="221"/>
      <c r="G8" s="221"/>
      <c r="H8" s="221"/>
      <c r="I8" s="221"/>
      <c r="J8" s="221"/>
      <c r="K8" s="221"/>
      <c r="L8" s="221"/>
      <c r="M8" s="221"/>
      <c r="N8" s="221"/>
      <c r="O8" s="221"/>
      <c r="P8" s="221"/>
      <c r="Q8" s="221"/>
      <c r="R8" s="221"/>
      <c r="S8" s="221"/>
      <c r="T8" s="221"/>
      <c r="U8" s="221"/>
      <c r="V8" s="221"/>
      <c r="W8" s="221"/>
      <c r="X8" s="221"/>
      <c r="Y8" s="221"/>
      <c r="Z8" s="221"/>
      <c r="AA8" s="221"/>
      <c r="AB8" s="221"/>
      <c r="AC8" s="206"/>
      <c r="AD8" s="206"/>
      <c r="AE8" s="206"/>
      <c r="AF8" s="206"/>
      <c r="AG8" s="206"/>
      <c r="AH8" s="206"/>
      <c r="AI8" s="206"/>
      <c r="AJ8" s="206"/>
      <c r="AK8" s="206"/>
      <c r="AL8" s="206"/>
      <c r="AM8" s="206"/>
      <c r="AN8" s="206"/>
      <c r="AO8" s="206"/>
      <c r="AP8" s="206"/>
      <c r="AQ8" s="206"/>
      <c r="AR8" s="221"/>
      <c r="AS8" s="221"/>
      <c r="AT8" s="221"/>
      <c r="AU8" s="221"/>
      <c r="AV8" s="221"/>
      <c r="AW8" s="221"/>
      <c r="AX8" s="221"/>
      <c r="AY8" s="221"/>
      <c r="AZ8" s="221"/>
      <c r="BA8" s="221"/>
      <c r="BB8" s="206"/>
      <c r="BC8" s="206"/>
      <c r="BD8" s="206"/>
      <c r="BE8" s="206"/>
      <c r="BF8" s="206"/>
    </row>
    <row r="9">
      <c r="A9" s="222"/>
      <c r="B9" s="223" t="s">
        <v>835</v>
      </c>
      <c r="C9" s="224">
        <v>45236.0</v>
      </c>
      <c r="D9" s="225"/>
      <c r="E9" s="221"/>
      <c r="F9" s="221"/>
      <c r="G9" s="221"/>
      <c r="H9" s="221"/>
      <c r="I9" s="221"/>
      <c r="J9" s="221"/>
      <c r="K9" s="221"/>
      <c r="L9" s="221"/>
      <c r="M9" s="221"/>
      <c r="N9" s="221"/>
      <c r="O9" s="221"/>
      <c r="P9" s="221"/>
      <c r="Q9" s="221"/>
      <c r="R9" s="221"/>
      <c r="S9" s="221"/>
      <c r="T9" s="221"/>
      <c r="U9" s="221"/>
      <c r="V9" s="221"/>
      <c r="W9" s="221"/>
      <c r="X9" s="221"/>
      <c r="Y9" s="221"/>
      <c r="Z9" s="221"/>
      <c r="AA9" s="221"/>
      <c r="AB9" s="221"/>
      <c r="AC9" s="206"/>
      <c r="AD9" s="206"/>
      <c r="AE9" s="206"/>
      <c r="AF9" s="206"/>
      <c r="AG9" s="206"/>
      <c r="AH9" s="206"/>
      <c r="AI9" s="206"/>
      <c r="AJ9" s="206"/>
      <c r="AK9" s="206"/>
      <c r="AL9" s="206"/>
      <c r="AM9" s="206"/>
      <c r="AN9" s="206"/>
      <c r="AO9" s="206"/>
      <c r="AP9" s="206"/>
      <c r="AQ9" s="206"/>
      <c r="AR9" s="221"/>
      <c r="AS9" s="221"/>
      <c r="AT9" s="221"/>
      <c r="AU9" s="221"/>
      <c r="AV9" s="221"/>
      <c r="AW9" s="221"/>
      <c r="AX9" s="221"/>
      <c r="AY9" s="221"/>
      <c r="AZ9" s="221"/>
      <c r="BA9" s="221"/>
      <c r="BB9" s="206"/>
      <c r="BC9" s="206"/>
      <c r="BD9" s="206"/>
      <c r="BE9" s="206"/>
      <c r="BF9" s="206"/>
    </row>
    <row r="10">
      <c r="A10" s="222"/>
      <c r="B10" s="223" t="s">
        <v>836</v>
      </c>
      <c r="C10" s="226">
        <f>D75</f>
        <v>45274</v>
      </c>
      <c r="D10" s="225"/>
      <c r="E10" s="221"/>
      <c r="F10" s="221"/>
      <c r="G10" s="221"/>
      <c r="H10" s="221"/>
      <c r="I10" s="8"/>
      <c r="J10" s="8"/>
      <c r="K10" s="8"/>
      <c r="L10" s="8"/>
      <c r="M10" s="8"/>
      <c r="N10" s="227" t="s">
        <v>837</v>
      </c>
      <c r="S10" s="227" t="s">
        <v>838</v>
      </c>
      <c r="AR10" s="227" t="s">
        <v>839</v>
      </c>
    </row>
    <row r="11">
      <c r="A11" s="222"/>
      <c r="B11" s="223" t="s">
        <v>840</v>
      </c>
      <c r="C11" s="228">
        <f>IF(AND(C9&lt;=C10,isdate(C9),isdate(B11)&lt;&gt;""),_xlfn.NETWORKDAYS.INTL(C9,C10,1,Data!$B$3:$B$6),0)</f>
        <v>29</v>
      </c>
      <c r="D11" s="229"/>
      <c r="E11" s="221"/>
      <c r="F11" s="221"/>
      <c r="G11" s="221"/>
      <c r="H11" s="221"/>
      <c r="I11" s="8"/>
      <c r="J11" s="8"/>
      <c r="K11" s="8"/>
      <c r="L11" s="8"/>
      <c r="M11" s="230"/>
      <c r="N11" s="231" t="s">
        <v>841</v>
      </c>
      <c r="R11" s="232"/>
      <c r="S11" s="233" t="s">
        <v>842</v>
      </c>
      <c r="W11" s="232"/>
      <c r="X11" s="233" t="s">
        <v>843</v>
      </c>
      <c r="AB11" s="232"/>
      <c r="AC11" s="233" t="s">
        <v>844</v>
      </c>
      <c r="AG11" s="232"/>
      <c r="AH11" s="233" t="s">
        <v>845</v>
      </c>
      <c r="AL11" s="232"/>
      <c r="AM11" s="233" t="s">
        <v>841</v>
      </c>
      <c r="AQ11" s="232"/>
      <c r="AR11" s="233" t="s">
        <v>842</v>
      </c>
      <c r="AV11" s="232"/>
      <c r="AW11" s="233" t="s">
        <v>843</v>
      </c>
      <c r="BA11" s="232"/>
      <c r="BB11" s="231" t="s">
        <v>844</v>
      </c>
      <c r="BF11" s="232"/>
    </row>
    <row r="12">
      <c r="A12" s="217"/>
      <c r="B12" s="234"/>
      <c r="C12" s="234"/>
      <c r="D12" s="234"/>
      <c r="E12" s="234"/>
      <c r="F12" s="234"/>
      <c r="G12" s="234"/>
      <c r="H12" s="234"/>
      <c r="I12" s="8"/>
      <c r="J12" s="8"/>
      <c r="K12" s="235">
        <f>SUM(K15:K75)</f>
        <v>0.5</v>
      </c>
      <c r="L12" s="236" t="str">
        <f t="shared" ref="L12:M12" si="1">SUM(L15:L74)</f>
        <v>#REF!</v>
      </c>
      <c r="M12" s="237" t="str">
        <f t="shared" si="1"/>
        <v>#REF!</v>
      </c>
      <c r="N12" s="238" t="s">
        <v>846</v>
      </c>
      <c r="O12" s="238" t="s">
        <v>847</v>
      </c>
      <c r="P12" s="238" t="s">
        <v>848</v>
      </c>
      <c r="Q12" s="238" t="s">
        <v>849</v>
      </c>
      <c r="R12" s="238" t="s">
        <v>850</v>
      </c>
      <c r="S12" s="238" t="s">
        <v>846</v>
      </c>
      <c r="T12" s="238" t="s">
        <v>847</v>
      </c>
      <c r="U12" s="238" t="s">
        <v>848</v>
      </c>
      <c r="V12" s="238" t="s">
        <v>849</v>
      </c>
      <c r="W12" s="238" t="s">
        <v>850</v>
      </c>
      <c r="X12" s="238" t="s">
        <v>846</v>
      </c>
      <c r="Y12" s="238" t="s">
        <v>847</v>
      </c>
      <c r="Z12" s="238" t="s">
        <v>848</v>
      </c>
      <c r="AA12" s="238" t="s">
        <v>849</v>
      </c>
      <c r="AB12" s="238" t="s">
        <v>850</v>
      </c>
      <c r="AC12" s="238" t="s">
        <v>846</v>
      </c>
      <c r="AD12" s="238" t="s">
        <v>847</v>
      </c>
      <c r="AE12" s="238" t="s">
        <v>848</v>
      </c>
      <c r="AF12" s="238" t="s">
        <v>849</v>
      </c>
      <c r="AG12" s="238" t="s">
        <v>850</v>
      </c>
      <c r="AH12" s="238" t="s">
        <v>846</v>
      </c>
      <c r="AI12" s="238" t="s">
        <v>847</v>
      </c>
      <c r="AJ12" s="238" t="s">
        <v>848</v>
      </c>
      <c r="AK12" s="238" t="s">
        <v>849</v>
      </c>
      <c r="AL12" s="238" t="s">
        <v>850</v>
      </c>
      <c r="AM12" s="238" t="s">
        <v>846</v>
      </c>
      <c r="AN12" s="238" t="s">
        <v>847</v>
      </c>
      <c r="AO12" s="238" t="s">
        <v>848</v>
      </c>
      <c r="AP12" s="238" t="s">
        <v>849</v>
      </c>
      <c r="AQ12" s="238" t="s">
        <v>850</v>
      </c>
      <c r="AR12" s="238" t="s">
        <v>846</v>
      </c>
      <c r="AS12" s="238" t="s">
        <v>847</v>
      </c>
      <c r="AT12" s="238" t="s">
        <v>848</v>
      </c>
      <c r="AU12" s="238" t="s">
        <v>849</v>
      </c>
      <c r="AV12" s="238" t="s">
        <v>850</v>
      </c>
      <c r="AW12" s="238" t="s">
        <v>846</v>
      </c>
      <c r="AX12" s="238" t="s">
        <v>847</v>
      </c>
      <c r="AY12" s="238" t="s">
        <v>848</v>
      </c>
      <c r="AZ12" s="238" t="s">
        <v>849</v>
      </c>
      <c r="BA12" s="238" t="s">
        <v>850</v>
      </c>
      <c r="BB12" s="238" t="s">
        <v>846</v>
      </c>
      <c r="BC12" s="238" t="s">
        <v>847</v>
      </c>
      <c r="BD12" s="238" t="s">
        <v>848</v>
      </c>
      <c r="BE12" s="238" t="s">
        <v>849</v>
      </c>
      <c r="BF12" s="238" t="s">
        <v>850</v>
      </c>
    </row>
    <row r="13">
      <c r="A13" s="239"/>
      <c r="B13" s="240" t="s">
        <v>9</v>
      </c>
      <c r="C13" s="240" t="s">
        <v>835</v>
      </c>
      <c r="D13" s="240" t="s">
        <v>836</v>
      </c>
      <c r="E13" s="240" t="s">
        <v>840</v>
      </c>
      <c r="F13" s="241" t="s">
        <v>851</v>
      </c>
      <c r="G13" s="241"/>
      <c r="H13" s="242" t="s">
        <v>852</v>
      </c>
      <c r="I13" s="243" t="s">
        <v>853</v>
      </c>
      <c r="J13" s="243" t="s">
        <v>854</v>
      </c>
      <c r="K13" s="243" t="s">
        <v>855</v>
      </c>
      <c r="L13" s="244"/>
      <c r="M13" s="245"/>
      <c r="N13" s="246">
        <v>23.0</v>
      </c>
      <c r="O13" s="246">
        <v>24.0</v>
      </c>
      <c r="P13" s="246">
        <v>25.0</v>
      </c>
      <c r="Q13" s="246">
        <v>26.0</v>
      </c>
      <c r="R13" s="246">
        <v>27.0</v>
      </c>
      <c r="S13" s="246">
        <v>30.0</v>
      </c>
      <c r="T13" s="246">
        <v>31.0</v>
      </c>
      <c r="U13" s="247">
        <v>1.0</v>
      </c>
      <c r="V13" s="246">
        <v>2.0</v>
      </c>
      <c r="W13" s="246">
        <v>3.0</v>
      </c>
      <c r="X13" s="246">
        <v>6.0</v>
      </c>
      <c r="Y13" s="246">
        <v>7.0</v>
      </c>
      <c r="Z13" s="246">
        <v>8.0</v>
      </c>
      <c r="AA13" s="248">
        <v>9.0</v>
      </c>
      <c r="AB13" s="246">
        <v>10.0</v>
      </c>
      <c r="AC13" s="246">
        <v>13.0</v>
      </c>
      <c r="AD13" s="246">
        <v>14.0</v>
      </c>
      <c r="AE13" s="246">
        <v>15.0</v>
      </c>
      <c r="AF13" s="247">
        <v>16.0</v>
      </c>
      <c r="AG13" s="246">
        <v>17.0</v>
      </c>
      <c r="AH13" s="246">
        <v>20.0</v>
      </c>
      <c r="AI13" s="246">
        <v>21.0</v>
      </c>
      <c r="AJ13" s="246">
        <v>22.0</v>
      </c>
      <c r="AK13" s="246">
        <v>23.0</v>
      </c>
      <c r="AL13" s="246">
        <v>24.0</v>
      </c>
      <c r="AM13" s="246">
        <v>27.0</v>
      </c>
      <c r="AN13" s="246">
        <v>28.0</v>
      </c>
      <c r="AO13" s="246">
        <v>29.0</v>
      </c>
      <c r="AP13" s="246">
        <v>30.0</v>
      </c>
      <c r="AQ13" s="246">
        <v>1.0</v>
      </c>
      <c r="AR13" s="246">
        <v>4.0</v>
      </c>
      <c r="AS13" s="246">
        <v>5.0</v>
      </c>
      <c r="AT13" s="246">
        <v>6.0</v>
      </c>
      <c r="AU13" s="246">
        <v>7.0</v>
      </c>
      <c r="AV13" s="246">
        <v>8.0</v>
      </c>
      <c r="AW13" s="246">
        <v>11.0</v>
      </c>
      <c r="AX13" s="246">
        <v>12.0</v>
      </c>
      <c r="AY13" s="246">
        <v>13.0</v>
      </c>
      <c r="AZ13" s="248">
        <v>14.0</v>
      </c>
      <c r="BA13" s="246">
        <v>15.0</v>
      </c>
      <c r="BB13" s="246">
        <v>18.0</v>
      </c>
      <c r="BC13" s="246">
        <v>19.0</v>
      </c>
      <c r="BD13" s="246">
        <v>20.0</v>
      </c>
      <c r="BE13" s="248">
        <v>21.0</v>
      </c>
      <c r="BF13" s="246">
        <v>22.0</v>
      </c>
    </row>
    <row r="14" hidden="1">
      <c r="A14" s="249"/>
      <c r="B14" s="250"/>
      <c r="C14" s="250"/>
      <c r="D14" s="250"/>
      <c r="E14" s="250"/>
      <c r="F14" s="8"/>
      <c r="G14" s="8"/>
      <c r="H14" s="8"/>
      <c r="I14" s="8"/>
      <c r="J14" s="8"/>
      <c r="K14" s="8"/>
      <c r="L14" s="8"/>
      <c r="M14" s="8"/>
      <c r="N14" s="251"/>
      <c r="O14" s="251"/>
      <c r="P14" s="251"/>
      <c r="Q14" s="251"/>
      <c r="R14" s="252"/>
      <c r="S14" s="251"/>
      <c r="T14" s="251"/>
      <c r="U14" s="251"/>
      <c r="V14" s="251"/>
      <c r="W14" s="252"/>
      <c r="X14" s="252"/>
      <c r="Y14" s="252"/>
      <c r="Z14" s="252"/>
      <c r="AA14" s="252"/>
      <c r="AB14" s="253"/>
      <c r="AC14" s="251"/>
      <c r="AD14" s="251"/>
      <c r="AE14" s="251"/>
      <c r="AF14" s="251"/>
      <c r="AG14" s="251"/>
      <c r="AH14" s="251"/>
      <c r="AI14" s="251"/>
      <c r="AJ14" s="251"/>
      <c r="AK14" s="251"/>
      <c r="AL14" s="251"/>
      <c r="AM14" s="251"/>
      <c r="AN14" s="251"/>
      <c r="AO14" s="251"/>
      <c r="AP14" s="251"/>
      <c r="AQ14" s="251"/>
      <c r="AR14" s="251"/>
      <c r="AS14" s="251"/>
      <c r="AT14" s="251"/>
      <c r="AU14" s="251"/>
      <c r="AV14" s="252"/>
      <c r="AW14" s="252"/>
      <c r="AX14" s="252"/>
      <c r="AY14" s="252"/>
      <c r="AZ14" s="252"/>
      <c r="BA14" s="253"/>
      <c r="BB14" s="251"/>
      <c r="BC14" s="251"/>
      <c r="BD14" s="251"/>
      <c r="BE14" s="251"/>
      <c r="BF14" s="251"/>
    </row>
    <row r="15">
      <c r="A15" s="254"/>
      <c r="B15" s="255" t="s">
        <v>856</v>
      </c>
      <c r="C15" s="256"/>
      <c r="D15" s="256"/>
      <c r="E15" s="256"/>
      <c r="F15" s="173"/>
      <c r="G15" s="173"/>
      <c r="H15" s="257" t="s">
        <v>857</v>
      </c>
      <c r="I15" s="258">
        <v>0.25</v>
      </c>
      <c r="J15" s="258">
        <v>2.0</v>
      </c>
      <c r="K15" s="258">
        <f>IF(I15&lt;&gt;"",I15*J15,"")</f>
        <v>0.5</v>
      </c>
      <c r="L15" s="259" t="str">
        <f>SUM(#REF!)</f>
        <v>#REF!</v>
      </c>
      <c r="M15" s="260" t="str">
        <f>K15-L15</f>
        <v>#REF!</v>
      </c>
      <c r="N15" s="8"/>
      <c r="O15" s="8"/>
      <c r="P15" s="8"/>
      <c r="Q15" s="8"/>
      <c r="R15" s="8"/>
      <c r="S15" s="8"/>
      <c r="T15" s="8"/>
      <c r="U15" s="261"/>
      <c r="V15" s="8"/>
      <c r="W15" s="8"/>
      <c r="X15" s="8"/>
      <c r="Y15" s="8"/>
      <c r="Z15" s="8"/>
      <c r="AA15" s="8"/>
      <c r="AB15" s="8"/>
      <c r="AC15" s="8"/>
      <c r="AD15" s="8"/>
      <c r="AE15" s="8"/>
      <c r="AF15" s="261"/>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row>
    <row r="16">
      <c r="A16" s="217"/>
      <c r="B16" s="262" t="s">
        <v>858</v>
      </c>
      <c r="C16" s="263">
        <v>45233.0</v>
      </c>
      <c r="D16" s="263">
        <f>D40</f>
        <v>45257</v>
      </c>
      <c r="E16" s="264">
        <f>IF(AND(C16&lt;=D16,isdate(C16),isdate(D16)&lt;&gt;""),_xlfn.NETWORKDAYS.INTL(C16,D16,1,Data!$B$3:$B$6),0)</f>
        <v>17</v>
      </c>
      <c r="F16" s="264"/>
      <c r="G16" s="264"/>
      <c r="H16" s="257" t="s">
        <v>857</v>
      </c>
      <c r="I16" s="258">
        <v>0.25</v>
      </c>
      <c r="J16" s="8"/>
      <c r="K16" s="8"/>
      <c r="L16" s="265"/>
      <c r="M16" s="265"/>
      <c r="N16" s="8"/>
      <c r="O16" s="8"/>
      <c r="P16" s="8"/>
      <c r="Q16" s="8"/>
      <c r="R16" s="8"/>
      <c r="S16" s="8"/>
      <c r="T16" s="8"/>
      <c r="U16" s="261"/>
      <c r="V16" s="8"/>
      <c r="W16" s="8"/>
      <c r="X16" s="8"/>
      <c r="Y16" s="8"/>
      <c r="Z16" s="8"/>
      <c r="AA16" s="8"/>
      <c r="AB16" s="8"/>
      <c r="AC16" s="8"/>
      <c r="AD16" s="8"/>
      <c r="AE16" s="8"/>
      <c r="AF16" s="261"/>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row>
    <row r="17">
      <c r="A17" s="217"/>
      <c r="B17" s="266" t="s">
        <v>267</v>
      </c>
      <c r="C17" s="267">
        <v>45236.0</v>
      </c>
      <c r="D17" s="267">
        <v>45236.0</v>
      </c>
      <c r="E17" s="268">
        <f>IF(AND(C17&lt;=D17,isdate(C17),isdate(D17)&lt;&gt;""),_xlfn.NETWORKDAYS.INTL(C17,D17,1,Data!$B$3:$B$6),0)</f>
        <v>1</v>
      </c>
      <c r="F17" s="269">
        <v>1.0</v>
      </c>
      <c r="G17" s="269"/>
      <c r="H17" s="257" t="s">
        <v>857</v>
      </c>
      <c r="I17" s="8"/>
      <c r="J17" s="8"/>
      <c r="K17" s="8"/>
      <c r="L17" s="265"/>
      <c r="M17" s="265"/>
      <c r="N17" s="270"/>
      <c r="O17" s="8"/>
      <c r="P17" s="8"/>
      <c r="Q17" s="8"/>
      <c r="R17" s="8"/>
      <c r="S17" s="8"/>
      <c r="T17" s="8"/>
      <c r="U17" s="261"/>
      <c r="V17" s="8"/>
      <c r="X17" s="270" t="s">
        <v>859</v>
      </c>
      <c r="Y17" s="270"/>
      <c r="Z17" s="8"/>
      <c r="AA17" s="8"/>
      <c r="AB17" s="8"/>
      <c r="AC17" s="8"/>
      <c r="AD17" s="8"/>
      <c r="AE17" s="8"/>
      <c r="AF17" s="261"/>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row>
    <row r="18">
      <c r="A18" s="217"/>
      <c r="B18" s="266" t="s">
        <v>175</v>
      </c>
      <c r="C18" s="267">
        <v>45236.0</v>
      </c>
      <c r="D18" s="267">
        <v>45236.0</v>
      </c>
      <c r="E18" s="268">
        <f>IF(AND(C18&lt;=D18,isdate(C18),isdate(D18)&lt;&gt;""),_xlfn.NETWORKDAYS.INTL(C18,D18,1,Data!$B$3:$B$6),0)</f>
        <v>1</v>
      </c>
      <c r="F18" s="271">
        <v>0.125</v>
      </c>
      <c r="G18" s="271"/>
      <c r="H18" s="257" t="s">
        <v>857</v>
      </c>
      <c r="I18" s="8"/>
      <c r="J18" s="8"/>
      <c r="K18" s="8"/>
      <c r="L18" s="265"/>
      <c r="M18" s="265"/>
      <c r="N18" s="270"/>
      <c r="O18" s="8"/>
      <c r="P18" s="8"/>
      <c r="Q18" s="8"/>
      <c r="R18" s="8"/>
      <c r="S18" s="8"/>
      <c r="T18" s="8"/>
      <c r="U18" s="261"/>
      <c r="V18" s="8"/>
      <c r="X18" s="270" t="s">
        <v>859</v>
      </c>
      <c r="Y18" s="270"/>
      <c r="Z18" s="8"/>
      <c r="AA18" s="8"/>
      <c r="AB18" s="8"/>
      <c r="AC18" s="8"/>
      <c r="AD18" s="8"/>
      <c r="AE18" s="8"/>
      <c r="AF18" s="261"/>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row>
    <row r="19">
      <c r="A19" s="217"/>
      <c r="B19" s="266" t="s">
        <v>251</v>
      </c>
      <c r="C19" s="267">
        <v>45236.0</v>
      </c>
      <c r="D19" s="267">
        <v>45236.0</v>
      </c>
      <c r="E19" s="268">
        <f>IF(AND(C19&lt;=D19,isdate(C19),isdate(D19)&lt;&gt;""),_xlfn.NETWORKDAYS.INTL(C19,D19,1,Data!$B$3:$B$6),0)</f>
        <v>1</v>
      </c>
      <c r="F19" s="271">
        <v>0.5</v>
      </c>
      <c r="G19" s="271"/>
      <c r="H19" s="257" t="s">
        <v>857</v>
      </c>
      <c r="I19" s="8"/>
      <c r="J19" s="8"/>
      <c r="K19" s="8"/>
      <c r="L19" s="265"/>
      <c r="M19" s="265"/>
      <c r="N19" s="8"/>
      <c r="O19" s="8"/>
      <c r="P19" s="8"/>
      <c r="Q19" s="8"/>
      <c r="R19" s="8"/>
      <c r="S19" s="8"/>
      <c r="T19" s="8"/>
      <c r="U19" s="261"/>
      <c r="V19" s="8"/>
      <c r="X19" s="270" t="s">
        <v>859</v>
      </c>
      <c r="Y19" s="8"/>
      <c r="Z19" s="8"/>
      <c r="AA19" s="8"/>
      <c r="AB19" s="8"/>
      <c r="AC19" s="8"/>
      <c r="AD19" s="8"/>
      <c r="AE19" s="8"/>
      <c r="AF19" s="261"/>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row>
    <row r="20">
      <c r="A20" s="217"/>
      <c r="B20" s="266" t="s">
        <v>274</v>
      </c>
      <c r="C20" s="267">
        <v>45236.0</v>
      </c>
      <c r="D20" s="267">
        <v>45236.0</v>
      </c>
      <c r="E20" s="268">
        <f>IF(AND(C20&lt;=D20,isdate(C20),isdate(D20)&lt;&gt;""),_xlfn.NETWORKDAYS.INTL(C20,D20,1,Data!$B$3:$B$6),0)</f>
        <v>1</v>
      </c>
      <c r="F20" s="271">
        <v>0.25</v>
      </c>
      <c r="G20" s="271"/>
      <c r="H20" s="257" t="s">
        <v>857</v>
      </c>
      <c r="I20" s="8"/>
      <c r="J20" s="8"/>
      <c r="K20" s="8"/>
      <c r="L20" s="265"/>
      <c r="M20" s="265"/>
      <c r="N20" s="8"/>
      <c r="O20" s="8"/>
      <c r="P20" s="8"/>
      <c r="Q20" s="8"/>
      <c r="R20" s="8"/>
      <c r="S20" s="8"/>
      <c r="T20" s="8"/>
      <c r="U20" s="261"/>
      <c r="V20" s="8"/>
      <c r="X20" s="270" t="s">
        <v>859</v>
      </c>
      <c r="Y20" s="8"/>
      <c r="Z20" s="8"/>
      <c r="AA20" s="8"/>
      <c r="AB20" s="8"/>
      <c r="AC20" s="8"/>
      <c r="AD20" s="8"/>
      <c r="AE20" s="8"/>
      <c r="AF20" s="261"/>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row>
    <row r="21">
      <c r="A21" s="217"/>
      <c r="B21" s="266" t="s">
        <v>53</v>
      </c>
      <c r="C21" s="267">
        <v>45236.0</v>
      </c>
      <c r="D21" s="267">
        <v>45236.0</v>
      </c>
      <c r="E21" s="268">
        <f>IF(AND(C21&lt;=D21,isdate(C21),isdate(D21)&lt;&gt;""),_xlfn.NETWORKDAYS.INTL(C21,D21,1,Data!$B$3:$B$6),0)</f>
        <v>1</v>
      </c>
      <c r="F21" s="271">
        <v>0.125</v>
      </c>
      <c r="G21" s="271"/>
      <c r="H21" s="257" t="s">
        <v>857</v>
      </c>
      <c r="I21" s="8"/>
      <c r="J21" s="8"/>
      <c r="K21" s="8"/>
      <c r="L21" s="265"/>
      <c r="M21" s="265"/>
      <c r="N21" s="8"/>
      <c r="O21" s="8"/>
      <c r="P21" s="8"/>
      <c r="Q21" s="8"/>
      <c r="R21" s="8"/>
      <c r="S21" s="8"/>
      <c r="T21" s="8"/>
      <c r="U21" s="261"/>
      <c r="V21" s="8"/>
      <c r="X21" s="270" t="s">
        <v>859</v>
      </c>
      <c r="Y21" s="8"/>
      <c r="Z21" s="8"/>
      <c r="AA21" s="8"/>
      <c r="AB21" s="8"/>
      <c r="AC21" s="8"/>
      <c r="AD21" s="8"/>
      <c r="AE21" s="8"/>
      <c r="AF21" s="261"/>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row>
    <row r="22">
      <c r="A22" s="217"/>
      <c r="B22" s="266" t="s">
        <v>352</v>
      </c>
      <c r="C22" s="267">
        <v>45237.0</v>
      </c>
      <c r="D22" s="267">
        <v>45237.0</v>
      </c>
      <c r="E22" s="268">
        <f>IF(AND(C22&lt;=D22,isdate(C22),isdate(D22)&lt;&gt;""),_xlfn.NETWORKDAYS.INTL(C22,D22,1,Data!$B$3:$B$6),0)</f>
        <v>1</v>
      </c>
      <c r="F22" s="271">
        <v>0.125</v>
      </c>
      <c r="G22" s="271"/>
      <c r="H22" s="257" t="s">
        <v>857</v>
      </c>
      <c r="I22" s="8"/>
      <c r="J22" s="8"/>
      <c r="K22" s="8"/>
      <c r="L22" s="265"/>
      <c r="M22" s="265"/>
      <c r="N22" s="8"/>
      <c r="O22" s="8"/>
      <c r="P22" s="8"/>
      <c r="Q22" s="8"/>
      <c r="R22" s="8"/>
      <c r="S22" s="8"/>
      <c r="T22" s="8"/>
      <c r="U22" s="261"/>
      <c r="V22" s="8"/>
      <c r="X22" s="8"/>
      <c r="Y22" s="270" t="s">
        <v>859</v>
      </c>
      <c r="Z22" s="8"/>
      <c r="AA22" s="8"/>
      <c r="AB22" s="8"/>
      <c r="AC22" s="8"/>
      <c r="AD22" s="8"/>
      <c r="AE22" s="8"/>
      <c r="AF22" s="26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row>
    <row r="23">
      <c r="A23" s="217"/>
      <c r="B23" s="266" t="s">
        <v>242</v>
      </c>
      <c r="C23" s="267">
        <v>45237.0</v>
      </c>
      <c r="D23" s="267">
        <v>45237.0</v>
      </c>
      <c r="E23" s="268">
        <f>IF(AND(C23&lt;=D23,isdate(C23),isdate(D23)&lt;&gt;""),_xlfn.NETWORKDAYS.INTL(C23,D23,1,Data!$B$3:$B$6),0)</f>
        <v>1</v>
      </c>
      <c r="F23" s="271">
        <v>0.125</v>
      </c>
      <c r="G23" s="271"/>
      <c r="H23" s="257" t="s">
        <v>857</v>
      </c>
      <c r="I23" s="8"/>
      <c r="J23" s="8"/>
      <c r="K23" s="8"/>
      <c r="L23" s="265"/>
      <c r="M23" s="265"/>
      <c r="N23" s="8"/>
      <c r="O23" s="8"/>
      <c r="P23" s="8"/>
      <c r="Q23" s="8"/>
      <c r="R23" s="8"/>
      <c r="S23" s="8"/>
      <c r="T23" s="8"/>
      <c r="U23" s="261"/>
      <c r="V23" s="8"/>
      <c r="X23" s="8"/>
      <c r="Y23" s="270" t="s">
        <v>859</v>
      </c>
      <c r="Z23" s="8"/>
      <c r="AA23" s="8"/>
      <c r="AB23" s="8"/>
      <c r="AC23" s="8"/>
      <c r="AD23" s="8"/>
      <c r="AE23" s="8"/>
      <c r="AF23" s="261"/>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row>
    <row r="24">
      <c r="A24" s="217"/>
      <c r="B24" s="266" t="s">
        <v>196</v>
      </c>
      <c r="C24" s="267">
        <v>45238.0</v>
      </c>
      <c r="D24" s="267">
        <v>45238.0</v>
      </c>
      <c r="E24" s="268">
        <f>IF(AND(C24&lt;=D24,isdate(C24),isdate(D24)&lt;&gt;""),_xlfn.NETWORKDAYS.INTL(C24,D24,1,Data!$B$3:$B$6),0)</f>
        <v>1</v>
      </c>
      <c r="F24" s="271">
        <v>0.375</v>
      </c>
      <c r="G24" s="271"/>
      <c r="H24" s="257" t="s">
        <v>857</v>
      </c>
      <c r="I24" s="8"/>
      <c r="J24" s="8"/>
      <c r="K24" s="8"/>
      <c r="L24" s="265"/>
      <c r="M24" s="265"/>
      <c r="N24" s="8"/>
      <c r="O24" s="8"/>
      <c r="P24" s="8"/>
      <c r="Q24" s="8"/>
      <c r="R24" s="8"/>
      <c r="S24" s="8"/>
      <c r="T24" s="8"/>
      <c r="U24" s="261"/>
      <c r="V24" s="8"/>
      <c r="W24" s="8"/>
      <c r="X24" s="8"/>
      <c r="Z24" s="270" t="s">
        <v>859</v>
      </c>
      <c r="AA24" s="8"/>
      <c r="AB24" s="8"/>
      <c r="AC24" s="8"/>
      <c r="AD24" s="8"/>
      <c r="AE24" s="8"/>
      <c r="AF24" s="261"/>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row>
    <row r="25">
      <c r="A25" s="217"/>
      <c r="B25" s="266" t="s">
        <v>115</v>
      </c>
      <c r="C25" s="267">
        <v>45238.0</v>
      </c>
      <c r="D25" s="267">
        <v>45238.0</v>
      </c>
      <c r="E25" s="268">
        <f>IF(AND(C25&lt;=D25,isdate(C25),isdate(D25)&lt;&gt;""),_xlfn.NETWORKDAYS.INTL(C25,D25,1,Data!$B$3:$B$6),0)</f>
        <v>1</v>
      </c>
      <c r="F25" s="271">
        <v>0.25</v>
      </c>
      <c r="G25" s="271"/>
      <c r="H25" s="257" t="s">
        <v>857</v>
      </c>
      <c r="I25" s="8"/>
      <c r="J25" s="8"/>
      <c r="K25" s="8"/>
      <c r="L25" s="265"/>
      <c r="M25" s="265"/>
      <c r="N25" s="8"/>
      <c r="O25" s="8"/>
      <c r="P25" s="8"/>
      <c r="Q25" s="8"/>
      <c r="R25" s="8"/>
      <c r="S25" s="8"/>
      <c r="T25" s="8"/>
      <c r="U25" s="261"/>
      <c r="V25" s="8"/>
      <c r="W25" s="8"/>
      <c r="X25" s="8"/>
      <c r="Y25" s="8"/>
      <c r="Z25" s="270" t="s">
        <v>859</v>
      </c>
      <c r="AA25" s="270"/>
      <c r="AB25" s="8"/>
      <c r="AC25" s="8"/>
      <c r="AD25" s="8"/>
      <c r="AE25" s="8"/>
      <c r="AF25" s="261"/>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row>
    <row r="26">
      <c r="A26" s="217"/>
      <c r="B26" s="266" t="s">
        <v>203</v>
      </c>
      <c r="C26" s="267">
        <v>45239.0</v>
      </c>
      <c r="D26" s="267">
        <v>45239.0</v>
      </c>
      <c r="E26" s="268">
        <f>IF(AND(C26&lt;=D26,isdate(C26),isdate(D26)&lt;&gt;""),_xlfn.NETWORKDAYS.INTL(C26,D26,1,Data!$B$3:$B$6),0)</f>
        <v>1</v>
      </c>
      <c r="F26" s="271">
        <v>0.5</v>
      </c>
      <c r="G26" s="271"/>
      <c r="H26" s="257" t="s">
        <v>857</v>
      </c>
      <c r="I26" s="8"/>
      <c r="J26" s="8"/>
      <c r="K26" s="8"/>
      <c r="L26" s="265"/>
      <c r="M26" s="265"/>
      <c r="N26" s="8"/>
      <c r="O26" s="8"/>
      <c r="P26" s="8"/>
      <c r="Q26" s="8"/>
      <c r="R26" s="8"/>
      <c r="S26" s="8"/>
      <c r="T26" s="8"/>
      <c r="U26" s="261"/>
      <c r="V26" s="8"/>
      <c r="W26" s="8"/>
      <c r="X26" s="8"/>
      <c r="Y26" s="8"/>
      <c r="Z26" s="8"/>
      <c r="AA26" s="270" t="s">
        <v>859</v>
      </c>
      <c r="AC26" s="8"/>
      <c r="AD26" s="8"/>
      <c r="AE26" s="8"/>
      <c r="AF26" s="261"/>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row>
    <row r="27">
      <c r="A27" s="217"/>
      <c r="B27" s="266" t="s">
        <v>286</v>
      </c>
      <c r="C27" s="267">
        <v>45240.0</v>
      </c>
      <c r="D27" s="267">
        <v>45240.0</v>
      </c>
      <c r="E27" s="268">
        <f>IF(AND(C27&lt;=D27,isdate(C27),isdate(D27)&lt;&gt;""),_xlfn.NETWORKDAYS.INTL(C27,D27,1,Data!$B$3:$B$6),0)</f>
        <v>1</v>
      </c>
      <c r="F27" s="271">
        <v>0.125</v>
      </c>
      <c r="G27" s="271"/>
      <c r="H27" s="257" t="s">
        <v>857</v>
      </c>
      <c r="I27" s="8"/>
      <c r="J27" s="8"/>
      <c r="K27" s="8"/>
      <c r="L27" s="265"/>
      <c r="M27" s="265"/>
      <c r="N27" s="8"/>
      <c r="O27" s="8"/>
      <c r="P27" s="8"/>
      <c r="Q27" s="8"/>
      <c r="R27" s="8"/>
      <c r="S27" s="8"/>
      <c r="T27" s="8"/>
      <c r="U27" s="261"/>
      <c r="V27" s="8"/>
      <c r="W27" s="8"/>
      <c r="X27" s="8"/>
      <c r="Y27" s="8"/>
      <c r="Z27" s="8"/>
      <c r="AA27" s="8"/>
      <c r="AB27" s="270" t="s">
        <v>860</v>
      </c>
      <c r="AD27" s="8"/>
      <c r="AE27" s="270" t="s">
        <v>859</v>
      </c>
      <c r="AF27" s="261"/>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row>
    <row r="28">
      <c r="A28" s="217"/>
      <c r="B28" s="266" t="s">
        <v>326</v>
      </c>
      <c r="C28" s="267">
        <v>45245.0</v>
      </c>
      <c r="D28" s="267">
        <v>45245.0</v>
      </c>
      <c r="E28" s="268">
        <f>IF(AND(C28&lt;=D28,isdate(C28),isdate(D28)&lt;&gt;""),_xlfn.NETWORKDAYS.INTL(C28,D28,1,Data!$B$3:$B$6),0)</f>
        <v>1</v>
      </c>
      <c r="F28" s="271">
        <v>0.125</v>
      </c>
      <c r="G28" s="271"/>
      <c r="H28" s="257" t="s">
        <v>857</v>
      </c>
      <c r="I28" s="8"/>
      <c r="J28" s="8"/>
      <c r="K28" s="8"/>
      <c r="L28" s="265"/>
      <c r="M28" s="265"/>
      <c r="N28" s="8"/>
      <c r="O28" s="8"/>
      <c r="P28" s="8"/>
      <c r="Q28" s="8"/>
      <c r="R28" s="8"/>
      <c r="S28" s="8"/>
      <c r="T28" s="8"/>
      <c r="U28" s="261"/>
      <c r="V28" s="8"/>
      <c r="W28" s="8"/>
      <c r="X28" s="8"/>
      <c r="Y28" s="8"/>
      <c r="Z28" s="8"/>
      <c r="AA28" s="8"/>
      <c r="AB28" s="8"/>
      <c r="AC28" s="8"/>
      <c r="AD28" s="8"/>
      <c r="AE28" s="270" t="s">
        <v>859</v>
      </c>
      <c r="AF28" s="261"/>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row>
    <row r="29">
      <c r="A29" s="217"/>
      <c r="B29" s="266" t="s">
        <v>293</v>
      </c>
      <c r="C29" s="267">
        <v>45245.0</v>
      </c>
      <c r="D29" s="267">
        <v>45245.0</v>
      </c>
      <c r="E29" s="268">
        <f>IF(AND(C29&lt;=D29,isdate(C29),isdate(D29)&lt;&gt;""),_xlfn.NETWORKDAYS.INTL(C29,D29,1,Data!$B$3:$B$6),0)</f>
        <v>1</v>
      </c>
      <c r="F29" s="271">
        <v>0.25</v>
      </c>
      <c r="G29" s="271"/>
      <c r="H29" s="257" t="s">
        <v>857</v>
      </c>
      <c r="I29" s="8"/>
      <c r="J29" s="8"/>
      <c r="K29" s="8"/>
      <c r="L29" s="265"/>
      <c r="M29" s="265"/>
      <c r="N29" s="8"/>
      <c r="O29" s="8"/>
      <c r="P29" s="8"/>
      <c r="Q29" s="8"/>
      <c r="R29" s="8"/>
      <c r="S29" s="8"/>
      <c r="T29" s="8"/>
      <c r="U29" s="261"/>
      <c r="V29" s="8"/>
      <c r="W29" s="8"/>
      <c r="X29" s="8"/>
      <c r="Y29" s="8"/>
      <c r="Z29" s="8"/>
      <c r="AA29" s="8"/>
      <c r="AB29" s="8"/>
      <c r="AC29" s="8"/>
      <c r="AD29" s="8"/>
      <c r="AE29" s="270" t="s">
        <v>859</v>
      </c>
      <c r="AF29" s="261"/>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row>
    <row r="30">
      <c r="A30" s="217"/>
      <c r="B30" s="266" t="s">
        <v>378</v>
      </c>
      <c r="C30" s="267">
        <v>45245.0</v>
      </c>
      <c r="D30" s="267">
        <v>45245.0</v>
      </c>
      <c r="E30" s="268">
        <f>IF(AND(C30&lt;=D30,isdate(C30),isdate(D30)&lt;&gt;""),_xlfn.NETWORKDAYS.INTL(C30,D30,1,Data!$B$3:$B$6),0)</f>
        <v>1</v>
      </c>
      <c r="F30" s="271">
        <v>0.25</v>
      </c>
      <c r="G30" s="271"/>
      <c r="H30" s="257" t="s">
        <v>857</v>
      </c>
      <c r="I30" s="8"/>
      <c r="J30" s="8"/>
      <c r="K30" s="8"/>
      <c r="L30" s="265"/>
      <c r="M30" s="265"/>
      <c r="N30" s="8"/>
      <c r="O30" s="8"/>
      <c r="P30" s="8"/>
      <c r="Q30" s="8"/>
      <c r="R30" s="8"/>
      <c r="S30" s="8"/>
      <c r="T30" s="8"/>
      <c r="U30" s="261"/>
      <c r="V30" s="8"/>
      <c r="W30" s="8"/>
      <c r="X30" s="8"/>
      <c r="Y30" s="8"/>
      <c r="Z30" s="8"/>
      <c r="AA30" s="8"/>
      <c r="AB30" s="8"/>
      <c r="AC30" s="8"/>
      <c r="AD30" s="8"/>
      <c r="AE30" s="270" t="s">
        <v>859</v>
      </c>
      <c r="AF30" s="261"/>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row>
    <row r="31">
      <c r="A31" s="217"/>
      <c r="B31" s="266" t="s">
        <v>405</v>
      </c>
      <c r="C31" s="267">
        <v>45245.0</v>
      </c>
      <c r="D31" s="267">
        <v>45245.0</v>
      </c>
      <c r="E31" s="268">
        <f>IF(AND(C31&lt;=D31,isdate(C31),isdate(D31)&lt;&gt;""),_xlfn.NETWORKDAYS.INTL(C31,D31,1,Data!$B$3:$B$6),0)</f>
        <v>1</v>
      </c>
      <c r="F31" s="271">
        <v>0.5</v>
      </c>
      <c r="G31" s="271"/>
      <c r="H31" s="257" t="s">
        <v>857</v>
      </c>
      <c r="I31" s="8"/>
      <c r="J31" s="8"/>
      <c r="K31" s="8"/>
      <c r="L31" s="265"/>
      <c r="M31" s="265"/>
      <c r="N31" s="8"/>
      <c r="O31" s="8"/>
      <c r="P31" s="8"/>
      <c r="Q31" s="8"/>
      <c r="R31" s="8"/>
      <c r="S31" s="8"/>
      <c r="T31" s="8"/>
      <c r="U31" s="261"/>
      <c r="V31" s="8"/>
      <c r="W31" s="8"/>
      <c r="X31" s="8"/>
      <c r="Y31" s="8"/>
      <c r="Z31" s="8"/>
      <c r="AA31" s="8"/>
      <c r="AB31" s="8"/>
      <c r="AC31" s="8"/>
      <c r="AD31" s="8"/>
      <c r="AE31" s="270" t="s">
        <v>859</v>
      </c>
      <c r="AF31" s="261"/>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row>
    <row r="32">
      <c r="A32" s="217"/>
      <c r="B32" s="266" t="s">
        <v>137</v>
      </c>
      <c r="C32" s="267">
        <v>45247.0</v>
      </c>
      <c r="D32" s="267">
        <v>45247.0</v>
      </c>
      <c r="E32" s="268">
        <f>IF(AND(C32&lt;=D32,isdate(C32),isdate(D32)&lt;&gt;""),_xlfn.NETWORKDAYS.INTL(C32,D32,1,Data!$B$3:$B$6),0)</f>
        <v>1</v>
      </c>
      <c r="F32" s="271">
        <v>0.125</v>
      </c>
      <c r="G32" s="271"/>
      <c r="H32" s="257" t="s">
        <v>857</v>
      </c>
      <c r="I32" s="8"/>
      <c r="J32" s="8"/>
      <c r="K32" s="8"/>
      <c r="L32" s="265"/>
      <c r="M32" s="265"/>
      <c r="N32" s="8"/>
      <c r="O32" s="8"/>
      <c r="P32" s="8"/>
      <c r="Q32" s="8"/>
      <c r="R32" s="8"/>
      <c r="S32" s="8"/>
      <c r="T32" s="8"/>
      <c r="U32" s="261"/>
      <c r="V32" s="8"/>
      <c r="W32" s="8"/>
      <c r="X32" s="8"/>
      <c r="Y32" s="8"/>
      <c r="Z32" s="8"/>
      <c r="AA32" s="8"/>
      <c r="AB32" s="8"/>
      <c r="AC32" s="8"/>
      <c r="AD32" s="8"/>
      <c r="AE32" s="8"/>
      <c r="AF32" s="261"/>
      <c r="AG32" s="270" t="s">
        <v>859</v>
      </c>
      <c r="AH32" s="8"/>
      <c r="AI32" s="8"/>
      <c r="AJ32" s="8"/>
      <c r="AK32" s="8"/>
      <c r="AL32" s="8"/>
      <c r="AM32" s="8"/>
      <c r="AN32" s="8"/>
      <c r="AO32" s="8"/>
      <c r="AP32" s="8"/>
      <c r="AQ32" s="8"/>
      <c r="AR32" s="8"/>
      <c r="AS32" s="8"/>
      <c r="AT32" s="8"/>
      <c r="AU32" s="8"/>
      <c r="AV32" s="8"/>
      <c r="AW32" s="8"/>
      <c r="AX32" s="8"/>
      <c r="AY32" s="8"/>
      <c r="AZ32" s="8"/>
      <c r="BA32" s="8"/>
      <c r="BB32" s="8"/>
      <c r="BC32" s="8"/>
      <c r="BD32" s="8"/>
      <c r="BE32" s="8"/>
      <c r="BF32" s="8"/>
    </row>
    <row r="33">
      <c r="A33" s="217"/>
      <c r="B33" s="266" t="s">
        <v>311</v>
      </c>
      <c r="C33" s="267">
        <v>45247.0</v>
      </c>
      <c r="D33" s="267">
        <v>45250.0</v>
      </c>
      <c r="E33" s="268">
        <f>IF(AND(C33&lt;=D33,isdate(C33),isdate(D33)&lt;&gt;""),_xlfn.NETWORKDAYS.INTL(C33,D33,1,Data!$B$3:$B$6),0)</f>
        <v>2</v>
      </c>
      <c r="F33" s="271">
        <v>1.25</v>
      </c>
      <c r="G33" s="271"/>
      <c r="H33" s="257" t="s">
        <v>857</v>
      </c>
      <c r="I33" s="8"/>
      <c r="J33" s="8"/>
      <c r="K33" s="8"/>
      <c r="L33" s="265"/>
      <c r="M33" s="265"/>
      <c r="N33" s="8"/>
      <c r="O33" s="8"/>
      <c r="P33" s="8"/>
      <c r="Q33" s="8"/>
      <c r="R33" s="8"/>
      <c r="S33" s="8"/>
      <c r="T33" s="8"/>
      <c r="U33" s="261"/>
      <c r="V33" s="8"/>
      <c r="W33" s="8"/>
      <c r="X33" s="8"/>
      <c r="Y33" s="8"/>
      <c r="Z33" s="8"/>
      <c r="AA33" s="8"/>
      <c r="AB33" s="8"/>
      <c r="AC33" s="8"/>
      <c r="AD33" s="8"/>
      <c r="AE33" s="8"/>
      <c r="AF33" s="261"/>
      <c r="AG33" s="270" t="s">
        <v>859</v>
      </c>
      <c r="AH33" s="270" t="s">
        <v>859</v>
      </c>
      <c r="AI33" s="8"/>
      <c r="AJ33" s="8"/>
      <c r="AK33" s="8"/>
      <c r="AL33" s="8"/>
      <c r="AM33" s="8"/>
      <c r="AN33" s="8"/>
      <c r="AO33" s="8"/>
      <c r="AP33" s="8"/>
      <c r="AQ33" s="8"/>
      <c r="AR33" s="8"/>
      <c r="AS33" s="8"/>
      <c r="AT33" s="8"/>
      <c r="AU33" s="8"/>
      <c r="AV33" s="8"/>
      <c r="AW33" s="8"/>
      <c r="AX33" s="8"/>
      <c r="AY33" s="8"/>
      <c r="AZ33" s="8"/>
      <c r="BA33" s="8"/>
      <c r="BB33" s="8"/>
      <c r="BC33" s="8"/>
      <c r="BD33" s="8"/>
      <c r="BE33" s="8"/>
      <c r="BF33" s="8"/>
    </row>
    <row r="34">
      <c r="A34" s="217"/>
      <c r="B34" s="266" t="s">
        <v>861</v>
      </c>
      <c r="C34" s="267">
        <v>45250.0</v>
      </c>
      <c r="D34" s="267">
        <v>45250.0</v>
      </c>
      <c r="E34" s="268">
        <f>IF(AND(C34&lt;=D34,isdate(C34),isdate(D34)&lt;&gt;""),_xlfn.NETWORKDAYS.INTL(C34,D34,1,Data!$B$3:$B$6),0)</f>
        <v>1</v>
      </c>
      <c r="F34" s="271">
        <v>0.25</v>
      </c>
      <c r="G34" s="271"/>
      <c r="H34" s="257" t="s">
        <v>857</v>
      </c>
      <c r="I34" s="8"/>
      <c r="J34" s="8"/>
      <c r="K34" s="8"/>
      <c r="L34" s="265"/>
      <c r="M34" s="265"/>
      <c r="N34" s="8"/>
      <c r="O34" s="8"/>
      <c r="P34" s="8"/>
      <c r="Q34" s="8"/>
      <c r="R34" s="8"/>
      <c r="S34" s="8"/>
      <c r="T34" s="8"/>
      <c r="U34" s="261"/>
      <c r="V34" s="8"/>
      <c r="W34" s="8"/>
      <c r="X34" s="8"/>
      <c r="Y34" s="8"/>
      <c r="Z34" s="8"/>
      <c r="AA34" s="8"/>
      <c r="AB34" s="8"/>
      <c r="AC34" s="8"/>
      <c r="AD34" s="8"/>
      <c r="AE34" s="8"/>
      <c r="AF34" s="261"/>
      <c r="AG34" s="8"/>
      <c r="AH34" s="270" t="s">
        <v>859</v>
      </c>
      <c r="AI34" s="8"/>
      <c r="AJ34" s="8"/>
      <c r="AK34" s="8"/>
      <c r="AL34" s="8"/>
      <c r="AM34" s="8"/>
      <c r="AN34" s="8"/>
      <c r="AO34" s="8"/>
      <c r="AP34" s="8"/>
      <c r="AQ34" s="8"/>
      <c r="AR34" s="8"/>
      <c r="AS34" s="8"/>
      <c r="AT34" s="8"/>
      <c r="AU34" s="8"/>
      <c r="AV34" s="8"/>
      <c r="AW34" s="8"/>
      <c r="AX34" s="8"/>
      <c r="AY34" s="8"/>
      <c r="AZ34" s="8"/>
      <c r="BA34" s="8"/>
      <c r="BB34" s="8"/>
      <c r="BC34" s="8"/>
      <c r="BD34" s="8"/>
      <c r="BE34" s="8"/>
      <c r="BF34" s="8"/>
    </row>
    <row r="35">
      <c r="A35" s="217"/>
      <c r="B35" s="266" t="s">
        <v>345</v>
      </c>
      <c r="C35" s="267">
        <v>45250.0</v>
      </c>
      <c r="D35" s="267">
        <v>45250.0</v>
      </c>
      <c r="E35" s="268">
        <f>IF(AND(C35&lt;=D35,isdate(C35),isdate(D35)&lt;&gt;""),_xlfn.NETWORKDAYS.INTL(C35,D35,1,Data!$B$3:$B$6),0)</f>
        <v>1</v>
      </c>
      <c r="F35" s="271">
        <v>0.125</v>
      </c>
      <c r="G35" s="271"/>
      <c r="H35" s="257" t="s">
        <v>857</v>
      </c>
      <c r="I35" s="8"/>
      <c r="J35" s="8"/>
      <c r="K35" s="8"/>
      <c r="L35" s="265"/>
      <c r="M35" s="265"/>
      <c r="N35" s="8"/>
      <c r="O35" s="8"/>
      <c r="P35" s="8"/>
      <c r="Q35" s="8"/>
      <c r="R35" s="8"/>
      <c r="S35" s="8"/>
      <c r="T35" s="8"/>
      <c r="U35" s="261"/>
      <c r="V35" s="8"/>
      <c r="W35" s="8"/>
      <c r="X35" s="8"/>
      <c r="Y35" s="8"/>
      <c r="Z35" s="8"/>
      <c r="AA35" s="8"/>
      <c r="AB35" s="8"/>
      <c r="AC35" s="8"/>
      <c r="AD35" s="8"/>
      <c r="AE35" s="8"/>
      <c r="AF35" s="261"/>
      <c r="AG35" s="8"/>
      <c r="AH35" s="270" t="s">
        <v>859</v>
      </c>
      <c r="AI35" s="8"/>
      <c r="AJ35" s="8"/>
      <c r="AK35" s="8"/>
      <c r="AL35" s="8"/>
      <c r="AM35" s="8"/>
      <c r="AN35" s="8"/>
      <c r="AO35" s="8"/>
      <c r="AP35" s="8"/>
      <c r="AQ35" s="8"/>
      <c r="AR35" s="8"/>
      <c r="AS35" s="8"/>
      <c r="AT35" s="8"/>
      <c r="AU35" s="8"/>
      <c r="AV35" s="8"/>
      <c r="AW35" s="8"/>
      <c r="AX35" s="8"/>
      <c r="AY35" s="8"/>
      <c r="AZ35" s="8"/>
      <c r="BA35" s="8"/>
      <c r="BB35" s="8"/>
      <c r="BC35" s="8"/>
      <c r="BD35" s="8"/>
      <c r="BE35" s="8"/>
      <c r="BF35" s="8"/>
    </row>
    <row r="36">
      <c r="A36" s="217"/>
      <c r="B36" s="266" t="s">
        <v>300</v>
      </c>
      <c r="C36" s="267">
        <v>45250.0</v>
      </c>
      <c r="D36" s="267">
        <v>45251.0</v>
      </c>
      <c r="E36" s="268">
        <f>IF(AND(C36&lt;=D36,isdate(C36),isdate(D36)&lt;&gt;""),_xlfn.NETWORKDAYS.INTL(C36,D36,1,Data!$B$3:$B$6),0)</f>
        <v>2</v>
      </c>
      <c r="F36" s="271"/>
      <c r="G36" s="271"/>
      <c r="H36" s="257" t="s">
        <v>857</v>
      </c>
      <c r="I36" s="8"/>
      <c r="J36" s="8"/>
      <c r="K36" s="8"/>
      <c r="L36" s="265"/>
      <c r="M36" s="265"/>
      <c r="N36" s="8"/>
      <c r="O36" s="8"/>
      <c r="P36" s="8"/>
      <c r="Q36" s="8"/>
      <c r="R36" s="8"/>
      <c r="S36" s="8"/>
      <c r="T36" s="8"/>
      <c r="U36" s="261"/>
      <c r="V36" s="8"/>
      <c r="W36" s="8"/>
      <c r="X36" s="8"/>
      <c r="Y36" s="8"/>
      <c r="Z36" s="8"/>
      <c r="AA36" s="8"/>
      <c r="AB36" s="8"/>
      <c r="AC36" s="8"/>
      <c r="AD36" s="8"/>
      <c r="AE36" s="8"/>
      <c r="AF36" s="261"/>
      <c r="AG36" s="8"/>
      <c r="AH36" s="8"/>
      <c r="AI36" s="270" t="s">
        <v>859</v>
      </c>
      <c r="AJ36" s="8"/>
      <c r="AK36" s="8"/>
      <c r="AL36" s="8"/>
      <c r="AM36" s="8"/>
      <c r="AN36" s="8"/>
      <c r="AO36" s="8"/>
      <c r="AP36" s="8"/>
      <c r="AQ36" s="8"/>
      <c r="AR36" s="8"/>
      <c r="AS36" s="8"/>
      <c r="AT36" s="8"/>
      <c r="AU36" s="8"/>
      <c r="AV36" s="8"/>
      <c r="AW36" s="8"/>
      <c r="AX36" s="8"/>
      <c r="AY36" s="8"/>
      <c r="AZ36" s="8"/>
      <c r="BA36" s="8"/>
      <c r="BB36" s="8"/>
      <c r="BC36" s="8"/>
      <c r="BD36" s="8"/>
      <c r="BE36" s="8"/>
      <c r="BF36" s="8"/>
    </row>
    <row r="37">
      <c r="A37" s="217"/>
      <c r="B37" s="266" t="s">
        <v>862</v>
      </c>
      <c r="C37" s="267">
        <v>45252.0</v>
      </c>
      <c r="D37" s="267">
        <v>45252.0</v>
      </c>
      <c r="E37" s="268">
        <f>IF(AND(C37&lt;=D37,isdate(C37),isdate(D37)&lt;&gt;""),_xlfn.NETWORKDAYS.INTL(C37,D37,1,Data!$B$3:$B$6),0)</f>
        <v>1</v>
      </c>
      <c r="F37" s="271"/>
      <c r="G37" s="271"/>
      <c r="H37" s="257" t="s">
        <v>857</v>
      </c>
      <c r="I37" s="8"/>
      <c r="J37" s="8"/>
      <c r="K37" s="8"/>
      <c r="L37" s="265"/>
      <c r="M37" s="265"/>
      <c r="N37" s="8"/>
      <c r="O37" s="8"/>
      <c r="P37" s="8"/>
      <c r="Q37" s="8"/>
      <c r="R37" s="8"/>
      <c r="S37" s="8"/>
      <c r="T37" s="8"/>
      <c r="U37" s="261"/>
      <c r="V37" s="8"/>
      <c r="W37" s="8"/>
      <c r="X37" s="8"/>
      <c r="Y37" s="8"/>
      <c r="Z37" s="8"/>
      <c r="AA37" s="8"/>
      <c r="AB37" s="8"/>
      <c r="AC37" s="8"/>
      <c r="AD37" s="8"/>
      <c r="AE37" s="8"/>
      <c r="AF37" s="261"/>
      <c r="AG37" s="8"/>
      <c r="AH37" s="8"/>
      <c r="AI37" s="8"/>
      <c r="AJ37" s="270" t="s">
        <v>859</v>
      </c>
      <c r="AK37" s="8"/>
      <c r="AL37" s="8"/>
      <c r="AM37" s="8"/>
      <c r="AN37" s="8"/>
      <c r="AO37" s="8"/>
      <c r="AP37" s="8"/>
      <c r="AQ37" s="8"/>
      <c r="AR37" s="8"/>
      <c r="AS37" s="8"/>
      <c r="AT37" s="8"/>
      <c r="AU37" s="8"/>
      <c r="AV37" s="8"/>
      <c r="AW37" s="8"/>
      <c r="AX37" s="8"/>
      <c r="AY37" s="8"/>
      <c r="AZ37" s="8"/>
      <c r="BA37" s="8"/>
      <c r="BB37" s="8"/>
      <c r="BC37" s="8"/>
      <c r="BD37" s="8"/>
      <c r="BE37" s="8"/>
      <c r="BF37" s="8"/>
    </row>
    <row r="38">
      <c r="A38" s="217"/>
      <c r="B38" s="266" t="s">
        <v>312</v>
      </c>
      <c r="C38" s="267">
        <v>45253.0</v>
      </c>
      <c r="D38" s="267">
        <v>45253.0</v>
      </c>
      <c r="E38" s="268">
        <f>IF(AND(C38&lt;=D38,isdate(C38),isdate(D38)&lt;&gt;""),_xlfn.NETWORKDAYS.INTL(C38,D38,1,Data!$B$3:$B$6),0)</f>
        <v>1</v>
      </c>
      <c r="F38" s="271"/>
      <c r="G38" s="271"/>
      <c r="H38" s="257" t="s">
        <v>857</v>
      </c>
      <c r="I38" s="8"/>
      <c r="J38" s="8"/>
      <c r="K38" s="8"/>
      <c r="L38" s="265"/>
      <c r="M38" s="265"/>
      <c r="N38" s="8"/>
      <c r="O38" s="8"/>
      <c r="P38" s="8"/>
      <c r="Q38" s="8"/>
      <c r="R38" s="8"/>
      <c r="S38" s="8"/>
      <c r="T38" s="8"/>
      <c r="U38" s="261"/>
      <c r="V38" s="8"/>
      <c r="W38" s="8"/>
      <c r="X38" s="8"/>
      <c r="Y38" s="8"/>
      <c r="Z38" s="8"/>
      <c r="AA38" s="8"/>
      <c r="AB38" s="8"/>
      <c r="AC38" s="8"/>
      <c r="AD38" s="8"/>
      <c r="AE38" s="8"/>
      <c r="AF38" s="261"/>
      <c r="AG38" s="8"/>
      <c r="AH38" s="8"/>
      <c r="AI38" s="8"/>
      <c r="AJ38" s="8"/>
      <c r="AK38" s="270" t="s">
        <v>859</v>
      </c>
      <c r="AL38" s="8"/>
      <c r="AM38" s="8"/>
      <c r="AN38" s="8"/>
      <c r="AO38" s="8"/>
      <c r="AP38" s="8"/>
      <c r="AQ38" s="8"/>
      <c r="AR38" s="8"/>
      <c r="AS38" s="8"/>
      <c r="AT38" s="8"/>
      <c r="AU38" s="8"/>
      <c r="AV38" s="8"/>
      <c r="AW38" s="8"/>
      <c r="AX38" s="8"/>
      <c r="AY38" s="8"/>
      <c r="AZ38" s="8"/>
      <c r="BA38" s="8"/>
      <c r="BB38" s="8"/>
      <c r="BC38" s="8"/>
      <c r="BD38" s="8"/>
      <c r="BE38" s="8"/>
      <c r="BF38" s="8"/>
    </row>
    <row r="39">
      <c r="A39" s="217"/>
      <c r="B39" s="266" t="s">
        <v>302</v>
      </c>
      <c r="C39" s="267">
        <v>45254.0</v>
      </c>
      <c r="D39" s="267">
        <v>45254.0</v>
      </c>
      <c r="E39" s="268">
        <f>IF(AND(C39&lt;=D39,isdate(C39),isdate(D39)&lt;&gt;""),_xlfn.NETWORKDAYS.INTL(C39,D39,1,Data!$B$3:$B$6),0)</f>
        <v>1</v>
      </c>
      <c r="F39" s="271"/>
      <c r="G39" s="271"/>
      <c r="H39" s="257" t="s">
        <v>857</v>
      </c>
      <c r="I39" s="8"/>
      <c r="J39" s="8"/>
      <c r="K39" s="8"/>
      <c r="L39" s="265"/>
      <c r="M39" s="265"/>
      <c r="N39" s="8"/>
      <c r="O39" s="8"/>
      <c r="P39" s="8"/>
      <c r="Q39" s="8"/>
      <c r="R39" s="8"/>
      <c r="S39" s="8"/>
      <c r="T39" s="8"/>
      <c r="U39" s="261"/>
      <c r="V39" s="8"/>
      <c r="W39" s="8"/>
      <c r="X39" s="8"/>
      <c r="Y39" s="8"/>
      <c r="Z39" s="8"/>
      <c r="AA39" s="8"/>
      <c r="AB39" s="8"/>
      <c r="AC39" s="8"/>
      <c r="AD39" s="8"/>
      <c r="AE39" s="8"/>
      <c r="AF39" s="261"/>
      <c r="AG39" s="8"/>
      <c r="AH39" s="8"/>
      <c r="AI39" s="8"/>
      <c r="AJ39" s="8"/>
      <c r="AK39" s="8"/>
      <c r="AL39" s="270" t="s">
        <v>859</v>
      </c>
      <c r="AM39" s="8"/>
      <c r="AN39" s="8"/>
      <c r="AO39" s="8"/>
      <c r="AP39" s="8"/>
      <c r="AQ39" s="8"/>
      <c r="AR39" s="8"/>
      <c r="AS39" s="8"/>
      <c r="AT39" s="8"/>
      <c r="AU39" s="8"/>
      <c r="AV39" s="8"/>
      <c r="AW39" s="8"/>
      <c r="AX39" s="8"/>
      <c r="AY39" s="8"/>
      <c r="AZ39" s="8"/>
      <c r="BA39" s="8"/>
      <c r="BB39" s="8"/>
      <c r="BC39" s="8"/>
      <c r="BD39" s="8"/>
      <c r="BE39" s="8"/>
      <c r="BF39" s="8"/>
    </row>
    <row r="40">
      <c r="A40" s="217"/>
      <c r="B40" s="272" t="s">
        <v>863</v>
      </c>
      <c r="C40" s="273">
        <v>45257.0</v>
      </c>
      <c r="D40" s="273">
        <v>45257.0</v>
      </c>
      <c r="E40" s="274">
        <f>IF(AND(C39&lt;=D39,isdate(C39),isdate(D39)&lt;&gt;""),_xlfn.NETWORKDAYS.INTL(C39,D39,1,Data!$B$3:$B$6),0)</f>
        <v>1</v>
      </c>
      <c r="F40" s="274"/>
      <c r="G40" s="274"/>
      <c r="H40" s="275" t="s">
        <v>857</v>
      </c>
      <c r="I40" s="8"/>
      <c r="J40" s="8"/>
      <c r="K40" s="8"/>
      <c r="L40" s="265"/>
      <c r="M40" s="265"/>
      <c r="N40" s="8"/>
      <c r="O40" s="8"/>
      <c r="P40" s="8"/>
      <c r="Q40" s="8"/>
      <c r="R40" s="8"/>
      <c r="S40" s="8"/>
      <c r="T40" s="8"/>
      <c r="U40" s="261"/>
      <c r="V40" s="8"/>
      <c r="W40" s="8"/>
      <c r="X40" s="8"/>
      <c r="Y40" s="8"/>
      <c r="Z40" s="8"/>
      <c r="AA40" s="8"/>
      <c r="AB40" s="8"/>
      <c r="AC40" s="8"/>
      <c r="AD40" s="8"/>
      <c r="AE40" s="8"/>
      <c r="AF40" s="261"/>
      <c r="AG40" s="8"/>
      <c r="AH40" s="8"/>
      <c r="AI40" s="8"/>
      <c r="AJ40" s="8"/>
      <c r="AK40" s="8"/>
      <c r="AL40" s="8"/>
      <c r="AM40" s="270" t="s">
        <v>864</v>
      </c>
      <c r="AN40" s="8"/>
      <c r="AO40" s="8"/>
      <c r="AP40" s="8"/>
      <c r="AQ40" s="8"/>
      <c r="AR40" s="8"/>
      <c r="AS40" s="8"/>
      <c r="AT40" s="8"/>
      <c r="AU40" s="8"/>
      <c r="AV40" s="8"/>
      <c r="AW40" s="8"/>
      <c r="AX40" s="8"/>
      <c r="AY40" s="8"/>
      <c r="AZ40" s="8"/>
      <c r="BA40" s="8"/>
      <c r="BB40" s="8"/>
      <c r="BC40" s="8"/>
      <c r="BD40" s="8"/>
      <c r="BE40" s="8"/>
      <c r="BF40" s="8"/>
    </row>
    <row r="41">
      <c r="A41" s="217"/>
      <c r="B41" s="276" t="s">
        <v>865</v>
      </c>
      <c r="C41" s="277">
        <v>45258.0</v>
      </c>
      <c r="D41" s="277">
        <v>45259.0</v>
      </c>
      <c r="E41" s="278">
        <f>IF(AND(C40&lt;=D40,isdate(C40),isdate(D40)&lt;&gt;""),_xlfn.NETWORKDAYS.INTL(C41,D41,1,Data!$B$3:$B$6),0)</f>
        <v>2</v>
      </c>
      <c r="F41" s="278"/>
      <c r="G41" s="278"/>
      <c r="H41" s="279" t="s">
        <v>857</v>
      </c>
      <c r="I41" s="8"/>
      <c r="J41" s="8"/>
      <c r="K41" s="8"/>
      <c r="L41" s="265"/>
      <c r="M41" s="265"/>
      <c r="N41" s="8"/>
      <c r="O41" s="8"/>
      <c r="P41" s="8"/>
      <c r="Q41" s="8"/>
      <c r="R41" s="8"/>
      <c r="S41" s="8"/>
      <c r="T41" s="8"/>
      <c r="U41" s="261"/>
      <c r="V41" s="8"/>
      <c r="W41" s="8"/>
      <c r="X41" s="8"/>
      <c r="Y41" s="8"/>
      <c r="Z41" s="8"/>
      <c r="AA41" s="8"/>
      <c r="AB41" s="8"/>
      <c r="AC41" s="8"/>
      <c r="AD41" s="8"/>
      <c r="AE41" s="8"/>
      <c r="AF41" s="261"/>
      <c r="AG41" s="8"/>
      <c r="AH41" s="8"/>
      <c r="AI41" s="8"/>
      <c r="AJ41" s="8"/>
      <c r="AK41" s="8"/>
      <c r="AL41" s="8"/>
      <c r="AM41" s="270"/>
      <c r="AN41" s="270" t="s">
        <v>866</v>
      </c>
      <c r="AO41" s="8"/>
      <c r="AP41" s="8"/>
      <c r="AQ41" s="8"/>
      <c r="AR41" s="8"/>
      <c r="AS41" s="8"/>
      <c r="AT41" s="8"/>
      <c r="AU41" s="8"/>
      <c r="AV41" s="8"/>
      <c r="AW41" s="8"/>
      <c r="AX41" s="8"/>
      <c r="AY41" s="8"/>
      <c r="AZ41" s="8"/>
      <c r="BA41" s="8"/>
      <c r="BB41" s="8"/>
      <c r="BC41" s="8"/>
      <c r="BD41" s="8"/>
      <c r="BE41" s="8"/>
      <c r="BF41" s="8"/>
    </row>
    <row r="42">
      <c r="A42" s="217"/>
      <c r="B42" s="262" t="s">
        <v>867</v>
      </c>
      <c r="C42" s="263">
        <v>45251.0</v>
      </c>
      <c r="D42" s="263">
        <f>D75</f>
        <v>45274</v>
      </c>
      <c r="E42" s="264">
        <f>IF(AND(C42&lt;=D42,isdate(C42),isdate(D42)&lt;&gt;""),_xlfn.NETWORKDAYS.INTL(C42,D42,1,Data!$B$3:$B$6),0)</f>
        <v>18</v>
      </c>
      <c r="F42" s="264"/>
      <c r="G42" s="264"/>
      <c r="H42" s="257" t="s">
        <v>857</v>
      </c>
      <c r="I42" s="8"/>
      <c r="J42" s="8"/>
      <c r="K42" s="8"/>
      <c r="L42" s="265"/>
      <c r="M42" s="265"/>
      <c r="N42" s="8"/>
      <c r="O42" s="8"/>
      <c r="P42" s="8"/>
      <c r="Q42" s="8"/>
      <c r="R42" s="8"/>
      <c r="S42" s="8"/>
      <c r="T42" s="8"/>
      <c r="U42" s="261"/>
      <c r="V42" s="8"/>
      <c r="W42" s="8"/>
      <c r="X42" s="8"/>
      <c r="Y42" s="8"/>
      <c r="Z42" s="8"/>
      <c r="AA42" s="8"/>
      <c r="AB42" s="8"/>
      <c r="AC42" s="8"/>
      <c r="AD42" s="8"/>
      <c r="AE42" s="8"/>
      <c r="AF42" s="261"/>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row>
    <row r="43">
      <c r="A43" s="217"/>
      <c r="B43" s="266" t="s">
        <v>793</v>
      </c>
      <c r="C43" s="267">
        <v>45238.0</v>
      </c>
      <c r="D43" s="267">
        <v>45238.0</v>
      </c>
      <c r="E43" s="268">
        <f>IF(AND(C43&lt;=D43,isdate(C43),isdate(D43)&lt;&gt;""),_xlfn.NETWORKDAYS.INTL(C43,D43,1,Data!$B$3:$B$6),0)</f>
        <v>1</v>
      </c>
      <c r="F43" s="271">
        <v>0.25</v>
      </c>
      <c r="G43" s="269" t="s">
        <v>436</v>
      </c>
      <c r="H43" s="257" t="s">
        <v>857</v>
      </c>
      <c r="I43" s="8"/>
      <c r="J43" s="8"/>
      <c r="K43" s="8"/>
      <c r="L43" s="265"/>
      <c r="M43" s="265"/>
      <c r="N43" s="8"/>
      <c r="O43" s="8"/>
      <c r="P43" s="8"/>
      <c r="Q43" s="8"/>
      <c r="R43" s="8"/>
      <c r="S43" s="8"/>
      <c r="T43" s="8"/>
      <c r="U43" s="261"/>
      <c r="V43" s="8"/>
      <c r="W43" s="8"/>
      <c r="X43" s="8"/>
      <c r="Y43" s="8"/>
      <c r="Z43" s="270" t="s">
        <v>859</v>
      </c>
      <c r="AA43" s="8"/>
      <c r="AB43" s="8"/>
      <c r="AC43" s="8"/>
      <c r="AD43" s="8"/>
      <c r="AE43" s="8"/>
      <c r="AF43" s="261"/>
      <c r="AG43" s="8"/>
      <c r="AH43" s="8"/>
      <c r="AI43" s="270"/>
      <c r="AJ43" s="8"/>
      <c r="AK43" s="8"/>
      <c r="AL43" s="8"/>
      <c r="AM43" s="8"/>
      <c r="AN43" s="8"/>
      <c r="AO43" s="8"/>
      <c r="AP43" s="8"/>
      <c r="AQ43" s="8"/>
      <c r="AR43" s="8"/>
      <c r="AS43" s="8"/>
      <c r="AT43" s="8"/>
      <c r="AU43" s="8"/>
      <c r="AV43" s="8"/>
      <c r="AW43" s="8"/>
      <c r="AX43" s="8"/>
      <c r="AY43" s="8"/>
      <c r="AZ43" s="8"/>
      <c r="BA43" s="8"/>
      <c r="BB43" s="8"/>
      <c r="BC43" s="8"/>
      <c r="BD43" s="8"/>
      <c r="BE43" s="8"/>
      <c r="BF43" s="8"/>
    </row>
    <row r="44">
      <c r="A44" s="217"/>
      <c r="B44" s="266" t="s">
        <v>434</v>
      </c>
      <c r="C44" s="267">
        <v>45238.0</v>
      </c>
      <c r="D44" s="267">
        <v>45238.0</v>
      </c>
      <c r="E44" s="268">
        <f>IF(AND(C44&lt;=D44,isdate(C44),isdate(D44)&lt;&gt;""),_xlfn.NETWORKDAYS.INTL(C44,D44,1,Data!$B$3:$B$6),0)</f>
        <v>1</v>
      </c>
      <c r="F44" s="271">
        <v>0.125</v>
      </c>
      <c r="G44" s="269" t="s">
        <v>436</v>
      </c>
      <c r="H44" s="257" t="s">
        <v>857</v>
      </c>
      <c r="I44" s="8"/>
      <c r="J44" s="8"/>
      <c r="K44" s="8"/>
      <c r="L44" s="265"/>
      <c r="M44" s="265"/>
      <c r="N44" s="8"/>
      <c r="O44" s="8"/>
      <c r="P44" s="8"/>
      <c r="Q44" s="8"/>
      <c r="R44" s="8"/>
      <c r="S44" s="8"/>
      <c r="T44" s="8"/>
      <c r="U44" s="261"/>
      <c r="V44" s="8"/>
      <c r="W44" s="8"/>
      <c r="X44" s="8"/>
      <c r="Y44" s="8"/>
      <c r="Z44" s="270" t="s">
        <v>859</v>
      </c>
      <c r="AA44" s="8"/>
      <c r="AB44" s="8"/>
      <c r="AC44" s="270"/>
      <c r="AD44" s="8"/>
      <c r="AE44" s="8"/>
      <c r="AF44" s="261"/>
      <c r="AG44" s="8"/>
      <c r="AH44" s="8"/>
      <c r="AI44" s="270"/>
      <c r="AJ44" s="8"/>
      <c r="AK44" s="8"/>
      <c r="AL44" s="8"/>
      <c r="AM44" s="8"/>
      <c r="AN44" s="8"/>
      <c r="AO44" s="8"/>
      <c r="AP44" s="8"/>
      <c r="AQ44" s="8"/>
      <c r="AR44" s="8"/>
      <c r="AS44" s="8"/>
      <c r="AT44" s="8"/>
      <c r="AU44" s="8"/>
      <c r="AV44" s="8"/>
      <c r="AW44" s="8"/>
      <c r="AX44" s="8"/>
      <c r="AY44" s="8"/>
      <c r="AZ44" s="8"/>
      <c r="BA44" s="8"/>
      <c r="BB44" s="8"/>
      <c r="BC44" s="8"/>
      <c r="BD44" s="8"/>
      <c r="BE44" s="8"/>
      <c r="BF44" s="8"/>
    </row>
    <row r="45">
      <c r="A45" s="217"/>
      <c r="B45" s="266" t="s">
        <v>439</v>
      </c>
      <c r="C45" s="267">
        <v>45238.0</v>
      </c>
      <c r="D45" s="267">
        <v>45238.0</v>
      </c>
      <c r="E45" s="268">
        <f>IF(AND(C45&lt;=D45,isdate(C45),isdate(D45)&lt;&gt;""),_xlfn.NETWORKDAYS.INTL(C45,D45,1,Data!$B$3:$B$6),0)</f>
        <v>1</v>
      </c>
      <c r="F45" s="271">
        <v>0.25</v>
      </c>
      <c r="G45" s="269" t="s">
        <v>436</v>
      </c>
      <c r="H45" s="257" t="s">
        <v>857</v>
      </c>
      <c r="I45" s="8"/>
      <c r="J45" s="8"/>
      <c r="K45" s="8"/>
      <c r="L45" s="265"/>
      <c r="M45" s="265"/>
      <c r="N45" s="8"/>
      <c r="O45" s="8"/>
      <c r="P45" s="8"/>
      <c r="Q45" s="8"/>
      <c r="R45" s="8"/>
      <c r="S45" s="8"/>
      <c r="T45" s="8"/>
      <c r="U45" s="261"/>
      <c r="V45" s="8"/>
      <c r="W45" s="8"/>
      <c r="X45" s="8"/>
      <c r="Y45" s="8"/>
      <c r="Z45" s="270" t="s">
        <v>859</v>
      </c>
      <c r="AA45" s="8"/>
      <c r="AB45" s="8"/>
      <c r="AC45" s="8"/>
      <c r="AD45" s="8"/>
      <c r="AE45" s="8"/>
      <c r="AF45" s="261"/>
      <c r="AG45" s="8"/>
      <c r="AH45" s="8"/>
      <c r="AI45" s="270"/>
      <c r="AJ45" s="8"/>
      <c r="AK45" s="8"/>
      <c r="AL45" s="8"/>
      <c r="AM45" s="8"/>
      <c r="AN45" s="8"/>
      <c r="AO45" s="8"/>
      <c r="AP45" s="8"/>
      <c r="AQ45" s="8"/>
      <c r="AR45" s="8"/>
      <c r="AS45" s="8"/>
      <c r="AT45" s="8"/>
      <c r="AU45" s="8"/>
      <c r="AV45" s="8"/>
      <c r="AW45" s="8"/>
      <c r="AX45" s="8"/>
      <c r="AY45" s="8"/>
      <c r="AZ45" s="8"/>
      <c r="BA45" s="8"/>
      <c r="BB45" s="8"/>
      <c r="BC45" s="8"/>
      <c r="BD45" s="8"/>
      <c r="BE45" s="8"/>
      <c r="BF45" s="8"/>
    </row>
    <row r="46">
      <c r="A46" s="217"/>
      <c r="B46" s="266" t="s">
        <v>471</v>
      </c>
      <c r="C46" s="267">
        <v>45238.0</v>
      </c>
      <c r="D46" s="267">
        <v>45238.0</v>
      </c>
      <c r="E46" s="268">
        <f>IF(AND(C46&lt;=D46,isdate(C46),isdate(D46)&lt;&gt;""),_xlfn.NETWORKDAYS.INTL(C46,D46,1,Data!$B$3:$B$6),0)</f>
        <v>1</v>
      </c>
      <c r="F46" s="271">
        <v>0.25</v>
      </c>
      <c r="G46" s="269" t="s">
        <v>868</v>
      </c>
      <c r="H46" s="257" t="s">
        <v>857</v>
      </c>
      <c r="I46" s="8"/>
      <c r="J46" s="8"/>
      <c r="K46" s="8"/>
      <c r="L46" s="265"/>
      <c r="M46" s="265"/>
      <c r="N46" s="8"/>
      <c r="O46" s="8"/>
      <c r="P46" s="8"/>
      <c r="Q46" s="8"/>
      <c r="R46" s="8"/>
      <c r="S46" s="8"/>
      <c r="T46" s="8"/>
      <c r="U46" s="261"/>
      <c r="V46" s="8"/>
      <c r="W46" s="8"/>
      <c r="X46" s="8"/>
      <c r="Y46" s="8"/>
      <c r="Z46" s="270" t="s">
        <v>859</v>
      </c>
      <c r="AA46" s="8"/>
      <c r="AB46" s="8"/>
      <c r="AC46" s="8"/>
      <c r="AD46" s="8"/>
      <c r="AE46" s="8"/>
      <c r="AF46" s="261"/>
      <c r="AG46" s="8"/>
      <c r="AH46" s="8"/>
      <c r="AI46" s="270"/>
      <c r="AJ46" s="8"/>
      <c r="AK46" s="8"/>
      <c r="AL46" s="8"/>
      <c r="AM46" s="8"/>
      <c r="AN46" s="8"/>
      <c r="AO46" s="8"/>
      <c r="AP46" s="8"/>
      <c r="AQ46" s="8"/>
      <c r="AR46" s="8"/>
      <c r="AS46" s="8"/>
      <c r="AT46" s="8"/>
      <c r="AU46" s="8"/>
      <c r="AV46" s="8"/>
      <c r="AW46" s="8"/>
      <c r="AX46" s="8"/>
      <c r="AY46" s="8"/>
      <c r="AZ46" s="8"/>
      <c r="BA46" s="8"/>
      <c r="BB46" s="8"/>
      <c r="BC46" s="8"/>
      <c r="BD46" s="8"/>
      <c r="BE46" s="8"/>
      <c r="BF46" s="8"/>
    </row>
    <row r="47">
      <c r="A47" s="217"/>
      <c r="B47" s="266" t="s">
        <v>477</v>
      </c>
      <c r="C47" s="267">
        <v>45238.0</v>
      </c>
      <c r="D47" s="267">
        <v>45238.0</v>
      </c>
      <c r="E47" s="268">
        <f>IF(AND(C47&lt;=D47,isdate(C47),isdate(D47)&lt;&gt;""),_xlfn.NETWORKDAYS.INTL(C47,D47,1,Data!$B$3:$B$6),0)</f>
        <v>1</v>
      </c>
      <c r="F47" s="271">
        <v>0.375</v>
      </c>
      <c r="G47" s="269" t="s">
        <v>868</v>
      </c>
      <c r="H47" s="257" t="s">
        <v>857</v>
      </c>
      <c r="I47" s="8"/>
      <c r="J47" s="8"/>
      <c r="K47" s="8"/>
      <c r="L47" s="265"/>
      <c r="M47" s="265"/>
      <c r="N47" s="8"/>
      <c r="O47" s="8"/>
      <c r="P47" s="8"/>
      <c r="Q47" s="8"/>
      <c r="R47" s="8"/>
      <c r="S47" s="8"/>
      <c r="T47" s="8"/>
      <c r="U47" s="261"/>
      <c r="V47" s="8"/>
      <c r="W47" s="8"/>
      <c r="X47" s="8"/>
      <c r="Y47" s="8"/>
      <c r="Z47" s="270" t="s">
        <v>859</v>
      </c>
      <c r="AA47" s="8"/>
      <c r="AB47" s="8"/>
      <c r="AC47" s="8"/>
      <c r="AD47" s="8"/>
      <c r="AE47" s="8"/>
      <c r="AF47" s="261"/>
      <c r="AG47" s="8"/>
      <c r="AH47" s="8"/>
      <c r="AI47" s="270"/>
      <c r="AJ47" s="8"/>
      <c r="AK47" s="8"/>
      <c r="AL47" s="8"/>
      <c r="AM47" s="8"/>
      <c r="AN47" s="8"/>
      <c r="AO47" s="8"/>
      <c r="AP47" s="8"/>
      <c r="AQ47" s="8"/>
      <c r="AR47" s="8"/>
      <c r="AS47" s="8"/>
      <c r="AT47" s="8"/>
      <c r="AU47" s="8"/>
      <c r="AV47" s="8"/>
      <c r="AW47" s="8"/>
      <c r="AX47" s="8"/>
      <c r="AY47" s="8"/>
      <c r="AZ47" s="8"/>
      <c r="BA47" s="8"/>
      <c r="BB47" s="8"/>
      <c r="BC47" s="8"/>
      <c r="BD47" s="8"/>
      <c r="BE47" s="8"/>
      <c r="BF47" s="8"/>
    </row>
    <row r="48">
      <c r="A48" s="217"/>
      <c r="B48" s="266" t="s">
        <v>589</v>
      </c>
      <c r="C48" s="267">
        <v>45243.0</v>
      </c>
      <c r="D48" s="267">
        <v>45243.0</v>
      </c>
      <c r="E48" s="268">
        <f>IF(AND(C48&lt;=D48,isdate(C48),isdate(D48)&lt;&gt;""),_xlfn.NETWORKDAYS.INTL(C48,D48,1,Data!$B$3:$B$6),0)</f>
        <v>1</v>
      </c>
      <c r="F48" s="271">
        <v>0.5</v>
      </c>
      <c r="G48" s="269" t="s">
        <v>868</v>
      </c>
      <c r="H48" s="257" t="s">
        <v>857</v>
      </c>
      <c r="I48" s="8"/>
      <c r="J48" s="8"/>
      <c r="K48" s="8"/>
      <c r="L48" s="265"/>
      <c r="M48" s="265"/>
      <c r="N48" s="8"/>
      <c r="O48" s="8"/>
      <c r="P48" s="8"/>
      <c r="Q48" s="8"/>
      <c r="R48" s="8"/>
      <c r="S48" s="8"/>
      <c r="T48" s="8"/>
      <c r="U48" s="261"/>
      <c r="V48" s="8"/>
      <c r="W48" s="8"/>
      <c r="X48" s="8"/>
      <c r="Y48" s="8"/>
      <c r="Z48" s="8"/>
      <c r="AA48" s="8"/>
      <c r="AB48" s="8"/>
      <c r="AC48" s="270" t="s">
        <v>859</v>
      </c>
      <c r="AD48" s="8"/>
      <c r="AE48" s="8"/>
      <c r="AF48" s="261"/>
      <c r="AG48" s="8"/>
      <c r="AH48" s="8"/>
      <c r="AI48" s="8"/>
      <c r="AJ48" s="8"/>
      <c r="AK48" s="270"/>
      <c r="AL48" s="8"/>
      <c r="AM48" s="8"/>
      <c r="AN48" s="8"/>
      <c r="AO48" s="8"/>
      <c r="AP48" s="8"/>
      <c r="AQ48" s="8"/>
      <c r="AR48" s="8"/>
      <c r="AS48" s="8"/>
      <c r="AT48" s="8"/>
      <c r="AU48" s="8"/>
      <c r="AV48" s="8"/>
      <c r="AW48" s="8"/>
      <c r="AX48" s="8"/>
      <c r="AY48" s="8"/>
      <c r="AZ48" s="8"/>
      <c r="BA48" s="8"/>
      <c r="BB48" s="8"/>
      <c r="BC48" s="8"/>
      <c r="BD48" s="8"/>
      <c r="BE48" s="8"/>
      <c r="BF48" s="8"/>
    </row>
    <row r="49">
      <c r="A49" s="217"/>
      <c r="B49" s="266" t="s">
        <v>427</v>
      </c>
      <c r="C49" s="267">
        <v>45243.0</v>
      </c>
      <c r="D49" s="267">
        <v>45243.0</v>
      </c>
      <c r="E49" s="268">
        <f>IF(AND(C49&lt;=D49,isdate(C49),isdate(D49)&lt;&gt;""),_xlfn.NETWORKDAYS.INTL(C49,D49,1,Data!$B$3:$B$6),0)</f>
        <v>1</v>
      </c>
      <c r="F49" s="271">
        <v>0.125</v>
      </c>
      <c r="G49" s="269" t="s">
        <v>436</v>
      </c>
      <c r="H49" s="257" t="s">
        <v>857</v>
      </c>
      <c r="I49" s="8"/>
      <c r="J49" s="8"/>
      <c r="K49" s="8"/>
      <c r="L49" s="265"/>
      <c r="M49" s="265"/>
      <c r="N49" s="8"/>
      <c r="O49" s="8"/>
      <c r="P49" s="8"/>
      <c r="Q49" s="8"/>
      <c r="R49" s="8"/>
      <c r="S49" s="8"/>
      <c r="T49" s="8"/>
      <c r="U49" s="261"/>
      <c r="V49" s="8"/>
      <c r="W49" s="8"/>
      <c r="X49" s="8"/>
      <c r="Y49" s="8"/>
      <c r="Z49" s="8"/>
      <c r="AA49" s="8"/>
      <c r="AB49" s="8"/>
      <c r="AC49" s="270" t="s">
        <v>859</v>
      </c>
      <c r="AD49" s="8"/>
      <c r="AE49" s="8"/>
      <c r="AF49" s="261"/>
      <c r="AG49" s="8"/>
      <c r="AH49" s="8"/>
      <c r="AI49" s="270"/>
      <c r="AJ49" s="8"/>
      <c r="AK49" s="270"/>
      <c r="AL49" s="8"/>
      <c r="AM49" s="8"/>
      <c r="AN49" s="270"/>
      <c r="AO49" s="270"/>
      <c r="AP49" s="270"/>
      <c r="AQ49" s="8"/>
      <c r="AR49" s="8"/>
      <c r="AS49" s="8"/>
      <c r="AT49" s="8"/>
      <c r="AU49" s="8"/>
      <c r="AV49" s="8"/>
      <c r="AW49" s="8"/>
      <c r="AX49" s="8"/>
      <c r="AY49" s="8"/>
      <c r="AZ49" s="8"/>
      <c r="BA49" s="8"/>
      <c r="BB49" s="8"/>
      <c r="BC49" s="8"/>
      <c r="BD49" s="8"/>
      <c r="BE49" s="8"/>
      <c r="BF49" s="8"/>
    </row>
    <row r="50">
      <c r="A50" s="217"/>
      <c r="B50" s="266" t="s">
        <v>484</v>
      </c>
      <c r="C50" s="267">
        <v>45243.0</v>
      </c>
      <c r="D50" s="267">
        <v>45245.0</v>
      </c>
      <c r="E50" s="268">
        <f>IF(AND(C50&lt;=D50,isdate(C50),isdate(D50)&lt;&gt;""),_xlfn.NETWORKDAYS.INTL(C50,D50,1,Data!$B$3:$B$6),0)</f>
        <v>3</v>
      </c>
      <c r="F50" s="271">
        <v>2.0</v>
      </c>
      <c r="G50" s="269" t="s">
        <v>868</v>
      </c>
      <c r="H50" s="257" t="s">
        <v>857</v>
      </c>
      <c r="I50" s="8"/>
      <c r="J50" s="8"/>
      <c r="K50" s="8"/>
      <c r="L50" s="265"/>
      <c r="M50" s="265"/>
      <c r="N50" s="8"/>
      <c r="O50" s="8"/>
      <c r="P50" s="8"/>
      <c r="Q50" s="8"/>
      <c r="R50" s="8"/>
      <c r="S50" s="8"/>
      <c r="T50" s="8"/>
      <c r="U50" s="261"/>
      <c r="V50" s="8"/>
      <c r="W50" s="8"/>
      <c r="X50" s="8"/>
      <c r="Y50" s="8"/>
      <c r="Z50" s="8"/>
      <c r="AA50" s="8"/>
      <c r="AB50" s="8"/>
      <c r="AC50" s="270" t="s">
        <v>859</v>
      </c>
      <c r="AD50" s="270" t="s">
        <v>859</v>
      </c>
      <c r="AE50" s="270" t="s">
        <v>859</v>
      </c>
      <c r="AF50" s="261"/>
      <c r="AG50" s="8"/>
      <c r="AH50" s="8"/>
      <c r="AI50" s="8"/>
      <c r="AJ50" s="8"/>
      <c r="AK50" s="8"/>
      <c r="AL50" s="8"/>
      <c r="AM50" s="8"/>
      <c r="AN50" s="270"/>
      <c r="AO50" s="270"/>
      <c r="AP50" s="270"/>
      <c r="AQ50" s="8"/>
      <c r="AR50" s="8"/>
      <c r="AS50" s="8"/>
      <c r="AT50" s="8"/>
      <c r="AU50" s="8"/>
      <c r="AV50" s="8"/>
      <c r="AW50" s="8"/>
      <c r="AX50" s="8"/>
      <c r="AY50" s="8"/>
      <c r="AZ50" s="8"/>
      <c r="BA50" s="8"/>
      <c r="BB50" s="8"/>
      <c r="BC50" s="8"/>
      <c r="BD50" s="8"/>
      <c r="BE50" s="8"/>
      <c r="BF50" s="8"/>
    </row>
    <row r="51">
      <c r="A51" s="217"/>
      <c r="B51" s="266" t="s">
        <v>79</v>
      </c>
      <c r="C51" s="267">
        <v>45250.0</v>
      </c>
      <c r="D51" s="267">
        <v>45251.0</v>
      </c>
      <c r="E51" s="268">
        <f>IF(AND(C51&lt;=D51,isdate(C51),isdate(D51)&lt;&gt;""),_xlfn.NETWORKDAYS.INTL(C51,D51,1,Data!$B$3:$B$6),0)</f>
        <v>2</v>
      </c>
      <c r="F51" s="271">
        <v>1.25</v>
      </c>
      <c r="G51" s="269" t="s">
        <v>436</v>
      </c>
      <c r="H51" s="257" t="s">
        <v>857</v>
      </c>
      <c r="I51" s="8"/>
      <c r="J51" s="8"/>
      <c r="K51" s="8"/>
      <c r="L51" s="265"/>
      <c r="M51" s="265"/>
      <c r="N51" s="8"/>
      <c r="O51" s="8"/>
      <c r="P51" s="8"/>
      <c r="Q51" s="8"/>
      <c r="R51" s="8"/>
      <c r="S51" s="8"/>
      <c r="T51" s="8"/>
      <c r="U51" s="261"/>
      <c r="V51" s="8"/>
      <c r="W51" s="8"/>
      <c r="X51" s="8"/>
      <c r="Y51" s="8"/>
      <c r="Z51" s="8"/>
      <c r="AA51" s="8"/>
      <c r="AB51" s="8"/>
      <c r="AC51" s="270"/>
      <c r="AD51" s="8"/>
      <c r="AE51" s="8"/>
      <c r="AF51" s="261"/>
      <c r="AG51" s="8"/>
      <c r="AH51" s="270" t="s">
        <v>860</v>
      </c>
      <c r="AI51" s="270" t="s">
        <v>860</v>
      </c>
      <c r="AJ51" s="8"/>
      <c r="AK51" s="270"/>
      <c r="AL51" s="270"/>
      <c r="AM51" s="8"/>
      <c r="AN51" s="270"/>
      <c r="AO51" s="270"/>
      <c r="AP51" s="8"/>
      <c r="AQ51" s="8"/>
      <c r="AR51" s="8"/>
      <c r="AS51" s="8"/>
      <c r="AT51" s="8"/>
      <c r="AU51" s="8"/>
      <c r="AV51" s="8"/>
      <c r="AW51" s="8"/>
      <c r="AX51" s="8"/>
      <c r="AY51" s="8"/>
      <c r="AZ51" s="8"/>
      <c r="BA51" s="8"/>
      <c r="BB51" s="8"/>
      <c r="BC51" s="8"/>
      <c r="BD51" s="8"/>
      <c r="BE51" s="8"/>
      <c r="BF51" s="8"/>
    </row>
    <row r="52">
      <c r="A52" s="217"/>
      <c r="B52" s="266" t="s">
        <v>869</v>
      </c>
      <c r="C52" s="267">
        <v>45251.0</v>
      </c>
      <c r="D52" s="267">
        <v>45251.0</v>
      </c>
      <c r="E52" s="268">
        <f>IF(AND(C52&lt;=D52,isdate(C52),isdate(D52)&lt;&gt;""),_xlfn.NETWORKDAYS.INTL(C52,D52,1,Data!$B$3:$B$6),0)</f>
        <v>1</v>
      </c>
      <c r="F52" s="271">
        <v>0.375</v>
      </c>
      <c r="G52" s="269" t="s">
        <v>436</v>
      </c>
      <c r="H52" s="257" t="s">
        <v>857</v>
      </c>
      <c r="I52" s="8"/>
      <c r="J52" s="8"/>
      <c r="K52" s="8"/>
      <c r="L52" s="265"/>
      <c r="M52" s="265"/>
      <c r="N52" s="8"/>
      <c r="O52" s="8"/>
      <c r="P52" s="8"/>
      <c r="Q52" s="8"/>
      <c r="R52" s="8"/>
      <c r="S52" s="8"/>
      <c r="T52" s="8"/>
      <c r="U52" s="261"/>
      <c r="V52" s="8"/>
      <c r="W52" s="8"/>
      <c r="X52" s="8"/>
      <c r="Y52" s="8"/>
      <c r="Z52" s="8"/>
      <c r="AA52" s="8"/>
      <c r="AB52" s="8"/>
      <c r="AC52" s="8"/>
      <c r="AD52" s="8"/>
      <c r="AE52" s="8"/>
      <c r="AF52" s="261"/>
      <c r="AG52" s="8"/>
      <c r="AH52" s="8"/>
      <c r="AI52" s="270" t="s">
        <v>860</v>
      </c>
      <c r="AJ52" s="8"/>
      <c r="AK52" s="8"/>
      <c r="AL52" s="8"/>
      <c r="AM52" s="8"/>
      <c r="AN52" s="270"/>
      <c r="AO52" s="8"/>
      <c r="AP52" s="8"/>
      <c r="AQ52" s="8"/>
      <c r="AR52" s="8"/>
      <c r="AS52" s="8"/>
      <c r="AT52" s="8"/>
      <c r="AU52" s="8"/>
      <c r="AV52" s="8"/>
      <c r="AW52" s="8"/>
      <c r="AX52" s="8"/>
      <c r="AY52" s="8"/>
      <c r="AZ52" s="8"/>
      <c r="BA52" s="8"/>
      <c r="BB52" s="8"/>
      <c r="BC52" s="8"/>
      <c r="BD52" s="8"/>
      <c r="BE52" s="8"/>
      <c r="BF52" s="8"/>
    </row>
    <row r="53">
      <c r="A53" s="217"/>
      <c r="B53" s="266" t="s">
        <v>29</v>
      </c>
      <c r="C53" s="267">
        <v>45253.0</v>
      </c>
      <c r="D53" s="267">
        <v>45253.0</v>
      </c>
      <c r="E53" s="268">
        <f>IF(AND(C53&lt;=D53,isdate(C53),isdate(D53)&lt;&gt;""),_xlfn.NETWORKDAYS.INTL(C53,D53,1,Data!$B$3:$B$6),0)</f>
        <v>1</v>
      </c>
      <c r="F53" s="271">
        <v>0.75</v>
      </c>
      <c r="G53" s="269" t="s">
        <v>868</v>
      </c>
      <c r="H53" s="257" t="s">
        <v>857</v>
      </c>
      <c r="I53" s="8"/>
      <c r="J53" s="8"/>
      <c r="K53" s="8"/>
      <c r="L53" s="265"/>
      <c r="M53" s="265"/>
      <c r="N53" s="8"/>
      <c r="O53" s="8"/>
      <c r="P53" s="8"/>
      <c r="Q53" s="8"/>
      <c r="R53" s="8"/>
      <c r="S53" s="8"/>
      <c r="T53" s="8"/>
      <c r="U53" s="261"/>
      <c r="V53" s="8"/>
      <c r="W53" s="8"/>
      <c r="X53" s="8"/>
      <c r="Y53" s="8"/>
      <c r="Z53" s="270" t="s">
        <v>859</v>
      </c>
      <c r="AA53" s="8"/>
      <c r="AB53" s="8"/>
      <c r="AD53" s="8"/>
      <c r="AE53" s="8"/>
      <c r="AF53" s="261"/>
      <c r="AG53" s="8"/>
      <c r="AH53" s="8"/>
      <c r="AI53" s="270"/>
      <c r="AJ53" s="8"/>
      <c r="AK53" s="270" t="s">
        <v>860</v>
      </c>
      <c r="AL53" s="8"/>
      <c r="AM53" s="8"/>
      <c r="AN53" s="8"/>
      <c r="AO53" s="8"/>
      <c r="AP53" s="8"/>
      <c r="AQ53" s="8"/>
      <c r="AR53" s="8"/>
      <c r="AS53" s="8"/>
      <c r="AT53" s="8"/>
      <c r="AU53" s="8"/>
      <c r="AV53" s="8"/>
      <c r="AW53" s="8"/>
      <c r="AX53" s="8"/>
      <c r="AY53" s="8"/>
      <c r="AZ53" s="8"/>
      <c r="BA53" s="8"/>
      <c r="BB53" s="8"/>
      <c r="BC53" s="8"/>
      <c r="BD53" s="8"/>
      <c r="BE53" s="8"/>
      <c r="BF53" s="8"/>
    </row>
    <row r="54">
      <c r="A54" s="217"/>
      <c r="B54" s="266" t="s">
        <v>589</v>
      </c>
      <c r="C54" s="267">
        <v>45258.0</v>
      </c>
      <c r="D54" s="267">
        <v>45258.0</v>
      </c>
      <c r="E54" s="268">
        <f>IF(AND(C54&lt;=D54,isdate(C54),isdate(D54)&lt;&gt;""),_xlfn.NETWORKDAYS.INTL(C54,D54,1,Data!$B$3:$B$6),0)</f>
        <v>1</v>
      </c>
      <c r="F54" s="269">
        <v>0.75</v>
      </c>
      <c r="G54" s="269" t="s">
        <v>868</v>
      </c>
      <c r="H54" s="257"/>
      <c r="I54" s="8"/>
      <c r="J54" s="8"/>
      <c r="K54" s="8"/>
      <c r="L54" s="265"/>
      <c r="M54" s="265"/>
      <c r="N54" s="8"/>
      <c r="O54" s="8"/>
      <c r="P54" s="8"/>
      <c r="Q54" s="8"/>
      <c r="R54" s="8"/>
      <c r="S54" s="8"/>
      <c r="T54" s="8"/>
      <c r="U54" s="261"/>
      <c r="V54" s="8"/>
      <c r="W54" s="8"/>
      <c r="X54" s="8"/>
      <c r="Y54" s="8"/>
      <c r="Z54" s="8"/>
      <c r="AA54" s="8"/>
      <c r="AB54" s="8"/>
      <c r="AC54" s="8"/>
      <c r="AD54" s="8"/>
      <c r="AE54" s="8"/>
      <c r="AF54" s="261"/>
      <c r="AG54" s="8"/>
      <c r="AH54" s="8"/>
      <c r="AI54" s="8"/>
      <c r="AJ54" s="8"/>
      <c r="AK54" s="270"/>
      <c r="AL54" s="8"/>
      <c r="AM54" s="8"/>
      <c r="AN54" s="270" t="s">
        <v>859</v>
      </c>
      <c r="AO54" s="8"/>
      <c r="AP54" s="8"/>
      <c r="AQ54" s="8"/>
      <c r="AR54" s="8"/>
      <c r="AS54" s="8"/>
      <c r="AT54" s="8"/>
      <c r="AU54" s="8"/>
      <c r="AV54" s="8"/>
      <c r="AW54" s="8"/>
      <c r="AX54" s="8"/>
      <c r="AY54" s="8"/>
      <c r="AZ54" s="8"/>
      <c r="BA54" s="8"/>
      <c r="BB54" s="8"/>
      <c r="BC54" s="8"/>
      <c r="BD54" s="8"/>
      <c r="BE54" s="8"/>
      <c r="BF54" s="8"/>
    </row>
    <row r="55">
      <c r="A55" s="217"/>
      <c r="B55" s="266" t="s">
        <v>70</v>
      </c>
      <c r="C55" s="267">
        <v>45258.0</v>
      </c>
      <c r="D55" s="267">
        <v>45259.0</v>
      </c>
      <c r="E55" s="268">
        <f>IF(AND(C55&lt;=D55,isdate(C55),isdate(D55)&lt;&gt;""),_xlfn.NETWORKDAYS.INTL(C55,D55,1,Data!$B$3:$B$6),0)</f>
        <v>2</v>
      </c>
      <c r="F55" s="271">
        <v>1.0</v>
      </c>
      <c r="G55" s="269" t="s">
        <v>436</v>
      </c>
      <c r="H55" s="257" t="s">
        <v>857</v>
      </c>
      <c r="I55" s="8"/>
      <c r="J55" s="8"/>
      <c r="K55" s="8"/>
      <c r="L55" s="265"/>
      <c r="M55" s="265"/>
      <c r="N55" s="8"/>
      <c r="O55" s="8"/>
      <c r="P55" s="8"/>
      <c r="Q55" s="8"/>
      <c r="R55" s="8"/>
      <c r="S55" s="8"/>
      <c r="T55" s="8"/>
      <c r="U55" s="261"/>
      <c r="V55" s="8"/>
      <c r="W55" s="8"/>
      <c r="X55" s="8"/>
      <c r="Y55" s="8"/>
      <c r="Z55" s="8"/>
      <c r="AA55" s="8"/>
      <c r="AB55" s="8"/>
      <c r="AC55" s="8"/>
      <c r="AD55" s="8"/>
      <c r="AE55" s="8"/>
      <c r="AF55" s="261"/>
      <c r="AG55" s="8"/>
      <c r="AH55" s="8"/>
      <c r="AI55" s="8"/>
      <c r="AJ55" s="8"/>
      <c r="AK55" s="8"/>
      <c r="AL55" s="8"/>
      <c r="AM55" s="8"/>
      <c r="AN55" s="270" t="s">
        <v>859</v>
      </c>
      <c r="AO55" s="270" t="s">
        <v>859</v>
      </c>
      <c r="AP55" s="8"/>
      <c r="AQ55" s="8"/>
      <c r="AR55" s="8"/>
      <c r="AS55" s="8"/>
      <c r="AT55" s="8"/>
      <c r="AU55" s="8"/>
      <c r="AV55" s="8"/>
      <c r="AW55" s="8"/>
      <c r="AX55" s="8"/>
      <c r="AY55" s="8"/>
      <c r="AZ55" s="8"/>
      <c r="BA55" s="8"/>
      <c r="BB55" s="8"/>
      <c r="BC55" s="8"/>
      <c r="BD55" s="8"/>
      <c r="BE55" s="8"/>
      <c r="BF55" s="8"/>
    </row>
    <row r="56">
      <c r="A56" s="217"/>
      <c r="B56" s="266" t="s">
        <v>870</v>
      </c>
      <c r="C56" s="267">
        <v>45259.0</v>
      </c>
      <c r="D56" s="267">
        <v>45260.0</v>
      </c>
      <c r="E56" s="268">
        <f>IF(AND(C56&lt;=D56,isdate(C56),isdate(D56)&lt;&gt;""),_xlfn.NETWORKDAYS.INTL(C56,D56,1,Data!$B$3:$B$6),0)</f>
        <v>2</v>
      </c>
      <c r="F56" s="271">
        <v>0.5</v>
      </c>
      <c r="G56" s="269" t="s">
        <v>436</v>
      </c>
      <c r="H56" s="257" t="s">
        <v>857</v>
      </c>
      <c r="I56" s="258">
        <v>0.25</v>
      </c>
      <c r="J56" s="8"/>
      <c r="K56" s="8"/>
      <c r="L56" s="265"/>
      <c r="M56" s="265"/>
      <c r="N56" s="8"/>
      <c r="O56" s="8"/>
      <c r="P56" s="8"/>
      <c r="Q56" s="8"/>
      <c r="R56" s="8"/>
      <c r="S56" s="8"/>
      <c r="T56" s="8"/>
      <c r="U56" s="261"/>
      <c r="V56" s="8"/>
      <c r="W56" s="8"/>
      <c r="X56" s="8"/>
      <c r="Y56" s="8"/>
      <c r="Z56" s="8"/>
      <c r="AA56" s="8"/>
      <c r="AB56" s="8"/>
      <c r="AC56" s="8"/>
      <c r="AD56" s="8"/>
      <c r="AE56" s="8"/>
      <c r="AF56" s="261"/>
      <c r="AG56" s="8"/>
      <c r="AH56" s="8"/>
      <c r="AI56" s="8"/>
      <c r="AJ56" s="8"/>
      <c r="AK56" s="8"/>
      <c r="AL56" s="8"/>
      <c r="AM56" s="8"/>
      <c r="AN56" s="8"/>
      <c r="AO56" s="270" t="s">
        <v>859</v>
      </c>
      <c r="AP56" s="270" t="s">
        <v>859</v>
      </c>
      <c r="AQ56" s="8"/>
      <c r="AR56" s="8"/>
      <c r="AS56" s="8"/>
      <c r="AT56" s="8"/>
      <c r="AU56" s="8"/>
      <c r="AV56" s="8"/>
      <c r="AW56" s="8"/>
      <c r="AX56" s="8"/>
      <c r="AY56" s="8"/>
      <c r="AZ56" s="8"/>
      <c r="BA56" s="8"/>
      <c r="BB56" s="8"/>
      <c r="BC56" s="8"/>
      <c r="BD56" s="8"/>
      <c r="BE56" s="8"/>
      <c r="BF56" s="8"/>
    </row>
    <row r="57">
      <c r="A57" s="217"/>
      <c r="B57" s="266" t="s">
        <v>92</v>
      </c>
      <c r="C57" s="267">
        <v>45260.0</v>
      </c>
      <c r="D57" s="267">
        <v>45261.0</v>
      </c>
      <c r="E57" s="268">
        <f>IF(AND(C57&lt;=D57,isdate(C57),isdate(D57)&lt;&gt;""),_xlfn.NETWORKDAYS.INTL(C57,D57,1,Data!$B$3:$B$6),0)</f>
        <v>2</v>
      </c>
      <c r="F57" s="271">
        <v>1.5</v>
      </c>
      <c r="G57" s="269" t="s">
        <v>868</v>
      </c>
      <c r="H57" s="257" t="s">
        <v>857</v>
      </c>
      <c r="I57" s="8"/>
      <c r="J57" s="8"/>
      <c r="K57" s="8"/>
      <c r="L57" s="265"/>
      <c r="M57" s="265"/>
      <c r="N57" s="8"/>
      <c r="O57" s="8"/>
      <c r="P57" s="8"/>
      <c r="Q57" s="8"/>
      <c r="R57" s="8"/>
      <c r="S57" s="8"/>
      <c r="T57" s="8"/>
      <c r="U57" s="261"/>
      <c r="V57" s="8"/>
      <c r="W57" s="8"/>
      <c r="X57" s="8"/>
      <c r="Y57" s="8"/>
      <c r="Z57" s="8"/>
      <c r="AA57" s="8"/>
      <c r="AB57" s="8"/>
      <c r="AC57" s="8"/>
      <c r="AD57" s="8"/>
      <c r="AE57" s="8"/>
      <c r="AF57" s="261"/>
      <c r="AG57" s="8"/>
      <c r="AH57" s="8"/>
      <c r="AI57" s="8"/>
      <c r="AJ57" s="8"/>
      <c r="AK57" s="8"/>
      <c r="AL57" s="8"/>
      <c r="AM57" s="8"/>
      <c r="AN57" s="8"/>
      <c r="AO57" s="8"/>
      <c r="AP57" s="270" t="s">
        <v>859</v>
      </c>
      <c r="AQ57" s="270" t="s">
        <v>859</v>
      </c>
      <c r="AR57" s="8"/>
      <c r="AS57" s="8"/>
      <c r="AT57" s="8"/>
      <c r="AU57" s="8"/>
      <c r="AV57" s="8"/>
      <c r="AW57" s="8"/>
      <c r="AX57" s="8"/>
      <c r="AY57" s="8"/>
      <c r="AZ57" s="8"/>
      <c r="BA57" s="8"/>
      <c r="BB57" s="8"/>
      <c r="BC57" s="8"/>
      <c r="BD57" s="8"/>
      <c r="BE57" s="8"/>
      <c r="BF57" s="8"/>
    </row>
    <row r="58">
      <c r="A58" s="217"/>
      <c r="B58" s="266" t="s">
        <v>101</v>
      </c>
      <c r="C58" s="267">
        <v>45261.0</v>
      </c>
      <c r="D58" s="267">
        <v>45261.0</v>
      </c>
      <c r="E58" s="268">
        <f>IF(AND(C58&lt;=D58,isdate(C58),isdate(D58)&lt;&gt;""),_xlfn.NETWORKDAYS.INTL(C58,D58,1,Data!$B$3:$B$6),0)</f>
        <v>1</v>
      </c>
      <c r="F58" s="271">
        <v>0.5</v>
      </c>
      <c r="G58" s="269" t="s">
        <v>868</v>
      </c>
      <c r="H58" s="257" t="s">
        <v>857</v>
      </c>
      <c r="I58" s="8"/>
      <c r="J58" s="8"/>
      <c r="K58" s="8"/>
      <c r="L58" s="265"/>
      <c r="M58" s="265"/>
      <c r="N58" s="8"/>
      <c r="O58" s="8"/>
      <c r="P58" s="8"/>
      <c r="Q58" s="8"/>
      <c r="R58" s="8"/>
      <c r="S58" s="8"/>
      <c r="T58" s="8"/>
      <c r="U58" s="261"/>
      <c r="V58" s="8"/>
      <c r="W58" s="8"/>
      <c r="X58" s="8"/>
      <c r="Y58" s="8"/>
      <c r="Z58" s="8"/>
      <c r="AA58" s="8"/>
      <c r="AB58" s="8"/>
      <c r="AC58" s="8"/>
      <c r="AD58" s="8"/>
      <c r="AE58" s="8"/>
      <c r="AF58" s="261"/>
      <c r="AG58" s="8"/>
      <c r="AH58" s="8"/>
      <c r="AI58" s="8"/>
      <c r="AJ58" s="8"/>
      <c r="AK58" s="8"/>
      <c r="AL58" s="8"/>
      <c r="AM58" s="8"/>
      <c r="AN58" s="8"/>
      <c r="AO58" s="8"/>
      <c r="AP58" s="8"/>
      <c r="AQ58" s="270" t="s">
        <v>859</v>
      </c>
      <c r="AR58" s="8"/>
      <c r="AS58" s="8"/>
      <c r="AT58" s="8"/>
      <c r="AU58" s="8"/>
      <c r="AV58" s="8"/>
      <c r="AW58" s="8"/>
      <c r="AX58" s="8"/>
      <c r="AY58" s="8"/>
      <c r="AZ58" s="8"/>
      <c r="BA58" s="8"/>
      <c r="BB58" s="8"/>
      <c r="BC58" s="8"/>
      <c r="BD58" s="8"/>
      <c r="BE58" s="8"/>
      <c r="BF58" s="8"/>
    </row>
    <row r="59">
      <c r="A59" s="217"/>
      <c r="B59" s="266" t="s">
        <v>107</v>
      </c>
      <c r="C59" s="267">
        <v>45260.0</v>
      </c>
      <c r="D59" s="267">
        <v>45261.0</v>
      </c>
      <c r="E59" s="268">
        <f>IF(AND(C59&lt;=D59,isdate(C59),isdate(D59)&lt;&gt;""),_xlfn.NETWORKDAYS.INTL(C59,D59,1,Data!$B$3:$B$6),0)</f>
        <v>2</v>
      </c>
      <c r="F59" s="269">
        <v>1.0</v>
      </c>
      <c r="G59" s="269" t="s">
        <v>436</v>
      </c>
      <c r="H59" s="257" t="s">
        <v>857</v>
      </c>
      <c r="I59" s="8"/>
      <c r="J59" s="8"/>
      <c r="K59" s="8"/>
      <c r="L59" s="265"/>
      <c r="M59" s="265"/>
      <c r="N59" s="8"/>
      <c r="O59" s="8"/>
      <c r="P59" s="8"/>
      <c r="Q59" s="8"/>
      <c r="R59" s="8"/>
      <c r="S59" s="8"/>
      <c r="T59" s="8"/>
      <c r="U59" s="261"/>
      <c r="V59" s="8"/>
      <c r="W59" s="8"/>
      <c r="X59" s="8"/>
      <c r="Y59" s="8"/>
      <c r="Z59" s="8"/>
      <c r="AA59" s="8"/>
      <c r="AB59" s="8"/>
      <c r="AC59" s="8"/>
      <c r="AD59" s="8"/>
      <c r="AE59" s="8"/>
      <c r="AF59" s="261"/>
      <c r="AG59" s="8"/>
      <c r="AH59" s="8"/>
      <c r="AI59" s="8"/>
      <c r="AJ59" s="8"/>
      <c r="AK59" s="8"/>
      <c r="AL59" s="8"/>
      <c r="AM59" s="8"/>
      <c r="AN59" s="8"/>
      <c r="AO59" s="8"/>
      <c r="AP59" s="270" t="s">
        <v>859</v>
      </c>
      <c r="AQ59" s="270" t="s">
        <v>859</v>
      </c>
      <c r="AR59" s="8"/>
      <c r="AS59" s="8"/>
      <c r="AT59" s="8"/>
      <c r="AU59" s="8"/>
      <c r="AV59" s="8"/>
      <c r="AW59" s="8"/>
      <c r="AX59" s="8"/>
      <c r="AY59" s="8"/>
      <c r="AZ59" s="8"/>
      <c r="BA59" s="8"/>
      <c r="BB59" s="8"/>
      <c r="BC59" s="8"/>
      <c r="BD59" s="8"/>
      <c r="BE59" s="8"/>
      <c r="BF59" s="8"/>
    </row>
    <row r="60">
      <c r="A60" s="217"/>
      <c r="B60" s="266" t="s">
        <v>871</v>
      </c>
      <c r="C60" s="267">
        <v>45261.0</v>
      </c>
      <c r="D60" s="267">
        <v>45264.0</v>
      </c>
      <c r="E60" s="268">
        <f>IF(AND(C60&lt;=D60,isdate(C60),isdate(D60)&lt;&gt;""),_xlfn.NETWORKDAYS.INTL(C60,D60,1,Data!$B$3:$B$6),0)</f>
        <v>2</v>
      </c>
      <c r="F60" s="269">
        <v>1.0</v>
      </c>
      <c r="G60" s="269" t="s">
        <v>436</v>
      </c>
      <c r="H60" s="257" t="s">
        <v>857</v>
      </c>
      <c r="I60" s="8"/>
      <c r="J60" s="8"/>
      <c r="K60" s="8"/>
      <c r="L60" s="265"/>
      <c r="M60" s="265"/>
      <c r="N60" s="8"/>
      <c r="O60" s="8"/>
      <c r="P60" s="8"/>
      <c r="Q60" s="8"/>
      <c r="R60" s="8"/>
      <c r="S60" s="8"/>
      <c r="T60" s="8"/>
      <c r="U60" s="261"/>
      <c r="V60" s="8"/>
      <c r="W60" s="8"/>
      <c r="X60" s="8"/>
      <c r="Y60" s="8"/>
      <c r="Z60" s="8"/>
      <c r="AA60" s="8"/>
      <c r="AB60" s="8"/>
      <c r="AC60" s="8"/>
      <c r="AD60" s="8"/>
      <c r="AE60" s="8"/>
      <c r="AF60" s="261"/>
      <c r="AG60" s="8"/>
      <c r="AH60" s="8"/>
      <c r="AI60" s="8"/>
      <c r="AJ60" s="8"/>
      <c r="AK60" s="8"/>
      <c r="AL60" s="8"/>
      <c r="AM60" s="8"/>
      <c r="AN60" s="8"/>
      <c r="AO60" s="8"/>
      <c r="AP60" s="8"/>
      <c r="AQ60" s="270" t="s">
        <v>859</v>
      </c>
      <c r="AR60" s="270" t="s">
        <v>859</v>
      </c>
      <c r="AS60" s="8"/>
      <c r="AT60" s="8"/>
      <c r="AU60" s="8"/>
      <c r="AV60" s="8"/>
      <c r="AW60" s="8"/>
      <c r="AX60" s="8"/>
      <c r="AY60" s="8"/>
      <c r="AZ60" s="8"/>
      <c r="BA60" s="8"/>
      <c r="BB60" s="8"/>
      <c r="BC60" s="8"/>
      <c r="BD60" s="8"/>
      <c r="BE60" s="8"/>
      <c r="BF60" s="8"/>
    </row>
    <row r="61">
      <c r="A61" s="217"/>
      <c r="B61" s="266" t="s">
        <v>872</v>
      </c>
      <c r="C61" s="267">
        <v>45264.0</v>
      </c>
      <c r="D61" s="267">
        <v>45265.0</v>
      </c>
      <c r="E61" s="268">
        <f>IF(AND(C61&lt;=D61,isdate(C61),isdate(D61)&lt;&gt;""),_xlfn.NETWORKDAYS.INTL(C61,D61,1,Data!$B$3:$B$6),0)</f>
        <v>2</v>
      </c>
      <c r="F61" s="269">
        <v>1.0</v>
      </c>
      <c r="G61" s="269" t="s">
        <v>436</v>
      </c>
      <c r="H61" s="257" t="s">
        <v>857</v>
      </c>
      <c r="I61" s="8"/>
      <c r="J61" s="8"/>
      <c r="K61" s="8"/>
      <c r="L61" s="265"/>
      <c r="M61" s="265"/>
      <c r="N61" s="8"/>
      <c r="O61" s="8"/>
      <c r="P61" s="8"/>
      <c r="Q61" s="8"/>
      <c r="R61" s="8"/>
      <c r="S61" s="8"/>
      <c r="T61" s="8"/>
      <c r="U61" s="261"/>
      <c r="V61" s="8"/>
      <c r="W61" s="8"/>
      <c r="X61" s="8"/>
      <c r="Y61" s="8"/>
      <c r="Z61" s="8"/>
      <c r="AA61" s="8"/>
      <c r="AB61" s="8"/>
      <c r="AC61" s="8"/>
      <c r="AD61" s="8"/>
      <c r="AE61" s="8"/>
      <c r="AF61" s="261"/>
      <c r="AG61" s="8"/>
      <c r="AH61" s="8"/>
      <c r="AI61" s="8"/>
      <c r="AJ61" s="8"/>
      <c r="AK61" s="8"/>
      <c r="AL61" s="8"/>
      <c r="AM61" s="8"/>
      <c r="AN61" s="8"/>
      <c r="AO61" s="8"/>
      <c r="AP61" s="8"/>
      <c r="AQ61" s="8"/>
      <c r="AR61" s="270" t="s">
        <v>859</v>
      </c>
      <c r="AS61" s="270" t="s">
        <v>859</v>
      </c>
      <c r="AT61" s="8"/>
      <c r="AU61" s="8"/>
      <c r="AV61" s="8"/>
      <c r="AW61" s="8"/>
      <c r="AX61" s="8"/>
      <c r="AY61" s="8"/>
      <c r="AZ61" s="8"/>
      <c r="BA61" s="8"/>
      <c r="BB61" s="8"/>
      <c r="BC61" s="8"/>
      <c r="BD61" s="8"/>
      <c r="BE61" s="8"/>
      <c r="BF61" s="8"/>
    </row>
    <row r="62">
      <c r="A62" s="217"/>
      <c r="B62" s="280" t="s">
        <v>38</v>
      </c>
      <c r="C62" s="267">
        <v>45264.0</v>
      </c>
      <c r="D62" s="267">
        <v>45264.0</v>
      </c>
      <c r="E62" s="268">
        <f>IF(AND(C62&lt;=D62,isdate(C62),isdate(D62)&lt;&gt;""),_xlfn.NETWORKDAYS.INTL(C62,D62,1,Data!$B$3:$B$6),0)</f>
        <v>1</v>
      </c>
      <c r="F62" s="271">
        <v>0.5</v>
      </c>
      <c r="G62" s="269" t="s">
        <v>868</v>
      </c>
      <c r="H62" s="257" t="s">
        <v>857</v>
      </c>
      <c r="I62" s="8"/>
      <c r="J62" s="8"/>
      <c r="K62" s="8"/>
      <c r="L62" s="265"/>
      <c r="M62" s="265"/>
      <c r="N62" s="8"/>
      <c r="O62" s="8"/>
      <c r="P62" s="8"/>
      <c r="Q62" s="8"/>
      <c r="R62" s="8"/>
      <c r="S62" s="8"/>
      <c r="T62" s="8"/>
      <c r="U62" s="261"/>
      <c r="V62" s="8"/>
      <c r="W62" s="8"/>
      <c r="X62" s="8"/>
      <c r="Y62" s="8"/>
      <c r="Z62" s="8"/>
      <c r="AA62" s="8"/>
      <c r="AB62" s="8"/>
      <c r="AC62" s="8"/>
      <c r="AD62" s="8"/>
      <c r="AE62" s="8"/>
      <c r="AF62" s="261"/>
      <c r="AG62" s="8"/>
      <c r="AH62" s="8"/>
      <c r="AI62" s="8"/>
      <c r="AJ62" s="8"/>
      <c r="AK62" s="8"/>
      <c r="AL62" s="8"/>
      <c r="AM62" s="8"/>
      <c r="AN62" s="8"/>
      <c r="AO62" s="8"/>
      <c r="AP62" s="8"/>
      <c r="AQ62" s="8"/>
      <c r="AR62" s="270" t="s">
        <v>859</v>
      </c>
      <c r="AS62" s="8"/>
      <c r="AT62" s="8"/>
      <c r="AU62" s="8"/>
      <c r="AV62" s="8"/>
      <c r="AW62" s="8"/>
      <c r="AX62" s="8"/>
      <c r="AY62" s="8"/>
      <c r="AZ62" s="8"/>
      <c r="BA62" s="8"/>
      <c r="BB62" s="8"/>
      <c r="BC62" s="8"/>
      <c r="BD62" s="8"/>
      <c r="BE62" s="8"/>
      <c r="BF62" s="8"/>
    </row>
    <row r="63">
      <c r="A63" s="217"/>
      <c r="B63" s="280" t="s">
        <v>46</v>
      </c>
      <c r="C63" s="267">
        <v>45264.0</v>
      </c>
      <c r="D63" s="267">
        <v>45264.0</v>
      </c>
      <c r="E63" s="268">
        <f>IF(AND(C63&lt;=D63,isdate(C63),isdate(D63)&lt;&gt;""),_xlfn.NETWORKDAYS.INTL(C63,D63,1,Data!$B$3:$B$6),0)</f>
        <v>1</v>
      </c>
      <c r="F63" s="271">
        <v>0.25</v>
      </c>
      <c r="G63" s="269" t="s">
        <v>868</v>
      </c>
      <c r="H63" s="257" t="s">
        <v>857</v>
      </c>
      <c r="I63" s="8"/>
      <c r="J63" s="8"/>
      <c r="K63" s="8"/>
      <c r="L63" s="265"/>
      <c r="M63" s="265"/>
      <c r="N63" s="8"/>
      <c r="O63" s="8"/>
      <c r="P63" s="8"/>
      <c r="Q63" s="8"/>
      <c r="R63" s="8"/>
      <c r="S63" s="8"/>
      <c r="T63" s="8"/>
      <c r="U63" s="261"/>
      <c r="V63" s="8"/>
      <c r="W63" s="8"/>
      <c r="X63" s="8"/>
      <c r="Y63" s="8"/>
      <c r="Z63" s="8"/>
      <c r="AA63" s="8"/>
      <c r="AB63" s="8"/>
      <c r="AC63" s="8"/>
      <c r="AD63" s="8"/>
      <c r="AE63" s="8"/>
      <c r="AF63" s="261"/>
      <c r="AG63" s="8"/>
      <c r="AH63" s="8"/>
      <c r="AI63" s="8"/>
      <c r="AJ63" s="8"/>
      <c r="AK63" s="8"/>
      <c r="AL63" s="8"/>
      <c r="AM63" s="8"/>
      <c r="AN63" s="8"/>
      <c r="AO63" s="8"/>
      <c r="AP63" s="8"/>
      <c r="AQ63" s="8"/>
      <c r="AR63" s="270" t="s">
        <v>859</v>
      </c>
      <c r="AS63" s="8"/>
      <c r="AT63" s="8"/>
      <c r="AU63" s="8"/>
      <c r="AV63" s="8"/>
      <c r="AW63" s="8"/>
      <c r="AX63" s="8"/>
      <c r="AY63" s="8"/>
      <c r="AZ63" s="8"/>
      <c r="BA63" s="8"/>
      <c r="BB63" s="8"/>
      <c r="BC63" s="8"/>
      <c r="BD63" s="8"/>
      <c r="BE63" s="8"/>
      <c r="BF63" s="8"/>
    </row>
    <row r="64">
      <c r="A64" s="217"/>
      <c r="B64" s="280" t="s">
        <v>63</v>
      </c>
      <c r="C64" s="267">
        <v>45264.0</v>
      </c>
      <c r="D64" s="267">
        <v>45264.0</v>
      </c>
      <c r="E64" s="268">
        <f>IF(AND(C64&lt;=D64,isdate(C64),isdate(D64)&lt;&gt;""),_xlfn.NETWORKDAYS.INTL(C64,D64,1,Data!$B$3:$B$6),0)</f>
        <v>1</v>
      </c>
      <c r="F64" s="271">
        <v>0.25</v>
      </c>
      <c r="G64" s="269" t="s">
        <v>868</v>
      </c>
      <c r="H64" s="257" t="s">
        <v>857</v>
      </c>
      <c r="I64" s="8"/>
      <c r="J64" s="8"/>
      <c r="K64" s="8"/>
      <c r="L64" s="265"/>
      <c r="M64" s="265"/>
      <c r="N64" s="8"/>
      <c r="O64" s="8"/>
      <c r="P64" s="8"/>
      <c r="Q64" s="8"/>
      <c r="R64" s="8"/>
      <c r="S64" s="8"/>
      <c r="T64" s="8"/>
      <c r="U64" s="261"/>
      <c r="V64" s="8"/>
      <c r="W64" s="8"/>
      <c r="X64" s="8"/>
      <c r="Y64" s="8"/>
      <c r="Z64" s="8"/>
      <c r="AA64" s="8"/>
      <c r="AB64" s="8"/>
      <c r="AC64" s="8"/>
      <c r="AD64" s="8"/>
      <c r="AE64" s="8"/>
      <c r="AF64" s="261"/>
      <c r="AG64" s="8"/>
      <c r="AH64" s="8"/>
      <c r="AI64" s="8"/>
      <c r="AJ64" s="8"/>
      <c r="AK64" s="8"/>
      <c r="AL64" s="8"/>
      <c r="AM64" s="8"/>
      <c r="AN64" s="8"/>
      <c r="AO64" s="8"/>
      <c r="AP64" s="8"/>
      <c r="AQ64" s="8"/>
      <c r="AR64" s="270" t="s">
        <v>859</v>
      </c>
      <c r="AS64" s="8"/>
      <c r="AT64" s="8"/>
      <c r="AU64" s="8"/>
      <c r="AV64" s="8"/>
      <c r="AW64" s="8"/>
      <c r="AX64" s="8"/>
      <c r="AY64" s="8"/>
      <c r="AZ64" s="8"/>
      <c r="BA64" s="8"/>
      <c r="BB64" s="8"/>
      <c r="BC64" s="8"/>
      <c r="BD64" s="8"/>
      <c r="BE64" s="8"/>
      <c r="BF64" s="8"/>
    </row>
    <row r="65">
      <c r="A65" s="217"/>
      <c r="B65" s="280" t="s">
        <v>259</v>
      </c>
      <c r="C65" s="267">
        <v>45265.0</v>
      </c>
      <c r="D65" s="267">
        <v>45265.0</v>
      </c>
      <c r="E65" s="268">
        <f>IF(AND(C65&lt;=D65,isdate(C65),isdate(D65)&lt;&gt;""),_xlfn.NETWORKDAYS.INTL(C65,D65,1,Data!$B$3:$B$6),0)</f>
        <v>1</v>
      </c>
      <c r="F65" s="271">
        <v>0.375</v>
      </c>
      <c r="G65" s="269" t="s">
        <v>436</v>
      </c>
      <c r="H65" s="257" t="s">
        <v>857</v>
      </c>
      <c r="I65" s="8"/>
      <c r="J65" s="8"/>
      <c r="K65" s="8"/>
      <c r="L65" s="265"/>
      <c r="M65" s="265"/>
      <c r="N65" s="8"/>
      <c r="O65" s="8"/>
      <c r="P65" s="8"/>
      <c r="Q65" s="8"/>
      <c r="R65" s="8"/>
      <c r="S65" s="8"/>
      <c r="T65" s="8"/>
      <c r="U65" s="261"/>
      <c r="V65" s="8"/>
      <c r="W65" s="8"/>
      <c r="X65" s="8"/>
      <c r="Y65" s="8"/>
      <c r="Z65" s="8"/>
      <c r="AA65" s="8"/>
      <c r="AB65" s="8"/>
      <c r="AC65" s="8"/>
      <c r="AD65" s="8"/>
      <c r="AE65" s="8"/>
      <c r="AF65" s="261"/>
      <c r="AG65" s="8"/>
      <c r="AH65" s="8"/>
      <c r="AI65" s="8"/>
      <c r="AJ65" s="8"/>
      <c r="AK65" s="8"/>
      <c r="AL65" s="8"/>
      <c r="AM65" s="8"/>
      <c r="AN65" s="8"/>
      <c r="AO65" s="8"/>
      <c r="AP65" s="8"/>
      <c r="AQ65" s="8"/>
      <c r="AR65" s="8"/>
      <c r="AS65" s="270" t="s">
        <v>859</v>
      </c>
      <c r="AT65" s="270"/>
      <c r="AU65" s="8"/>
      <c r="AV65" s="8"/>
      <c r="AW65" s="8"/>
      <c r="AX65" s="8"/>
      <c r="AY65" s="8"/>
      <c r="AZ65" s="8"/>
      <c r="BA65" s="8"/>
      <c r="BB65" s="8"/>
      <c r="BC65" s="8"/>
      <c r="BD65" s="8"/>
      <c r="BE65" s="8"/>
      <c r="BF65" s="8"/>
    </row>
    <row r="66">
      <c r="A66" s="217"/>
      <c r="B66" s="280" t="s">
        <v>162</v>
      </c>
      <c r="C66" s="267">
        <v>45265.0</v>
      </c>
      <c r="D66" s="267">
        <v>45265.0</v>
      </c>
      <c r="E66" s="268">
        <f>IF(AND(C66&lt;=D66,isdate(C66),isdate(D66)&lt;&gt;""),_xlfn.NETWORKDAYS.INTL(C66,D66,1,Data!$B$3:$B$6),0)</f>
        <v>1</v>
      </c>
      <c r="F66" s="271">
        <v>0.5</v>
      </c>
      <c r="G66" s="269" t="s">
        <v>868</v>
      </c>
      <c r="H66" s="257" t="s">
        <v>857</v>
      </c>
      <c r="I66" s="8"/>
      <c r="J66" s="8"/>
      <c r="K66" s="8"/>
      <c r="L66" s="265"/>
      <c r="M66" s="265"/>
      <c r="N66" s="8"/>
      <c r="O66" s="8"/>
      <c r="P66" s="8"/>
      <c r="Q66" s="8"/>
      <c r="R66" s="8"/>
      <c r="S66" s="8"/>
      <c r="T66" s="8"/>
      <c r="U66" s="261"/>
      <c r="V66" s="8"/>
      <c r="W66" s="8"/>
      <c r="X66" s="8"/>
      <c r="Y66" s="8"/>
      <c r="Z66" s="8"/>
      <c r="AA66" s="8"/>
      <c r="AB66" s="8"/>
      <c r="AC66" s="8"/>
      <c r="AD66" s="8"/>
      <c r="AE66" s="8"/>
      <c r="AF66" s="261"/>
      <c r="AG66" s="8"/>
      <c r="AH66" s="8"/>
      <c r="AI66" s="8"/>
      <c r="AJ66" s="8"/>
      <c r="AK66" s="8"/>
      <c r="AL66" s="8"/>
      <c r="AM66" s="8"/>
      <c r="AN66" s="8"/>
      <c r="AO66" s="8"/>
      <c r="AP66" s="8"/>
      <c r="AQ66" s="8"/>
      <c r="AR66" s="270"/>
      <c r="AS66" s="270" t="s">
        <v>859</v>
      </c>
      <c r="AT66" s="8"/>
      <c r="AU66" s="8"/>
      <c r="AV66" s="8"/>
      <c r="AW66" s="8"/>
      <c r="AX66" s="8"/>
      <c r="AY66" s="8"/>
      <c r="AZ66" s="8"/>
      <c r="BA66" s="8"/>
      <c r="BB66" s="8"/>
      <c r="BC66" s="8"/>
      <c r="BD66" s="8"/>
      <c r="BE66" s="8"/>
      <c r="BF66" s="8"/>
    </row>
    <row r="67">
      <c r="A67" s="217"/>
      <c r="B67" s="280" t="s">
        <v>652</v>
      </c>
      <c r="C67" s="267">
        <v>45265.0</v>
      </c>
      <c r="D67" s="267">
        <v>45266.0</v>
      </c>
      <c r="E67" s="268">
        <f>IF(AND(C67&lt;=D67,isdate(C67),isdate(D67)&lt;&gt;""),_xlfn.NETWORKDAYS.INTL(C67,D67,1,Data!$B$3:$B$6),0)</f>
        <v>2</v>
      </c>
      <c r="F67" s="269">
        <v>1.0</v>
      </c>
      <c r="G67" s="269" t="s">
        <v>868</v>
      </c>
      <c r="H67" s="257" t="s">
        <v>857</v>
      </c>
      <c r="I67" s="8"/>
      <c r="J67" s="8"/>
      <c r="K67" s="8"/>
      <c r="L67" s="265"/>
      <c r="M67" s="265"/>
      <c r="N67" s="8"/>
      <c r="O67" s="8"/>
      <c r="P67" s="8"/>
      <c r="Q67" s="8"/>
      <c r="R67" s="8"/>
      <c r="S67" s="8"/>
      <c r="T67" s="8"/>
      <c r="U67" s="261"/>
      <c r="V67" s="8"/>
      <c r="W67" s="8"/>
      <c r="X67" s="8"/>
      <c r="Y67" s="8"/>
      <c r="Z67" s="8"/>
      <c r="AA67" s="8"/>
      <c r="AB67" s="8"/>
      <c r="AC67" s="8"/>
      <c r="AD67" s="8"/>
      <c r="AE67" s="8"/>
      <c r="AF67" s="261"/>
      <c r="AG67" s="8"/>
      <c r="AH67" s="8"/>
      <c r="AI67" s="8"/>
      <c r="AJ67" s="8"/>
      <c r="AK67" s="8"/>
      <c r="AL67" s="8"/>
      <c r="AM67" s="8"/>
      <c r="AN67" s="8"/>
      <c r="AO67" s="8"/>
      <c r="AP67" s="8"/>
      <c r="AQ67" s="8"/>
      <c r="AR67" s="8"/>
      <c r="AS67" s="270" t="s">
        <v>859</v>
      </c>
      <c r="AT67" s="270" t="s">
        <v>859</v>
      </c>
      <c r="AU67" s="8"/>
      <c r="AV67" s="8"/>
      <c r="AW67" s="8"/>
      <c r="AX67" s="8"/>
      <c r="AY67" s="8"/>
      <c r="AZ67" s="8"/>
      <c r="BA67" s="8"/>
      <c r="BB67" s="8"/>
      <c r="BC67" s="8"/>
      <c r="BD67" s="8"/>
      <c r="BE67" s="8"/>
      <c r="BF67" s="8"/>
    </row>
    <row r="68">
      <c r="A68" s="217"/>
      <c r="B68" s="280" t="s">
        <v>182</v>
      </c>
      <c r="C68" s="267">
        <v>45266.0</v>
      </c>
      <c r="D68" s="267">
        <v>45267.0</v>
      </c>
      <c r="E68" s="268">
        <f>IF(AND(C68&lt;=D68,isdate(C68),isdate(D68)&lt;&gt;""),_xlfn.NETWORKDAYS.INTL(C68,D68,1,Data!$B$3:$B$6),0)</f>
        <v>2</v>
      </c>
      <c r="F68" s="271">
        <v>0.75</v>
      </c>
      <c r="G68" s="269" t="s">
        <v>868</v>
      </c>
      <c r="H68" s="257" t="s">
        <v>857</v>
      </c>
      <c r="I68" s="8"/>
      <c r="J68" s="8"/>
      <c r="K68" s="8"/>
      <c r="L68" s="265"/>
      <c r="M68" s="265"/>
      <c r="N68" s="8"/>
      <c r="O68" s="8"/>
      <c r="P68" s="8"/>
      <c r="Q68" s="8"/>
      <c r="R68" s="8"/>
      <c r="S68" s="8"/>
      <c r="T68" s="8"/>
      <c r="U68" s="261"/>
      <c r="V68" s="8"/>
      <c r="W68" s="8"/>
      <c r="X68" s="8"/>
      <c r="Y68" s="8"/>
      <c r="Z68" s="8"/>
      <c r="AA68" s="8"/>
      <c r="AB68" s="8"/>
      <c r="AC68" s="8"/>
      <c r="AD68" s="8"/>
      <c r="AE68" s="8"/>
      <c r="AF68" s="261"/>
      <c r="AG68" s="8"/>
      <c r="AH68" s="8"/>
      <c r="AI68" s="8"/>
      <c r="AJ68" s="8"/>
      <c r="AK68" s="8"/>
      <c r="AL68" s="8"/>
      <c r="AM68" s="8"/>
      <c r="AN68" s="8"/>
      <c r="AO68" s="8"/>
      <c r="AP68" s="8"/>
      <c r="AQ68" s="8"/>
      <c r="AR68" s="8"/>
      <c r="AS68" s="8"/>
      <c r="AT68" s="270" t="s">
        <v>859</v>
      </c>
      <c r="AU68" s="270" t="s">
        <v>859</v>
      </c>
      <c r="AV68" s="8"/>
      <c r="AW68" s="8"/>
      <c r="AX68" s="8"/>
      <c r="AY68" s="8"/>
      <c r="AZ68" s="8"/>
      <c r="BA68" s="8"/>
      <c r="BB68" s="8"/>
      <c r="BC68" s="8"/>
      <c r="BD68" s="8"/>
      <c r="BE68" s="8"/>
      <c r="BF68" s="8"/>
    </row>
    <row r="69">
      <c r="A69" s="217"/>
      <c r="B69" s="280" t="s">
        <v>210</v>
      </c>
      <c r="C69" s="267">
        <v>45267.0</v>
      </c>
      <c r="D69" s="267">
        <v>45267.0</v>
      </c>
      <c r="E69" s="268">
        <f>IF(AND(C69&lt;=D69,isdate(C69),isdate(D69)&lt;&gt;""),_xlfn.NETWORKDAYS.INTL(C69,D69,1,Data!$B$3:$B$6),0)</f>
        <v>1</v>
      </c>
      <c r="F69" s="271">
        <v>0.25</v>
      </c>
      <c r="G69" s="269" t="s">
        <v>868</v>
      </c>
      <c r="H69" s="257" t="s">
        <v>857</v>
      </c>
      <c r="I69" s="8"/>
      <c r="J69" s="8"/>
      <c r="K69" s="8"/>
      <c r="L69" s="265"/>
      <c r="M69" s="265"/>
      <c r="N69" s="8"/>
      <c r="O69" s="8"/>
      <c r="P69" s="8"/>
      <c r="Q69" s="8"/>
      <c r="R69" s="8"/>
      <c r="S69" s="8"/>
      <c r="T69" s="8"/>
      <c r="U69" s="261"/>
      <c r="V69" s="8"/>
      <c r="W69" s="8"/>
      <c r="X69" s="8"/>
      <c r="Y69" s="8"/>
      <c r="Z69" s="8"/>
      <c r="AA69" s="8"/>
      <c r="AB69" s="8"/>
      <c r="AC69" s="8"/>
      <c r="AD69" s="8"/>
      <c r="AE69" s="8"/>
      <c r="AF69" s="261"/>
      <c r="AG69" s="8"/>
      <c r="AH69" s="8"/>
      <c r="AI69" s="8"/>
      <c r="AJ69" s="8"/>
      <c r="AK69" s="8"/>
      <c r="AL69" s="8"/>
      <c r="AM69" s="8"/>
      <c r="AN69" s="8"/>
      <c r="AO69" s="8"/>
      <c r="AP69" s="8"/>
      <c r="AQ69" s="8"/>
      <c r="AR69" s="8"/>
      <c r="AS69" s="8"/>
      <c r="AT69" s="8"/>
      <c r="AU69" s="270" t="s">
        <v>859</v>
      </c>
      <c r="AV69" s="8"/>
      <c r="AW69" s="8"/>
      <c r="AX69" s="8"/>
      <c r="AY69" s="8"/>
      <c r="AZ69" s="8"/>
      <c r="BA69" s="8"/>
      <c r="BB69" s="8"/>
      <c r="BC69" s="8"/>
      <c r="BD69" s="8"/>
      <c r="BE69" s="8"/>
      <c r="BF69" s="8"/>
    </row>
    <row r="70">
      <c r="A70" s="217"/>
      <c r="B70" s="280" t="s">
        <v>281</v>
      </c>
      <c r="C70" s="267">
        <v>45267.0</v>
      </c>
      <c r="D70" s="267">
        <v>45268.0</v>
      </c>
      <c r="E70" s="268">
        <f>IF(AND(C70&lt;=D70,isdate(C70),isdate(D70)&lt;&gt;""),_xlfn.NETWORKDAYS.INTL(C70,D70,1,Data!$B$3:$B$6),0)</f>
        <v>2</v>
      </c>
      <c r="F70" s="271">
        <v>0.5</v>
      </c>
      <c r="G70" s="269" t="s">
        <v>868</v>
      </c>
      <c r="H70" s="257" t="s">
        <v>857</v>
      </c>
      <c r="I70" s="8"/>
      <c r="J70" s="8"/>
      <c r="K70" s="8"/>
      <c r="L70" s="265"/>
      <c r="M70" s="265"/>
      <c r="N70" s="8"/>
      <c r="O70" s="8"/>
      <c r="P70" s="8"/>
      <c r="Q70" s="8"/>
      <c r="R70" s="8"/>
      <c r="S70" s="8"/>
      <c r="T70" s="8"/>
      <c r="U70" s="261"/>
      <c r="V70" s="8"/>
      <c r="W70" s="8"/>
      <c r="X70" s="8"/>
      <c r="Y70" s="8"/>
      <c r="Z70" s="8"/>
      <c r="AA70" s="8"/>
      <c r="AB70" s="8"/>
      <c r="AC70" s="8"/>
      <c r="AD70" s="8"/>
      <c r="AE70" s="8"/>
      <c r="AF70" s="261"/>
      <c r="AG70" s="8"/>
      <c r="AH70" s="8"/>
      <c r="AI70" s="8"/>
      <c r="AJ70" s="8"/>
      <c r="AK70" s="8"/>
      <c r="AL70" s="8"/>
      <c r="AM70" s="8"/>
      <c r="AN70" s="8"/>
      <c r="AO70" s="8"/>
      <c r="AP70" s="8"/>
      <c r="AQ70" s="8"/>
      <c r="AR70" s="8"/>
      <c r="AS70" s="8"/>
      <c r="AT70" s="8"/>
      <c r="AU70" s="270" t="s">
        <v>859</v>
      </c>
      <c r="AV70" s="270" t="s">
        <v>859</v>
      </c>
      <c r="AW70" s="270" t="s">
        <v>859</v>
      </c>
      <c r="AX70" s="8"/>
      <c r="AY70" s="8"/>
      <c r="AZ70" s="8"/>
      <c r="BA70" s="8"/>
      <c r="BB70" s="8"/>
      <c r="BC70" s="8"/>
      <c r="BD70" s="8"/>
      <c r="BE70" s="8"/>
      <c r="BF70" s="8"/>
    </row>
    <row r="71">
      <c r="A71" s="281"/>
      <c r="B71" s="266" t="s">
        <v>300</v>
      </c>
      <c r="C71" s="267">
        <v>45267.0</v>
      </c>
      <c r="D71" s="267">
        <v>45268.0</v>
      </c>
      <c r="E71" s="268">
        <f>IF(AND(C71&lt;=D71,isdate(C71),isdate(D71)&lt;&gt;""),_xlfn.NETWORKDAYS.INTL(C71,D71,1,Data!$B$3:$B$6),0)</f>
        <v>2</v>
      </c>
      <c r="F71" s="282"/>
      <c r="G71" s="282"/>
      <c r="H71" s="257" t="s">
        <v>857</v>
      </c>
      <c r="I71" s="8"/>
      <c r="J71" s="8"/>
      <c r="K71" s="8"/>
      <c r="L71" s="265"/>
      <c r="M71" s="265"/>
      <c r="N71" s="8"/>
      <c r="O71" s="8"/>
      <c r="P71" s="8"/>
      <c r="Q71" s="8"/>
      <c r="R71" s="8"/>
      <c r="S71" s="8"/>
      <c r="T71" s="8"/>
      <c r="U71" s="261"/>
      <c r="V71" s="8"/>
      <c r="W71" s="8"/>
      <c r="X71" s="8"/>
      <c r="Y71" s="8"/>
      <c r="Z71" s="8"/>
      <c r="AA71" s="8"/>
      <c r="AB71" s="8"/>
      <c r="AC71" s="8"/>
      <c r="AD71" s="8"/>
      <c r="AE71" s="8"/>
      <c r="AF71" s="261"/>
      <c r="AG71" s="8"/>
      <c r="AH71" s="8"/>
      <c r="AI71" s="8"/>
      <c r="AJ71" s="8"/>
      <c r="AK71" s="8"/>
      <c r="AL71" s="8"/>
      <c r="AM71" s="8"/>
      <c r="AN71" s="8"/>
      <c r="AO71" s="8"/>
      <c r="AP71" s="8"/>
      <c r="AQ71" s="8"/>
      <c r="AR71" s="8"/>
      <c r="AS71" s="270"/>
      <c r="AT71" s="270" t="s">
        <v>859</v>
      </c>
      <c r="AU71" s="270" t="s">
        <v>859</v>
      </c>
      <c r="AV71" s="8"/>
      <c r="AW71" s="8"/>
      <c r="AX71" s="8"/>
      <c r="AY71" s="8"/>
      <c r="AZ71" s="8"/>
      <c r="BA71" s="8"/>
      <c r="BB71" s="8"/>
      <c r="BC71" s="8"/>
      <c r="BD71" s="8"/>
      <c r="BE71" s="8"/>
      <c r="BF71" s="8"/>
    </row>
    <row r="72">
      <c r="A72" s="217"/>
      <c r="B72" s="266" t="s">
        <v>862</v>
      </c>
      <c r="C72" s="267">
        <v>45271.0</v>
      </c>
      <c r="D72" s="267">
        <v>45271.0</v>
      </c>
      <c r="E72" s="268">
        <f>IF(AND(C72&lt;=D72,isdate(C72),isdate(D72)&lt;&gt;""),_xlfn.NETWORKDAYS.INTL(C72,D72,1,Data!$B$3:$B$6),0)</f>
        <v>1</v>
      </c>
      <c r="F72" s="283"/>
      <c r="G72" s="284" t="s">
        <v>873</v>
      </c>
      <c r="H72" s="257" t="s">
        <v>857</v>
      </c>
      <c r="I72" s="8"/>
      <c r="J72" s="8"/>
      <c r="K72" s="8"/>
      <c r="L72" s="265"/>
      <c r="M72" s="265"/>
      <c r="N72" s="8"/>
      <c r="O72" s="8"/>
      <c r="P72" s="8"/>
      <c r="Q72" s="8"/>
      <c r="R72" s="8"/>
      <c r="S72" s="8"/>
      <c r="T72" s="8"/>
      <c r="U72" s="261"/>
      <c r="V72" s="8"/>
      <c r="W72" s="8"/>
      <c r="X72" s="8"/>
      <c r="Y72" s="8"/>
      <c r="Z72" s="8"/>
      <c r="AA72" s="8"/>
      <c r="AB72" s="8"/>
      <c r="AC72" s="8"/>
      <c r="AD72" s="8"/>
      <c r="AE72" s="8"/>
      <c r="AF72" s="261"/>
      <c r="AG72" s="8"/>
      <c r="AH72" s="8"/>
      <c r="AI72" s="8"/>
      <c r="AJ72" s="8"/>
      <c r="AK72" s="8"/>
      <c r="AL72" s="8"/>
      <c r="AM72" s="8"/>
      <c r="AN72" s="8"/>
      <c r="AO72" s="8"/>
      <c r="AP72" s="8"/>
      <c r="AQ72" s="8"/>
      <c r="AR72" s="8"/>
      <c r="AS72" s="8"/>
      <c r="AT72" s="8"/>
      <c r="AU72" s="8"/>
      <c r="AV72" s="270" t="s">
        <v>859</v>
      </c>
      <c r="AW72" s="8"/>
      <c r="AX72" s="8"/>
      <c r="AY72" s="8"/>
      <c r="AZ72" s="8"/>
      <c r="BA72" s="8"/>
      <c r="BB72" s="8"/>
      <c r="BC72" s="8"/>
      <c r="BD72" s="8"/>
      <c r="BE72" s="8"/>
      <c r="BF72" s="8"/>
    </row>
    <row r="73">
      <c r="A73" s="217"/>
      <c r="B73" s="266" t="s">
        <v>312</v>
      </c>
      <c r="C73" s="267">
        <v>45272.0</v>
      </c>
      <c r="D73" s="267">
        <v>45272.0</v>
      </c>
      <c r="E73" s="268">
        <f>IF(AND(C73&lt;=D73,isdate(C73),isdate(D73)&lt;&gt;""),_xlfn.NETWORKDAYS.INTL(C73,D73,1,Data!$B$3:$B$6),0)</f>
        <v>1</v>
      </c>
      <c r="F73" s="283"/>
      <c r="G73" s="283"/>
      <c r="H73" s="257" t="s">
        <v>857</v>
      </c>
      <c r="I73" s="8"/>
      <c r="J73" s="8"/>
      <c r="K73" s="8"/>
      <c r="L73" s="265"/>
      <c r="M73" s="265"/>
      <c r="N73" s="8"/>
      <c r="O73" s="8"/>
      <c r="P73" s="8"/>
      <c r="Q73" s="8"/>
      <c r="R73" s="8"/>
      <c r="S73" s="8"/>
      <c r="T73" s="8"/>
      <c r="U73" s="261"/>
      <c r="V73" s="8"/>
      <c r="W73" s="8"/>
      <c r="X73" s="8"/>
      <c r="Y73" s="8"/>
      <c r="Z73" s="8"/>
      <c r="AA73" s="8"/>
      <c r="AB73" s="8"/>
      <c r="AC73" s="8"/>
      <c r="AD73" s="8"/>
      <c r="AE73" s="8"/>
      <c r="AF73" s="261"/>
      <c r="AG73" s="8"/>
      <c r="AH73" s="8"/>
      <c r="AI73" s="8"/>
      <c r="AJ73" s="8"/>
      <c r="AK73" s="8"/>
      <c r="AL73" s="8"/>
      <c r="AM73" s="8"/>
      <c r="AN73" s="8"/>
      <c r="AO73" s="8"/>
      <c r="AP73" s="8"/>
      <c r="AQ73" s="8"/>
      <c r="AR73" s="8"/>
      <c r="AS73" s="8"/>
      <c r="AT73" s="8"/>
      <c r="AU73" s="8"/>
      <c r="AV73" s="8"/>
      <c r="AW73" s="270" t="s">
        <v>859</v>
      </c>
      <c r="AX73" s="8"/>
      <c r="AY73" s="8"/>
      <c r="AZ73" s="8"/>
      <c r="BA73" s="8"/>
      <c r="BB73" s="8"/>
      <c r="BC73" s="8"/>
      <c r="BD73" s="8"/>
      <c r="BE73" s="8"/>
      <c r="BF73" s="8"/>
    </row>
    <row r="74">
      <c r="A74" s="217"/>
      <c r="B74" s="266" t="s">
        <v>302</v>
      </c>
      <c r="C74" s="267">
        <v>45273.0</v>
      </c>
      <c r="D74" s="267">
        <v>45273.0</v>
      </c>
      <c r="E74" s="268">
        <f>IF(AND(C74&lt;=D74,isdate(C74),isdate(D74)&lt;&gt;""),_xlfn.NETWORKDAYS.INTL(C74,D74,1,Data!$B$3:$B$6),0)</f>
        <v>1</v>
      </c>
      <c r="F74" s="283"/>
      <c r="G74" s="283"/>
      <c r="H74" s="257" t="s">
        <v>857</v>
      </c>
      <c r="I74" s="8"/>
      <c r="J74" s="8"/>
      <c r="K74" s="8"/>
      <c r="L74" s="265"/>
      <c r="M74" s="265"/>
      <c r="N74" s="8"/>
      <c r="O74" s="8"/>
      <c r="P74" s="8"/>
      <c r="Q74" s="8"/>
      <c r="R74" s="8"/>
      <c r="S74" s="8"/>
      <c r="T74" s="8"/>
      <c r="U74" s="261"/>
      <c r="V74" s="8"/>
      <c r="W74" s="8"/>
      <c r="X74" s="8"/>
      <c r="Y74" s="8"/>
      <c r="Z74" s="8"/>
      <c r="AA74" s="8"/>
      <c r="AB74" s="8"/>
      <c r="AC74" s="8"/>
      <c r="AD74" s="8"/>
      <c r="AE74" s="8"/>
      <c r="AF74" s="261"/>
      <c r="AG74" s="8"/>
      <c r="AH74" s="8"/>
      <c r="AI74" s="8"/>
      <c r="AJ74" s="8"/>
      <c r="AK74" s="8"/>
      <c r="AL74" s="8"/>
      <c r="AM74" s="8"/>
      <c r="AN74" s="8"/>
      <c r="AO74" s="8"/>
      <c r="AP74" s="8"/>
      <c r="AQ74" s="8"/>
      <c r="AR74" s="8"/>
      <c r="AS74" s="8"/>
      <c r="AT74" s="8"/>
      <c r="AU74" s="8"/>
      <c r="AV74" s="8"/>
      <c r="AW74" s="8"/>
      <c r="AX74" s="270" t="s">
        <v>859</v>
      </c>
      <c r="AY74" s="270" t="s">
        <v>859</v>
      </c>
      <c r="AZ74" s="8"/>
      <c r="BA74" s="8"/>
      <c r="BB74" s="8"/>
      <c r="BC74" s="8"/>
      <c r="BD74" s="8"/>
      <c r="BE74" s="8"/>
      <c r="BF74" s="8"/>
    </row>
    <row r="75">
      <c r="A75" s="8"/>
      <c r="B75" s="272" t="s">
        <v>863</v>
      </c>
      <c r="C75" s="273">
        <v>45274.0</v>
      </c>
      <c r="D75" s="273">
        <v>45274.0</v>
      </c>
      <c r="E75" s="274">
        <f>IF(AND(C73&lt;=D73,isdate(C73),isdate(D73)&lt;&gt;""),_xlfn.NETWORKDAYS.INTL(C75,D75,1,Data!$B$3:$B$6),0)</f>
        <v>1</v>
      </c>
      <c r="F75" s="274"/>
      <c r="G75" s="274"/>
      <c r="H75" s="275" t="s">
        <v>857</v>
      </c>
      <c r="I75" s="8"/>
      <c r="J75" s="8"/>
      <c r="K75" s="8"/>
      <c r="L75" s="265"/>
      <c r="M75" s="265"/>
      <c r="N75" s="8"/>
      <c r="O75" s="8"/>
      <c r="P75" s="8"/>
      <c r="Q75" s="8"/>
      <c r="R75" s="8"/>
      <c r="S75" s="8"/>
      <c r="T75" s="8"/>
      <c r="U75" s="261"/>
      <c r="V75" s="8"/>
      <c r="W75" s="8"/>
      <c r="X75" s="8"/>
      <c r="Y75" s="8"/>
      <c r="Z75" s="8"/>
      <c r="AA75" s="8"/>
      <c r="AB75" s="8"/>
      <c r="AC75" s="8"/>
      <c r="AD75" s="8"/>
      <c r="AE75" s="8"/>
      <c r="AF75" s="261"/>
      <c r="AG75" s="8"/>
      <c r="AH75" s="8"/>
      <c r="AI75" s="8"/>
      <c r="AJ75" s="8"/>
      <c r="AK75" s="8"/>
      <c r="AL75" s="8"/>
      <c r="AM75" s="8"/>
      <c r="AN75" s="8"/>
      <c r="AO75" s="8"/>
      <c r="AP75" s="8"/>
      <c r="AQ75" s="8"/>
      <c r="AR75" s="8"/>
      <c r="AS75" s="8"/>
      <c r="AT75" s="8"/>
      <c r="AU75" s="8"/>
      <c r="AV75" s="8"/>
      <c r="AW75" s="8"/>
      <c r="AX75" s="8"/>
      <c r="AY75" s="8"/>
      <c r="AZ75" s="270" t="s">
        <v>864</v>
      </c>
      <c r="BA75" s="8"/>
      <c r="BB75" s="8"/>
      <c r="BC75" s="8"/>
      <c r="BD75" s="8"/>
      <c r="BE75" s="8"/>
      <c r="BF75" s="8"/>
    </row>
    <row r="76">
      <c r="A76" s="8"/>
      <c r="B76" s="285" t="s">
        <v>303</v>
      </c>
      <c r="C76" s="277">
        <v>45275.0</v>
      </c>
      <c r="D76" s="277">
        <v>45279.0</v>
      </c>
      <c r="E76" s="278">
        <f>IF(AND(C74&lt;=D74,isdate(C74),isdate(D74)&lt;&gt;""),_xlfn.NETWORKDAYS.INTL(C76,D76,1,Data!$B$3:$B$6),0)</f>
        <v>3</v>
      </c>
      <c r="F76" s="286"/>
      <c r="G76" s="286"/>
      <c r="H76" s="287" t="s">
        <v>857</v>
      </c>
      <c r="I76" s="8"/>
      <c r="J76" s="8"/>
      <c r="K76" s="8"/>
      <c r="L76" s="265"/>
      <c r="M76" s="265"/>
      <c r="N76" s="8"/>
      <c r="O76" s="8"/>
      <c r="P76" s="8"/>
      <c r="Q76" s="8"/>
      <c r="R76" s="8"/>
      <c r="S76" s="8"/>
      <c r="T76" s="8"/>
      <c r="U76" s="261"/>
      <c r="V76" s="8"/>
      <c r="W76" s="8"/>
      <c r="X76" s="8"/>
      <c r="Y76" s="8"/>
      <c r="Z76" s="8"/>
      <c r="AA76" s="8"/>
      <c r="AB76" s="8"/>
      <c r="AC76" s="8"/>
      <c r="AD76" s="8"/>
      <c r="AE76" s="8"/>
      <c r="AF76" s="288"/>
      <c r="AG76" s="8"/>
      <c r="AH76" s="8"/>
      <c r="AI76" s="8"/>
      <c r="AJ76" s="8"/>
      <c r="AK76" s="8"/>
      <c r="AL76" s="8"/>
      <c r="AM76" s="8"/>
      <c r="AN76" s="8"/>
      <c r="AO76" s="8"/>
      <c r="AP76" s="8"/>
      <c r="AQ76" s="8"/>
      <c r="AR76" s="8"/>
      <c r="AS76" s="8"/>
      <c r="AT76" s="8"/>
      <c r="AU76" s="8"/>
      <c r="AV76" s="8"/>
      <c r="AW76" s="8"/>
      <c r="AX76" s="8"/>
      <c r="AY76" s="8"/>
      <c r="AZ76" s="270"/>
      <c r="BA76" s="270" t="s">
        <v>866</v>
      </c>
      <c r="BB76" s="270" t="s">
        <v>866</v>
      </c>
      <c r="BC76" s="270"/>
      <c r="BD76" s="270"/>
      <c r="BE76" s="270"/>
      <c r="BF76" s="270"/>
    </row>
  </sheetData>
  <mergeCells count="16">
    <mergeCell ref="N11:R11"/>
    <mergeCell ref="S11:W11"/>
    <mergeCell ref="X11:AB11"/>
    <mergeCell ref="AC11:AG11"/>
    <mergeCell ref="AH11:AL11"/>
    <mergeCell ref="AM11:AQ11"/>
    <mergeCell ref="AR11:AV11"/>
    <mergeCell ref="AW11:BA11"/>
    <mergeCell ref="B8:D8"/>
    <mergeCell ref="C9:D9"/>
    <mergeCell ref="C10:D10"/>
    <mergeCell ref="N10:R10"/>
    <mergeCell ref="S10:AQ10"/>
    <mergeCell ref="AR10:BF10"/>
    <mergeCell ref="C11:D11"/>
    <mergeCell ref="BB11:BF11"/>
  </mergeCells>
  <conditionalFormatting sqref="N15:BF76">
    <cfRule type="cellIs" dxfId="0" priority="1" operator="equal">
      <formula>"c"</formula>
    </cfRule>
  </conditionalFormatting>
  <conditionalFormatting sqref="N15:BF76">
    <cfRule type="cellIs" dxfId="1" priority="2" operator="equal">
      <formula>"m"</formula>
    </cfRule>
  </conditionalFormatting>
  <conditionalFormatting sqref="N15:BF76">
    <cfRule type="cellIs" dxfId="2" priority="3" operator="equal">
      <formula>"s"</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3.0" topLeftCell="A14" activePane="bottomLeft" state="frozen"/>
      <selection activeCell="B15" sqref="B15" pane="bottomLeft"/>
    </sheetView>
  </sheetViews>
  <sheetFormatPr customHeight="1" defaultColWidth="12.63" defaultRowHeight="15.75"/>
  <cols>
    <col customWidth="1" min="2" max="2" width="63.75"/>
    <col customWidth="1" hidden="1" min="9" max="9" width="4.25"/>
    <col customWidth="1" hidden="1" min="10" max="10" width="6.0"/>
    <col customWidth="1" hidden="1" min="11" max="11" width="8.88"/>
    <col customWidth="1" hidden="1" min="12" max="13" width="4.25"/>
    <col customWidth="1" min="14" max="14" width="4.63"/>
    <col customWidth="1" min="15" max="16" width="4.0"/>
    <col customWidth="1" min="17" max="17" width="3.88"/>
    <col customWidth="1" min="18" max="18" width="4.0"/>
    <col customWidth="1" min="19" max="19" width="5.88"/>
    <col customWidth="1" min="20" max="21" width="4.0"/>
    <col customWidth="1" min="22" max="22" width="3.88"/>
    <col customWidth="1" min="23" max="26" width="4.0"/>
    <col customWidth="1" min="27" max="27" width="3.88"/>
    <col customWidth="1" min="28" max="31" width="4.0"/>
    <col customWidth="1" min="32" max="32" width="3.88"/>
    <col customWidth="1" min="33" max="36" width="4.0"/>
    <col customWidth="1" min="37" max="37" width="3.88"/>
    <col customWidth="1" min="38" max="41" width="4.0"/>
    <col customWidth="1" min="42" max="42" width="3.88"/>
    <col customWidth="1" min="43" max="43" width="4.0"/>
    <col customWidth="1" min="44" max="44" width="5.88"/>
    <col customWidth="1" min="45" max="46" width="4.0"/>
    <col customWidth="1" min="47" max="47" width="3.88"/>
    <col customWidth="1" min="48" max="51" width="4.0"/>
    <col customWidth="1" min="52" max="52" width="3.88"/>
    <col customWidth="1" min="53" max="58"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6"/>
      <c r="BC1" s="206"/>
      <c r="BD1" s="206"/>
      <c r="BE1" s="206"/>
      <c r="BF1" s="206"/>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row>
    <row r="4">
      <c r="A4" s="207"/>
      <c r="B4" s="210" t="s">
        <v>826</v>
      </c>
      <c r="C4" s="211" t="s">
        <v>827</v>
      </c>
      <c r="D4" s="206"/>
      <c r="E4" s="212" t="s">
        <v>828</v>
      </c>
      <c r="F4" s="213"/>
      <c r="G4" s="213"/>
      <c r="H4" s="214" t="s">
        <v>829</v>
      </c>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row>
    <row r="5">
      <c r="A5" s="207"/>
      <c r="B5" s="210" t="s">
        <v>830</v>
      </c>
      <c r="C5" s="215">
        <v>45250.0</v>
      </c>
      <c r="D5" s="206"/>
      <c r="E5" s="212" t="s">
        <v>831</v>
      </c>
      <c r="F5" s="212"/>
      <c r="G5" s="212"/>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row>
    <row r="8">
      <c r="A8" s="217"/>
      <c r="B8" s="218" t="s">
        <v>834</v>
      </c>
      <c r="C8" s="219"/>
      <c r="D8" s="220"/>
      <c r="E8" s="221"/>
      <c r="F8" s="221"/>
      <c r="G8" s="221"/>
      <c r="H8" s="221"/>
      <c r="I8" s="221"/>
      <c r="J8" s="221"/>
      <c r="K8" s="221"/>
      <c r="L8" s="221"/>
      <c r="M8" s="221"/>
      <c r="N8" s="221"/>
      <c r="O8" s="221"/>
      <c r="P8" s="221"/>
      <c r="Q8" s="221"/>
      <c r="R8" s="221"/>
      <c r="S8" s="221"/>
      <c r="T8" s="221"/>
      <c r="U8" s="221"/>
      <c r="V8" s="221"/>
      <c r="W8" s="221"/>
      <c r="X8" s="221"/>
      <c r="Y8" s="221"/>
      <c r="Z8" s="221"/>
      <c r="AA8" s="221"/>
      <c r="AB8" s="221"/>
      <c r="AC8" s="206"/>
      <c r="AD8" s="206"/>
      <c r="AE8" s="206"/>
      <c r="AF8" s="206"/>
      <c r="AG8" s="206"/>
      <c r="AH8" s="206"/>
      <c r="AI8" s="206"/>
      <c r="AJ8" s="206"/>
      <c r="AK8" s="206"/>
      <c r="AL8" s="206"/>
      <c r="AM8" s="206"/>
      <c r="AN8" s="206"/>
      <c r="AO8" s="206"/>
      <c r="AP8" s="206"/>
      <c r="AQ8" s="206"/>
      <c r="AR8" s="221"/>
      <c r="AS8" s="221"/>
      <c r="AT8" s="221"/>
      <c r="AU8" s="221"/>
      <c r="AV8" s="221"/>
      <c r="AW8" s="221"/>
      <c r="AX8" s="221"/>
      <c r="AY8" s="221"/>
      <c r="AZ8" s="221"/>
      <c r="BA8" s="221"/>
      <c r="BB8" s="206"/>
      <c r="BC8" s="206"/>
      <c r="BD8" s="206"/>
      <c r="BE8" s="206"/>
      <c r="BF8" s="206"/>
    </row>
    <row r="9">
      <c r="A9" s="222"/>
      <c r="B9" s="223" t="s">
        <v>835</v>
      </c>
      <c r="C9" s="224">
        <v>45236.0</v>
      </c>
      <c r="D9" s="225"/>
      <c r="E9" s="221"/>
      <c r="F9" s="221"/>
      <c r="G9" s="221"/>
      <c r="H9" s="221"/>
      <c r="I9" s="221"/>
      <c r="J9" s="221"/>
      <c r="K9" s="221"/>
      <c r="L9" s="221"/>
      <c r="M9" s="221"/>
      <c r="N9" s="221"/>
      <c r="O9" s="221"/>
      <c r="P9" s="221"/>
      <c r="Q9" s="221"/>
      <c r="R9" s="221"/>
      <c r="S9" s="221"/>
      <c r="T9" s="221"/>
      <c r="U9" s="221"/>
      <c r="V9" s="221"/>
      <c r="W9" s="221"/>
      <c r="X9" s="221"/>
      <c r="Y9" s="221"/>
      <c r="Z9" s="221"/>
      <c r="AA9" s="221"/>
      <c r="AB9" s="221"/>
      <c r="AC9" s="206"/>
      <c r="AD9" s="206"/>
      <c r="AE9" s="206"/>
      <c r="AF9" s="206"/>
      <c r="AG9" s="206"/>
      <c r="AH9" s="206"/>
      <c r="AI9" s="206"/>
      <c r="AJ9" s="206"/>
      <c r="AK9" s="206"/>
      <c r="AL9" s="206"/>
      <c r="AM9" s="206"/>
      <c r="AN9" s="206"/>
      <c r="AO9" s="206"/>
      <c r="AP9" s="206"/>
      <c r="AQ9" s="206"/>
      <c r="AR9" s="221"/>
      <c r="AS9" s="221"/>
      <c r="AT9" s="221"/>
      <c r="AU9" s="221"/>
      <c r="AV9" s="221"/>
      <c r="AW9" s="221"/>
      <c r="AX9" s="221"/>
      <c r="AY9" s="221"/>
      <c r="AZ9" s="221"/>
      <c r="BA9" s="221"/>
      <c r="BB9" s="206"/>
      <c r="BC9" s="206"/>
      <c r="BD9" s="206"/>
      <c r="BE9" s="206"/>
      <c r="BF9" s="206"/>
    </row>
    <row r="10">
      <c r="A10" s="222"/>
      <c r="B10" s="223" t="s">
        <v>836</v>
      </c>
      <c r="C10" s="226" t="str">
        <f>#REF!</f>
        <v>#REF!</v>
      </c>
      <c r="D10" s="225"/>
      <c r="E10" s="221"/>
      <c r="F10" s="221"/>
      <c r="G10" s="221"/>
      <c r="H10" s="221"/>
      <c r="I10" s="8"/>
      <c r="J10" s="8"/>
      <c r="K10" s="8"/>
      <c r="L10" s="8"/>
      <c r="M10" s="8"/>
      <c r="N10" s="227" t="s">
        <v>837</v>
      </c>
      <c r="S10" s="227" t="s">
        <v>838</v>
      </c>
      <c r="AR10" s="227" t="s">
        <v>839</v>
      </c>
    </row>
    <row r="11">
      <c r="A11" s="222"/>
      <c r="B11" s="223" t="s">
        <v>840</v>
      </c>
      <c r="C11" s="228" t="str">
        <f>IF(AND(C9&lt;=C10,isdate(C9),isdate(B11)&lt;&gt;""),_xlfn.NETWORKDAYS.INTL(C9,C10,1,Data!$B$3:$B$6),0)</f>
        <v>#REF!</v>
      </c>
      <c r="D11" s="229"/>
      <c r="E11" s="221"/>
      <c r="F11" s="221"/>
      <c r="G11" s="221"/>
      <c r="H11" s="221"/>
      <c r="I11" s="8"/>
      <c r="J11" s="8"/>
      <c r="K11" s="8"/>
      <c r="L11" s="8"/>
      <c r="M11" s="230"/>
      <c r="N11" s="231" t="s">
        <v>841</v>
      </c>
      <c r="R11" s="232"/>
      <c r="S11" s="233" t="s">
        <v>842</v>
      </c>
      <c r="W11" s="232"/>
      <c r="X11" s="233" t="s">
        <v>843</v>
      </c>
      <c r="AB11" s="232"/>
      <c r="AC11" s="233" t="s">
        <v>844</v>
      </c>
      <c r="AG11" s="232"/>
      <c r="AH11" s="233" t="s">
        <v>845</v>
      </c>
      <c r="AL11" s="232"/>
      <c r="AM11" s="233" t="s">
        <v>841</v>
      </c>
      <c r="AQ11" s="232"/>
      <c r="AR11" s="233" t="s">
        <v>842</v>
      </c>
      <c r="AV11" s="232"/>
      <c r="AW11" s="233" t="s">
        <v>843</v>
      </c>
      <c r="BA11" s="232"/>
      <c r="BB11" s="231" t="s">
        <v>844</v>
      </c>
      <c r="BF11" s="232"/>
    </row>
    <row r="12">
      <c r="A12" s="217"/>
      <c r="B12" s="234"/>
      <c r="C12" s="234"/>
      <c r="D12" s="234"/>
      <c r="E12" s="234"/>
      <c r="F12" s="234"/>
      <c r="G12" s="234"/>
      <c r="H12" s="234"/>
      <c r="I12" s="8"/>
      <c r="J12" s="8"/>
      <c r="K12" s="235">
        <f t="shared" ref="K12:M12" si="1">SUM(K15:K86)</f>
        <v>0.5</v>
      </c>
      <c r="L12" s="236" t="str">
        <f t="shared" si="1"/>
        <v>#REF!</v>
      </c>
      <c r="M12" s="237" t="str">
        <f t="shared" si="1"/>
        <v>#REF!</v>
      </c>
      <c r="N12" s="238" t="s">
        <v>846</v>
      </c>
      <c r="O12" s="238" t="s">
        <v>847</v>
      </c>
      <c r="P12" s="238" t="s">
        <v>848</v>
      </c>
      <c r="Q12" s="238" t="s">
        <v>849</v>
      </c>
      <c r="R12" s="238" t="s">
        <v>850</v>
      </c>
      <c r="S12" s="238" t="s">
        <v>846</v>
      </c>
      <c r="T12" s="238" t="s">
        <v>847</v>
      </c>
      <c r="U12" s="238" t="s">
        <v>848</v>
      </c>
      <c r="V12" s="238" t="s">
        <v>849</v>
      </c>
      <c r="W12" s="238" t="s">
        <v>850</v>
      </c>
      <c r="X12" s="238" t="s">
        <v>846</v>
      </c>
      <c r="Y12" s="238" t="s">
        <v>847</v>
      </c>
      <c r="Z12" s="238" t="s">
        <v>848</v>
      </c>
      <c r="AA12" s="238" t="s">
        <v>849</v>
      </c>
      <c r="AB12" s="238" t="s">
        <v>850</v>
      </c>
      <c r="AC12" s="238" t="s">
        <v>846</v>
      </c>
      <c r="AD12" s="238" t="s">
        <v>847</v>
      </c>
      <c r="AE12" s="238" t="s">
        <v>848</v>
      </c>
      <c r="AF12" s="238" t="s">
        <v>849</v>
      </c>
      <c r="AG12" s="238" t="s">
        <v>850</v>
      </c>
      <c r="AH12" s="238" t="s">
        <v>846</v>
      </c>
      <c r="AI12" s="238" t="s">
        <v>847</v>
      </c>
      <c r="AJ12" s="238" t="s">
        <v>848</v>
      </c>
      <c r="AK12" s="238" t="s">
        <v>849</v>
      </c>
      <c r="AL12" s="238" t="s">
        <v>850</v>
      </c>
      <c r="AM12" s="238" t="s">
        <v>846</v>
      </c>
      <c r="AN12" s="238" t="s">
        <v>847</v>
      </c>
      <c r="AO12" s="238" t="s">
        <v>848</v>
      </c>
      <c r="AP12" s="238" t="s">
        <v>849</v>
      </c>
      <c r="AQ12" s="238" t="s">
        <v>850</v>
      </c>
      <c r="AR12" s="238" t="s">
        <v>846</v>
      </c>
      <c r="AS12" s="238" t="s">
        <v>847</v>
      </c>
      <c r="AT12" s="238" t="s">
        <v>848</v>
      </c>
      <c r="AU12" s="238" t="s">
        <v>849</v>
      </c>
      <c r="AV12" s="238" t="s">
        <v>850</v>
      </c>
      <c r="AW12" s="238" t="s">
        <v>846</v>
      </c>
      <c r="AX12" s="238" t="s">
        <v>847</v>
      </c>
      <c r="AY12" s="238" t="s">
        <v>848</v>
      </c>
      <c r="AZ12" s="238" t="s">
        <v>849</v>
      </c>
      <c r="BA12" s="238" t="s">
        <v>850</v>
      </c>
      <c r="BB12" s="238" t="s">
        <v>846</v>
      </c>
      <c r="BC12" s="238" t="s">
        <v>847</v>
      </c>
      <c r="BD12" s="238" t="s">
        <v>848</v>
      </c>
      <c r="BE12" s="238" t="s">
        <v>849</v>
      </c>
      <c r="BF12" s="238" t="s">
        <v>850</v>
      </c>
    </row>
    <row r="13">
      <c r="A13" s="239"/>
      <c r="B13" s="240" t="s">
        <v>9</v>
      </c>
      <c r="C13" s="240" t="s">
        <v>835</v>
      </c>
      <c r="D13" s="240" t="s">
        <v>836</v>
      </c>
      <c r="E13" s="240" t="s">
        <v>840</v>
      </c>
      <c r="F13" s="241" t="s">
        <v>851</v>
      </c>
      <c r="G13" s="241"/>
      <c r="H13" s="242" t="s">
        <v>852</v>
      </c>
      <c r="I13" s="243" t="s">
        <v>853</v>
      </c>
      <c r="J13" s="243" t="s">
        <v>854</v>
      </c>
      <c r="K13" s="243" t="s">
        <v>855</v>
      </c>
      <c r="L13" s="244"/>
      <c r="M13" s="245"/>
      <c r="N13" s="246">
        <v>23.0</v>
      </c>
      <c r="O13" s="246">
        <v>24.0</v>
      </c>
      <c r="P13" s="246">
        <v>25.0</v>
      </c>
      <c r="Q13" s="246">
        <v>26.0</v>
      </c>
      <c r="R13" s="246">
        <v>27.0</v>
      </c>
      <c r="S13" s="246">
        <v>30.0</v>
      </c>
      <c r="T13" s="246">
        <v>31.0</v>
      </c>
      <c r="U13" s="247">
        <v>1.0</v>
      </c>
      <c r="V13" s="246">
        <v>2.0</v>
      </c>
      <c r="W13" s="246">
        <v>3.0</v>
      </c>
      <c r="X13" s="246">
        <v>6.0</v>
      </c>
      <c r="Y13" s="246">
        <v>7.0</v>
      </c>
      <c r="Z13" s="246">
        <v>8.0</v>
      </c>
      <c r="AA13" s="248">
        <v>9.0</v>
      </c>
      <c r="AB13" s="246">
        <v>10.0</v>
      </c>
      <c r="AC13" s="246">
        <v>13.0</v>
      </c>
      <c r="AD13" s="246">
        <v>14.0</v>
      </c>
      <c r="AE13" s="246">
        <v>15.0</v>
      </c>
      <c r="AF13" s="247">
        <v>16.0</v>
      </c>
      <c r="AG13" s="246">
        <v>17.0</v>
      </c>
      <c r="AH13" s="246">
        <v>20.0</v>
      </c>
      <c r="AI13" s="246">
        <v>21.0</v>
      </c>
      <c r="AJ13" s="246">
        <v>22.0</v>
      </c>
      <c r="AK13" s="246">
        <v>23.0</v>
      </c>
      <c r="AL13" s="246">
        <v>24.0</v>
      </c>
      <c r="AM13" s="246">
        <v>27.0</v>
      </c>
      <c r="AN13" s="246">
        <v>28.0</v>
      </c>
      <c r="AO13" s="246">
        <v>29.0</v>
      </c>
      <c r="AP13" s="246">
        <v>30.0</v>
      </c>
      <c r="AQ13" s="246">
        <v>1.0</v>
      </c>
      <c r="AR13" s="246">
        <v>4.0</v>
      </c>
      <c r="AS13" s="246">
        <v>5.0</v>
      </c>
      <c r="AT13" s="246">
        <v>6.0</v>
      </c>
      <c r="AU13" s="246">
        <v>7.0</v>
      </c>
      <c r="AV13" s="246">
        <v>8.0</v>
      </c>
      <c r="AW13" s="246">
        <v>11.0</v>
      </c>
      <c r="AX13" s="246">
        <v>12.0</v>
      </c>
      <c r="AY13" s="246">
        <v>13.0</v>
      </c>
      <c r="AZ13" s="248">
        <v>14.0</v>
      </c>
      <c r="BA13" s="246">
        <v>15.0</v>
      </c>
      <c r="BB13" s="246">
        <v>18.0</v>
      </c>
      <c r="BC13" s="246">
        <v>19.0</v>
      </c>
      <c r="BD13" s="246">
        <v>20.0</v>
      </c>
      <c r="BE13" s="248">
        <v>21.0</v>
      </c>
      <c r="BF13" s="246">
        <v>22.0</v>
      </c>
    </row>
    <row r="14" hidden="1">
      <c r="A14" s="249"/>
      <c r="B14" s="250"/>
      <c r="C14" s="250"/>
      <c r="D14" s="250"/>
      <c r="E14" s="250"/>
      <c r="F14" s="8"/>
      <c r="G14" s="8"/>
      <c r="H14" s="8"/>
      <c r="I14" s="8"/>
      <c r="J14" s="8"/>
      <c r="K14" s="8"/>
      <c r="L14" s="8"/>
      <c r="M14" s="8"/>
      <c r="N14" s="251"/>
      <c r="O14" s="251"/>
      <c r="P14" s="251"/>
      <c r="Q14" s="251"/>
      <c r="R14" s="252"/>
      <c r="S14" s="251"/>
      <c r="T14" s="251"/>
      <c r="U14" s="251"/>
      <c r="V14" s="251"/>
      <c r="W14" s="252"/>
      <c r="X14" s="252"/>
      <c r="Y14" s="252"/>
      <c r="Z14" s="252"/>
      <c r="AA14" s="252"/>
      <c r="AB14" s="253"/>
      <c r="AC14" s="251"/>
      <c r="AD14" s="251"/>
      <c r="AE14" s="251"/>
      <c r="AF14" s="251"/>
      <c r="AG14" s="251"/>
      <c r="AH14" s="251"/>
      <c r="AI14" s="251"/>
      <c r="AJ14" s="251"/>
      <c r="AK14" s="251"/>
      <c r="AL14" s="251"/>
      <c r="AM14" s="251"/>
      <c r="AN14" s="251"/>
      <c r="AO14" s="251"/>
      <c r="AP14" s="251"/>
      <c r="AQ14" s="251"/>
      <c r="AR14" s="251"/>
      <c r="AS14" s="251"/>
      <c r="AT14" s="251"/>
      <c r="AU14" s="251"/>
      <c r="AV14" s="252"/>
      <c r="AW14" s="252"/>
      <c r="AX14" s="252"/>
      <c r="AY14" s="252"/>
      <c r="AZ14" s="252"/>
      <c r="BA14" s="253"/>
      <c r="BB14" s="251"/>
      <c r="BC14" s="251"/>
      <c r="BD14" s="251"/>
      <c r="BE14" s="251"/>
      <c r="BF14" s="251"/>
    </row>
    <row r="15">
      <c r="A15" s="254"/>
      <c r="B15" s="255" t="s">
        <v>856</v>
      </c>
      <c r="C15" s="256"/>
      <c r="D15" s="256"/>
      <c r="E15" s="256"/>
      <c r="F15" s="173"/>
      <c r="G15" s="173"/>
      <c r="H15" s="257" t="s">
        <v>857</v>
      </c>
      <c r="I15" s="258">
        <v>0.25</v>
      </c>
      <c r="J15" s="258">
        <v>2.0</v>
      </c>
      <c r="K15" s="258">
        <f>IF(I15&lt;&gt;"",I15*J15,"")</f>
        <v>0.5</v>
      </c>
      <c r="L15" s="259" t="str">
        <f>SUM(#REF!)</f>
        <v>#REF!</v>
      </c>
      <c r="M15" s="260" t="str">
        <f>K15-L15</f>
        <v>#REF!</v>
      </c>
      <c r="N15" s="8"/>
      <c r="O15" s="8"/>
      <c r="P15" s="8"/>
      <c r="Q15" s="8"/>
      <c r="R15" s="8"/>
      <c r="S15" s="8"/>
      <c r="T15" s="8"/>
      <c r="U15" s="261"/>
      <c r="V15" s="8"/>
      <c r="W15" s="8"/>
      <c r="X15" s="8"/>
      <c r="Y15" s="8"/>
      <c r="Z15" s="8"/>
      <c r="AA15" s="8"/>
      <c r="AB15" s="8"/>
      <c r="AC15" s="8"/>
      <c r="AD15" s="8"/>
      <c r="AE15" s="8"/>
      <c r="AF15" s="261"/>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row>
    <row r="16">
      <c r="A16" s="217"/>
      <c r="B16" s="262" t="s">
        <v>858</v>
      </c>
      <c r="C16" s="263">
        <v>45233.0</v>
      </c>
      <c r="D16" s="263">
        <f>D40</f>
        <v>45257</v>
      </c>
      <c r="E16" s="264">
        <f>IF(AND(C16&lt;=D16,isdate(C16),isdate(D16)&lt;&gt;""),_xlfn.NETWORKDAYS.INTL(C16,D16,1,Data!$B$3:$B$6),0)</f>
        <v>17</v>
      </c>
      <c r="F16" s="264"/>
      <c r="G16" s="264"/>
      <c r="H16" s="257" t="s">
        <v>857</v>
      </c>
      <c r="I16" s="258">
        <v>0.25</v>
      </c>
      <c r="J16" s="8"/>
      <c r="K16" s="8"/>
      <c r="L16" s="265"/>
      <c r="M16" s="265"/>
      <c r="N16" s="8"/>
      <c r="O16" s="8"/>
      <c r="P16" s="8"/>
      <c r="Q16" s="8"/>
      <c r="R16" s="8"/>
      <c r="S16" s="8"/>
      <c r="T16" s="8"/>
      <c r="U16" s="261"/>
      <c r="V16" s="8"/>
      <c r="W16" s="8"/>
      <c r="X16" s="8"/>
      <c r="Y16" s="8"/>
      <c r="Z16" s="8"/>
      <c r="AA16" s="8"/>
      <c r="AB16" s="8"/>
      <c r="AC16" s="8"/>
      <c r="AD16" s="8"/>
      <c r="AE16" s="8"/>
      <c r="AF16" s="261"/>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row>
    <row r="17">
      <c r="A17" s="217"/>
      <c r="B17" s="266" t="s">
        <v>267</v>
      </c>
      <c r="C17" s="267">
        <v>45236.0</v>
      </c>
      <c r="D17" s="267">
        <v>45236.0</v>
      </c>
      <c r="E17" s="268">
        <f>IF(AND(C17&lt;=D17,isdate(C17),isdate(D17)&lt;&gt;""),_xlfn.NETWORKDAYS.INTL(C17,D17,1,Data!$B$3:$B$6),0)</f>
        <v>1</v>
      </c>
      <c r="F17" s="269">
        <v>1.0</v>
      </c>
      <c r="G17" s="269"/>
      <c r="H17" s="257" t="s">
        <v>857</v>
      </c>
      <c r="I17" s="8"/>
      <c r="J17" s="8"/>
      <c r="K17" s="8"/>
      <c r="L17" s="265"/>
      <c r="M17" s="265"/>
      <c r="N17" s="270"/>
      <c r="O17" s="8"/>
      <c r="P17" s="8"/>
      <c r="Q17" s="8"/>
      <c r="R17" s="8"/>
      <c r="S17" s="8"/>
      <c r="T17" s="8"/>
      <c r="U17" s="261"/>
      <c r="V17" s="8"/>
      <c r="X17" s="270" t="s">
        <v>859</v>
      </c>
      <c r="Y17" s="270"/>
      <c r="Z17" s="8"/>
      <c r="AA17" s="8"/>
      <c r="AB17" s="8"/>
      <c r="AC17" s="8"/>
      <c r="AD17" s="8"/>
      <c r="AE17" s="8"/>
      <c r="AF17" s="261"/>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row>
    <row r="18">
      <c r="A18" s="217"/>
      <c r="B18" s="266" t="s">
        <v>175</v>
      </c>
      <c r="C18" s="267">
        <v>45236.0</v>
      </c>
      <c r="D18" s="267">
        <v>45236.0</v>
      </c>
      <c r="E18" s="268">
        <f>IF(AND(C18&lt;=D18,isdate(C18),isdate(D18)&lt;&gt;""),_xlfn.NETWORKDAYS.INTL(C18,D18,1,Data!$B$3:$B$6),0)</f>
        <v>1</v>
      </c>
      <c r="F18" s="271">
        <v>0.125</v>
      </c>
      <c r="G18" s="271"/>
      <c r="H18" s="257" t="s">
        <v>857</v>
      </c>
      <c r="I18" s="8"/>
      <c r="J18" s="8"/>
      <c r="K18" s="8"/>
      <c r="L18" s="265"/>
      <c r="M18" s="265"/>
      <c r="N18" s="270"/>
      <c r="O18" s="8"/>
      <c r="P18" s="8"/>
      <c r="Q18" s="8"/>
      <c r="R18" s="8"/>
      <c r="S18" s="8"/>
      <c r="T18" s="8"/>
      <c r="U18" s="261"/>
      <c r="V18" s="8"/>
      <c r="X18" s="270" t="s">
        <v>859</v>
      </c>
      <c r="Y18" s="270"/>
      <c r="Z18" s="8"/>
      <c r="AA18" s="8"/>
      <c r="AB18" s="8"/>
      <c r="AC18" s="8"/>
      <c r="AD18" s="8"/>
      <c r="AE18" s="8"/>
      <c r="AF18" s="261"/>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row>
    <row r="19">
      <c r="A19" s="217"/>
      <c r="B19" s="266" t="s">
        <v>251</v>
      </c>
      <c r="C19" s="267">
        <v>45236.0</v>
      </c>
      <c r="D19" s="267">
        <v>45236.0</v>
      </c>
      <c r="E19" s="268">
        <f>IF(AND(C19&lt;=D19,isdate(C19),isdate(D19)&lt;&gt;""),_xlfn.NETWORKDAYS.INTL(C19,D19,1,Data!$B$3:$B$6),0)</f>
        <v>1</v>
      </c>
      <c r="F19" s="271">
        <v>0.5</v>
      </c>
      <c r="G19" s="271"/>
      <c r="H19" s="257" t="s">
        <v>857</v>
      </c>
      <c r="I19" s="8"/>
      <c r="J19" s="8"/>
      <c r="K19" s="8"/>
      <c r="L19" s="265"/>
      <c r="M19" s="265"/>
      <c r="N19" s="8"/>
      <c r="O19" s="8"/>
      <c r="P19" s="8"/>
      <c r="Q19" s="8"/>
      <c r="R19" s="8"/>
      <c r="S19" s="8"/>
      <c r="T19" s="8"/>
      <c r="U19" s="261"/>
      <c r="V19" s="8"/>
      <c r="X19" s="270" t="s">
        <v>859</v>
      </c>
      <c r="Y19" s="8"/>
      <c r="Z19" s="8"/>
      <c r="AA19" s="8"/>
      <c r="AB19" s="8"/>
      <c r="AC19" s="8"/>
      <c r="AD19" s="8"/>
      <c r="AE19" s="8"/>
      <c r="AF19" s="261"/>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row>
    <row r="20">
      <c r="A20" s="217"/>
      <c r="B20" s="266" t="s">
        <v>274</v>
      </c>
      <c r="C20" s="267">
        <v>45236.0</v>
      </c>
      <c r="D20" s="267">
        <v>45236.0</v>
      </c>
      <c r="E20" s="268">
        <f>IF(AND(C20&lt;=D20,isdate(C20),isdate(D20)&lt;&gt;""),_xlfn.NETWORKDAYS.INTL(C20,D20,1,Data!$B$3:$B$6),0)</f>
        <v>1</v>
      </c>
      <c r="F20" s="271">
        <v>0.25</v>
      </c>
      <c r="G20" s="271"/>
      <c r="H20" s="257" t="s">
        <v>857</v>
      </c>
      <c r="I20" s="8"/>
      <c r="J20" s="8"/>
      <c r="K20" s="8"/>
      <c r="L20" s="265"/>
      <c r="M20" s="265"/>
      <c r="N20" s="8"/>
      <c r="O20" s="8"/>
      <c r="P20" s="8"/>
      <c r="Q20" s="8"/>
      <c r="R20" s="8"/>
      <c r="S20" s="8"/>
      <c r="T20" s="8"/>
      <c r="U20" s="261"/>
      <c r="V20" s="8"/>
      <c r="X20" s="270" t="s">
        <v>859</v>
      </c>
      <c r="Y20" s="8"/>
      <c r="Z20" s="8"/>
      <c r="AA20" s="8"/>
      <c r="AB20" s="8"/>
      <c r="AC20" s="8"/>
      <c r="AD20" s="8"/>
      <c r="AE20" s="8"/>
      <c r="AF20" s="261"/>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row>
    <row r="21">
      <c r="A21" s="217"/>
      <c r="B21" s="266" t="s">
        <v>53</v>
      </c>
      <c r="C21" s="267">
        <v>45236.0</v>
      </c>
      <c r="D21" s="267">
        <v>45236.0</v>
      </c>
      <c r="E21" s="268">
        <f>IF(AND(C21&lt;=D21,isdate(C21),isdate(D21)&lt;&gt;""),_xlfn.NETWORKDAYS.INTL(C21,D21,1,Data!$B$3:$B$6),0)</f>
        <v>1</v>
      </c>
      <c r="F21" s="271">
        <v>0.125</v>
      </c>
      <c r="G21" s="271"/>
      <c r="H21" s="257" t="s">
        <v>857</v>
      </c>
      <c r="I21" s="8"/>
      <c r="J21" s="8"/>
      <c r="K21" s="8"/>
      <c r="L21" s="265"/>
      <c r="M21" s="265"/>
      <c r="N21" s="8"/>
      <c r="O21" s="8"/>
      <c r="P21" s="8"/>
      <c r="Q21" s="8"/>
      <c r="R21" s="8"/>
      <c r="S21" s="8"/>
      <c r="T21" s="8"/>
      <c r="U21" s="261"/>
      <c r="V21" s="8"/>
      <c r="X21" s="270" t="s">
        <v>859</v>
      </c>
      <c r="Y21" s="8"/>
      <c r="Z21" s="8"/>
      <c r="AA21" s="8"/>
      <c r="AB21" s="8"/>
      <c r="AC21" s="8"/>
      <c r="AD21" s="8"/>
      <c r="AE21" s="8"/>
      <c r="AF21" s="261"/>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row>
    <row r="22">
      <c r="A22" s="217"/>
      <c r="B22" s="266" t="s">
        <v>352</v>
      </c>
      <c r="C22" s="267">
        <v>45237.0</v>
      </c>
      <c r="D22" s="267">
        <v>45237.0</v>
      </c>
      <c r="E22" s="268">
        <f>IF(AND(C22&lt;=D22,isdate(C22),isdate(D22)&lt;&gt;""),_xlfn.NETWORKDAYS.INTL(C22,D22,1,Data!$B$3:$B$6),0)</f>
        <v>1</v>
      </c>
      <c r="F22" s="271">
        <v>0.125</v>
      </c>
      <c r="G22" s="271"/>
      <c r="H22" s="257" t="s">
        <v>857</v>
      </c>
      <c r="I22" s="8"/>
      <c r="J22" s="8"/>
      <c r="K22" s="8"/>
      <c r="L22" s="265"/>
      <c r="M22" s="265"/>
      <c r="N22" s="8"/>
      <c r="O22" s="8"/>
      <c r="P22" s="8"/>
      <c r="Q22" s="8"/>
      <c r="R22" s="8"/>
      <c r="S22" s="8"/>
      <c r="T22" s="8"/>
      <c r="U22" s="261"/>
      <c r="V22" s="8"/>
      <c r="X22" s="8"/>
      <c r="Y22" s="270" t="s">
        <v>859</v>
      </c>
      <c r="Z22" s="8"/>
      <c r="AA22" s="8"/>
      <c r="AB22" s="8"/>
      <c r="AC22" s="8"/>
      <c r="AD22" s="8"/>
      <c r="AE22" s="8"/>
      <c r="AF22" s="26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row>
    <row r="23">
      <c r="A23" s="217"/>
      <c r="B23" s="266" t="s">
        <v>242</v>
      </c>
      <c r="C23" s="267">
        <v>45237.0</v>
      </c>
      <c r="D23" s="267">
        <v>45237.0</v>
      </c>
      <c r="E23" s="268">
        <f>IF(AND(C23&lt;=D23,isdate(C23),isdate(D23)&lt;&gt;""),_xlfn.NETWORKDAYS.INTL(C23,D23,1,Data!$B$3:$B$6),0)</f>
        <v>1</v>
      </c>
      <c r="F23" s="271">
        <v>0.125</v>
      </c>
      <c r="G23" s="271"/>
      <c r="H23" s="257" t="s">
        <v>857</v>
      </c>
      <c r="I23" s="8"/>
      <c r="J23" s="8"/>
      <c r="K23" s="8"/>
      <c r="L23" s="265"/>
      <c r="M23" s="265"/>
      <c r="N23" s="8"/>
      <c r="O23" s="8"/>
      <c r="P23" s="8"/>
      <c r="Q23" s="8"/>
      <c r="R23" s="8"/>
      <c r="S23" s="8"/>
      <c r="T23" s="8"/>
      <c r="U23" s="261"/>
      <c r="V23" s="8"/>
      <c r="X23" s="8"/>
      <c r="Y23" s="270" t="s">
        <v>859</v>
      </c>
      <c r="Z23" s="8"/>
      <c r="AA23" s="8"/>
      <c r="AB23" s="8"/>
      <c r="AC23" s="8"/>
      <c r="AD23" s="8"/>
      <c r="AE23" s="8"/>
      <c r="AF23" s="261"/>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row>
    <row r="24">
      <c r="A24" s="217"/>
      <c r="B24" s="266" t="s">
        <v>196</v>
      </c>
      <c r="C24" s="267">
        <v>45238.0</v>
      </c>
      <c r="D24" s="267">
        <v>45238.0</v>
      </c>
      <c r="E24" s="268">
        <f>IF(AND(C24&lt;=D24,isdate(C24),isdate(D24)&lt;&gt;""),_xlfn.NETWORKDAYS.INTL(C24,D24,1,Data!$B$3:$B$6),0)</f>
        <v>1</v>
      </c>
      <c r="F24" s="271">
        <v>0.375</v>
      </c>
      <c r="G24" s="271"/>
      <c r="H24" s="257" t="s">
        <v>857</v>
      </c>
      <c r="I24" s="8"/>
      <c r="J24" s="8"/>
      <c r="K24" s="8"/>
      <c r="L24" s="265"/>
      <c r="M24" s="265"/>
      <c r="N24" s="8"/>
      <c r="O24" s="8"/>
      <c r="P24" s="8"/>
      <c r="Q24" s="8"/>
      <c r="R24" s="8"/>
      <c r="S24" s="8"/>
      <c r="T24" s="8"/>
      <c r="U24" s="261"/>
      <c r="V24" s="8"/>
      <c r="W24" s="8"/>
      <c r="X24" s="8"/>
      <c r="Z24" s="270" t="s">
        <v>859</v>
      </c>
      <c r="AA24" s="8"/>
      <c r="AB24" s="8"/>
      <c r="AC24" s="8"/>
      <c r="AD24" s="8"/>
      <c r="AE24" s="8"/>
      <c r="AF24" s="261"/>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row>
    <row r="25">
      <c r="A25" s="217"/>
      <c r="B25" s="266" t="s">
        <v>115</v>
      </c>
      <c r="C25" s="267">
        <v>45238.0</v>
      </c>
      <c r="D25" s="267">
        <v>45238.0</v>
      </c>
      <c r="E25" s="268">
        <f>IF(AND(C25&lt;=D25,isdate(C25),isdate(D25)&lt;&gt;""),_xlfn.NETWORKDAYS.INTL(C25,D25,1,Data!$B$3:$B$6),0)</f>
        <v>1</v>
      </c>
      <c r="F25" s="271">
        <v>0.25</v>
      </c>
      <c r="G25" s="271"/>
      <c r="H25" s="257" t="s">
        <v>857</v>
      </c>
      <c r="I25" s="8"/>
      <c r="J25" s="8"/>
      <c r="K25" s="8"/>
      <c r="L25" s="265"/>
      <c r="M25" s="265"/>
      <c r="N25" s="8"/>
      <c r="O25" s="8"/>
      <c r="P25" s="8"/>
      <c r="Q25" s="8"/>
      <c r="R25" s="8"/>
      <c r="S25" s="8"/>
      <c r="T25" s="8"/>
      <c r="U25" s="261"/>
      <c r="V25" s="8"/>
      <c r="W25" s="8"/>
      <c r="X25" s="8"/>
      <c r="Y25" s="8"/>
      <c r="Z25" s="270" t="s">
        <v>859</v>
      </c>
      <c r="AA25" s="270"/>
      <c r="AB25" s="8"/>
      <c r="AC25" s="8"/>
      <c r="AD25" s="8"/>
      <c r="AE25" s="8"/>
      <c r="AF25" s="261"/>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row>
    <row r="26">
      <c r="A26" s="217"/>
      <c r="B26" s="266" t="s">
        <v>203</v>
      </c>
      <c r="C26" s="267">
        <v>45239.0</v>
      </c>
      <c r="D26" s="267">
        <v>45239.0</v>
      </c>
      <c r="E26" s="268">
        <f>IF(AND(C26&lt;=D26,isdate(C26),isdate(D26)&lt;&gt;""),_xlfn.NETWORKDAYS.INTL(C26,D26,1,Data!$B$3:$B$6),0)</f>
        <v>1</v>
      </c>
      <c r="F26" s="271">
        <v>0.5</v>
      </c>
      <c r="G26" s="271"/>
      <c r="H26" s="257" t="s">
        <v>857</v>
      </c>
      <c r="I26" s="8"/>
      <c r="J26" s="8"/>
      <c r="K26" s="8"/>
      <c r="L26" s="265"/>
      <c r="M26" s="265"/>
      <c r="N26" s="8"/>
      <c r="O26" s="8"/>
      <c r="P26" s="8"/>
      <c r="Q26" s="8"/>
      <c r="R26" s="8"/>
      <c r="S26" s="8"/>
      <c r="T26" s="8"/>
      <c r="U26" s="261"/>
      <c r="V26" s="8"/>
      <c r="W26" s="8"/>
      <c r="X26" s="8"/>
      <c r="Y26" s="8"/>
      <c r="Z26" s="8"/>
      <c r="AA26" s="270" t="s">
        <v>859</v>
      </c>
      <c r="AC26" s="8"/>
      <c r="AD26" s="8"/>
      <c r="AE26" s="8"/>
      <c r="AF26" s="261"/>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row>
    <row r="27">
      <c r="A27" s="217"/>
      <c r="B27" s="266" t="s">
        <v>286</v>
      </c>
      <c r="C27" s="267">
        <v>45240.0</v>
      </c>
      <c r="D27" s="267">
        <v>45240.0</v>
      </c>
      <c r="E27" s="268">
        <f>IF(AND(C27&lt;=D27,isdate(C27),isdate(D27)&lt;&gt;""),_xlfn.NETWORKDAYS.INTL(C27,D27,1,Data!$B$3:$B$6),0)</f>
        <v>1</v>
      </c>
      <c r="F27" s="271">
        <v>0.125</v>
      </c>
      <c r="G27" s="271"/>
      <c r="H27" s="257" t="s">
        <v>857</v>
      </c>
      <c r="I27" s="8"/>
      <c r="J27" s="8"/>
      <c r="K27" s="8"/>
      <c r="L27" s="265"/>
      <c r="M27" s="265"/>
      <c r="N27" s="8"/>
      <c r="O27" s="8"/>
      <c r="P27" s="8"/>
      <c r="Q27" s="8"/>
      <c r="R27" s="8"/>
      <c r="S27" s="8"/>
      <c r="T27" s="8"/>
      <c r="U27" s="261"/>
      <c r="V27" s="8"/>
      <c r="W27" s="8"/>
      <c r="X27" s="8"/>
      <c r="Y27" s="8"/>
      <c r="Z27" s="8"/>
      <c r="AA27" s="8"/>
      <c r="AB27" s="270" t="s">
        <v>860</v>
      </c>
      <c r="AD27" s="8"/>
      <c r="AE27" s="270" t="s">
        <v>859</v>
      </c>
      <c r="AF27" s="261"/>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row>
    <row r="28">
      <c r="A28" s="217"/>
      <c r="B28" s="266" t="s">
        <v>326</v>
      </c>
      <c r="C28" s="267">
        <v>45245.0</v>
      </c>
      <c r="D28" s="267">
        <v>45245.0</v>
      </c>
      <c r="E28" s="268">
        <f>IF(AND(C28&lt;=D28,isdate(C28),isdate(D28)&lt;&gt;""),_xlfn.NETWORKDAYS.INTL(C28,D28,1,Data!$B$3:$B$6),0)</f>
        <v>1</v>
      </c>
      <c r="F28" s="271">
        <v>0.125</v>
      </c>
      <c r="G28" s="271"/>
      <c r="H28" s="257" t="s">
        <v>857</v>
      </c>
      <c r="I28" s="8"/>
      <c r="J28" s="8"/>
      <c r="K28" s="8"/>
      <c r="L28" s="265"/>
      <c r="M28" s="265"/>
      <c r="N28" s="8"/>
      <c r="O28" s="8"/>
      <c r="P28" s="8"/>
      <c r="Q28" s="8"/>
      <c r="R28" s="8"/>
      <c r="S28" s="8"/>
      <c r="T28" s="8"/>
      <c r="U28" s="261"/>
      <c r="V28" s="8"/>
      <c r="W28" s="8"/>
      <c r="X28" s="8"/>
      <c r="Y28" s="8"/>
      <c r="Z28" s="8"/>
      <c r="AA28" s="8"/>
      <c r="AB28" s="8"/>
      <c r="AC28" s="8"/>
      <c r="AD28" s="8"/>
      <c r="AE28" s="270" t="s">
        <v>859</v>
      </c>
      <c r="AF28" s="261"/>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row>
    <row r="29">
      <c r="A29" s="217"/>
      <c r="B29" s="266" t="s">
        <v>293</v>
      </c>
      <c r="C29" s="267">
        <v>45245.0</v>
      </c>
      <c r="D29" s="267">
        <v>45245.0</v>
      </c>
      <c r="E29" s="268">
        <f>IF(AND(C29&lt;=D29,isdate(C29),isdate(D29)&lt;&gt;""),_xlfn.NETWORKDAYS.INTL(C29,D29,1,Data!$B$3:$B$6),0)</f>
        <v>1</v>
      </c>
      <c r="F29" s="271">
        <v>0.25</v>
      </c>
      <c r="G29" s="271"/>
      <c r="H29" s="257" t="s">
        <v>857</v>
      </c>
      <c r="I29" s="8"/>
      <c r="J29" s="8"/>
      <c r="K29" s="8"/>
      <c r="L29" s="265"/>
      <c r="M29" s="265"/>
      <c r="N29" s="8"/>
      <c r="O29" s="8"/>
      <c r="P29" s="8"/>
      <c r="Q29" s="8"/>
      <c r="R29" s="8"/>
      <c r="S29" s="8"/>
      <c r="T29" s="8"/>
      <c r="U29" s="261"/>
      <c r="V29" s="8"/>
      <c r="W29" s="8"/>
      <c r="X29" s="8"/>
      <c r="Y29" s="8"/>
      <c r="Z29" s="8"/>
      <c r="AA29" s="8"/>
      <c r="AB29" s="8"/>
      <c r="AC29" s="8"/>
      <c r="AD29" s="8"/>
      <c r="AE29" s="270" t="s">
        <v>859</v>
      </c>
      <c r="AF29" s="261"/>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row>
    <row r="30">
      <c r="A30" s="217"/>
      <c r="B30" s="266" t="s">
        <v>378</v>
      </c>
      <c r="C30" s="267">
        <v>45245.0</v>
      </c>
      <c r="D30" s="267">
        <v>45245.0</v>
      </c>
      <c r="E30" s="268">
        <f>IF(AND(C30&lt;=D30,isdate(C30),isdate(D30)&lt;&gt;""),_xlfn.NETWORKDAYS.INTL(C30,D30,1,Data!$B$3:$B$6),0)</f>
        <v>1</v>
      </c>
      <c r="F30" s="271">
        <v>0.25</v>
      </c>
      <c r="G30" s="271"/>
      <c r="H30" s="257" t="s">
        <v>857</v>
      </c>
      <c r="I30" s="8"/>
      <c r="J30" s="8"/>
      <c r="K30" s="8"/>
      <c r="L30" s="265"/>
      <c r="M30" s="265"/>
      <c r="N30" s="8"/>
      <c r="O30" s="8"/>
      <c r="P30" s="8"/>
      <c r="Q30" s="8"/>
      <c r="R30" s="8"/>
      <c r="S30" s="8"/>
      <c r="T30" s="8"/>
      <c r="U30" s="261"/>
      <c r="V30" s="8"/>
      <c r="W30" s="8"/>
      <c r="X30" s="8"/>
      <c r="Y30" s="8"/>
      <c r="Z30" s="8"/>
      <c r="AA30" s="8"/>
      <c r="AB30" s="8"/>
      <c r="AC30" s="8"/>
      <c r="AD30" s="8"/>
      <c r="AE30" s="270" t="s">
        <v>859</v>
      </c>
      <c r="AF30" s="261"/>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row>
    <row r="31">
      <c r="A31" s="217"/>
      <c r="B31" s="266" t="s">
        <v>405</v>
      </c>
      <c r="C31" s="267">
        <v>45245.0</v>
      </c>
      <c r="D31" s="267">
        <v>45245.0</v>
      </c>
      <c r="E31" s="268">
        <f>IF(AND(C31&lt;=D31,isdate(C31),isdate(D31)&lt;&gt;""),_xlfn.NETWORKDAYS.INTL(C31,D31,1,Data!$B$3:$B$6),0)</f>
        <v>1</v>
      </c>
      <c r="F31" s="271">
        <v>0.5</v>
      </c>
      <c r="G31" s="271"/>
      <c r="H31" s="257" t="s">
        <v>857</v>
      </c>
      <c r="I31" s="8"/>
      <c r="J31" s="8"/>
      <c r="K31" s="8"/>
      <c r="L31" s="265"/>
      <c r="M31" s="265"/>
      <c r="N31" s="8"/>
      <c r="O31" s="8"/>
      <c r="P31" s="8"/>
      <c r="Q31" s="8"/>
      <c r="R31" s="8"/>
      <c r="S31" s="8"/>
      <c r="T31" s="8"/>
      <c r="U31" s="261"/>
      <c r="V31" s="8"/>
      <c r="W31" s="8"/>
      <c r="X31" s="8"/>
      <c r="Y31" s="8"/>
      <c r="Z31" s="8"/>
      <c r="AA31" s="8"/>
      <c r="AB31" s="8"/>
      <c r="AC31" s="8"/>
      <c r="AD31" s="8"/>
      <c r="AE31" s="270" t="s">
        <v>859</v>
      </c>
      <c r="AF31" s="261"/>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row>
    <row r="32">
      <c r="A32" s="217"/>
      <c r="B32" s="266" t="s">
        <v>137</v>
      </c>
      <c r="C32" s="267">
        <v>45247.0</v>
      </c>
      <c r="D32" s="267">
        <v>45247.0</v>
      </c>
      <c r="E32" s="268">
        <f>IF(AND(C32&lt;=D32,isdate(C32),isdate(D32)&lt;&gt;""),_xlfn.NETWORKDAYS.INTL(C32,D32,1,Data!$B$3:$B$6),0)</f>
        <v>1</v>
      </c>
      <c r="F32" s="271">
        <v>0.125</v>
      </c>
      <c r="G32" s="271"/>
      <c r="H32" s="257" t="s">
        <v>857</v>
      </c>
      <c r="I32" s="8"/>
      <c r="J32" s="8"/>
      <c r="K32" s="8"/>
      <c r="L32" s="265"/>
      <c r="M32" s="265"/>
      <c r="N32" s="8"/>
      <c r="O32" s="8"/>
      <c r="P32" s="8"/>
      <c r="Q32" s="8"/>
      <c r="R32" s="8"/>
      <c r="S32" s="8"/>
      <c r="T32" s="8"/>
      <c r="U32" s="261"/>
      <c r="V32" s="8"/>
      <c r="W32" s="8"/>
      <c r="X32" s="8"/>
      <c r="Y32" s="8"/>
      <c r="Z32" s="8"/>
      <c r="AA32" s="8"/>
      <c r="AB32" s="8"/>
      <c r="AC32" s="8"/>
      <c r="AD32" s="8"/>
      <c r="AE32" s="8"/>
      <c r="AF32" s="261"/>
      <c r="AG32" s="270" t="s">
        <v>859</v>
      </c>
      <c r="AH32" s="8"/>
      <c r="AI32" s="8"/>
      <c r="AJ32" s="8"/>
      <c r="AK32" s="8"/>
      <c r="AL32" s="8"/>
      <c r="AM32" s="8"/>
      <c r="AN32" s="8"/>
      <c r="AO32" s="8"/>
      <c r="AP32" s="8"/>
      <c r="AQ32" s="8"/>
      <c r="AR32" s="8"/>
      <c r="AS32" s="8"/>
      <c r="AT32" s="8"/>
      <c r="AU32" s="8"/>
      <c r="AV32" s="8"/>
      <c r="AW32" s="8"/>
      <c r="AX32" s="8"/>
      <c r="AY32" s="8"/>
      <c r="AZ32" s="8"/>
      <c r="BA32" s="8"/>
      <c r="BB32" s="8"/>
      <c r="BC32" s="8"/>
      <c r="BD32" s="8"/>
      <c r="BE32" s="8"/>
      <c r="BF32" s="8"/>
    </row>
    <row r="33">
      <c r="A33" s="217"/>
      <c r="B33" s="266" t="s">
        <v>311</v>
      </c>
      <c r="C33" s="267">
        <v>45247.0</v>
      </c>
      <c r="D33" s="267">
        <v>45250.0</v>
      </c>
      <c r="E33" s="268">
        <f>IF(AND(C33&lt;=D33,isdate(C33),isdate(D33)&lt;&gt;""),_xlfn.NETWORKDAYS.INTL(C33,D33,1,Data!$B$3:$B$6),0)</f>
        <v>2</v>
      </c>
      <c r="F33" s="271">
        <v>1.25</v>
      </c>
      <c r="G33" s="271"/>
      <c r="H33" s="257" t="s">
        <v>857</v>
      </c>
      <c r="I33" s="8"/>
      <c r="J33" s="8"/>
      <c r="K33" s="8"/>
      <c r="L33" s="265"/>
      <c r="M33" s="265"/>
      <c r="N33" s="8"/>
      <c r="O33" s="8"/>
      <c r="P33" s="8"/>
      <c r="Q33" s="8"/>
      <c r="R33" s="8"/>
      <c r="S33" s="8"/>
      <c r="T33" s="8"/>
      <c r="U33" s="261"/>
      <c r="V33" s="8"/>
      <c r="W33" s="8"/>
      <c r="X33" s="8"/>
      <c r="Y33" s="8"/>
      <c r="Z33" s="8"/>
      <c r="AA33" s="8"/>
      <c r="AB33" s="8"/>
      <c r="AC33" s="8"/>
      <c r="AD33" s="8"/>
      <c r="AE33" s="8"/>
      <c r="AF33" s="261"/>
      <c r="AG33" s="270" t="s">
        <v>859</v>
      </c>
      <c r="AH33" s="270" t="s">
        <v>859</v>
      </c>
      <c r="AI33" s="8"/>
      <c r="AJ33" s="8"/>
      <c r="AK33" s="8"/>
      <c r="AL33" s="8"/>
      <c r="AM33" s="8"/>
      <c r="AN33" s="8"/>
      <c r="AO33" s="8"/>
      <c r="AP33" s="8"/>
      <c r="AQ33" s="8"/>
      <c r="AR33" s="8"/>
      <c r="AS33" s="8"/>
      <c r="AT33" s="8"/>
      <c r="AU33" s="8"/>
      <c r="AV33" s="8"/>
      <c r="AW33" s="8"/>
      <c r="AX33" s="8"/>
      <c r="AY33" s="8"/>
      <c r="AZ33" s="8"/>
      <c r="BA33" s="8"/>
      <c r="BB33" s="8"/>
      <c r="BC33" s="8"/>
      <c r="BD33" s="8"/>
      <c r="BE33" s="8"/>
      <c r="BF33" s="8"/>
    </row>
    <row r="34">
      <c r="A34" s="217"/>
      <c r="B34" s="266" t="s">
        <v>861</v>
      </c>
      <c r="C34" s="267">
        <v>45250.0</v>
      </c>
      <c r="D34" s="267">
        <v>45250.0</v>
      </c>
      <c r="E34" s="268">
        <f>IF(AND(C34&lt;=D34,isdate(C34),isdate(D34)&lt;&gt;""),_xlfn.NETWORKDAYS.INTL(C34,D34,1,Data!$B$3:$B$6),0)</f>
        <v>1</v>
      </c>
      <c r="F34" s="271">
        <v>0.25</v>
      </c>
      <c r="G34" s="271"/>
      <c r="H34" s="257" t="s">
        <v>857</v>
      </c>
      <c r="I34" s="8"/>
      <c r="J34" s="8"/>
      <c r="K34" s="8"/>
      <c r="L34" s="265"/>
      <c r="M34" s="265"/>
      <c r="N34" s="8"/>
      <c r="O34" s="8"/>
      <c r="P34" s="8"/>
      <c r="Q34" s="8"/>
      <c r="R34" s="8"/>
      <c r="S34" s="8"/>
      <c r="T34" s="8"/>
      <c r="U34" s="261"/>
      <c r="V34" s="8"/>
      <c r="W34" s="8"/>
      <c r="X34" s="8"/>
      <c r="Y34" s="8"/>
      <c r="Z34" s="8"/>
      <c r="AA34" s="8"/>
      <c r="AB34" s="8"/>
      <c r="AC34" s="8"/>
      <c r="AD34" s="8"/>
      <c r="AE34" s="8"/>
      <c r="AF34" s="261"/>
      <c r="AG34" s="8"/>
      <c r="AH34" s="270" t="s">
        <v>859</v>
      </c>
      <c r="AI34" s="8"/>
      <c r="AJ34" s="8"/>
      <c r="AK34" s="8"/>
      <c r="AL34" s="8"/>
      <c r="AM34" s="8"/>
      <c r="AN34" s="8"/>
      <c r="AO34" s="8"/>
      <c r="AP34" s="8"/>
      <c r="AQ34" s="8"/>
      <c r="AR34" s="8"/>
      <c r="AS34" s="8"/>
      <c r="AT34" s="8"/>
      <c r="AU34" s="8"/>
      <c r="AV34" s="8"/>
      <c r="AW34" s="8"/>
      <c r="AX34" s="8"/>
      <c r="AY34" s="8"/>
      <c r="AZ34" s="8"/>
      <c r="BA34" s="8"/>
      <c r="BB34" s="8"/>
      <c r="BC34" s="8"/>
      <c r="BD34" s="8"/>
      <c r="BE34" s="8"/>
      <c r="BF34" s="8"/>
    </row>
    <row r="35">
      <c r="A35" s="217"/>
      <c r="B35" s="266" t="s">
        <v>345</v>
      </c>
      <c r="C35" s="267">
        <v>45250.0</v>
      </c>
      <c r="D35" s="267">
        <v>45250.0</v>
      </c>
      <c r="E35" s="268">
        <f>IF(AND(C35&lt;=D35,isdate(C35),isdate(D35)&lt;&gt;""),_xlfn.NETWORKDAYS.INTL(C35,D35,1,Data!$B$3:$B$6),0)</f>
        <v>1</v>
      </c>
      <c r="F35" s="271">
        <v>0.125</v>
      </c>
      <c r="G35" s="271"/>
      <c r="H35" s="257" t="s">
        <v>857</v>
      </c>
      <c r="I35" s="8"/>
      <c r="J35" s="8"/>
      <c r="K35" s="8"/>
      <c r="L35" s="265"/>
      <c r="M35" s="265"/>
      <c r="N35" s="8"/>
      <c r="O35" s="8"/>
      <c r="P35" s="8"/>
      <c r="Q35" s="8"/>
      <c r="R35" s="8"/>
      <c r="S35" s="8"/>
      <c r="T35" s="8"/>
      <c r="U35" s="261"/>
      <c r="V35" s="8"/>
      <c r="W35" s="8"/>
      <c r="X35" s="8"/>
      <c r="Y35" s="8"/>
      <c r="Z35" s="8"/>
      <c r="AA35" s="8"/>
      <c r="AB35" s="8"/>
      <c r="AC35" s="8"/>
      <c r="AD35" s="8"/>
      <c r="AE35" s="8"/>
      <c r="AF35" s="261"/>
      <c r="AG35" s="8"/>
      <c r="AH35" s="270" t="s">
        <v>859</v>
      </c>
      <c r="AI35" s="8"/>
      <c r="AJ35" s="8"/>
      <c r="AK35" s="8"/>
      <c r="AL35" s="8"/>
      <c r="AM35" s="8"/>
      <c r="AN35" s="8"/>
      <c r="AO35" s="8"/>
      <c r="AP35" s="8"/>
      <c r="AQ35" s="8"/>
      <c r="AR35" s="8"/>
      <c r="AS35" s="8"/>
      <c r="AT35" s="8"/>
      <c r="AU35" s="8"/>
      <c r="AV35" s="8"/>
      <c r="AW35" s="8"/>
      <c r="AX35" s="8"/>
      <c r="AY35" s="8"/>
      <c r="AZ35" s="8"/>
      <c r="BA35" s="8"/>
      <c r="BB35" s="8"/>
      <c r="BC35" s="8"/>
      <c r="BD35" s="8"/>
      <c r="BE35" s="8"/>
      <c r="BF35" s="8"/>
    </row>
    <row r="36">
      <c r="A36" s="217"/>
      <c r="B36" s="266" t="s">
        <v>300</v>
      </c>
      <c r="C36" s="267">
        <v>45250.0</v>
      </c>
      <c r="D36" s="267">
        <v>45251.0</v>
      </c>
      <c r="E36" s="268">
        <f>IF(AND(C36&lt;=D36,isdate(C36),isdate(D36)&lt;&gt;""),_xlfn.NETWORKDAYS.INTL(C36,D36,1,Data!$B$3:$B$6),0)</f>
        <v>2</v>
      </c>
      <c r="F36" s="271"/>
      <c r="G36" s="271"/>
      <c r="H36" s="257" t="s">
        <v>857</v>
      </c>
      <c r="I36" s="8"/>
      <c r="J36" s="8"/>
      <c r="K36" s="8"/>
      <c r="L36" s="265"/>
      <c r="M36" s="265"/>
      <c r="N36" s="8"/>
      <c r="O36" s="8"/>
      <c r="P36" s="8"/>
      <c r="Q36" s="8"/>
      <c r="R36" s="8"/>
      <c r="S36" s="8"/>
      <c r="T36" s="8"/>
      <c r="U36" s="261"/>
      <c r="V36" s="8"/>
      <c r="W36" s="8"/>
      <c r="X36" s="8"/>
      <c r="Y36" s="8"/>
      <c r="Z36" s="8"/>
      <c r="AA36" s="8"/>
      <c r="AB36" s="8"/>
      <c r="AC36" s="8"/>
      <c r="AD36" s="8"/>
      <c r="AE36" s="8"/>
      <c r="AF36" s="261"/>
      <c r="AG36" s="8"/>
      <c r="AH36" s="8"/>
      <c r="AI36" s="270" t="s">
        <v>859</v>
      </c>
      <c r="AJ36" s="8"/>
      <c r="AK36" s="8"/>
      <c r="AL36" s="8"/>
      <c r="AM36" s="8"/>
      <c r="AN36" s="8"/>
      <c r="AO36" s="8"/>
      <c r="AP36" s="8"/>
      <c r="AQ36" s="8"/>
      <c r="AR36" s="8"/>
      <c r="AS36" s="8"/>
      <c r="AT36" s="8"/>
      <c r="AU36" s="8"/>
      <c r="AV36" s="8"/>
      <c r="AW36" s="8"/>
      <c r="AX36" s="8"/>
      <c r="AY36" s="8"/>
      <c r="AZ36" s="8"/>
      <c r="BA36" s="8"/>
      <c r="BB36" s="8"/>
      <c r="BC36" s="8"/>
      <c r="BD36" s="8"/>
      <c r="BE36" s="8"/>
      <c r="BF36" s="8"/>
    </row>
    <row r="37">
      <c r="A37" s="217"/>
      <c r="B37" s="266" t="s">
        <v>862</v>
      </c>
      <c r="C37" s="267">
        <v>45251.0</v>
      </c>
      <c r="D37" s="267">
        <v>45251.0</v>
      </c>
      <c r="E37" s="268">
        <f>IF(AND(C37&lt;=D37,isdate(C37),isdate(D37)&lt;&gt;""),_xlfn.NETWORKDAYS.INTL(C37,D37,1,Data!$B$3:$B$6),0)</f>
        <v>1</v>
      </c>
      <c r="F37" s="271"/>
      <c r="G37" s="271"/>
      <c r="H37" s="257" t="s">
        <v>857</v>
      </c>
      <c r="I37" s="8"/>
      <c r="J37" s="8"/>
      <c r="K37" s="8"/>
      <c r="L37" s="265"/>
      <c r="M37" s="265"/>
      <c r="N37" s="8"/>
      <c r="O37" s="8"/>
      <c r="P37" s="8"/>
      <c r="Q37" s="8"/>
      <c r="R37" s="8"/>
      <c r="S37" s="8"/>
      <c r="T37" s="8"/>
      <c r="U37" s="261"/>
      <c r="V37" s="8"/>
      <c r="W37" s="8"/>
      <c r="X37" s="8"/>
      <c r="Y37" s="8"/>
      <c r="Z37" s="8"/>
      <c r="AA37" s="8"/>
      <c r="AB37" s="8"/>
      <c r="AC37" s="8"/>
      <c r="AD37" s="8"/>
      <c r="AE37" s="8"/>
      <c r="AF37" s="261"/>
      <c r="AG37" s="8"/>
      <c r="AH37" s="8"/>
      <c r="AI37" s="8"/>
      <c r="AJ37" s="270" t="s">
        <v>859</v>
      </c>
      <c r="AK37" s="8"/>
      <c r="AL37" s="8"/>
      <c r="AM37" s="8"/>
      <c r="AN37" s="8"/>
      <c r="AO37" s="8"/>
      <c r="AP37" s="8"/>
      <c r="AQ37" s="8"/>
      <c r="AR37" s="8"/>
      <c r="AS37" s="8"/>
      <c r="AT37" s="8"/>
      <c r="AU37" s="8"/>
      <c r="AV37" s="8"/>
      <c r="AW37" s="8"/>
      <c r="AX37" s="8"/>
      <c r="AY37" s="8"/>
      <c r="AZ37" s="8"/>
      <c r="BA37" s="8"/>
      <c r="BB37" s="8"/>
      <c r="BC37" s="8"/>
      <c r="BD37" s="8"/>
      <c r="BE37" s="8"/>
      <c r="BF37" s="8"/>
    </row>
    <row r="38">
      <c r="A38" s="217"/>
      <c r="B38" s="266" t="s">
        <v>312</v>
      </c>
      <c r="C38" s="267">
        <v>45253.0</v>
      </c>
      <c r="D38" s="267">
        <v>45253.0</v>
      </c>
      <c r="E38" s="268">
        <f>IF(AND(C38&lt;=D38,isdate(C38),isdate(D38)&lt;&gt;""),_xlfn.NETWORKDAYS.INTL(C38,D38,1,Data!$B$3:$B$6),0)</f>
        <v>1</v>
      </c>
      <c r="F38" s="271"/>
      <c r="G38" s="271"/>
      <c r="H38" s="257" t="s">
        <v>857</v>
      </c>
      <c r="I38" s="8"/>
      <c r="J38" s="8"/>
      <c r="K38" s="8"/>
      <c r="L38" s="265"/>
      <c r="M38" s="265"/>
      <c r="N38" s="8"/>
      <c r="O38" s="8"/>
      <c r="P38" s="8"/>
      <c r="Q38" s="8"/>
      <c r="R38" s="8"/>
      <c r="S38" s="8"/>
      <c r="T38" s="8"/>
      <c r="U38" s="261"/>
      <c r="V38" s="8"/>
      <c r="W38" s="8"/>
      <c r="X38" s="8"/>
      <c r="Y38" s="8"/>
      <c r="Z38" s="8"/>
      <c r="AA38" s="8"/>
      <c r="AB38" s="8"/>
      <c r="AC38" s="8"/>
      <c r="AD38" s="8"/>
      <c r="AE38" s="8"/>
      <c r="AF38" s="261"/>
      <c r="AG38" s="8"/>
      <c r="AH38" s="8"/>
      <c r="AI38" s="8"/>
      <c r="AJ38" s="8"/>
      <c r="AK38" s="270" t="s">
        <v>859</v>
      </c>
      <c r="AL38" s="8"/>
      <c r="AM38" s="8"/>
      <c r="AN38" s="8"/>
      <c r="AO38" s="8"/>
      <c r="AP38" s="8"/>
      <c r="AQ38" s="8"/>
      <c r="AR38" s="8"/>
      <c r="AS38" s="8"/>
      <c r="AT38" s="8"/>
      <c r="AU38" s="8"/>
      <c r="AV38" s="8"/>
      <c r="AW38" s="8"/>
      <c r="AX38" s="8"/>
      <c r="AY38" s="8"/>
      <c r="AZ38" s="8"/>
      <c r="BA38" s="8"/>
      <c r="BB38" s="8"/>
      <c r="BC38" s="8"/>
      <c r="BD38" s="8"/>
      <c r="BE38" s="8"/>
      <c r="BF38" s="8"/>
    </row>
    <row r="39">
      <c r="A39" s="217"/>
      <c r="B39" s="266" t="s">
        <v>302</v>
      </c>
      <c r="C39" s="267">
        <v>45254.0</v>
      </c>
      <c r="D39" s="267">
        <v>45254.0</v>
      </c>
      <c r="E39" s="268">
        <f>IF(AND(C39&lt;=D39,isdate(C39),isdate(D39)&lt;&gt;""),_xlfn.NETWORKDAYS.INTL(C39,D39,1,Data!$B$3:$B$6),0)</f>
        <v>1</v>
      </c>
      <c r="F39" s="271"/>
      <c r="G39" s="271"/>
      <c r="H39" s="257" t="s">
        <v>857</v>
      </c>
      <c r="I39" s="8"/>
      <c r="J39" s="8"/>
      <c r="K39" s="8"/>
      <c r="L39" s="265"/>
      <c r="M39" s="265"/>
      <c r="N39" s="8"/>
      <c r="O39" s="8"/>
      <c r="P39" s="8"/>
      <c r="Q39" s="8"/>
      <c r="R39" s="8"/>
      <c r="S39" s="8"/>
      <c r="T39" s="8"/>
      <c r="U39" s="261"/>
      <c r="V39" s="8"/>
      <c r="W39" s="8"/>
      <c r="X39" s="8"/>
      <c r="Y39" s="8"/>
      <c r="Z39" s="8"/>
      <c r="AA39" s="8"/>
      <c r="AB39" s="8"/>
      <c r="AC39" s="8"/>
      <c r="AD39" s="8"/>
      <c r="AE39" s="8"/>
      <c r="AF39" s="261"/>
      <c r="AG39" s="8"/>
      <c r="AH39" s="8"/>
      <c r="AI39" s="8"/>
      <c r="AJ39" s="8"/>
      <c r="AK39" s="8"/>
      <c r="AL39" s="270" t="s">
        <v>859</v>
      </c>
      <c r="AM39" s="8"/>
      <c r="AN39" s="8"/>
      <c r="AO39" s="8"/>
      <c r="AP39" s="8"/>
      <c r="AQ39" s="8"/>
      <c r="AR39" s="8"/>
      <c r="AS39" s="8"/>
      <c r="AT39" s="8"/>
      <c r="AU39" s="8"/>
      <c r="AV39" s="8"/>
      <c r="AW39" s="8"/>
      <c r="AX39" s="8"/>
      <c r="AY39" s="8"/>
      <c r="AZ39" s="8"/>
      <c r="BA39" s="8"/>
      <c r="BB39" s="8"/>
      <c r="BC39" s="8"/>
      <c r="BD39" s="8"/>
      <c r="BE39" s="8"/>
      <c r="BF39" s="8"/>
    </row>
    <row r="40">
      <c r="A40" s="217"/>
      <c r="B40" s="272" t="s">
        <v>863</v>
      </c>
      <c r="C40" s="273">
        <v>45257.0</v>
      </c>
      <c r="D40" s="273">
        <v>45257.0</v>
      </c>
      <c r="E40" s="274">
        <f>IF(AND(C39&lt;=D39,isdate(C39),isdate(D39)&lt;&gt;""),_xlfn.NETWORKDAYS.INTL(C39,D39,1,Data!$B$3:$B$6),0)</f>
        <v>1</v>
      </c>
      <c r="F40" s="274"/>
      <c r="G40" s="274"/>
      <c r="H40" s="275" t="s">
        <v>857</v>
      </c>
      <c r="I40" s="8"/>
      <c r="J40" s="8"/>
      <c r="K40" s="8"/>
      <c r="L40" s="265"/>
      <c r="M40" s="265"/>
      <c r="N40" s="8"/>
      <c r="O40" s="8"/>
      <c r="P40" s="8"/>
      <c r="Q40" s="8"/>
      <c r="R40" s="8"/>
      <c r="S40" s="8"/>
      <c r="T40" s="8"/>
      <c r="U40" s="261"/>
      <c r="V40" s="8"/>
      <c r="W40" s="8"/>
      <c r="X40" s="8"/>
      <c r="Y40" s="8"/>
      <c r="Z40" s="8"/>
      <c r="AA40" s="8"/>
      <c r="AB40" s="8"/>
      <c r="AC40" s="8"/>
      <c r="AD40" s="8"/>
      <c r="AE40" s="8"/>
      <c r="AF40" s="261"/>
      <c r="AG40" s="8"/>
      <c r="AH40" s="8"/>
      <c r="AI40" s="8"/>
      <c r="AJ40" s="8"/>
      <c r="AK40" s="8"/>
      <c r="AL40" s="8"/>
      <c r="AM40" s="270" t="s">
        <v>864</v>
      </c>
      <c r="AN40" s="8"/>
      <c r="AO40" s="8"/>
      <c r="AP40" s="8"/>
      <c r="AQ40" s="8"/>
      <c r="AR40" s="8"/>
      <c r="AS40" s="8"/>
      <c r="AT40" s="8"/>
      <c r="AU40" s="8"/>
      <c r="AV40" s="8"/>
      <c r="AW40" s="8"/>
      <c r="AX40" s="8"/>
      <c r="AY40" s="8"/>
      <c r="AZ40" s="8"/>
      <c r="BA40" s="8"/>
      <c r="BB40" s="8"/>
      <c r="BC40" s="8"/>
      <c r="BD40" s="8"/>
      <c r="BE40" s="8"/>
      <c r="BF40" s="8"/>
    </row>
    <row r="41">
      <c r="A41" s="217"/>
      <c r="B41" s="276" t="s">
        <v>865</v>
      </c>
      <c r="C41" s="277">
        <v>45258.0</v>
      </c>
      <c r="D41" s="277">
        <v>45259.0</v>
      </c>
      <c r="E41" s="278">
        <f>IF(AND(C40&lt;=D40,isdate(C40),isdate(D40)&lt;&gt;""),_xlfn.NETWORKDAYS.INTL(C41,D41,1,Data!$B$3:$B$6),0)</f>
        <v>2</v>
      </c>
      <c r="F41" s="278"/>
      <c r="G41" s="278"/>
      <c r="H41" s="279" t="s">
        <v>857</v>
      </c>
      <c r="I41" s="8"/>
      <c r="J41" s="8"/>
      <c r="K41" s="8"/>
      <c r="L41" s="265"/>
      <c r="M41" s="265"/>
      <c r="N41" s="8"/>
      <c r="O41" s="8"/>
      <c r="P41" s="8"/>
      <c r="Q41" s="8"/>
      <c r="R41" s="8"/>
      <c r="S41" s="8"/>
      <c r="T41" s="8"/>
      <c r="U41" s="261"/>
      <c r="V41" s="8"/>
      <c r="W41" s="8"/>
      <c r="X41" s="8"/>
      <c r="Y41" s="8"/>
      <c r="Z41" s="8"/>
      <c r="AA41" s="8"/>
      <c r="AB41" s="8"/>
      <c r="AC41" s="8"/>
      <c r="AD41" s="8"/>
      <c r="AE41" s="8"/>
      <c r="AF41" s="261"/>
      <c r="AG41" s="8"/>
      <c r="AH41" s="8"/>
      <c r="AI41" s="8"/>
      <c r="AJ41" s="8"/>
      <c r="AK41" s="8"/>
      <c r="AL41" s="8"/>
      <c r="AM41" s="270"/>
      <c r="AN41" s="270" t="s">
        <v>866</v>
      </c>
      <c r="AO41" s="8"/>
      <c r="AP41" s="8"/>
      <c r="AQ41" s="8"/>
      <c r="AR41" s="8"/>
      <c r="AS41" s="8"/>
      <c r="AT41" s="8"/>
      <c r="AU41" s="8"/>
      <c r="AV41" s="8"/>
      <c r="AW41" s="8"/>
      <c r="AX41" s="8"/>
      <c r="AY41" s="8"/>
      <c r="AZ41" s="8"/>
      <c r="BA41" s="8"/>
      <c r="BB41" s="8"/>
      <c r="BC41" s="8"/>
      <c r="BD41" s="8"/>
      <c r="BE41" s="8"/>
      <c r="BF41" s="8"/>
    </row>
    <row r="42">
      <c r="A42" s="217"/>
      <c r="B42" s="262" t="s">
        <v>867</v>
      </c>
      <c r="C42" s="263">
        <v>45251.0</v>
      </c>
      <c r="D42" s="263">
        <f>D85</f>
        <v>45281</v>
      </c>
      <c r="E42" s="264">
        <f>IF(AND(C42&lt;=D42,isdate(C42),isdate(D42)&lt;&gt;""),_xlfn.NETWORKDAYS.INTL(C42,D42,1,Data!$B$3:$B$6),0)</f>
        <v>23</v>
      </c>
      <c r="F42" s="264"/>
      <c r="G42" s="264"/>
      <c r="H42" s="257" t="s">
        <v>857</v>
      </c>
      <c r="I42" s="8"/>
      <c r="J42" s="8"/>
      <c r="K42" s="8"/>
      <c r="L42" s="265"/>
      <c r="M42" s="265"/>
      <c r="N42" s="8"/>
      <c r="O42" s="8"/>
      <c r="P42" s="8"/>
      <c r="Q42" s="8"/>
      <c r="R42" s="8"/>
      <c r="S42" s="8"/>
      <c r="T42" s="8"/>
      <c r="U42" s="261"/>
      <c r="V42" s="8"/>
      <c r="W42" s="8"/>
      <c r="X42" s="8"/>
      <c r="Y42" s="8"/>
      <c r="Z42" s="8"/>
      <c r="AA42" s="8"/>
      <c r="AB42" s="8"/>
      <c r="AC42" s="8"/>
      <c r="AD42" s="8"/>
      <c r="AE42" s="8"/>
      <c r="AF42" s="261"/>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row>
    <row r="43">
      <c r="A43" s="217"/>
      <c r="B43" s="266" t="s">
        <v>793</v>
      </c>
      <c r="C43" s="267">
        <v>45238.0</v>
      </c>
      <c r="D43" s="267">
        <v>45238.0</v>
      </c>
      <c r="E43" s="268">
        <f>IF(AND(C43&lt;=D43,isdate(C43),isdate(D43)&lt;&gt;""),_xlfn.NETWORKDAYS.INTL(C43,D43,1,Data!$B$3:$B$6),0)</f>
        <v>1</v>
      </c>
      <c r="F43" s="271">
        <v>0.25</v>
      </c>
      <c r="G43" s="269" t="s">
        <v>436</v>
      </c>
      <c r="H43" s="257" t="s">
        <v>857</v>
      </c>
      <c r="I43" s="8"/>
      <c r="J43" s="8"/>
      <c r="K43" s="8"/>
      <c r="L43" s="265"/>
      <c r="M43" s="265"/>
      <c r="N43" s="8"/>
      <c r="O43" s="8"/>
      <c r="P43" s="8"/>
      <c r="Q43" s="8"/>
      <c r="R43" s="8"/>
      <c r="S43" s="8"/>
      <c r="T43" s="8"/>
      <c r="U43" s="261"/>
      <c r="V43" s="8"/>
      <c r="W43" s="8"/>
      <c r="X43" s="8"/>
      <c r="Y43" s="8"/>
      <c r="Z43" s="270" t="s">
        <v>859</v>
      </c>
      <c r="AA43" s="8"/>
      <c r="AB43" s="8"/>
      <c r="AC43" s="8"/>
      <c r="AD43" s="8"/>
      <c r="AE43" s="8"/>
      <c r="AF43" s="261"/>
      <c r="AG43" s="8"/>
      <c r="AH43" s="8"/>
      <c r="AI43" s="270"/>
      <c r="AJ43" s="8"/>
      <c r="AK43" s="8"/>
      <c r="AL43" s="8"/>
      <c r="AM43" s="8"/>
      <c r="AN43" s="8"/>
      <c r="AO43" s="8"/>
      <c r="AP43" s="8"/>
      <c r="AQ43" s="8"/>
      <c r="AR43" s="8"/>
      <c r="AS43" s="8"/>
      <c r="AT43" s="8"/>
      <c r="AU43" s="8"/>
      <c r="AV43" s="8"/>
      <c r="AW43" s="8"/>
      <c r="AX43" s="8"/>
      <c r="AY43" s="8"/>
      <c r="AZ43" s="8"/>
      <c r="BA43" s="8"/>
      <c r="BB43" s="8"/>
      <c r="BC43" s="8"/>
      <c r="BD43" s="8"/>
      <c r="BE43" s="8"/>
      <c r="BF43" s="8"/>
    </row>
    <row r="44">
      <c r="A44" s="217"/>
      <c r="B44" s="266" t="s">
        <v>434</v>
      </c>
      <c r="C44" s="267">
        <v>45238.0</v>
      </c>
      <c r="D44" s="267">
        <v>45238.0</v>
      </c>
      <c r="E44" s="268">
        <f>IF(AND(C44&lt;=D44,isdate(C44),isdate(D44)&lt;&gt;""),_xlfn.NETWORKDAYS.INTL(C44,D44,1,Data!$B$3:$B$6),0)</f>
        <v>1</v>
      </c>
      <c r="F44" s="271">
        <v>0.125</v>
      </c>
      <c r="G44" s="269" t="s">
        <v>436</v>
      </c>
      <c r="H44" s="257" t="s">
        <v>857</v>
      </c>
      <c r="I44" s="8"/>
      <c r="J44" s="8"/>
      <c r="K44" s="8"/>
      <c r="L44" s="265"/>
      <c r="M44" s="265"/>
      <c r="N44" s="8"/>
      <c r="O44" s="8"/>
      <c r="P44" s="8"/>
      <c r="Q44" s="8"/>
      <c r="R44" s="8"/>
      <c r="S44" s="8"/>
      <c r="T44" s="8"/>
      <c r="U44" s="261"/>
      <c r="V44" s="8"/>
      <c r="W44" s="8"/>
      <c r="X44" s="8"/>
      <c r="Y44" s="8"/>
      <c r="Z44" s="270" t="s">
        <v>859</v>
      </c>
      <c r="AA44" s="8"/>
      <c r="AB44" s="8"/>
      <c r="AC44" s="270"/>
      <c r="AD44" s="8"/>
      <c r="AE44" s="8"/>
      <c r="AF44" s="261"/>
      <c r="AG44" s="8"/>
      <c r="AH44" s="8"/>
      <c r="AI44" s="270"/>
      <c r="AJ44" s="8"/>
      <c r="AK44" s="8"/>
      <c r="AL44" s="8"/>
      <c r="AM44" s="8"/>
      <c r="AN44" s="8"/>
      <c r="AO44" s="8"/>
      <c r="AP44" s="8"/>
      <c r="AQ44" s="8"/>
      <c r="AR44" s="8"/>
      <c r="AS44" s="8"/>
      <c r="AT44" s="8"/>
      <c r="AU44" s="8"/>
      <c r="AV44" s="8"/>
      <c r="AW44" s="8"/>
      <c r="AX44" s="8"/>
      <c r="AY44" s="8"/>
      <c r="AZ44" s="8"/>
      <c r="BA44" s="8"/>
      <c r="BB44" s="8"/>
      <c r="BC44" s="8"/>
      <c r="BD44" s="8"/>
      <c r="BE44" s="8"/>
      <c r="BF44" s="8"/>
    </row>
    <row r="45">
      <c r="A45" s="217"/>
      <c r="B45" s="266" t="s">
        <v>439</v>
      </c>
      <c r="C45" s="267">
        <v>45238.0</v>
      </c>
      <c r="D45" s="267">
        <v>45238.0</v>
      </c>
      <c r="E45" s="268">
        <f>IF(AND(C45&lt;=D45,isdate(C45),isdate(D45)&lt;&gt;""),_xlfn.NETWORKDAYS.INTL(C45,D45,1,Data!$B$3:$B$6),0)</f>
        <v>1</v>
      </c>
      <c r="F45" s="271">
        <v>0.25</v>
      </c>
      <c r="G45" s="269" t="s">
        <v>436</v>
      </c>
      <c r="H45" s="257" t="s">
        <v>857</v>
      </c>
      <c r="I45" s="8"/>
      <c r="J45" s="8"/>
      <c r="K45" s="8"/>
      <c r="L45" s="265"/>
      <c r="M45" s="265"/>
      <c r="N45" s="8"/>
      <c r="O45" s="8"/>
      <c r="P45" s="8"/>
      <c r="Q45" s="8"/>
      <c r="R45" s="8"/>
      <c r="S45" s="8"/>
      <c r="T45" s="8"/>
      <c r="U45" s="261"/>
      <c r="V45" s="8"/>
      <c r="W45" s="8"/>
      <c r="X45" s="8"/>
      <c r="Y45" s="8"/>
      <c r="Z45" s="270" t="s">
        <v>859</v>
      </c>
      <c r="AA45" s="8"/>
      <c r="AB45" s="8"/>
      <c r="AC45" s="8"/>
      <c r="AD45" s="8"/>
      <c r="AE45" s="8"/>
      <c r="AF45" s="261"/>
      <c r="AG45" s="8"/>
      <c r="AH45" s="8"/>
      <c r="AI45" s="270"/>
      <c r="AJ45" s="8"/>
      <c r="AK45" s="8"/>
      <c r="AL45" s="8"/>
      <c r="AM45" s="8"/>
      <c r="AN45" s="8"/>
      <c r="AO45" s="8"/>
      <c r="AP45" s="8"/>
      <c r="AQ45" s="8"/>
      <c r="AR45" s="8"/>
      <c r="AS45" s="8"/>
      <c r="AT45" s="8"/>
      <c r="AU45" s="8"/>
      <c r="AV45" s="8"/>
      <c r="AW45" s="8"/>
      <c r="AX45" s="8"/>
      <c r="AY45" s="8"/>
      <c r="AZ45" s="8"/>
      <c r="BA45" s="8"/>
      <c r="BB45" s="8"/>
      <c r="BC45" s="8"/>
      <c r="BD45" s="8"/>
      <c r="BE45" s="8"/>
      <c r="BF45" s="8"/>
    </row>
    <row r="46">
      <c r="A46" s="217"/>
      <c r="B46" s="266" t="s">
        <v>471</v>
      </c>
      <c r="C46" s="267">
        <v>45238.0</v>
      </c>
      <c r="D46" s="267">
        <v>45238.0</v>
      </c>
      <c r="E46" s="268">
        <f>IF(AND(C46&lt;=D46,isdate(C46),isdate(D46)&lt;&gt;""),_xlfn.NETWORKDAYS.INTL(C46,D46,1,Data!$B$3:$B$6),0)</f>
        <v>1</v>
      </c>
      <c r="F46" s="271">
        <v>0.25</v>
      </c>
      <c r="G46" s="269" t="s">
        <v>868</v>
      </c>
      <c r="H46" s="257" t="s">
        <v>857</v>
      </c>
      <c r="I46" s="8"/>
      <c r="J46" s="8"/>
      <c r="K46" s="8"/>
      <c r="L46" s="265"/>
      <c r="M46" s="265"/>
      <c r="N46" s="8"/>
      <c r="O46" s="8"/>
      <c r="P46" s="8"/>
      <c r="Q46" s="8"/>
      <c r="R46" s="8"/>
      <c r="S46" s="8"/>
      <c r="T46" s="8"/>
      <c r="U46" s="261"/>
      <c r="V46" s="8"/>
      <c r="W46" s="8"/>
      <c r="X46" s="8"/>
      <c r="Y46" s="8"/>
      <c r="Z46" s="270" t="s">
        <v>859</v>
      </c>
      <c r="AA46" s="8"/>
      <c r="AB46" s="8"/>
      <c r="AC46" s="8"/>
      <c r="AD46" s="8"/>
      <c r="AE46" s="8"/>
      <c r="AF46" s="261"/>
      <c r="AG46" s="8"/>
      <c r="AH46" s="8"/>
      <c r="AI46" s="270"/>
      <c r="AJ46" s="8"/>
      <c r="AK46" s="8"/>
      <c r="AL46" s="8"/>
      <c r="AM46" s="8"/>
      <c r="AN46" s="8"/>
      <c r="AO46" s="8"/>
      <c r="AP46" s="8"/>
      <c r="AQ46" s="8"/>
      <c r="AR46" s="8"/>
      <c r="AS46" s="8"/>
      <c r="AT46" s="8"/>
      <c r="AU46" s="8"/>
      <c r="AV46" s="8"/>
      <c r="AW46" s="8"/>
      <c r="AX46" s="8"/>
      <c r="AY46" s="8"/>
      <c r="AZ46" s="8"/>
      <c r="BA46" s="8"/>
      <c r="BB46" s="8"/>
      <c r="BC46" s="8"/>
      <c r="BD46" s="8"/>
      <c r="BE46" s="8"/>
      <c r="BF46" s="8"/>
    </row>
    <row r="47">
      <c r="A47" s="217"/>
      <c r="B47" s="266" t="s">
        <v>477</v>
      </c>
      <c r="C47" s="267">
        <v>45238.0</v>
      </c>
      <c r="D47" s="267">
        <v>45238.0</v>
      </c>
      <c r="E47" s="268">
        <f>IF(AND(C47&lt;=D47,isdate(C47),isdate(D47)&lt;&gt;""),_xlfn.NETWORKDAYS.INTL(C47,D47,1,Data!$B$3:$B$6),0)</f>
        <v>1</v>
      </c>
      <c r="F47" s="271">
        <v>0.375</v>
      </c>
      <c r="G47" s="269" t="s">
        <v>868</v>
      </c>
      <c r="H47" s="257" t="s">
        <v>857</v>
      </c>
      <c r="I47" s="8"/>
      <c r="J47" s="8"/>
      <c r="K47" s="8"/>
      <c r="L47" s="265"/>
      <c r="M47" s="265"/>
      <c r="N47" s="8"/>
      <c r="O47" s="8"/>
      <c r="P47" s="8"/>
      <c r="Q47" s="8"/>
      <c r="R47" s="8"/>
      <c r="S47" s="8"/>
      <c r="T47" s="8"/>
      <c r="U47" s="261"/>
      <c r="V47" s="8"/>
      <c r="W47" s="8"/>
      <c r="X47" s="8"/>
      <c r="Y47" s="8"/>
      <c r="Z47" s="270" t="s">
        <v>859</v>
      </c>
      <c r="AA47" s="8"/>
      <c r="AB47" s="8"/>
      <c r="AC47" s="8"/>
      <c r="AD47" s="8"/>
      <c r="AE47" s="8"/>
      <c r="AF47" s="261"/>
      <c r="AG47" s="8"/>
      <c r="AH47" s="8"/>
      <c r="AI47" s="270"/>
      <c r="AJ47" s="8"/>
      <c r="AK47" s="8"/>
      <c r="AL47" s="8"/>
      <c r="AM47" s="8"/>
      <c r="AN47" s="8"/>
      <c r="AO47" s="8"/>
      <c r="AP47" s="8"/>
      <c r="AQ47" s="8"/>
      <c r="AR47" s="8"/>
      <c r="AS47" s="8"/>
      <c r="AT47" s="8"/>
      <c r="AU47" s="8"/>
      <c r="AV47" s="8"/>
      <c r="AW47" s="8"/>
      <c r="AX47" s="8"/>
      <c r="AY47" s="8"/>
      <c r="AZ47" s="8"/>
      <c r="BA47" s="8"/>
      <c r="BB47" s="8"/>
      <c r="BC47" s="8"/>
      <c r="BD47" s="8"/>
      <c r="BE47" s="8"/>
      <c r="BF47" s="8"/>
    </row>
    <row r="48">
      <c r="A48" s="217"/>
      <c r="B48" s="266" t="s">
        <v>589</v>
      </c>
      <c r="C48" s="267">
        <v>45243.0</v>
      </c>
      <c r="D48" s="267">
        <v>45243.0</v>
      </c>
      <c r="E48" s="268">
        <f>IF(AND(C48&lt;=D48,isdate(C48),isdate(D48)&lt;&gt;""),_xlfn.NETWORKDAYS.INTL(C48,D48,1,Data!$B$3:$B$6),0)</f>
        <v>1</v>
      </c>
      <c r="F48" s="271">
        <v>0.5</v>
      </c>
      <c r="G48" s="269" t="s">
        <v>868</v>
      </c>
      <c r="H48" s="257" t="s">
        <v>857</v>
      </c>
      <c r="I48" s="8"/>
      <c r="J48" s="8"/>
      <c r="K48" s="8"/>
      <c r="L48" s="265"/>
      <c r="M48" s="265"/>
      <c r="N48" s="8"/>
      <c r="O48" s="8"/>
      <c r="P48" s="8"/>
      <c r="Q48" s="8"/>
      <c r="R48" s="8"/>
      <c r="S48" s="8"/>
      <c r="T48" s="8"/>
      <c r="U48" s="261"/>
      <c r="V48" s="8"/>
      <c r="W48" s="8"/>
      <c r="X48" s="8"/>
      <c r="Y48" s="8"/>
      <c r="Z48" s="8"/>
      <c r="AA48" s="8"/>
      <c r="AB48" s="8"/>
      <c r="AC48" s="270" t="s">
        <v>859</v>
      </c>
      <c r="AD48" s="8"/>
      <c r="AE48" s="8"/>
      <c r="AF48" s="261"/>
      <c r="AG48" s="8"/>
      <c r="AH48" s="8"/>
      <c r="AI48" s="8"/>
      <c r="AJ48" s="8"/>
      <c r="AK48" s="270"/>
      <c r="AL48" s="8"/>
      <c r="AM48" s="8"/>
      <c r="AN48" s="8"/>
      <c r="AO48" s="8"/>
      <c r="AP48" s="8"/>
      <c r="AQ48" s="8"/>
      <c r="AR48" s="8"/>
      <c r="AS48" s="8"/>
      <c r="AT48" s="8"/>
      <c r="AU48" s="8"/>
      <c r="AV48" s="8"/>
      <c r="AW48" s="8"/>
      <c r="AX48" s="8"/>
      <c r="AY48" s="8"/>
      <c r="AZ48" s="8"/>
      <c r="BA48" s="8"/>
      <c r="BB48" s="8"/>
      <c r="BC48" s="8"/>
      <c r="BD48" s="8"/>
      <c r="BE48" s="8"/>
      <c r="BF48" s="8"/>
    </row>
    <row r="49">
      <c r="A49" s="217"/>
      <c r="B49" s="290" t="s">
        <v>29</v>
      </c>
      <c r="C49" s="267">
        <v>45258.0</v>
      </c>
      <c r="D49" s="267">
        <v>45259.0</v>
      </c>
      <c r="E49" s="268">
        <f>IF(AND(C49&lt;=D49,isdate(C49),isdate(D49)&lt;&gt;""),_xlfn.NETWORKDAYS.INTL(C49,D49,1,Data!$B$3:$B$6),0)</f>
        <v>2</v>
      </c>
      <c r="F49" s="271">
        <v>0.75</v>
      </c>
      <c r="G49" s="269" t="s">
        <v>868</v>
      </c>
      <c r="H49" s="257" t="s">
        <v>857</v>
      </c>
      <c r="I49" s="8"/>
      <c r="J49" s="8"/>
      <c r="K49" s="8"/>
      <c r="L49" s="265"/>
      <c r="M49" s="265"/>
      <c r="N49" s="8"/>
      <c r="O49" s="8"/>
      <c r="P49" s="8"/>
      <c r="Q49" s="8"/>
      <c r="R49" s="8"/>
      <c r="S49" s="8"/>
      <c r="T49" s="8"/>
      <c r="U49" s="261"/>
      <c r="V49" s="8"/>
      <c r="W49" s="8"/>
      <c r="X49" s="8"/>
      <c r="Y49" s="8"/>
      <c r="Z49" s="270" t="s">
        <v>859</v>
      </c>
      <c r="AA49" s="8"/>
      <c r="AB49" s="8"/>
      <c r="AD49" s="8"/>
      <c r="AE49" s="8"/>
      <c r="AF49" s="261"/>
      <c r="AG49" s="8"/>
      <c r="AH49" s="8"/>
      <c r="AI49" s="270"/>
      <c r="AJ49" s="8"/>
      <c r="AK49" s="270" t="s">
        <v>860</v>
      </c>
      <c r="AL49" s="8"/>
      <c r="AM49" s="8"/>
      <c r="AN49" s="8"/>
      <c r="AO49" s="8"/>
      <c r="AP49" s="8"/>
      <c r="AQ49" s="8"/>
      <c r="AR49" s="8"/>
      <c r="AS49" s="8"/>
      <c r="AT49" s="8"/>
      <c r="AU49" s="8"/>
      <c r="AV49" s="8"/>
      <c r="AW49" s="8"/>
      <c r="AX49" s="8"/>
      <c r="AY49" s="8"/>
      <c r="AZ49" s="8"/>
      <c r="BA49" s="8"/>
      <c r="BB49" s="8"/>
      <c r="BC49" s="8"/>
      <c r="BD49" s="8"/>
      <c r="BE49" s="8"/>
      <c r="BF49" s="8"/>
    </row>
    <row r="50">
      <c r="A50" s="217"/>
      <c r="B50" s="290" t="s">
        <v>484</v>
      </c>
      <c r="C50" s="267">
        <v>45259.0</v>
      </c>
      <c r="D50" s="267">
        <v>45259.0</v>
      </c>
      <c r="E50" s="268">
        <f>IF(AND(C50&lt;=D50,isdate(C50),isdate(D50)&lt;&gt;""),_xlfn.NETWORKDAYS.INTL(C50,D50,1,Data!$B$3:$B$6),0)</f>
        <v>1</v>
      </c>
      <c r="F50" s="271">
        <v>2.0</v>
      </c>
      <c r="G50" s="269" t="s">
        <v>868</v>
      </c>
      <c r="H50" s="257" t="s">
        <v>857</v>
      </c>
      <c r="I50" s="8"/>
      <c r="J50" s="8"/>
      <c r="K50" s="8"/>
      <c r="L50" s="265"/>
      <c r="M50" s="265"/>
      <c r="N50" s="8"/>
      <c r="O50" s="8"/>
      <c r="P50" s="8"/>
      <c r="Q50" s="8"/>
      <c r="R50" s="8"/>
      <c r="S50" s="8"/>
      <c r="T50" s="8"/>
      <c r="U50" s="261"/>
      <c r="V50" s="8"/>
      <c r="W50" s="8"/>
      <c r="X50" s="8"/>
      <c r="Y50" s="8"/>
      <c r="Z50" s="8"/>
      <c r="AA50" s="8"/>
      <c r="AB50" s="8"/>
      <c r="AC50" s="270" t="s">
        <v>859</v>
      </c>
      <c r="AD50" s="270" t="s">
        <v>859</v>
      </c>
      <c r="AE50" s="270" t="s">
        <v>859</v>
      </c>
      <c r="AF50" s="261"/>
      <c r="AG50" s="8"/>
      <c r="AH50" s="8"/>
      <c r="AI50" s="8"/>
      <c r="AJ50" s="8"/>
      <c r="AK50" s="8"/>
      <c r="AL50" s="8"/>
      <c r="AM50" s="8"/>
      <c r="AN50" s="270"/>
      <c r="AO50" s="270"/>
      <c r="AP50" s="270"/>
      <c r="AQ50" s="8"/>
      <c r="AR50" s="8"/>
      <c r="AS50" s="8"/>
      <c r="AT50" s="8"/>
      <c r="AU50" s="8"/>
      <c r="AV50" s="8"/>
      <c r="AW50" s="8"/>
      <c r="AX50" s="8"/>
      <c r="AY50" s="8"/>
      <c r="AZ50" s="8"/>
      <c r="BA50" s="8"/>
      <c r="BB50" s="8"/>
      <c r="BC50" s="8"/>
      <c r="BD50" s="8"/>
      <c r="BE50" s="8"/>
      <c r="BF50" s="8"/>
    </row>
    <row r="51">
      <c r="A51" s="217"/>
      <c r="B51" s="290" t="s">
        <v>598</v>
      </c>
      <c r="C51" s="267">
        <v>45260.0</v>
      </c>
      <c r="D51" s="267">
        <v>45260.0</v>
      </c>
      <c r="E51" s="268"/>
      <c r="F51" s="271">
        <v>0.75</v>
      </c>
      <c r="G51" s="269"/>
      <c r="H51" s="257"/>
      <c r="I51" s="8"/>
      <c r="J51" s="8"/>
      <c r="K51" s="8"/>
      <c r="L51" s="265"/>
      <c r="M51" s="265"/>
      <c r="N51" s="8"/>
      <c r="O51" s="8"/>
      <c r="P51" s="8"/>
      <c r="Q51" s="8"/>
      <c r="R51" s="8"/>
      <c r="S51" s="8"/>
      <c r="T51" s="8"/>
      <c r="U51" s="261"/>
      <c r="V51" s="8"/>
      <c r="W51" s="8"/>
      <c r="X51" s="8"/>
      <c r="Y51" s="8"/>
      <c r="Z51" s="8"/>
      <c r="AA51" s="8"/>
      <c r="AB51" s="8"/>
      <c r="AC51" s="270"/>
      <c r="AD51" s="8"/>
      <c r="AE51" s="8"/>
      <c r="AF51" s="261"/>
      <c r="AG51" s="8"/>
      <c r="AH51" s="8"/>
      <c r="AI51" s="270"/>
      <c r="AJ51" s="8"/>
      <c r="AK51" s="270"/>
      <c r="AL51" s="8"/>
      <c r="AM51" s="8"/>
      <c r="AN51" s="270"/>
      <c r="AO51" s="270"/>
      <c r="AP51" s="270"/>
      <c r="AQ51" s="8"/>
      <c r="AR51" s="8"/>
      <c r="AS51" s="8"/>
      <c r="AT51" s="8"/>
      <c r="AU51" s="8"/>
      <c r="AV51" s="8"/>
      <c r="AW51" s="8"/>
      <c r="AX51" s="8"/>
      <c r="AY51" s="8"/>
      <c r="AZ51" s="8"/>
      <c r="BA51" s="8"/>
      <c r="BB51" s="8"/>
      <c r="BC51" s="8"/>
      <c r="BD51" s="8"/>
      <c r="BE51" s="8"/>
      <c r="BF51" s="8"/>
    </row>
    <row r="52">
      <c r="A52" s="217"/>
      <c r="B52" s="290" t="s">
        <v>604</v>
      </c>
      <c r="C52" s="267">
        <v>45260.0</v>
      </c>
      <c r="D52" s="267">
        <v>45261.0</v>
      </c>
      <c r="E52" s="268"/>
      <c r="F52" s="269">
        <v>1.0</v>
      </c>
      <c r="G52" s="269"/>
      <c r="H52" s="257"/>
      <c r="I52" s="8"/>
      <c r="J52" s="8"/>
      <c r="K52" s="8"/>
      <c r="L52" s="265"/>
      <c r="M52" s="265"/>
      <c r="N52" s="8"/>
      <c r="O52" s="8"/>
      <c r="P52" s="8"/>
      <c r="Q52" s="8"/>
      <c r="R52" s="8"/>
      <c r="S52" s="8"/>
      <c r="T52" s="8"/>
      <c r="U52" s="261"/>
      <c r="V52" s="8"/>
      <c r="W52" s="8"/>
      <c r="X52" s="8"/>
      <c r="Y52" s="8"/>
      <c r="Z52" s="8"/>
      <c r="AA52" s="8"/>
      <c r="AB52" s="8"/>
      <c r="AC52" s="270"/>
      <c r="AD52" s="8"/>
      <c r="AE52" s="8"/>
      <c r="AF52" s="261"/>
      <c r="AG52" s="8"/>
      <c r="AH52" s="8"/>
      <c r="AI52" s="270"/>
      <c r="AJ52" s="8"/>
      <c r="AK52" s="270"/>
      <c r="AL52" s="8"/>
      <c r="AM52" s="8"/>
      <c r="AN52" s="270"/>
      <c r="AO52" s="270"/>
      <c r="AP52" s="270"/>
      <c r="AQ52" s="8"/>
      <c r="AR52" s="8"/>
      <c r="AS52" s="8"/>
      <c r="AT52" s="8"/>
      <c r="AU52" s="8"/>
      <c r="AV52" s="8"/>
      <c r="AW52" s="8"/>
      <c r="AX52" s="8"/>
      <c r="AY52" s="8"/>
      <c r="AZ52" s="8"/>
      <c r="BA52" s="8"/>
      <c r="BB52" s="8"/>
      <c r="BC52" s="8"/>
      <c r="BD52" s="8"/>
      <c r="BE52" s="8"/>
      <c r="BF52" s="8"/>
    </row>
    <row r="53">
      <c r="A53" s="217"/>
      <c r="B53" s="290" t="s">
        <v>589</v>
      </c>
      <c r="C53" s="267">
        <v>45261.0</v>
      </c>
      <c r="D53" s="267">
        <v>45264.0</v>
      </c>
      <c r="E53" s="268">
        <f>IF(AND(C53&lt;=D53,isdate(C53),isdate(D53)&lt;&gt;""),_xlfn.NETWORKDAYS.INTL(C53,D53,1,Data!$B$3:$B$6),0)</f>
        <v>2</v>
      </c>
      <c r="F53" s="269">
        <v>0.75</v>
      </c>
      <c r="G53" s="269" t="s">
        <v>868</v>
      </c>
      <c r="H53" s="257"/>
      <c r="I53" s="8"/>
      <c r="J53" s="8"/>
      <c r="K53" s="8"/>
      <c r="L53" s="265"/>
      <c r="M53" s="265"/>
      <c r="N53" s="8"/>
      <c r="O53" s="8"/>
      <c r="P53" s="8"/>
      <c r="Q53" s="8"/>
      <c r="R53" s="8"/>
      <c r="S53" s="8"/>
      <c r="T53" s="8"/>
      <c r="U53" s="261"/>
      <c r="V53" s="8"/>
      <c r="W53" s="8"/>
      <c r="X53" s="8"/>
      <c r="Y53" s="8"/>
      <c r="Z53" s="8"/>
      <c r="AA53" s="8"/>
      <c r="AB53" s="8"/>
      <c r="AC53" s="8"/>
      <c r="AD53" s="8"/>
      <c r="AE53" s="8"/>
      <c r="AF53" s="261"/>
      <c r="AG53" s="8"/>
      <c r="AH53" s="8"/>
      <c r="AI53" s="8"/>
      <c r="AJ53" s="8"/>
      <c r="AK53" s="270"/>
      <c r="AL53" s="8"/>
      <c r="AM53" s="8"/>
      <c r="AN53" s="270" t="s">
        <v>859</v>
      </c>
      <c r="AO53" s="8"/>
      <c r="AP53" s="8"/>
      <c r="AQ53" s="8"/>
      <c r="AR53" s="8"/>
      <c r="AS53" s="8"/>
      <c r="AT53" s="8"/>
      <c r="AU53" s="8"/>
      <c r="AV53" s="8"/>
      <c r="AW53" s="8"/>
      <c r="AX53" s="8"/>
      <c r="AY53" s="8"/>
      <c r="AZ53" s="8"/>
      <c r="BA53" s="8"/>
      <c r="BB53" s="8"/>
      <c r="BC53" s="8"/>
      <c r="BD53" s="8"/>
      <c r="BE53" s="8"/>
      <c r="BF53" s="8"/>
    </row>
    <row r="54">
      <c r="A54" s="217"/>
      <c r="B54" s="290" t="s">
        <v>92</v>
      </c>
      <c r="C54" s="267">
        <v>45264.0</v>
      </c>
      <c r="D54" s="267">
        <v>45266.0</v>
      </c>
      <c r="E54" s="268">
        <f>IF(AND(C54&lt;=D54,isdate(C54),isdate(D54)&lt;&gt;""),_xlfn.NETWORKDAYS.INTL(C54,D54,1,Data!$B$3:$B$6),0)</f>
        <v>3</v>
      </c>
      <c r="F54" s="271">
        <v>1.5</v>
      </c>
      <c r="G54" s="269" t="s">
        <v>868</v>
      </c>
      <c r="H54" s="257" t="s">
        <v>857</v>
      </c>
      <c r="I54" s="8"/>
      <c r="J54" s="8"/>
      <c r="K54" s="8"/>
      <c r="L54" s="265"/>
      <c r="M54" s="265"/>
      <c r="N54" s="8"/>
      <c r="O54" s="8"/>
      <c r="P54" s="8"/>
      <c r="Q54" s="8"/>
      <c r="R54" s="8"/>
      <c r="S54" s="8"/>
      <c r="T54" s="8"/>
      <c r="U54" s="261"/>
      <c r="V54" s="8"/>
      <c r="W54" s="8"/>
      <c r="X54" s="8"/>
      <c r="Y54" s="8"/>
      <c r="Z54" s="8"/>
      <c r="AA54" s="8"/>
      <c r="AB54" s="8"/>
      <c r="AC54" s="8"/>
      <c r="AD54" s="8"/>
      <c r="AE54" s="8"/>
      <c r="AF54" s="261"/>
      <c r="AG54" s="8"/>
      <c r="AH54" s="8"/>
      <c r="AI54" s="8"/>
      <c r="AJ54" s="8"/>
      <c r="AK54" s="8"/>
      <c r="AL54" s="8"/>
      <c r="AM54" s="8"/>
      <c r="AN54" s="8"/>
      <c r="AO54" s="8"/>
      <c r="AP54" s="270" t="s">
        <v>859</v>
      </c>
      <c r="AQ54" s="270" t="s">
        <v>859</v>
      </c>
      <c r="AR54" s="8"/>
      <c r="AS54" s="8"/>
      <c r="AT54" s="8"/>
      <c r="AU54" s="8"/>
      <c r="AV54" s="8"/>
      <c r="AW54" s="8"/>
      <c r="AX54" s="8"/>
      <c r="AY54" s="8"/>
      <c r="AZ54" s="8"/>
      <c r="BA54" s="8"/>
      <c r="BB54" s="8"/>
      <c r="BC54" s="8"/>
      <c r="BD54" s="8"/>
      <c r="BE54" s="8"/>
      <c r="BF54" s="8"/>
    </row>
    <row r="55">
      <c r="A55" s="217"/>
      <c r="B55" s="290" t="s">
        <v>101</v>
      </c>
      <c r="C55" s="267">
        <v>45266.0</v>
      </c>
      <c r="D55" s="267">
        <v>45266.0</v>
      </c>
      <c r="E55" s="268">
        <f>IF(AND(C55&lt;=D55,isdate(C55),isdate(D55)&lt;&gt;""),_xlfn.NETWORKDAYS.INTL(C55,D55,1,Data!$B$3:$B$6),0)</f>
        <v>1</v>
      </c>
      <c r="F55" s="271">
        <v>0.5</v>
      </c>
      <c r="G55" s="269" t="s">
        <v>868</v>
      </c>
      <c r="H55" s="257" t="s">
        <v>857</v>
      </c>
      <c r="I55" s="8"/>
      <c r="J55" s="8"/>
      <c r="K55" s="8"/>
      <c r="L55" s="265"/>
      <c r="M55" s="265"/>
      <c r="N55" s="8"/>
      <c r="O55" s="8"/>
      <c r="P55" s="8"/>
      <c r="Q55" s="8"/>
      <c r="R55" s="8"/>
      <c r="S55" s="8"/>
      <c r="T55" s="8"/>
      <c r="U55" s="261"/>
      <c r="V55" s="8"/>
      <c r="W55" s="8"/>
      <c r="X55" s="8"/>
      <c r="Y55" s="8"/>
      <c r="Z55" s="8"/>
      <c r="AA55" s="8"/>
      <c r="AB55" s="8"/>
      <c r="AC55" s="8"/>
      <c r="AD55" s="8"/>
      <c r="AE55" s="8"/>
      <c r="AF55" s="261"/>
      <c r="AG55" s="8"/>
      <c r="AH55" s="8"/>
      <c r="AI55" s="8"/>
      <c r="AJ55" s="8"/>
      <c r="AK55" s="8"/>
      <c r="AL55" s="8"/>
      <c r="AM55" s="8"/>
      <c r="AN55" s="8"/>
      <c r="AO55" s="8"/>
      <c r="AP55" s="8"/>
      <c r="AQ55" s="270" t="s">
        <v>859</v>
      </c>
      <c r="AR55" s="8"/>
      <c r="AS55" s="8"/>
      <c r="AT55" s="8"/>
      <c r="AU55" s="8"/>
      <c r="AV55" s="8"/>
      <c r="AW55" s="8"/>
      <c r="AX55" s="8"/>
      <c r="AY55" s="8"/>
      <c r="AZ55" s="8"/>
      <c r="BA55" s="8"/>
      <c r="BB55" s="8"/>
      <c r="BC55" s="8"/>
      <c r="BD55" s="8"/>
      <c r="BE55" s="8"/>
      <c r="BF55" s="8"/>
    </row>
    <row r="56">
      <c r="A56" s="217"/>
      <c r="B56" s="266" t="s">
        <v>427</v>
      </c>
      <c r="C56" s="267">
        <v>45243.0</v>
      </c>
      <c r="D56" s="267">
        <v>45243.0</v>
      </c>
      <c r="E56" s="268">
        <f>IF(AND(C56&lt;=D56,isdate(C56),isdate(D56)&lt;&gt;""),_xlfn.NETWORKDAYS.INTL(C56,D56,1,Data!$B$3:$B$6),0)</f>
        <v>1</v>
      </c>
      <c r="F56" s="271">
        <v>0.125</v>
      </c>
      <c r="G56" s="269" t="s">
        <v>436</v>
      </c>
      <c r="H56" s="257" t="s">
        <v>857</v>
      </c>
      <c r="I56" s="8"/>
      <c r="J56" s="8"/>
      <c r="K56" s="8"/>
      <c r="L56" s="265"/>
      <c r="M56" s="265"/>
      <c r="N56" s="8"/>
      <c r="O56" s="8"/>
      <c r="P56" s="8"/>
      <c r="Q56" s="8"/>
      <c r="R56" s="8"/>
      <c r="S56" s="8"/>
      <c r="T56" s="8"/>
      <c r="U56" s="261"/>
      <c r="V56" s="8"/>
      <c r="W56" s="8"/>
      <c r="X56" s="8"/>
      <c r="Y56" s="8"/>
      <c r="Z56" s="8"/>
      <c r="AA56" s="8"/>
      <c r="AB56" s="8"/>
      <c r="AC56" s="270" t="s">
        <v>859</v>
      </c>
      <c r="AD56" s="8"/>
      <c r="AE56" s="8"/>
      <c r="AF56" s="261"/>
      <c r="AG56" s="8"/>
      <c r="AH56" s="8"/>
      <c r="AI56" s="270"/>
      <c r="AJ56" s="8"/>
      <c r="AK56" s="270"/>
      <c r="AL56" s="8"/>
      <c r="AM56" s="8"/>
      <c r="AN56" s="270"/>
      <c r="AO56" s="270"/>
      <c r="AP56" s="270"/>
      <c r="AQ56" s="8"/>
      <c r="AR56" s="8"/>
      <c r="AS56" s="8"/>
      <c r="AT56" s="8"/>
      <c r="AU56" s="8"/>
      <c r="AV56" s="8"/>
      <c r="AW56" s="8"/>
      <c r="AX56" s="8"/>
      <c r="AY56" s="8"/>
      <c r="AZ56" s="8"/>
      <c r="BA56" s="8"/>
      <c r="BB56" s="8"/>
      <c r="BC56" s="8"/>
      <c r="BD56" s="8"/>
      <c r="BE56" s="8"/>
      <c r="BF56" s="8"/>
    </row>
    <row r="57">
      <c r="A57" s="217"/>
      <c r="B57" s="266" t="s">
        <v>79</v>
      </c>
      <c r="C57" s="267">
        <v>45257.0</v>
      </c>
      <c r="D57" s="267">
        <v>45258.0</v>
      </c>
      <c r="E57" s="268">
        <f>IF(AND(C57&lt;=D57,isdate(C57),isdate(D57)&lt;&gt;""),_xlfn.NETWORKDAYS.INTL(C57,D57,1,Data!$B$3:$B$6),0)</f>
        <v>2</v>
      </c>
      <c r="F57" s="271">
        <v>1.25</v>
      </c>
      <c r="G57" s="269" t="s">
        <v>436</v>
      </c>
      <c r="H57" s="257" t="s">
        <v>857</v>
      </c>
      <c r="I57" s="8"/>
      <c r="J57" s="8"/>
      <c r="K57" s="8"/>
      <c r="L57" s="265"/>
      <c r="M57" s="265"/>
      <c r="N57" s="8"/>
      <c r="O57" s="8"/>
      <c r="P57" s="8"/>
      <c r="Q57" s="8"/>
      <c r="R57" s="8"/>
      <c r="S57" s="8"/>
      <c r="T57" s="8"/>
      <c r="U57" s="261"/>
      <c r="V57" s="8"/>
      <c r="W57" s="8"/>
      <c r="X57" s="8"/>
      <c r="Y57" s="8"/>
      <c r="Z57" s="8"/>
      <c r="AA57" s="8"/>
      <c r="AB57" s="8"/>
      <c r="AC57" s="270"/>
      <c r="AD57" s="8"/>
      <c r="AE57" s="8"/>
      <c r="AF57" s="261"/>
      <c r="AG57" s="8"/>
      <c r="AH57" s="270" t="s">
        <v>860</v>
      </c>
      <c r="AI57" s="270" t="s">
        <v>860</v>
      </c>
      <c r="AJ57" s="8"/>
      <c r="AK57" s="270"/>
      <c r="AL57" s="270"/>
      <c r="AM57" s="8"/>
      <c r="AN57" s="270"/>
      <c r="AO57" s="270"/>
      <c r="AP57" s="8"/>
      <c r="AQ57" s="8"/>
      <c r="AR57" s="8"/>
      <c r="AS57" s="8"/>
      <c r="AT57" s="8"/>
      <c r="AU57" s="8"/>
      <c r="AV57" s="8"/>
      <c r="AW57" s="8"/>
      <c r="AX57" s="8"/>
      <c r="AY57" s="8"/>
      <c r="AZ57" s="8"/>
      <c r="BA57" s="8"/>
      <c r="BB57" s="8"/>
      <c r="BC57" s="8"/>
      <c r="BD57" s="8"/>
      <c r="BE57" s="8"/>
      <c r="BF57" s="8"/>
    </row>
    <row r="58">
      <c r="A58" s="217"/>
      <c r="B58" s="266" t="s">
        <v>536</v>
      </c>
      <c r="C58" s="267">
        <v>45258.0</v>
      </c>
      <c r="D58" s="267">
        <v>45258.0</v>
      </c>
      <c r="E58" s="268">
        <f>IF(AND(C58&lt;=D58,isdate(C58),isdate(D58)&lt;&gt;""),_xlfn.NETWORKDAYS.INTL(C58,D58,1,Data!$B$3:$B$6),0)</f>
        <v>1</v>
      </c>
      <c r="F58" s="271">
        <v>0.375</v>
      </c>
      <c r="G58" s="269" t="s">
        <v>436</v>
      </c>
      <c r="H58" s="257" t="s">
        <v>857</v>
      </c>
      <c r="I58" s="8"/>
      <c r="J58" s="8"/>
      <c r="K58" s="8"/>
      <c r="L58" s="265"/>
      <c r="M58" s="265"/>
      <c r="N58" s="8"/>
      <c r="O58" s="8"/>
      <c r="P58" s="8"/>
      <c r="Q58" s="8"/>
      <c r="R58" s="8"/>
      <c r="S58" s="8"/>
      <c r="T58" s="8"/>
      <c r="U58" s="261"/>
      <c r="V58" s="8"/>
      <c r="W58" s="8"/>
      <c r="X58" s="8"/>
      <c r="Y58" s="8"/>
      <c r="Z58" s="8"/>
      <c r="AA58" s="8"/>
      <c r="AB58" s="8"/>
      <c r="AC58" s="8"/>
      <c r="AD58" s="8"/>
      <c r="AE58" s="8"/>
      <c r="AF58" s="261"/>
      <c r="AG58" s="8"/>
      <c r="AH58" s="8"/>
      <c r="AI58" s="270" t="s">
        <v>860</v>
      </c>
      <c r="AJ58" s="8"/>
      <c r="AK58" s="8"/>
      <c r="AL58" s="8"/>
      <c r="AM58" s="8"/>
      <c r="AN58" s="270"/>
      <c r="AO58" s="8"/>
      <c r="AP58" s="8"/>
      <c r="AQ58" s="8"/>
      <c r="AR58" s="8"/>
      <c r="AS58" s="8"/>
      <c r="AT58" s="8"/>
      <c r="AU58" s="8"/>
      <c r="AV58" s="8"/>
      <c r="AW58" s="8"/>
      <c r="AX58" s="8"/>
      <c r="AY58" s="8"/>
      <c r="AZ58" s="8"/>
      <c r="BA58" s="8"/>
      <c r="BB58" s="8"/>
      <c r="BC58" s="8"/>
      <c r="BD58" s="8"/>
      <c r="BE58" s="8"/>
      <c r="BF58" s="8"/>
    </row>
    <row r="59">
      <c r="A59" s="217"/>
      <c r="B59" s="266" t="s">
        <v>70</v>
      </c>
      <c r="C59" s="267">
        <v>45258.0</v>
      </c>
      <c r="D59" s="267">
        <v>45259.0</v>
      </c>
      <c r="E59" s="268">
        <f>IF(AND(C59&lt;=D59,isdate(C59),isdate(D59)&lt;&gt;""),_xlfn.NETWORKDAYS.INTL(C59,D59,1,Data!$B$3:$B$6),0)</f>
        <v>2</v>
      </c>
      <c r="F59" s="271">
        <v>1.0</v>
      </c>
      <c r="G59" s="269" t="s">
        <v>436</v>
      </c>
      <c r="H59" s="257" t="s">
        <v>857</v>
      </c>
      <c r="I59" s="8"/>
      <c r="J59" s="8"/>
      <c r="K59" s="8"/>
      <c r="L59" s="265"/>
      <c r="M59" s="265"/>
      <c r="N59" s="8"/>
      <c r="O59" s="8"/>
      <c r="P59" s="8"/>
      <c r="Q59" s="8"/>
      <c r="R59" s="8"/>
      <c r="S59" s="8"/>
      <c r="T59" s="8"/>
      <c r="U59" s="261"/>
      <c r="V59" s="8"/>
      <c r="W59" s="8"/>
      <c r="X59" s="8"/>
      <c r="Y59" s="8"/>
      <c r="Z59" s="8"/>
      <c r="AA59" s="8"/>
      <c r="AB59" s="8"/>
      <c r="AC59" s="8"/>
      <c r="AD59" s="8"/>
      <c r="AE59" s="8"/>
      <c r="AF59" s="261"/>
      <c r="AG59" s="8"/>
      <c r="AH59" s="8"/>
      <c r="AI59" s="8"/>
      <c r="AJ59" s="8"/>
      <c r="AK59" s="8"/>
      <c r="AL59" s="8"/>
      <c r="AM59" s="8"/>
      <c r="AN59" s="270" t="s">
        <v>859</v>
      </c>
      <c r="AO59" s="270" t="s">
        <v>859</v>
      </c>
      <c r="AP59" s="8"/>
      <c r="AQ59" s="8"/>
      <c r="AR59" s="8"/>
      <c r="AS59" s="8"/>
      <c r="AT59" s="8"/>
      <c r="AU59" s="8"/>
      <c r="AV59" s="8"/>
      <c r="AW59" s="8"/>
      <c r="AX59" s="8"/>
      <c r="AY59" s="8"/>
      <c r="AZ59" s="8"/>
      <c r="BA59" s="8"/>
      <c r="BB59" s="8"/>
      <c r="BC59" s="8"/>
      <c r="BD59" s="8"/>
      <c r="BE59" s="8"/>
      <c r="BF59" s="8"/>
    </row>
    <row r="60">
      <c r="A60" s="217"/>
      <c r="B60" s="266" t="s">
        <v>107</v>
      </c>
      <c r="C60" s="267">
        <v>45259.0</v>
      </c>
      <c r="D60" s="267">
        <v>45260.0</v>
      </c>
      <c r="E60" s="268">
        <f>IF(AND(C60&lt;=D60,isdate(C60),isdate(D60)&lt;&gt;""),_xlfn.NETWORKDAYS.INTL(C60,D60,1,Data!$B$3:$B$6),0)</f>
        <v>2</v>
      </c>
      <c r="F60" s="269">
        <v>1.0</v>
      </c>
      <c r="G60" s="269" t="s">
        <v>436</v>
      </c>
      <c r="H60" s="257" t="s">
        <v>857</v>
      </c>
      <c r="I60" s="8"/>
      <c r="J60" s="8"/>
      <c r="K60" s="8"/>
      <c r="L60" s="265"/>
      <c r="M60" s="265"/>
      <c r="N60" s="8"/>
      <c r="O60" s="8"/>
      <c r="P60" s="8"/>
      <c r="Q60" s="8"/>
      <c r="R60" s="8"/>
      <c r="S60" s="8"/>
      <c r="T60" s="8"/>
      <c r="U60" s="261"/>
      <c r="V60" s="8"/>
      <c r="W60" s="8"/>
      <c r="X60" s="8"/>
      <c r="Y60" s="8"/>
      <c r="Z60" s="8"/>
      <c r="AA60" s="8"/>
      <c r="AB60" s="8"/>
      <c r="AC60" s="8"/>
      <c r="AD60" s="8"/>
      <c r="AE60" s="8"/>
      <c r="AF60" s="261"/>
      <c r="AG60" s="8"/>
      <c r="AH60" s="8"/>
      <c r="AI60" s="8"/>
      <c r="AJ60" s="8"/>
      <c r="AK60" s="8"/>
      <c r="AL60" s="8"/>
      <c r="AM60" s="8"/>
      <c r="AN60" s="8"/>
      <c r="AO60" s="8"/>
      <c r="AP60" s="270" t="s">
        <v>859</v>
      </c>
      <c r="AQ60" s="270" t="s">
        <v>859</v>
      </c>
      <c r="AR60" s="8"/>
      <c r="AS60" s="8"/>
      <c r="AT60" s="8"/>
      <c r="AU60" s="8"/>
      <c r="AV60" s="8"/>
      <c r="AW60" s="8"/>
      <c r="AX60" s="8"/>
      <c r="AY60" s="8"/>
      <c r="AZ60" s="8"/>
      <c r="BA60" s="8"/>
      <c r="BB60" s="8"/>
      <c r="BC60" s="8"/>
      <c r="BD60" s="8"/>
      <c r="BE60" s="8"/>
      <c r="BF60" s="8"/>
    </row>
    <row r="61">
      <c r="A61" s="217"/>
      <c r="B61" s="266" t="s">
        <v>871</v>
      </c>
      <c r="C61" s="267">
        <v>45260.0</v>
      </c>
      <c r="D61" s="267">
        <v>45261.0</v>
      </c>
      <c r="E61" s="268">
        <f>IF(AND(C61&lt;=D61,isdate(C61),isdate(D61)&lt;&gt;""),_xlfn.NETWORKDAYS.INTL(C61,D61,1,Data!$B$3:$B$6),0)</f>
        <v>2</v>
      </c>
      <c r="F61" s="269">
        <v>1.0</v>
      </c>
      <c r="G61" s="269" t="s">
        <v>436</v>
      </c>
      <c r="H61" s="257" t="s">
        <v>857</v>
      </c>
      <c r="I61" s="8"/>
      <c r="J61" s="8"/>
      <c r="K61" s="8"/>
      <c r="L61" s="265"/>
      <c r="M61" s="265"/>
      <c r="N61" s="8"/>
      <c r="O61" s="8"/>
      <c r="P61" s="8"/>
      <c r="Q61" s="8"/>
      <c r="R61" s="8"/>
      <c r="S61" s="8"/>
      <c r="T61" s="8"/>
      <c r="U61" s="261"/>
      <c r="V61" s="8"/>
      <c r="W61" s="8"/>
      <c r="X61" s="8"/>
      <c r="Y61" s="8"/>
      <c r="Z61" s="8"/>
      <c r="AA61" s="8"/>
      <c r="AB61" s="8"/>
      <c r="AC61" s="8"/>
      <c r="AD61" s="8"/>
      <c r="AE61" s="8"/>
      <c r="AF61" s="261"/>
      <c r="AG61" s="8"/>
      <c r="AH61" s="8"/>
      <c r="AI61" s="8"/>
      <c r="AJ61" s="8"/>
      <c r="AK61" s="8"/>
      <c r="AL61" s="8"/>
      <c r="AM61" s="8"/>
      <c r="AN61" s="8"/>
      <c r="AO61" s="8"/>
      <c r="AP61" s="8"/>
      <c r="AQ61" s="270" t="s">
        <v>859</v>
      </c>
      <c r="AR61" s="270" t="s">
        <v>859</v>
      </c>
      <c r="AS61" s="8"/>
      <c r="AT61" s="8"/>
      <c r="AU61" s="8"/>
      <c r="AV61" s="8"/>
      <c r="AW61" s="8"/>
      <c r="AX61" s="8"/>
      <c r="AY61" s="8"/>
      <c r="AZ61" s="8"/>
      <c r="BA61" s="8"/>
      <c r="BB61" s="8"/>
      <c r="BC61" s="8"/>
      <c r="BD61" s="8"/>
      <c r="BE61" s="8"/>
      <c r="BF61" s="8"/>
    </row>
    <row r="62">
      <c r="A62" s="217"/>
      <c r="B62" s="266" t="s">
        <v>872</v>
      </c>
      <c r="C62" s="267">
        <v>45261.0</v>
      </c>
      <c r="D62" s="267">
        <v>45264.0</v>
      </c>
      <c r="E62" s="268">
        <f>IF(AND(C62&lt;=D62,isdate(C62),isdate(D62)&lt;&gt;""),_xlfn.NETWORKDAYS.INTL(C62,D62,1,Data!$B$3:$B$6),0)</f>
        <v>2</v>
      </c>
      <c r="F62" s="269">
        <v>1.0</v>
      </c>
      <c r="G62" s="269" t="s">
        <v>436</v>
      </c>
      <c r="H62" s="257" t="s">
        <v>857</v>
      </c>
      <c r="I62" s="8"/>
      <c r="J62" s="8"/>
      <c r="K62" s="8"/>
      <c r="L62" s="265"/>
      <c r="M62" s="265"/>
      <c r="N62" s="8"/>
      <c r="O62" s="8"/>
      <c r="P62" s="8"/>
      <c r="Q62" s="8"/>
      <c r="R62" s="8"/>
      <c r="S62" s="8"/>
      <c r="T62" s="8"/>
      <c r="U62" s="261"/>
      <c r="V62" s="8"/>
      <c r="W62" s="8"/>
      <c r="X62" s="8"/>
      <c r="Y62" s="8"/>
      <c r="Z62" s="8"/>
      <c r="AA62" s="8"/>
      <c r="AB62" s="8"/>
      <c r="AC62" s="8"/>
      <c r="AD62" s="8"/>
      <c r="AE62" s="8"/>
      <c r="AF62" s="261"/>
      <c r="AG62" s="8"/>
      <c r="AH62" s="8"/>
      <c r="AI62" s="8"/>
      <c r="AJ62" s="8"/>
      <c r="AK62" s="8"/>
      <c r="AL62" s="8"/>
      <c r="AM62" s="8"/>
      <c r="AN62" s="8"/>
      <c r="AO62" s="8"/>
      <c r="AP62" s="8"/>
      <c r="AQ62" s="8"/>
      <c r="AR62" s="270" t="s">
        <v>859</v>
      </c>
      <c r="AS62" s="270" t="s">
        <v>859</v>
      </c>
      <c r="AT62" s="8"/>
      <c r="AU62" s="8"/>
      <c r="AV62" s="8"/>
      <c r="AW62" s="8"/>
      <c r="AX62" s="8"/>
      <c r="AY62" s="8"/>
      <c r="AZ62" s="8"/>
      <c r="BA62" s="8"/>
      <c r="BB62" s="8"/>
      <c r="BC62" s="8"/>
      <c r="BD62" s="8"/>
      <c r="BE62" s="8"/>
      <c r="BF62" s="8"/>
    </row>
    <row r="63">
      <c r="A63" s="217"/>
      <c r="B63" s="315" t="s">
        <v>618</v>
      </c>
      <c r="C63" s="267">
        <v>45264.0</v>
      </c>
      <c r="D63" s="267">
        <v>45264.0</v>
      </c>
      <c r="E63" s="268">
        <f>IF(AND(C63&lt;=D63,isdate(C63),isdate(D63)&lt;&gt;""),_xlfn.NETWORKDAYS.INTL(C63,D63,1,Data!$B$3:$B$6),0)</f>
        <v>1</v>
      </c>
      <c r="F63" s="269">
        <v>0.25</v>
      </c>
      <c r="G63" s="269" t="s">
        <v>436</v>
      </c>
      <c r="H63" s="257"/>
      <c r="I63" s="8"/>
      <c r="J63" s="8"/>
      <c r="K63" s="8"/>
      <c r="L63" s="265"/>
      <c r="M63" s="265"/>
      <c r="N63" s="8"/>
      <c r="O63" s="8"/>
      <c r="P63" s="8"/>
      <c r="Q63" s="8"/>
      <c r="R63" s="8"/>
      <c r="S63" s="8"/>
      <c r="T63" s="8"/>
      <c r="U63" s="261"/>
      <c r="V63" s="8"/>
      <c r="W63" s="8"/>
      <c r="X63" s="8"/>
      <c r="Y63" s="8"/>
      <c r="Z63" s="8"/>
      <c r="AA63" s="8"/>
      <c r="AB63" s="8"/>
      <c r="AC63" s="270"/>
      <c r="AD63" s="8"/>
      <c r="AE63" s="8"/>
      <c r="AF63" s="261"/>
      <c r="AG63" s="8"/>
      <c r="AH63" s="8"/>
      <c r="AI63" s="270"/>
      <c r="AJ63" s="8"/>
      <c r="AK63" s="270"/>
      <c r="AL63" s="8"/>
      <c r="AM63" s="8"/>
      <c r="AN63" s="270"/>
      <c r="AO63" s="270"/>
      <c r="AP63" s="270"/>
      <c r="AQ63" s="8"/>
      <c r="AR63" s="8"/>
      <c r="AS63" s="8"/>
      <c r="AT63" s="8"/>
      <c r="AU63" s="8"/>
      <c r="AV63" s="8"/>
      <c r="AW63" s="8"/>
      <c r="AX63" s="8"/>
      <c r="AY63" s="8"/>
      <c r="AZ63" s="8"/>
      <c r="BA63" s="8"/>
      <c r="BB63" s="8"/>
      <c r="BC63" s="8"/>
      <c r="BD63" s="8"/>
      <c r="BE63" s="8"/>
      <c r="BF63" s="8"/>
    </row>
    <row r="64">
      <c r="A64" s="217"/>
      <c r="B64" s="315" t="s">
        <v>628</v>
      </c>
      <c r="C64" s="267">
        <v>45264.0</v>
      </c>
      <c r="D64" s="267">
        <v>45264.0</v>
      </c>
      <c r="E64" s="268">
        <f>IF(AND(C64&lt;=D64,isdate(C64),isdate(D64)&lt;&gt;""),_xlfn.NETWORKDAYS.INTL(C64,D64,1,Data!$B$3:$B$6),0)</f>
        <v>1</v>
      </c>
      <c r="F64" s="269">
        <v>0.25</v>
      </c>
      <c r="G64" s="269" t="s">
        <v>436</v>
      </c>
      <c r="H64" s="257"/>
      <c r="I64" s="8"/>
      <c r="J64" s="8"/>
      <c r="K64" s="8"/>
      <c r="L64" s="265"/>
      <c r="M64" s="265"/>
      <c r="N64" s="8"/>
      <c r="O64" s="8"/>
      <c r="P64" s="8"/>
      <c r="Q64" s="8"/>
      <c r="R64" s="8"/>
      <c r="S64" s="8"/>
      <c r="T64" s="8"/>
      <c r="U64" s="261"/>
      <c r="V64" s="8"/>
      <c r="W64" s="8"/>
      <c r="X64" s="8"/>
      <c r="Y64" s="8"/>
      <c r="Z64" s="8"/>
      <c r="AA64" s="8"/>
      <c r="AB64" s="8"/>
      <c r="AC64" s="8"/>
      <c r="AD64" s="8"/>
      <c r="AE64" s="8"/>
      <c r="AF64" s="261"/>
      <c r="AG64" s="8"/>
      <c r="AH64" s="8"/>
      <c r="AI64" s="8"/>
      <c r="AJ64" s="8"/>
      <c r="AK64" s="8"/>
      <c r="AL64" s="8"/>
      <c r="AM64" s="8"/>
      <c r="AN64" s="8"/>
      <c r="AO64" s="8"/>
      <c r="AP64" s="8"/>
      <c r="AQ64" s="8"/>
      <c r="AR64" s="8"/>
      <c r="AS64" s="8"/>
      <c r="AT64" s="8"/>
      <c r="AU64" s="270"/>
      <c r="AV64" s="270"/>
      <c r="AW64" s="270"/>
      <c r="AX64" s="8"/>
      <c r="AY64" s="8"/>
      <c r="AZ64" s="8"/>
      <c r="BA64" s="8"/>
      <c r="BB64" s="8"/>
      <c r="BC64" s="8"/>
      <c r="BD64" s="8"/>
      <c r="BE64" s="8"/>
      <c r="BF64" s="8"/>
    </row>
    <row r="65">
      <c r="A65" s="217"/>
      <c r="B65" s="315" t="s">
        <v>608</v>
      </c>
      <c r="C65" s="267">
        <v>45265.0</v>
      </c>
      <c r="D65" s="267">
        <v>45265.0</v>
      </c>
      <c r="E65" s="268"/>
      <c r="F65" s="269">
        <v>0.25</v>
      </c>
      <c r="G65" s="269" t="s">
        <v>436</v>
      </c>
      <c r="H65" s="257"/>
      <c r="I65" s="8"/>
      <c r="J65" s="8"/>
      <c r="K65" s="8"/>
      <c r="L65" s="265"/>
      <c r="M65" s="265"/>
      <c r="N65" s="8"/>
      <c r="O65" s="8"/>
      <c r="P65" s="8"/>
      <c r="Q65" s="8"/>
      <c r="R65" s="8"/>
      <c r="S65" s="8"/>
      <c r="T65" s="8"/>
      <c r="U65" s="261"/>
      <c r="V65" s="8"/>
      <c r="W65" s="8"/>
      <c r="X65" s="8"/>
      <c r="Y65" s="8"/>
      <c r="Z65" s="8"/>
      <c r="AA65" s="8"/>
      <c r="AB65" s="8"/>
      <c r="AC65" s="270"/>
      <c r="AD65" s="8"/>
      <c r="AE65" s="8"/>
      <c r="AF65" s="261"/>
      <c r="AG65" s="8"/>
      <c r="AH65" s="8"/>
      <c r="AI65" s="270"/>
      <c r="AJ65" s="8"/>
      <c r="AK65" s="270"/>
      <c r="AL65" s="8"/>
      <c r="AM65" s="8"/>
      <c r="AN65" s="270"/>
      <c r="AO65" s="270"/>
      <c r="AP65" s="270"/>
      <c r="AQ65" s="8"/>
      <c r="AR65" s="8"/>
      <c r="AS65" s="8"/>
      <c r="AT65" s="8"/>
      <c r="AU65" s="8"/>
      <c r="AV65" s="8"/>
      <c r="AW65" s="8"/>
      <c r="AX65" s="8"/>
      <c r="AY65" s="8"/>
      <c r="AZ65" s="8"/>
      <c r="BA65" s="8"/>
      <c r="BB65" s="8"/>
      <c r="BC65" s="8"/>
      <c r="BD65" s="8"/>
      <c r="BE65" s="8"/>
      <c r="BF65" s="8"/>
    </row>
    <row r="66">
      <c r="A66" s="217"/>
      <c r="B66" s="315" t="s">
        <v>622</v>
      </c>
      <c r="C66" s="267">
        <v>45265.0</v>
      </c>
      <c r="D66" s="267">
        <v>45265.0</v>
      </c>
      <c r="E66" s="268"/>
      <c r="F66" s="269">
        <v>0.25</v>
      </c>
      <c r="G66" s="269" t="s">
        <v>436</v>
      </c>
      <c r="H66" s="257"/>
      <c r="I66" s="8"/>
      <c r="J66" s="8"/>
      <c r="K66" s="8"/>
      <c r="L66" s="265"/>
      <c r="M66" s="265"/>
      <c r="N66" s="8"/>
      <c r="O66" s="8"/>
      <c r="P66" s="8"/>
      <c r="Q66" s="8"/>
      <c r="R66" s="8"/>
      <c r="S66" s="8"/>
      <c r="T66" s="8"/>
      <c r="U66" s="261"/>
      <c r="V66" s="8"/>
      <c r="W66" s="8"/>
      <c r="X66" s="8"/>
      <c r="Y66" s="8"/>
      <c r="Z66" s="8"/>
      <c r="AA66" s="8"/>
      <c r="AB66" s="8"/>
      <c r="AC66" s="270"/>
      <c r="AD66" s="8"/>
      <c r="AE66" s="8"/>
      <c r="AF66" s="261"/>
      <c r="AG66" s="8"/>
      <c r="AH66" s="8"/>
      <c r="AI66" s="270"/>
      <c r="AJ66" s="8"/>
      <c r="AK66" s="270"/>
      <c r="AL66" s="8"/>
      <c r="AM66" s="8"/>
      <c r="AN66" s="270"/>
      <c r="AO66" s="270"/>
      <c r="AP66" s="270"/>
      <c r="AQ66" s="8"/>
      <c r="AR66" s="8"/>
      <c r="AS66" s="8"/>
      <c r="AT66" s="8"/>
      <c r="AU66" s="8"/>
      <c r="AV66" s="8"/>
      <c r="AW66" s="8"/>
      <c r="AX66" s="8"/>
      <c r="AY66" s="8"/>
      <c r="AZ66" s="8"/>
      <c r="BA66" s="8"/>
      <c r="BB66" s="8"/>
      <c r="BC66" s="8"/>
      <c r="BD66" s="8"/>
      <c r="BE66" s="8"/>
      <c r="BF66" s="8"/>
    </row>
    <row r="67">
      <c r="A67" s="217"/>
      <c r="B67" s="315" t="s">
        <v>613</v>
      </c>
      <c r="C67" s="267">
        <v>45265.0</v>
      </c>
      <c r="D67" s="267">
        <v>45265.0</v>
      </c>
      <c r="E67" s="268">
        <f>IF(AND(C67&lt;=D67,isdate(C67),isdate(D67)&lt;&gt;""),_xlfn.NETWORKDAYS.INTL(C67,D67,1,Data!$B$3:$B$6),0)</f>
        <v>1</v>
      </c>
      <c r="F67" s="269">
        <v>0.375</v>
      </c>
      <c r="G67" s="269" t="s">
        <v>868</v>
      </c>
      <c r="H67" s="257"/>
      <c r="I67" s="8"/>
      <c r="J67" s="8"/>
      <c r="K67" s="8"/>
      <c r="L67" s="265"/>
      <c r="M67" s="265"/>
      <c r="N67" s="8"/>
      <c r="O67" s="8"/>
      <c r="P67" s="8"/>
      <c r="Q67" s="8"/>
      <c r="R67" s="8"/>
      <c r="S67" s="8"/>
      <c r="T67" s="8"/>
      <c r="U67" s="261"/>
      <c r="V67" s="8"/>
      <c r="W67" s="8"/>
      <c r="X67" s="8"/>
      <c r="Y67" s="8"/>
      <c r="Z67" s="8"/>
      <c r="AA67" s="8"/>
      <c r="AB67" s="8"/>
      <c r="AC67" s="270"/>
      <c r="AD67" s="8"/>
      <c r="AE67" s="8"/>
      <c r="AF67" s="261"/>
      <c r="AG67" s="8"/>
      <c r="AH67" s="8"/>
      <c r="AI67" s="270"/>
      <c r="AJ67" s="8"/>
      <c r="AK67" s="270"/>
      <c r="AL67" s="8"/>
      <c r="AM67" s="8"/>
      <c r="AN67" s="270"/>
      <c r="AO67" s="270"/>
      <c r="AP67" s="270"/>
      <c r="AQ67" s="8"/>
      <c r="AR67" s="8"/>
      <c r="AS67" s="8"/>
      <c r="AT67" s="8"/>
      <c r="AU67" s="8"/>
      <c r="AV67" s="8"/>
      <c r="AW67" s="8"/>
      <c r="AX67" s="8"/>
      <c r="AY67" s="8"/>
      <c r="AZ67" s="8"/>
      <c r="BA67" s="8"/>
      <c r="BB67" s="8"/>
      <c r="BC67" s="8"/>
      <c r="BD67" s="8"/>
      <c r="BE67" s="8"/>
      <c r="BF67" s="8"/>
    </row>
    <row r="68">
      <c r="A68" s="217"/>
      <c r="B68" s="315" t="s">
        <v>513</v>
      </c>
      <c r="C68" s="267">
        <v>45265.0</v>
      </c>
      <c r="D68" s="267">
        <v>45265.0</v>
      </c>
      <c r="E68" s="268">
        <f>IF(AND(C68&lt;=D68,isdate(C68),isdate(D68)&lt;&gt;""),_xlfn.NETWORKDAYS.INTL(C68,D68,1,Data!$B$3:$B$6),0)</f>
        <v>1</v>
      </c>
      <c r="F68" s="269">
        <v>0.125</v>
      </c>
      <c r="G68" s="269" t="s">
        <v>868</v>
      </c>
      <c r="H68" s="257"/>
      <c r="I68" s="8"/>
      <c r="J68" s="8"/>
      <c r="K68" s="8"/>
      <c r="L68" s="265"/>
      <c r="M68" s="265"/>
      <c r="N68" s="8"/>
      <c r="O68" s="8"/>
      <c r="P68" s="8"/>
      <c r="Q68" s="8"/>
      <c r="R68" s="8"/>
      <c r="S68" s="8"/>
      <c r="T68" s="8"/>
      <c r="U68" s="261"/>
      <c r="V68" s="8"/>
      <c r="W68" s="8"/>
      <c r="X68" s="8"/>
      <c r="Y68" s="8"/>
      <c r="Z68" s="8"/>
      <c r="AA68" s="8"/>
      <c r="AB68" s="8"/>
      <c r="AC68" s="270"/>
      <c r="AD68" s="8"/>
      <c r="AE68" s="8"/>
      <c r="AF68" s="261"/>
      <c r="AG68" s="8"/>
      <c r="AH68" s="8"/>
      <c r="AI68" s="270"/>
      <c r="AJ68" s="8"/>
      <c r="AK68" s="270"/>
      <c r="AL68" s="8"/>
      <c r="AM68" s="8"/>
      <c r="AN68" s="270"/>
      <c r="AO68" s="270"/>
      <c r="AP68" s="270"/>
      <c r="AQ68" s="8"/>
      <c r="AR68" s="8"/>
      <c r="AS68" s="8"/>
      <c r="AT68" s="8"/>
      <c r="AU68" s="8"/>
      <c r="AV68" s="8"/>
      <c r="AW68" s="8"/>
      <c r="AX68" s="8"/>
      <c r="AY68" s="8"/>
      <c r="AZ68" s="8"/>
      <c r="BA68" s="8"/>
      <c r="BB68" s="8"/>
      <c r="BC68" s="8"/>
      <c r="BD68" s="8"/>
      <c r="BE68" s="8"/>
      <c r="BF68" s="8"/>
    </row>
    <row r="69">
      <c r="A69" s="217"/>
      <c r="B69" s="290" t="s">
        <v>870</v>
      </c>
      <c r="C69" s="267">
        <v>45266.0</v>
      </c>
      <c r="D69" s="267">
        <v>45266.0</v>
      </c>
      <c r="E69" s="268">
        <f>IF(AND(C69&lt;=D69,isdate(C69),isdate(D69)&lt;&gt;""),_xlfn.NETWORKDAYS.INTL(C69,D69,1,Data!$B$3:$B$6),0)</f>
        <v>1</v>
      </c>
      <c r="F69" s="271">
        <v>0.5</v>
      </c>
      <c r="G69" s="269" t="s">
        <v>436</v>
      </c>
      <c r="H69" s="257" t="s">
        <v>857</v>
      </c>
      <c r="I69" s="258">
        <v>0.25</v>
      </c>
      <c r="J69" s="8"/>
      <c r="K69" s="8"/>
      <c r="L69" s="265"/>
      <c r="M69" s="265"/>
      <c r="N69" s="8"/>
      <c r="O69" s="8"/>
      <c r="P69" s="8"/>
      <c r="Q69" s="8"/>
      <c r="R69" s="8"/>
      <c r="S69" s="8"/>
      <c r="T69" s="8"/>
      <c r="U69" s="261"/>
      <c r="V69" s="8"/>
      <c r="W69" s="8"/>
      <c r="X69" s="8"/>
      <c r="Y69" s="8"/>
      <c r="Z69" s="8"/>
      <c r="AA69" s="8"/>
      <c r="AB69" s="8"/>
      <c r="AC69" s="8"/>
      <c r="AD69" s="8"/>
      <c r="AE69" s="8"/>
      <c r="AF69" s="261"/>
      <c r="AG69" s="8"/>
      <c r="AH69" s="8"/>
      <c r="AI69" s="8"/>
      <c r="AJ69" s="8"/>
      <c r="AK69" s="8"/>
      <c r="AL69" s="8"/>
      <c r="AM69" s="8"/>
      <c r="AN69" s="8"/>
      <c r="AO69" s="270" t="s">
        <v>859</v>
      </c>
      <c r="AP69" s="270" t="s">
        <v>859</v>
      </c>
      <c r="AQ69" s="8"/>
      <c r="AR69" s="8"/>
      <c r="AS69" s="8"/>
      <c r="AT69" s="8"/>
      <c r="AU69" s="8"/>
      <c r="AV69" s="8"/>
      <c r="AW69" s="8"/>
      <c r="AX69" s="8"/>
      <c r="AY69" s="8"/>
      <c r="AZ69" s="8"/>
      <c r="BA69" s="8"/>
      <c r="BB69" s="8"/>
      <c r="BC69" s="8"/>
      <c r="BD69" s="8"/>
      <c r="BE69" s="8"/>
      <c r="BF69" s="8"/>
    </row>
    <row r="70">
      <c r="A70" s="217"/>
      <c r="B70" s="315" t="s">
        <v>628</v>
      </c>
      <c r="C70" s="267">
        <v>45266.0</v>
      </c>
      <c r="D70" s="267">
        <v>45266.0</v>
      </c>
      <c r="E70" s="268">
        <f>IF(AND(C70&lt;=D70,isdate(C70),isdate(D70)&lt;&gt;""),_xlfn.NETWORKDAYS.INTL(C70,D70,1,Data!$B$3:$B$6),0)</f>
        <v>1</v>
      </c>
      <c r="F70" s="269">
        <v>0.25</v>
      </c>
      <c r="G70" s="269" t="s">
        <v>436</v>
      </c>
      <c r="H70" s="257"/>
      <c r="I70" s="8"/>
      <c r="J70" s="8"/>
      <c r="K70" s="8"/>
      <c r="L70" s="265"/>
      <c r="M70" s="265"/>
      <c r="N70" s="8"/>
      <c r="O70" s="8"/>
      <c r="P70" s="8"/>
      <c r="Q70" s="8"/>
      <c r="R70" s="8"/>
      <c r="S70" s="8"/>
      <c r="T70" s="8"/>
      <c r="U70" s="261"/>
      <c r="V70" s="8"/>
      <c r="W70" s="8"/>
      <c r="X70" s="8"/>
      <c r="Y70" s="8"/>
      <c r="Z70" s="8"/>
      <c r="AA70" s="8"/>
      <c r="AB70" s="8"/>
      <c r="AC70" s="270"/>
      <c r="AD70" s="8"/>
      <c r="AE70" s="8"/>
      <c r="AF70" s="261"/>
      <c r="AG70" s="8"/>
      <c r="AH70" s="8"/>
      <c r="AI70" s="270"/>
      <c r="AJ70" s="8"/>
      <c r="AK70" s="270"/>
      <c r="AL70" s="8"/>
      <c r="AM70" s="8"/>
      <c r="AN70" s="270"/>
      <c r="AO70" s="270"/>
      <c r="AP70" s="270"/>
      <c r="AQ70" s="8"/>
      <c r="AR70" s="8"/>
      <c r="AS70" s="8"/>
      <c r="AT70" s="8"/>
      <c r="AU70" s="8"/>
      <c r="AV70" s="8"/>
      <c r="AW70" s="8"/>
      <c r="AX70" s="8"/>
      <c r="AY70" s="8"/>
      <c r="AZ70" s="8"/>
      <c r="BA70" s="8"/>
      <c r="BB70" s="8"/>
      <c r="BC70" s="8"/>
      <c r="BD70" s="8"/>
      <c r="BE70" s="8"/>
      <c r="BF70" s="8"/>
    </row>
    <row r="71">
      <c r="A71" s="217"/>
      <c r="B71" s="315" t="s">
        <v>46</v>
      </c>
      <c r="C71" s="267">
        <v>45266.0</v>
      </c>
      <c r="D71" s="267">
        <v>45266.0</v>
      </c>
      <c r="E71" s="268">
        <f>IF(AND(C71&lt;=D71,isdate(C71),isdate(D71)&lt;&gt;""),_xlfn.NETWORKDAYS.INTL(C71,D71,1,Data!$B$3:$B$6),0)</f>
        <v>1</v>
      </c>
      <c r="F71" s="271">
        <v>0.25</v>
      </c>
      <c r="G71" s="269" t="s">
        <v>868</v>
      </c>
      <c r="H71" s="257" t="s">
        <v>857</v>
      </c>
      <c r="I71" s="8"/>
      <c r="J71" s="8"/>
      <c r="K71" s="8"/>
      <c r="L71" s="265"/>
      <c r="M71" s="265"/>
      <c r="N71" s="8"/>
      <c r="O71" s="8"/>
      <c r="P71" s="8"/>
      <c r="Q71" s="8"/>
      <c r="R71" s="8"/>
      <c r="S71" s="8"/>
      <c r="T71" s="8"/>
      <c r="U71" s="261"/>
      <c r="V71" s="8"/>
      <c r="W71" s="8"/>
      <c r="X71" s="8"/>
      <c r="Y71" s="8"/>
      <c r="Z71" s="8"/>
      <c r="AA71" s="8"/>
      <c r="AB71" s="8"/>
      <c r="AC71" s="8"/>
      <c r="AD71" s="8"/>
      <c r="AE71" s="8"/>
      <c r="AF71" s="261"/>
      <c r="AG71" s="8"/>
      <c r="AH71" s="8"/>
      <c r="AI71" s="8"/>
      <c r="AJ71" s="8"/>
      <c r="AK71" s="8"/>
      <c r="AL71" s="8"/>
      <c r="AM71" s="8"/>
      <c r="AN71" s="8"/>
      <c r="AO71" s="8"/>
      <c r="AP71" s="8"/>
      <c r="AQ71" s="8"/>
      <c r="AR71" s="270" t="s">
        <v>859</v>
      </c>
      <c r="AS71" s="8"/>
      <c r="AT71" s="8"/>
      <c r="AU71" s="8"/>
      <c r="AV71" s="8"/>
      <c r="AW71" s="8"/>
      <c r="AX71" s="8"/>
      <c r="AY71" s="8"/>
      <c r="AZ71" s="8"/>
      <c r="BA71" s="8"/>
      <c r="BB71" s="8"/>
      <c r="BC71" s="8"/>
      <c r="BD71" s="8"/>
      <c r="BE71" s="8"/>
      <c r="BF71" s="8"/>
    </row>
    <row r="72">
      <c r="A72" s="217"/>
      <c r="B72" s="315" t="s">
        <v>38</v>
      </c>
      <c r="C72" s="267">
        <v>45267.0</v>
      </c>
      <c r="D72" s="267">
        <v>45267.0</v>
      </c>
      <c r="E72" s="268">
        <f>IF(AND(C72&lt;=D72,isdate(C72),isdate(D72)&lt;&gt;""),_xlfn.NETWORKDAYS.INTL(C72,D72,1,Data!$B$3:$B$6),0)</f>
        <v>1</v>
      </c>
      <c r="F72" s="271">
        <v>0.5</v>
      </c>
      <c r="G72" s="269" t="s">
        <v>868</v>
      </c>
      <c r="H72" s="257" t="s">
        <v>857</v>
      </c>
      <c r="I72" s="8"/>
      <c r="J72" s="8"/>
      <c r="K72" s="8"/>
      <c r="L72" s="265"/>
      <c r="M72" s="265"/>
      <c r="N72" s="8"/>
      <c r="O72" s="8"/>
      <c r="P72" s="8"/>
      <c r="Q72" s="8"/>
      <c r="R72" s="8"/>
      <c r="S72" s="8"/>
      <c r="T72" s="8"/>
      <c r="U72" s="261"/>
      <c r="V72" s="8"/>
      <c r="W72" s="8"/>
      <c r="X72" s="8"/>
      <c r="Y72" s="8"/>
      <c r="Z72" s="8"/>
      <c r="AA72" s="8"/>
      <c r="AB72" s="8"/>
      <c r="AC72" s="8"/>
      <c r="AD72" s="8"/>
      <c r="AE72" s="8"/>
      <c r="AF72" s="261"/>
      <c r="AG72" s="8"/>
      <c r="AH72" s="8"/>
      <c r="AI72" s="8"/>
      <c r="AJ72" s="8"/>
      <c r="AK72" s="8"/>
      <c r="AL72" s="8"/>
      <c r="AM72" s="8"/>
      <c r="AN72" s="8"/>
      <c r="AO72" s="8"/>
      <c r="AP72" s="8"/>
      <c r="AQ72" s="8"/>
      <c r="AR72" s="270" t="s">
        <v>859</v>
      </c>
      <c r="AS72" s="8"/>
      <c r="AT72" s="8"/>
      <c r="AU72" s="8"/>
      <c r="AV72" s="8"/>
      <c r="AW72" s="8"/>
      <c r="AX72" s="8"/>
      <c r="AY72" s="8"/>
      <c r="AZ72" s="8"/>
      <c r="BA72" s="8"/>
      <c r="BB72" s="8"/>
      <c r="BC72" s="8"/>
      <c r="BD72" s="8"/>
      <c r="BE72" s="8"/>
      <c r="BF72" s="8"/>
    </row>
    <row r="73">
      <c r="A73" s="217"/>
      <c r="B73" s="315" t="s">
        <v>162</v>
      </c>
      <c r="C73" s="267">
        <v>45267.0</v>
      </c>
      <c r="D73" s="267">
        <v>45267.0</v>
      </c>
      <c r="E73" s="268">
        <f>IF(AND(C73&lt;=D73,isdate(C73),isdate(D73)&lt;&gt;""),_xlfn.NETWORKDAYS.INTL(C73,D73,1,Data!$B$3:$B$6),0)</f>
        <v>1</v>
      </c>
      <c r="F73" s="271">
        <v>0.5</v>
      </c>
      <c r="G73" s="269" t="s">
        <v>868</v>
      </c>
      <c r="H73" s="257" t="s">
        <v>857</v>
      </c>
      <c r="I73" s="8"/>
      <c r="J73" s="8"/>
      <c r="K73" s="8"/>
      <c r="L73" s="265"/>
      <c r="M73" s="265"/>
      <c r="N73" s="8"/>
      <c r="O73" s="8"/>
      <c r="P73" s="8"/>
      <c r="Q73" s="8"/>
      <c r="R73" s="8"/>
      <c r="S73" s="8"/>
      <c r="T73" s="8"/>
      <c r="U73" s="261"/>
      <c r="V73" s="8"/>
      <c r="W73" s="8"/>
      <c r="X73" s="8"/>
      <c r="Y73" s="8"/>
      <c r="Z73" s="8"/>
      <c r="AA73" s="8"/>
      <c r="AB73" s="8"/>
      <c r="AC73" s="8"/>
      <c r="AD73" s="8"/>
      <c r="AE73" s="8"/>
      <c r="AF73" s="261"/>
      <c r="AG73" s="8"/>
      <c r="AH73" s="8"/>
      <c r="AI73" s="8"/>
      <c r="AJ73" s="8"/>
      <c r="AK73" s="8"/>
      <c r="AL73" s="8"/>
      <c r="AM73" s="8"/>
      <c r="AN73" s="8"/>
      <c r="AO73" s="8"/>
      <c r="AP73" s="8"/>
      <c r="AQ73" s="8"/>
      <c r="AR73" s="270"/>
      <c r="AS73" s="270" t="s">
        <v>859</v>
      </c>
      <c r="AT73" s="8"/>
      <c r="AU73" s="8"/>
      <c r="AV73" s="8"/>
      <c r="AW73" s="8"/>
      <c r="AX73" s="8"/>
      <c r="AY73" s="8"/>
      <c r="AZ73" s="8"/>
      <c r="BA73" s="8"/>
      <c r="BB73" s="8"/>
      <c r="BC73" s="8"/>
      <c r="BD73" s="8"/>
      <c r="BE73" s="8"/>
      <c r="BF73" s="8"/>
    </row>
    <row r="74">
      <c r="A74" s="217"/>
      <c r="B74" s="315" t="s">
        <v>63</v>
      </c>
      <c r="C74" s="267">
        <v>45268.0</v>
      </c>
      <c r="D74" s="267">
        <v>45268.0</v>
      </c>
      <c r="E74" s="268">
        <f>IF(AND(C74&lt;=D74,isdate(C74),isdate(D74)&lt;&gt;""),_xlfn.NETWORKDAYS.INTL(C74,D74,1,Data!$B$3:$B$6),0)</f>
        <v>1</v>
      </c>
      <c r="F74" s="271">
        <v>0.25</v>
      </c>
      <c r="G74" s="269" t="s">
        <v>868</v>
      </c>
      <c r="H74" s="257" t="s">
        <v>857</v>
      </c>
      <c r="I74" s="8"/>
      <c r="J74" s="8"/>
      <c r="K74" s="8"/>
      <c r="L74" s="265"/>
      <c r="M74" s="265"/>
      <c r="N74" s="8"/>
      <c r="O74" s="8"/>
      <c r="P74" s="8"/>
      <c r="Q74" s="8"/>
      <c r="R74" s="8"/>
      <c r="S74" s="8"/>
      <c r="T74" s="8"/>
      <c r="U74" s="261"/>
      <c r="V74" s="8"/>
      <c r="W74" s="8"/>
      <c r="X74" s="8"/>
      <c r="Y74" s="8"/>
      <c r="Z74" s="8"/>
      <c r="AA74" s="8"/>
      <c r="AB74" s="8"/>
      <c r="AC74" s="8"/>
      <c r="AD74" s="8"/>
      <c r="AE74" s="8"/>
      <c r="AF74" s="261"/>
      <c r="AG74" s="8"/>
      <c r="AH74" s="8"/>
      <c r="AI74" s="8"/>
      <c r="AJ74" s="8"/>
      <c r="AK74" s="8"/>
      <c r="AL74" s="8"/>
      <c r="AM74" s="8"/>
      <c r="AN74" s="8"/>
      <c r="AO74" s="8"/>
      <c r="AP74" s="8"/>
      <c r="AQ74" s="8"/>
      <c r="AR74" s="270" t="s">
        <v>859</v>
      </c>
      <c r="AS74" s="8"/>
      <c r="AT74" s="8"/>
      <c r="AU74" s="8"/>
      <c r="AV74" s="8"/>
      <c r="AW74" s="8"/>
      <c r="AX74" s="8"/>
      <c r="AY74" s="8"/>
      <c r="AZ74" s="8"/>
      <c r="BA74" s="8"/>
      <c r="BB74" s="8"/>
      <c r="BC74" s="8"/>
      <c r="BD74" s="8"/>
      <c r="BE74" s="8"/>
      <c r="BF74" s="8"/>
    </row>
    <row r="75">
      <c r="A75" s="217"/>
      <c r="B75" s="315" t="s">
        <v>210</v>
      </c>
      <c r="C75" s="267">
        <v>45268.0</v>
      </c>
      <c r="D75" s="267">
        <v>45268.0</v>
      </c>
      <c r="E75" s="268">
        <f>IF(AND(C75&lt;=D75,isdate(C75),isdate(D75)&lt;&gt;""),_xlfn.NETWORKDAYS.INTL(C75,D75,1,Data!$B$3:$B$6),0)</f>
        <v>1</v>
      </c>
      <c r="F75" s="271">
        <v>0.25</v>
      </c>
      <c r="G75" s="269" t="s">
        <v>868</v>
      </c>
      <c r="H75" s="257" t="s">
        <v>857</v>
      </c>
      <c r="I75" s="8"/>
      <c r="J75" s="8"/>
      <c r="K75" s="8"/>
      <c r="L75" s="265"/>
      <c r="M75" s="265"/>
      <c r="N75" s="8"/>
      <c r="O75" s="8"/>
      <c r="P75" s="8"/>
      <c r="Q75" s="8"/>
      <c r="R75" s="8"/>
      <c r="S75" s="8"/>
      <c r="T75" s="8"/>
      <c r="U75" s="261"/>
      <c r="V75" s="8"/>
      <c r="W75" s="8"/>
      <c r="X75" s="8"/>
      <c r="Y75" s="8"/>
      <c r="Z75" s="8"/>
      <c r="AA75" s="8"/>
      <c r="AB75" s="8"/>
      <c r="AC75" s="8"/>
      <c r="AD75" s="8"/>
      <c r="AE75" s="8"/>
      <c r="AF75" s="261"/>
      <c r="AG75" s="8"/>
      <c r="AH75" s="8"/>
      <c r="AI75" s="8"/>
      <c r="AJ75" s="8"/>
      <c r="AK75" s="8"/>
      <c r="AL75" s="8"/>
      <c r="AM75" s="8"/>
      <c r="AN75" s="8"/>
      <c r="AO75" s="8"/>
      <c r="AP75" s="8"/>
      <c r="AQ75" s="8"/>
      <c r="AR75" s="8"/>
      <c r="AS75" s="8"/>
      <c r="AT75" s="8"/>
      <c r="AU75" s="270" t="s">
        <v>859</v>
      </c>
      <c r="AV75" s="8"/>
      <c r="AW75" s="8"/>
      <c r="AX75" s="8"/>
      <c r="AY75" s="8"/>
      <c r="AZ75" s="8"/>
      <c r="BA75" s="8"/>
      <c r="BB75" s="8"/>
      <c r="BC75" s="8"/>
      <c r="BD75" s="8"/>
      <c r="BE75" s="8"/>
      <c r="BF75" s="8"/>
    </row>
    <row r="76">
      <c r="A76" s="217"/>
      <c r="B76" s="315" t="s">
        <v>652</v>
      </c>
      <c r="C76" s="267">
        <v>45267.0</v>
      </c>
      <c r="D76" s="267">
        <v>45267.0</v>
      </c>
      <c r="E76" s="268">
        <f>IF(AND(C76&lt;=D76,isdate(C76),isdate(D76)&lt;&gt;""),_xlfn.NETWORKDAYS.INTL(C76,D76,1,Data!$B$3:$B$6),0)</f>
        <v>1</v>
      </c>
      <c r="F76" s="269">
        <v>1.0</v>
      </c>
      <c r="G76" s="269" t="s">
        <v>436</v>
      </c>
      <c r="H76" s="257" t="s">
        <v>857</v>
      </c>
      <c r="I76" s="8"/>
      <c r="J76" s="8"/>
      <c r="K76" s="8"/>
      <c r="L76" s="265"/>
      <c r="M76" s="265"/>
      <c r="N76" s="8"/>
      <c r="O76" s="8"/>
      <c r="P76" s="8"/>
      <c r="Q76" s="8"/>
      <c r="R76" s="8"/>
      <c r="S76" s="8"/>
      <c r="T76" s="8"/>
      <c r="U76" s="261"/>
      <c r="V76" s="8"/>
      <c r="W76" s="8"/>
      <c r="X76" s="8"/>
      <c r="Y76" s="8"/>
      <c r="Z76" s="8"/>
      <c r="AA76" s="8"/>
      <c r="AB76" s="8"/>
      <c r="AC76" s="8"/>
      <c r="AD76" s="8"/>
      <c r="AE76" s="8"/>
      <c r="AF76" s="261"/>
      <c r="AG76" s="8"/>
      <c r="AH76" s="8"/>
      <c r="AI76" s="8"/>
      <c r="AJ76" s="8"/>
      <c r="AK76" s="8"/>
      <c r="AL76" s="8"/>
      <c r="AM76" s="8"/>
      <c r="AN76" s="8"/>
      <c r="AO76" s="8"/>
      <c r="AP76" s="8"/>
      <c r="AQ76" s="8"/>
      <c r="AR76" s="8"/>
      <c r="AS76" s="270" t="s">
        <v>859</v>
      </c>
      <c r="AT76" s="270" t="s">
        <v>859</v>
      </c>
      <c r="AU76" s="8"/>
      <c r="AV76" s="8"/>
      <c r="AW76" s="8"/>
      <c r="AX76" s="8"/>
      <c r="AY76" s="8"/>
      <c r="AZ76" s="8"/>
      <c r="BA76" s="8"/>
      <c r="BB76" s="8"/>
      <c r="BC76" s="8"/>
      <c r="BD76" s="8"/>
      <c r="BE76" s="8"/>
      <c r="BF76" s="8"/>
    </row>
    <row r="77">
      <c r="A77" s="217"/>
      <c r="B77" s="315" t="s">
        <v>182</v>
      </c>
      <c r="C77" s="267">
        <v>45268.0</v>
      </c>
      <c r="D77" s="267">
        <v>45268.0</v>
      </c>
      <c r="E77" s="268">
        <f>IF(AND(C77&lt;=D77,isdate(C77),isdate(D77)&lt;&gt;""),_xlfn.NETWORKDAYS.INTL(C77,D77,1,Data!$B$3:$B$6),0)</f>
        <v>1</v>
      </c>
      <c r="F77" s="271">
        <v>0.75</v>
      </c>
      <c r="G77" s="269" t="s">
        <v>436</v>
      </c>
      <c r="H77" s="257" t="s">
        <v>857</v>
      </c>
      <c r="I77" s="8"/>
      <c r="J77" s="8"/>
      <c r="K77" s="8"/>
      <c r="L77" s="265"/>
      <c r="M77" s="265"/>
      <c r="N77" s="8"/>
      <c r="O77" s="8"/>
      <c r="P77" s="8"/>
      <c r="Q77" s="8"/>
      <c r="R77" s="8"/>
      <c r="S77" s="8"/>
      <c r="T77" s="8"/>
      <c r="U77" s="261"/>
      <c r="V77" s="8"/>
      <c r="W77" s="8"/>
      <c r="X77" s="8"/>
      <c r="Y77" s="8"/>
      <c r="Z77" s="8"/>
      <c r="AA77" s="8"/>
      <c r="AB77" s="8"/>
      <c r="AC77" s="8"/>
      <c r="AD77" s="8"/>
      <c r="AE77" s="8"/>
      <c r="AF77" s="261"/>
      <c r="AG77" s="8"/>
      <c r="AH77" s="8"/>
      <c r="AI77" s="8"/>
      <c r="AJ77" s="8"/>
      <c r="AK77" s="8"/>
      <c r="AL77" s="8"/>
      <c r="AM77" s="8"/>
      <c r="AN77" s="8"/>
      <c r="AO77" s="8"/>
      <c r="AP77" s="8"/>
      <c r="AQ77" s="8"/>
      <c r="AR77" s="8"/>
      <c r="AS77" s="8"/>
      <c r="AT77" s="270" t="s">
        <v>859</v>
      </c>
      <c r="AU77" s="270" t="s">
        <v>859</v>
      </c>
      <c r="AV77" s="8"/>
      <c r="AW77" s="8"/>
      <c r="AX77" s="8"/>
      <c r="AY77" s="8"/>
      <c r="AZ77" s="8"/>
      <c r="BA77" s="8"/>
      <c r="BB77" s="8"/>
      <c r="BC77" s="8"/>
      <c r="BD77" s="8"/>
      <c r="BE77" s="8"/>
      <c r="BF77" s="8"/>
    </row>
    <row r="78">
      <c r="A78" s="217"/>
      <c r="B78" s="315" t="s">
        <v>281</v>
      </c>
      <c r="C78" s="267">
        <v>45271.0</v>
      </c>
      <c r="D78" s="267">
        <v>45271.0</v>
      </c>
      <c r="E78" s="268">
        <f>IF(AND(C78&lt;=D78,isdate(C78),isdate(D78)&lt;&gt;""),_xlfn.NETWORKDAYS.INTL(C78,D78,1,Data!$B$3:$B$6),0)</f>
        <v>1</v>
      </c>
      <c r="F78" s="271">
        <v>0.5</v>
      </c>
      <c r="G78" s="269" t="s">
        <v>436</v>
      </c>
      <c r="H78" s="257" t="s">
        <v>857</v>
      </c>
      <c r="I78" s="8"/>
      <c r="J78" s="8"/>
      <c r="K78" s="8"/>
      <c r="L78" s="265"/>
      <c r="M78" s="265"/>
      <c r="N78" s="8"/>
      <c r="O78" s="8"/>
      <c r="P78" s="8"/>
      <c r="Q78" s="8"/>
      <c r="R78" s="8"/>
      <c r="S78" s="8"/>
      <c r="T78" s="8"/>
      <c r="U78" s="261"/>
      <c r="V78" s="8"/>
      <c r="W78" s="8"/>
      <c r="X78" s="8"/>
      <c r="Y78" s="8"/>
      <c r="Z78" s="8"/>
      <c r="AA78" s="8"/>
      <c r="AB78" s="8"/>
      <c r="AC78" s="8"/>
      <c r="AD78" s="8"/>
      <c r="AE78" s="8"/>
      <c r="AF78" s="261"/>
      <c r="AG78" s="8"/>
      <c r="AH78" s="8"/>
      <c r="AI78" s="8"/>
      <c r="AJ78" s="8"/>
      <c r="AK78" s="8"/>
      <c r="AL78" s="8"/>
      <c r="AM78" s="8"/>
      <c r="AN78" s="8"/>
      <c r="AO78" s="8"/>
      <c r="AP78" s="8"/>
      <c r="AQ78" s="8"/>
      <c r="AR78" s="8"/>
      <c r="AS78" s="8"/>
      <c r="AT78" s="8"/>
      <c r="AU78" s="270" t="s">
        <v>859</v>
      </c>
      <c r="AV78" s="270" t="s">
        <v>859</v>
      </c>
      <c r="AW78" s="270" t="s">
        <v>859</v>
      </c>
      <c r="AX78" s="8"/>
      <c r="AY78" s="8"/>
      <c r="AZ78" s="8"/>
      <c r="BA78" s="8"/>
      <c r="BB78" s="8"/>
      <c r="BC78" s="8"/>
      <c r="BD78" s="8"/>
      <c r="BE78" s="8"/>
      <c r="BF78" s="8"/>
    </row>
    <row r="79">
      <c r="A79" s="217"/>
      <c r="B79" s="280" t="s">
        <v>259</v>
      </c>
      <c r="C79" s="267">
        <v>45271.0</v>
      </c>
      <c r="D79" s="267">
        <v>45271.0</v>
      </c>
      <c r="E79" s="268">
        <f>IF(AND(C79&lt;=D79,isdate(C79),isdate(D79)&lt;&gt;""),_xlfn.NETWORKDAYS.INTL(C79,D79,1,Data!$B$3:$B$6),0)</f>
        <v>1</v>
      </c>
      <c r="F79" s="271">
        <v>0.375</v>
      </c>
      <c r="G79" s="269" t="s">
        <v>436</v>
      </c>
      <c r="H79" s="257" t="s">
        <v>857</v>
      </c>
      <c r="I79" s="8"/>
      <c r="J79" s="8"/>
      <c r="K79" s="8"/>
      <c r="L79" s="265"/>
      <c r="M79" s="265"/>
      <c r="N79" s="8"/>
      <c r="O79" s="8"/>
      <c r="P79" s="8"/>
      <c r="Q79" s="8"/>
      <c r="R79" s="8"/>
      <c r="S79" s="8"/>
      <c r="T79" s="8"/>
      <c r="U79" s="261"/>
      <c r="V79" s="8"/>
      <c r="W79" s="8"/>
      <c r="X79" s="8"/>
      <c r="Y79" s="8"/>
      <c r="Z79" s="8"/>
      <c r="AA79" s="8"/>
      <c r="AB79" s="8"/>
      <c r="AC79" s="8"/>
      <c r="AD79" s="8"/>
      <c r="AE79" s="8"/>
      <c r="AF79" s="261"/>
      <c r="AG79" s="8"/>
      <c r="AH79" s="8"/>
      <c r="AI79" s="8"/>
      <c r="AJ79" s="8"/>
      <c r="AK79" s="8"/>
      <c r="AL79" s="8"/>
      <c r="AM79" s="8"/>
      <c r="AN79" s="8"/>
      <c r="AO79" s="8"/>
      <c r="AP79" s="8"/>
      <c r="AQ79" s="8"/>
      <c r="AR79" s="8"/>
      <c r="AS79" s="270" t="s">
        <v>859</v>
      </c>
      <c r="AT79" s="270"/>
      <c r="AU79" s="8"/>
      <c r="AV79" s="8"/>
      <c r="AW79" s="8"/>
      <c r="AX79" s="8"/>
      <c r="AY79" s="8"/>
      <c r="AZ79" s="8"/>
      <c r="BA79" s="8"/>
      <c r="BB79" s="8"/>
      <c r="BC79" s="8"/>
      <c r="BD79" s="8"/>
      <c r="BE79" s="8"/>
      <c r="BF79" s="8"/>
    </row>
    <row r="80">
      <c r="A80" s="217"/>
      <c r="B80" s="266" t="s">
        <v>985</v>
      </c>
      <c r="C80" s="267">
        <v>45271.0</v>
      </c>
      <c r="D80" s="267">
        <v>45271.0</v>
      </c>
      <c r="E80" s="268"/>
      <c r="F80" s="271"/>
      <c r="G80" s="269"/>
      <c r="H80" s="257"/>
      <c r="I80" s="8"/>
      <c r="J80" s="8"/>
      <c r="K80" s="8"/>
      <c r="L80" s="265"/>
      <c r="M80" s="265"/>
      <c r="N80" s="8"/>
      <c r="O80" s="8"/>
      <c r="P80" s="8"/>
      <c r="Q80" s="8"/>
      <c r="R80" s="8"/>
      <c r="S80" s="8"/>
      <c r="T80" s="8"/>
      <c r="U80" s="261"/>
      <c r="V80" s="8"/>
      <c r="W80" s="8"/>
      <c r="X80" s="8"/>
      <c r="Y80" s="8"/>
      <c r="Z80" s="8"/>
      <c r="AA80" s="8"/>
      <c r="AB80" s="8"/>
      <c r="AC80" s="8"/>
      <c r="AD80" s="8"/>
      <c r="AE80" s="8"/>
      <c r="AF80" s="261"/>
      <c r="AG80" s="8"/>
      <c r="AH80" s="8"/>
      <c r="AI80" s="8"/>
      <c r="AJ80" s="8"/>
      <c r="AK80" s="8"/>
      <c r="AL80" s="8"/>
      <c r="AM80" s="8"/>
      <c r="AN80" s="8"/>
      <c r="AO80" s="8"/>
      <c r="AP80" s="8"/>
      <c r="AQ80" s="8"/>
      <c r="AR80" s="8"/>
      <c r="AS80" s="270"/>
      <c r="AT80" s="270"/>
      <c r="AU80" s="8"/>
      <c r="AV80" s="8"/>
      <c r="AW80" s="8"/>
      <c r="AX80" s="8"/>
      <c r="AY80" s="8"/>
      <c r="AZ80" s="8"/>
      <c r="BA80" s="8"/>
      <c r="BB80" s="8"/>
      <c r="BC80" s="8"/>
      <c r="BD80" s="8"/>
      <c r="BE80" s="8"/>
      <c r="BF80" s="8"/>
    </row>
    <row r="81">
      <c r="A81" s="217"/>
      <c r="B81" s="266" t="s">
        <v>300</v>
      </c>
      <c r="C81" s="267">
        <v>45272.0</v>
      </c>
      <c r="D81" s="267">
        <v>45273.0</v>
      </c>
      <c r="E81" s="268">
        <f>IF(AND(C81&lt;=D81,isdate(C81),isdate(D81)&lt;&gt;""),_xlfn.NETWORKDAYS.INTL(C81,D81,1,Data!$B$3:$B$6),0)</f>
        <v>2</v>
      </c>
      <c r="F81" s="269"/>
      <c r="G81" s="269"/>
      <c r="H81" s="257"/>
      <c r="I81" s="8"/>
      <c r="J81" s="8"/>
      <c r="K81" s="8"/>
      <c r="L81" s="265"/>
      <c r="M81" s="265"/>
      <c r="N81" s="8"/>
      <c r="O81" s="8"/>
      <c r="P81" s="8"/>
      <c r="Q81" s="8"/>
      <c r="R81" s="8"/>
      <c r="S81" s="8"/>
      <c r="T81" s="8"/>
      <c r="U81" s="261"/>
      <c r="V81" s="8"/>
      <c r="W81" s="8"/>
      <c r="X81" s="8"/>
      <c r="Y81" s="8"/>
      <c r="Z81" s="8"/>
      <c r="AA81" s="8"/>
      <c r="AB81" s="8"/>
      <c r="AC81" s="270"/>
      <c r="AD81" s="8"/>
      <c r="AE81" s="8"/>
      <c r="AF81" s="261"/>
      <c r="AG81" s="8"/>
      <c r="AH81" s="8"/>
      <c r="AI81" s="270"/>
      <c r="AJ81" s="8"/>
      <c r="AK81" s="270"/>
      <c r="AL81" s="8"/>
      <c r="AM81" s="8"/>
      <c r="AN81" s="270"/>
      <c r="AO81" s="270"/>
      <c r="AP81" s="270"/>
      <c r="AQ81" s="8"/>
      <c r="AR81" s="8"/>
      <c r="AS81" s="8"/>
      <c r="AT81" s="8"/>
      <c r="AU81" s="8"/>
      <c r="AV81" s="8"/>
      <c r="AW81" s="8"/>
      <c r="AX81" s="8"/>
      <c r="AY81" s="8"/>
      <c r="AZ81" s="8"/>
      <c r="BA81" s="8"/>
      <c r="BB81" s="8"/>
      <c r="BC81" s="8"/>
      <c r="BD81" s="8"/>
      <c r="BE81" s="8"/>
      <c r="BF81" s="8"/>
    </row>
    <row r="82">
      <c r="A82" s="217"/>
      <c r="B82" s="266" t="s">
        <v>862</v>
      </c>
      <c r="C82" s="267">
        <v>45274.0</v>
      </c>
      <c r="D82" s="267">
        <v>45274.0</v>
      </c>
      <c r="E82" s="268">
        <f>IF(AND(C82&lt;=D82,isdate(C82),isdate(D82)&lt;&gt;""),_xlfn.NETWORKDAYS.INTL(C82,D82,1,Data!$B$3:$B$6),0)</f>
        <v>1</v>
      </c>
      <c r="F82" s="269"/>
      <c r="G82" s="269"/>
      <c r="H82" s="257"/>
      <c r="I82" s="8"/>
      <c r="J82" s="8"/>
      <c r="K82" s="8"/>
      <c r="L82" s="265"/>
      <c r="M82" s="265"/>
      <c r="N82" s="8"/>
      <c r="O82" s="8"/>
      <c r="P82" s="8"/>
      <c r="Q82" s="8"/>
      <c r="R82" s="8"/>
      <c r="S82" s="8"/>
      <c r="T82" s="8"/>
      <c r="U82" s="261"/>
      <c r="V82" s="8"/>
      <c r="W82" s="8"/>
      <c r="X82" s="8"/>
      <c r="Y82" s="8"/>
      <c r="Z82" s="8"/>
      <c r="AA82" s="8"/>
      <c r="AB82" s="8"/>
      <c r="AC82" s="270"/>
      <c r="AD82" s="8"/>
      <c r="AE82" s="8"/>
      <c r="AF82" s="261"/>
      <c r="AG82" s="8"/>
      <c r="AH82" s="8"/>
      <c r="AI82" s="270"/>
      <c r="AJ82" s="8"/>
      <c r="AK82" s="270"/>
      <c r="AL82" s="8"/>
      <c r="AM82" s="8"/>
      <c r="AN82" s="270"/>
      <c r="AO82" s="270"/>
      <c r="AP82" s="270"/>
      <c r="AQ82" s="8"/>
      <c r="AR82" s="8"/>
      <c r="AS82" s="8"/>
      <c r="AT82" s="8"/>
      <c r="AU82" s="8"/>
      <c r="AV82" s="8"/>
      <c r="AW82" s="8"/>
      <c r="AX82" s="8"/>
      <c r="AY82" s="8"/>
      <c r="AZ82" s="8"/>
      <c r="BA82" s="8"/>
      <c r="BB82" s="8"/>
      <c r="BC82" s="8"/>
      <c r="BD82" s="8"/>
      <c r="BE82" s="8"/>
      <c r="BF82" s="8"/>
    </row>
    <row r="83">
      <c r="A83" s="217"/>
      <c r="B83" s="266" t="s">
        <v>312</v>
      </c>
      <c r="C83" s="267">
        <v>45278.0</v>
      </c>
      <c r="D83" s="267">
        <v>45279.0</v>
      </c>
      <c r="E83" s="268">
        <f>IF(AND(C83&lt;=D83,isdate(C83),isdate(D83)&lt;&gt;""),_xlfn.NETWORKDAYS.INTL(C83,D83,1,Data!$B$3:$B$6),0)</f>
        <v>2</v>
      </c>
      <c r="F83" s="269"/>
      <c r="G83" s="269"/>
      <c r="H83" s="257"/>
      <c r="I83" s="8"/>
      <c r="J83" s="8"/>
      <c r="K83" s="8"/>
      <c r="L83" s="265"/>
      <c r="M83" s="265"/>
      <c r="N83" s="8"/>
      <c r="O83" s="8"/>
      <c r="P83" s="8"/>
      <c r="Q83" s="8"/>
      <c r="R83" s="8"/>
      <c r="S83" s="8"/>
      <c r="T83" s="8"/>
      <c r="U83" s="261"/>
      <c r="V83" s="8"/>
      <c r="W83" s="8"/>
      <c r="X83" s="8"/>
      <c r="Y83" s="8"/>
      <c r="Z83" s="8"/>
      <c r="AA83" s="8"/>
      <c r="AB83" s="8"/>
      <c r="AC83" s="270"/>
      <c r="AD83" s="8"/>
      <c r="AE83" s="8"/>
      <c r="AF83" s="261"/>
      <c r="AG83" s="8"/>
      <c r="AH83" s="8"/>
      <c r="AI83" s="270"/>
      <c r="AJ83" s="8"/>
      <c r="AK83" s="270"/>
      <c r="AL83" s="8"/>
      <c r="AM83" s="8"/>
      <c r="AN83" s="270"/>
      <c r="AO83" s="270"/>
      <c r="AP83" s="270"/>
      <c r="AQ83" s="8"/>
      <c r="AR83" s="8"/>
      <c r="AS83" s="8"/>
      <c r="AT83" s="8"/>
      <c r="AU83" s="8"/>
      <c r="AV83" s="8"/>
      <c r="AW83" s="8"/>
      <c r="AX83" s="8"/>
      <c r="AY83" s="8"/>
      <c r="AZ83" s="8"/>
      <c r="BA83" s="8"/>
      <c r="BB83" s="8"/>
      <c r="BC83" s="8"/>
      <c r="BD83" s="8"/>
      <c r="BE83" s="8"/>
      <c r="BF83" s="8"/>
    </row>
    <row r="84">
      <c r="A84" s="217"/>
      <c r="B84" s="266" t="s">
        <v>302</v>
      </c>
      <c r="C84" s="267">
        <v>45279.0</v>
      </c>
      <c r="D84" s="267">
        <v>45280.0</v>
      </c>
      <c r="E84" s="268">
        <f>IF(AND(C84&lt;=D84,isdate(C84),isdate(D84)&lt;&gt;""),_xlfn.NETWORKDAYS.INTL(C84,D84,1,Data!$B$3:$B$6),0)</f>
        <v>2</v>
      </c>
      <c r="F84" s="269"/>
      <c r="G84" s="269"/>
      <c r="H84" s="257"/>
      <c r="I84" s="8"/>
      <c r="J84" s="8"/>
      <c r="K84" s="8"/>
      <c r="L84" s="265"/>
      <c r="M84" s="265"/>
      <c r="N84" s="8"/>
      <c r="O84" s="8"/>
      <c r="P84" s="8"/>
      <c r="Q84" s="8"/>
      <c r="R84" s="8"/>
      <c r="S84" s="8"/>
      <c r="T84" s="8"/>
      <c r="U84" s="261"/>
      <c r="V84" s="8"/>
      <c r="W84" s="8"/>
      <c r="X84" s="8"/>
      <c r="Y84" s="8"/>
      <c r="Z84" s="8"/>
      <c r="AA84" s="8"/>
      <c r="AB84" s="8"/>
      <c r="AC84" s="270"/>
      <c r="AD84" s="8"/>
      <c r="AE84" s="8"/>
      <c r="AF84" s="261"/>
      <c r="AG84" s="8"/>
      <c r="AH84" s="8"/>
      <c r="AI84" s="270"/>
      <c r="AJ84" s="8"/>
      <c r="AK84" s="270"/>
      <c r="AL84" s="8"/>
      <c r="AM84" s="8"/>
      <c r="AN84" s="270"/>
      <c r="AO84" s="270"/>
      <c r="AP84" s="270"/>
      <c r="AQ84" s="8"/>
      <c r="AR84" s="8"/>
      <c r="AS84" s="8"/>
      <c r="AT84" s="8"/>
      <c r="AU84" s="8"/>
      <c r="AV84" s="8"/>
      <c r="AW84" s="8"/>
      <c r="AX84" s="8"/>
      <c r="AY84" s="8"/>
      <c r="AZ84" s="8"/>
      <c r="BA84" s="8"/>
      <c r="BB84" s="8"/>
      <c r="BC84" s="8"/>
      <c r="BD84" s="8"/>
      <c r="BE84" s="8"/>
      <c r="BF84" s="8"/>
    </row>
    <row r="85">
      <c r="A85" s="217"/>
      <c r="B85" s="272" t="s">
        <v>863</v>
      </c>
      <c r="C85" s="273">
        <v>45281.0</v>
      </c>
      <c r="D85" s="273">
        <v>45281.0</v>
      </c>
      <c r="E85" s="274">
        <f>IF(AND(C85&lt;=D85,isdate(C85),isdate(D85)&lt;&gt;""),_xlfn.NETWORKDAYS.INTL(C85,D85,1,Data!$B$3:$B$6),0)</f>
        <v>1</v>
      </c>
      <c r="F85" s="273"/>
      <c r="G85" s="273"/>
      <c r="H85" s="273" t="s">
        <v>857</v>
      </c>
      <c r="I85" s="8"/>
      <c r="J85" s="8"/>
      <c r="K85" s="8"/>
      <c r="L85" s="265"/>
      <c r="M85" s="265"/>
      <c r="N85" s="8"/>
      <c r="O85" s="8"/>
      <c r="P85" s="8"/>
      <c r="Q85" s="8"/>
      <c r="R85" s="8"/>
      <c r="S85" s="8"/>
      <c r="T85" s="8"/>
      <c r="U85" s="261"/>
      <c r="V85" s="8"/>
      <c r="W85" s="8"/>
      <c r="X85" s="8"/>
      <c r="Y85" s="8"/>
      <c r="Z85" s="8"/>
      <c r="AA85" s="8"/>
      <c r="AB85" s="8"/>
      <c r="AC85" s="270"/>
      <c r="AD85" s="8"/>
      <c r="AE85" s="8"/>
      <c r="AF85" s="261"/>
      <c r="AG85" s="8"/>
      <c r="AH85" s="8"/>
      <c r="AI85" s="270"/>
      <c r="AJ85" s="8"/>
      <c r="AK85" s="270"/>
      <c r="AL85" s="8"/>
      <c r="AM85" s="8"/>
      <c r="AN85" s="270"/>
      <c r="AO85" s="270"/>
      <c r="AP85" s="270"/>
      <c r="AQ85" s="8"/>
      <c r="AR85" s="8"/>
      <c r="AS85" s="8"/>
      <c r="AT85" s="8"/>
      <c r="AU85" s="8"/>
      <c r="AV85" s="8"/>
      <c r="AW85" s="8"/>
      <c r="AX85" s="8"/>
      <c r="AY85" s="8"/>
      <c r="AZ85" s="8"/>
      <c r="BA85" s="8"/>
      <c r="BB85" s="8"/>
      <c r="BC85" s="8"/>
      <c r="BD85" s="8"/>
      <c r="BE85" s="8"/>
      <c r="BF85" s="8"/>
    </row>
    <row r="86">
      <c r="A86" s="217"/>
      <c r="B86" s="285" t="s">
        <v>303</v>
      </c>
      <c r="C86" s="277">
        <v>45282.0</v>
      </c>
      <c r="D86" s="277">
        <v>45286.0</v>
      </c>
      <c r="E86" s="278">
        <f>IF(AND(C84&lt;=D84,isdate(C84),isdate(D84)&lt;&gt;""),_xlfn.NETWORKDAYS.INTL(C86,D86,1,Data!$B$3:$B$6),0)</f>
        <v>3</v>
      </c>
      <c r="F86" s="286"/>
      <c r="G86" s="286"/>
      <c r="H86" s="287" t="s">
        <v>857</v>
      </c>
      <c r="I86" s="8"/>
      <c r="J86" s="8"/>
      <c r="K86" s="8"/>
      <c r="L86" s="265"/>
      <c r="M86" s="265"/>
      <c r="N86" s="8"/>
      <c r="O86" s="8"/>
      <c r="P86" s="8"/>
      <c r="Q86" s="8"/>
      <c r="R86" s="8"/>
      <c r="S86" s="8"/>
      <c r="T86" s="8"/>
      <c r="U86" s="261"/>
      <c r="V86" s="8"/>
      <c r="W86" s="8"/>
      <c r="X86" s="8"/>
      <c r="Y86" s="8"/>
      <c r="Z86" s="8"/>
      <c r="AA86" s="8"/>
      <c r="AB86" s="8"/>
      <c r="AC86" s="8"/>
      <c r="AD86" s="8"/>
      <c r="AE86" s="8"/>
      <c r="AF86" s="261"/>
      <c r="AG86" s="8"/>
      <c r="AH86" s="8"/>
      <c r="AI86" s="8"/>
      <c r="AJ86" s="8"/>
      <c r="AK86" s="8"/>
      <c r="AL86" s="8"/>
      <c r="AM86" s="8"/>
      <c r="AN86" s="8"/>
      <c r="AO86" s="8"/>
      <c r="AP86" s="8"/>
      <c r="AQ86" s="8"/>
      <c r="AR86" s="270"/>
      <c r="AS86" s="8"/>
      <c r="AT86" s="8"/>
      <c r="AU86" s="8"/>
      <c r="AV86" s="8"/>
      <c r="AW86" s="8"/>
      <c r="AX86" s="8"/>
      <c r="AY86" s="8"/>
      <c r="AZ86" s="8"/>
      <c r="BA86" s="8"/>
      <c r="BB86" s="8"/>
      <c r="BC86" s="8"/>
      <c r="BD86" s="8"/>
      <c r="BE86" s="8"/>
      <c r="BF86" s="8"/>
    </row>
  </sheetData>
  <mergeCells count="16">
    <mergeCell ref="N11:R11"/>
    <mergeCell ref="S11:W11"/>
    <mergeCell ref="X11:AB11"/>
    <mergeCell ref="AC11:AG11"/>
    <mergeCell ref="AH11:AL11"/>
    <mergeCell ref="AM11:AQ11"/>
    <mergeCell ref="AR11:AV11"/>
    <mergeCell ref="AW11:BA11"/>
    <mergeCell ref="B8:D8"/>
    <mergeCell ref="C9:D9"/>
    <mergeCell ref="C10:D10"/>
    <mergeCell ref="N10:R10"/>
    <mergeCell ref="S10:AQ10"/>
    <mergeCell ref="AR10:BF10"/>
    <mergeCell ref="C11:D11"/>
    <mergeCell ref="BB11:BF11"/>
  </mergeCells>
  <conditionalFormatting sqref="N15:BF86">
    <cfRule type="cellIs" dxfId="0" priority="1" operator="equal">
      <formula>"c"</formula>
    </cfRule>
  </conditionalFormatting>
  <conditionalFormatting sqref="N15:BF86">
    <cfRule type="cellIs" dxfId="1" priority="2" operator="equal">
      <formula>"m"</formula>
    </cfRule>
  </conditionalFormatting>
  <conditionalFormatting sqref="N15:BF86">
    <cfRule type="cellIs" dxfId="2" priority="3" operator="equal">
      <formula>"s"</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c r="B1" s="8"/>
      <c r="C1" s="8"/>
      <c r="D1" s="8"/>
      <c r="E1" s="316"/>
    </row>
    <row r="2">
      <c r="A2" s="8"/>
      <c r="B2" s="317" t="s">
        <v>986</v>
      </c>
      <c r="C2" s="8"/>
      <c r="D2" s="318" t="s">
        <v>987</v>
      </c>
      <c r="E2" s="318" t="s">
        <v>988</v>
      </c>
    </row>
    <row r="3">
      <c r="A3" s="8"/>
      <c r="B3" s="319">
        <v>45026.0</v>
      </c>
      <c r="C3" s="320"/>
      <c r="D3" s="321">
        <v>1.0</v>
      </c>
      <c r="E3" s="322" t="s">
        <v>846</v>
      </c>
    </row>
    <row r="4">
      <c r="A4" s="8"/>
      <c r="B4" s="319">
        <v>45047.0</v>
      </c>
      <c r="C4" s="320"/>
      <c r="D4" s="321">
        <v>2.0</v>
      </c>
      <c r="E4" s="322" t="s">
        <v>847</v>
      </c>
    </row>
    <row r="5">
      <c r="A5" s="8"/>
      <c r="B5" s="319">
        <v>45064.0</v>
      </c>
      <c r="C5" s="320"/>
      <c r="D5" s="321">
        <v>3.0</v>
      </c>
      <c r="E5" s="322" t="s">
        <v>848</v>
      </c>
    </row>
    <row r="6">
      <c r="A6" s="8"/>
      <c r="B6" s="8"/>
      <c r="C6" s="320"/>
      <c r="D6" s="321">
        <v>4.0</v>
      </c>
      <c r="E6" s="322" t="s">
        <v>849</v>
      </c>
    </row>
    <row r="7">
      <c r="A7" s="8"/>
      <c r="B7" s="8"/>
      <c r="C7" s="320"/>
      <c r="D7" s="321">
        <v>5.0</v>
      </c>
      <c r="E7" s="322" t="s">
        <v>850</v>
      </c>
    </row>
    <row r="8">
      <c r="A8" s="8"/>
      <c r="B8" s="8"/>
      <c r="C8" s="320"/>
      <c r="D8" s="321">
        <v>6.0</v>
      </c>
      <c r="E8" s="322" t="s">
        <v>989</v>
      </c>
    </row>
    <row r="9">
      <c r="A9" s="8"/>
      <c r="B9" s="8"/>
      <c r="C9" s="320"/>
      <c r="D9" s="321">
        <v>7.0</v>
      </c>
      <c r="E9" s="322" t="s">
        <v>990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s>
  <sheetData>
    <row r="1">
      <c r="A1" s="45" t="s">
        <v>991</v>
      </c>
      <c r="B1" s="45" t="s">
        <v>24</v>
      </c>
    </row>
    <row r="2">
      <c r="A2" s="45" t="s">
        <v>128</v>
      </c>
      <c r="B2" s="45" t="s">
        <v>525</v>
      </c>
    </row>
    <row r="3">
      <c r="A3" s="45" t="s">
        <v>34</v>
      </c>
      <c r="B3" s="45" t="s">
        <v>741</v>
      </c>
    </row>
    <row r="4">
      <c r="A4" s="45" t="s">
        <v>237</v>
      </c>
      <c r="B4" s="45" t="s">
        <v>300</v>
      </c>
    </row>
    <row r="5">
      <c r="A5" s="45" t="s">
        <v>247</v>
      </c>
      <c r="B5" s="45" t="s">
        <v>312</v>
      </c>
    </row>
    <row r="6">
      <c r="B6" s="45" t="s">
        <v>455</v>
      </c>
    </row>
    <row r="7">
      <c r="B7" s="45" t="s">
        <v>529</v>
      </c>
    </row>
    <row r="8">
      <c r="B8" s="45" t="s">
        <v>319</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3.75"/>
    <col customWidth="1" hidden="1" min="9" max="9" width="4.25"/>
    <col customWidth="1" hidden="1" min="10" max="10" width="6.0"/>
    <col customWidth="1" hidden="1" min="11" max="11" width="8.88"/>
    <col customWidth="1" hidden="1" min="12" max="13" width="4.25"/>
    <col customWidth="1" min="14" max="14" width="5.88"/>
    <col customWidth="1" min="15" max="16" width="4.0"/>
    <col customWidth="1" min="17" max="17" width="3.88"/>
    <col customWidth="1" min="18" max="21" width="4.0"/>
    <col customWidth="1" min="22" max="22" width="3.88"/>
    <col customWidth="1" min="23" max="23"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row>
    <row r="4">
      <c r="A4" s="207"/>
      <c r="B4" s="210" t="s">
        <v>826</v>
      </c>
      <c r="C4" s="211" t="s">
        <v>827</v>
      </c>
      <c r="D4" s="206"/>
      <c r="E4" s="212" t="s">
        <v>828</v>
      </c>
      <c r="F4" s="213"/>
      <c r="G4" s="213"/>
      <c r="H4" s="323" t="s">
        <v>992</v>
      </c>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row>
    <row r="5">
      <c r="A5" s="207"/>
      <c r="B5" s="210" t="s">
        <v>830</v>
      </c>
      <c r="C5" s="324">
        <v>45119.0</v>
      </c>
      <c r="D5" s="206"/>
      <c r="E5" s="212" t="s">
        <v>831</v>
      </c>
      <c r="F5" s="212"/>
      <c r="G5" s="212"/>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row>
    <row r="8">
      <c r="A8" s="217"/>
      <c r="B8" s="325" t="s">
        <v>993</v>
      </c>
      <c r="C8" s="219"/>
      <c r="D8" s="220"/>
      <c r="E8" s="221"/>
      <c r="F8" s="221"/>
      <c r="G8" s="221"/>
      <c r="H8" s="221"/>
      <c r="I8" s="221"/>
      <c r="J8" s="221"/>
      <c r="K8" s="221"/>
      <c r="L8" s="221"/>
      <c r="M8" s="221"/>
      <c r="N8" s="221"/>
      <c r="O8" s="221"/>
      <c r="P8" s="221"/>
      <c r="Q8" s="221"/>
      <c r="R8" s="221"/>
      <c r="S8" s="221"/>
      <c r="T8" s="221"/>
      <c r="U8" s="221"/>
      <c r="V8" s="221"/>
      <c r="W8" s="221"/>
      <c r="X8" s="206"/>
      <c r="Y8" s="206"/>
      <c r="Z8" s="206"/>
      <c r="AA8" s="206"/>
      <c r="AB8" s="206"/>
      <c r="AC8" s="206"/>
      <c r="AD8" s="206"/>
      <c r="AE8" s="206"/>
      <c r="AF8" s="206"/>
      <c r="AG8" s="206"/>
      <c r="AH8" s="206"/>
      <c r="AI8" s="206"/>
      <c r="AJ8" s="206"/>
      <c r="AK8" s="206"/>
      <c r="AL8" s="206"/>
    </row>
    <row r="9">
      <c r="A9" s="222"/>
      <c r="B9" s="223" t="s">
        <v>835</v>
      </c>
      <c r="C9" s="226">
        <v>45118.0</v>
      </c>
      <c r="D9" s="225"/>
      <c r="E9" s="221"/>
      <c r="F9" s="221"/>
      <c r="G9" s="221"/>
      <c r="H9" s="221"/>
      <c r="I9" s="221"/>
      <c r="J9" s="221"/>
      <c r="K9" s="221"/>
      <c r="L9" s="221"/>
      <c r="M9" s="221"/>
      <c r="N9" s="221"/>
      <c r="O9" s="221"/>
      <c r="P9" s="221"/>
      <c r="Q9" s="221"/>
      <c r="R9" s="221"/>
      <c r="S9" s="221"/>
      <c r="T9" s="221"/>
      <c r="U9" s="221"/>
      <c r="V9" s="221"/>
      <c r="W9" s="221"/>
      <c r="X9" s="206"/>
      <c r="Y9" s="206"/>
      <c r="Z9" s="206"/>
      <c r="AA9" s="206"/>
      <c r="AB9" s="206"/>
      <c r="AC9" s="206"/>
      <c r="AD9" s="206"/>
      <c r="AE9" s="206"/>
      <c r="AF9" s="206"/>
      <c r="AG9" s="206"/>
      <c r="AH9" s="206"/>
      <c r="AI9" s="206"/>
      <c r="AJ9" s="206"/>
      <c r="AK9" s="206"/>
      <c r="AL9" s="206"/>
    </row>
    <row r="10">
      <c r="A10" s="222"/>
      <c r="B10" s="223" t="s">
        <v>836</v>
      </c>
      <c r="C10" s="226" t="str">
        <f>E81</f>
        <v>#VALUE!</v>
      </c>
      <c r="D10" s="225"/>
      <c r="E10" s="221"/>
      <c r="F10" s="221"/>
      <c r="G10" s="221"/>
      <c r="H10" s="221"/>
      <c r="I10" s="8"/>
      <c r="J10" s="8"/>
      <c r="K10" s="8"/>
      <c r="L10" s="8"/>
      <c r="M10" s="8"/>
      <c r="N10" s="326" t="s">
        <v>994</v>
      </c>
    </row>
    <row r="11">
      <c r="A11" s="222"/>
      <c r="B11" s="223" t="s">
        <v>840</v>
      </c>
      <c r="C11" s="327" t="str">
        <f>IF(AND(D9&lt;=D10,isdate(D9),isdate(C11)&lt;&gt;""),_xlfn.NETWORKDAYS.INTL(D9,D10,1,'Data backlog'!$B$3:$B$6),0)</f>
        <v>#REF!</v>
      </c>
      <c r="D11" s="225"/>
      <c r="E11" s="221"/>
      <c r="F11" s="221"/>
      <c r="G11" s="221"/>
      <c r="H11" s="221"/>
      <c r="I11" s="8"/>
      <c r="J11" s="8"/>
      <c r="K11" s="8"/>
      <c r="L11" s="8"/>
      <c r="M11" s="230"/>
      <c r="N11" s="233" t="s">
        <v>842</v>
      </c>
      <c r="R11" s="232"/>
      <c r="S11" s="233" t="s">
        <v>843</v>
      </c>
      <c r="W11" s="232"/>
      <c r="X11" s="233" t="s">
        <v>844</v>
      </c>
      <c r="AB11" s="232"/>
      <c r="AC11" s="233" t="s">
        <v>845</v>
      </c>
      <c r="AG11" s="232"/>
      <c r="AH11" s="233" t="s">
        <v>841</v>
      </c>
      <c r="AL11" s="232"/>
    </row>
    <row r="12">
      <c r="A12" s="217"/>
      <c r="B12" s="234"/>
      <c r="C12" s="234"/>
      <c r="D12" s="234"/>
      <c r="E12" s="234"/>
      <c r="F12" s="234"/>
      <c r="G12" s="234"/>
      <c r="H12" s="234"/>
      <c r="I12" s="8"/>
      <c r="J12" s="8"/>
      <c r="K12" s="235">
        <f>SUM(K15:K95)</f>
        <v>0.5</v>
      </c>
      <c r="L12" s="236">
        <f t="shared" ref="L12:M12" si="1">SUM(L15:L79)</f>
        <v>0</v>
      </c>
      <c r="M12" s="237">
        <f t="shared" si="1"/>
        <v>0.5</v>
      </c>
      <c r="N12" s="238" t="s">
        <v>846</v>
      </c>
      <c r="O12" s="238" t="s">
        <v>847</v>
      </c>
      <c r="P12" s="238" t="s">
        <v>848</v>
      </c>
      <c r="Q12" s="238" t="s">
        <v>849</v>
      </c>
      <c r="R12" s="238" t="s">
        <v>850</v>
      </c>
      <c r="S12" s="238" t="s">
        <v>846</v>
      </c>
      <c r="T12" s="238" t="s">
        <v>847</v>
      </c>
      <c r="U12" s="238" t="s">
        <v>848</v>
      </c>
      <c r="V12" s="238" t="s">
        <v>849</v>
      </c>
      <c r="W12" s="238" t="s">
        <v>850</v>
      </c>
      <c r="X12" s="238" t="s">
        <v>846</v>
      </c>
      <c r="Y12" s="238" t="s">
        <v>847</v>
      </c>
      <c r="Z12" s="238" t="s">
        <v>848</v>
      </c>
      <c r="AA12" s="238" t="s">
        <v>849</v>
      </c>
      <c r="AB12" s="238" t="s">
        <v>850</v>
      </c>
      <c r="AC12" s="238" t="s">
        <v>846</v>
      </c>
      <c r="AD12" s="238" t="s">
        <v>847</v>
      </c>
      <c r="AE12" s="238" t="s">
        <v>848</v>
      </c>
      <c r="AF12" s="238" t="s">
        <v>849</v>
      </c>
      <c r="AG12" s="238" t="s">
        <v>850</v>
      </c>
      <c r="AH12" s="238" t="s">
        <v>846</v>
      </c>
      <c r="AI12" s="238" t="s">
        <v>847</v>
      </c>
      <c r="AJ12" s="238" t="s">
        <v>848</v>
      </c>
      <c r="AK12" s="238" t="s">
        <v>849</v>
      </c>
      <c r="AL12" s="238" t="s">
        <v>850</v>
      </c>
    </row>
    <row r="13">
      <c r="A13" s="239"/>
      <c r="B13" s="240" t="s">
        <v>9</v>
      </c>
      <c r="C13" s="240" t="s">
        <v>835</v>
      </c>
      <c r="D13" s="240" t="s">
        <v>836</v>
      </c>
      <c r="E13" s="240" t="s">
        <v>840</v>
      </c>
      <c r="F13" s="241" t="s">
        <v>851</v>
      </c>
      <c r="G13" s="241"/>
      <c r="H13" s="242" t="s">
        <v>852</v>
      </c>
      <c r="I13" s="243" t="s">
        <v>853</v>
      </c>
      <c r="J13" s="243" t="s">
        <v>854</v>
      </c>
      <c r="K13" s="243" t="s">
        <v>855</v>
      </c>
      <c r="L13" s="244"/>
      <c r="M13" s="245"/>
      <c r="N13" s="328">
        <v>3.0</v>
      </c>
      <c r="O13" s="328">
        <v>4.0</v>
      </c>
      <c r="P13" s="328">
        <v>5.0</v>
      </c>
      <c r="Q13" s="328">
        <v>6.0</v>
      </c>
      <c r="R13" s="328">
        <v>7.0</v>
      </c>
      <c r="S13" s="328">
        <v>10.0</v>
      </c>
      <c r="T13" s="328">
        <v>11.0</v>
      </c>
      <c r="U13" s="328">
        <v>12.0</v>
      </c>
      <c r="V13" s="329">
        <v>13.0</v>
      </c>
      <c r="W13" s="330">
        <v>14.0</v>
      </c>
      <c r="X13" s="328">
        <v>17.0</v>
      </c>
      <c r="Y13" s="328">
        <v>18.0</v>
      </c>
      <c r="Z13" s="328">
        <v>19.0</v>
      </c>
      <c r="AA13" s="329">
        <v>20.0</v>
      </c>
      <c r="AB13" s="328">
        <v>21.0</v>
      </c>
      <c r="AC13" s="328">
        <v>24.0</v>
      </c>
      <c r="AD13" s="328">
        <v>25.0</v>
      </c>
      <c r="AE13" s="328">
        <v>26.0</v>
      </c>
      <c r="AF13" s="328">
        <v>27.0</v>
      </c>
      <c r="AG13" s="328">
        <v>28.0</v>
      </c>
      <c r="AH13" s="328">
        <v>31.0</v>
      </c>
      <c r="AI13" s="328">
        <v>1.0</v>
      </c>
      <c r="AJ13" s="328">
        <v>2.0</v>
      </c>
      <c r="AK13" s="328">
        <v>3.0</v>
      </c>
      <c r="AL13" s="328">
        <v>4.0</v>
      </c>
    </row>
    <row r="14" hidden="1">
      <c r="A14" s="249"/>
      <c r="B14" s="250"/>
      <c r="C14" s="250"/>
      <c r="D14" s="250"/>
      <c r="E14" s="250"/>
      <c r="F14" s="8"/>
      <c r="G14" s="8"/>
      <c r="H14" s="8"/>
      <c r="I14" s="8"/>
      <c r="J14" s="8"/>
      <c r="K14" s="8"/>
      <c r="L14" s="8"/>
      <c r="M14" s="8"/>
      <c r="N14" s="251"/>
      <c r="O14" s="251"/>
      <c r="P14" s="251"/>
      <c r="Q14" s="251"/>
      <c r="R14" s="252"/>
      <c r="S14" s="252"/>
      <c r="T14" s="252"/>
      <c r="U14" s="252"/>
      <c r="V14" s="252"/>
      <c r="W14" s="253"/>
      <c r="X14" s="251"/>
      <c r="Y14" s="251"/>
      <c r="Z14" s="251"/>
      <c r="AA14" s="251"/>
      <c r="AB14" s="251"/>
      <c r="AC14" s="251"/>
      <c r="AD14" s="251"/>
      <c r="AE14" s="251"/>
      <c r="AF14" s="251"/>
      <c r="AG14" s="251"/>
      <c r="AH14" s="251"/>
      <c r="AI14" s="251"/>
      <c r="AJ14" s="251"/>
      <c r="AK14" s="251"/>
      <c r="AL14" s="251"/>
    </row>
    <row r="15">
      <c r="A15" s="254"/>
      <c r="B15" s="331" t="s">
        <v>995</v>
      </c>
      <c r="C15" s="256"/>
      <c r="D15" s="256"/>
      <c r="E15" s="256"/>
      <c r="F15" s="173"/>
      <c r="G15" s="173"/>
      <c r="H15" s="257" t="s">
        <v>857</v>
      </c>
      <c r="I15" s="258">
        <v>0.25</v>
      </c>
      <c r="J15" s="258">
        <v>2.0</v>
      </c>
      <c r="K15" s="258">
        <f>IF(I15&lt;&gt;"",I15*J15,"")</f>
        <v>0.5</v>
      </c>
      <c r="L15" s="259">
        <f>SUM(S15:W15)</f>
        <v>0</v>
      </c>
      <c r="M15" s="260">
        <f>K15-L15</f>
        <v>0.5</v>
      </c>
      <c r="N15" s="8"/>
      <c r="O15" s="8"/>
      <c r="P15" s="8"/>
      <c r="Q15" s="8"/>
      <c r="R15" s="8"/>
      <c r="S15" s="8"/>
      <c r="T15" s="8"/>
      <c r="U15" s="8"/>
      <c r="V15" s="332"/>
      <c r="W15" s="261"/>
      <c r="X15" s="8"/>
      <c r="Y15" s="8"/>
      <c r="Z15" s="8"/>
      <c r="AA15" s="8"/>
      <c r="AB15" s="8"/>
      <c r="AC15" s="8"/>
      <c r="AD15" s="8"/>
      <c r="AE15" s="8"/>
      <c r="AF15" s="8"/>
      <c r="AG15" s="8"/>
      <c r="AH15" s="8"/>
      <c r="AI15" s="8"/>
      <c r="AJ15" s="8"/>
      <c r="AK15" s="8"/>
      <c r="AL15" s="8"/>
    </row>
    <row r="16">
      <c r="A16" s="217"/>
      <c r="B16" s="262" t="s">
        <v>858</v>
      </c>
      <c r="C16" s="333">
        <v>45118.0</v>
      </c>
      <c r="D16" s="333">
        <v>45139.0</v>
      </c>
      <c r="E16" s="264" t="str">
        <f>IF(AND(C16&lt;=D16,isdate(C16),isdate(D16)&lt;&gt;""),_xlfn.NETWORKDAYS.INTL(C16,D16,1,'Data backlog'!$B$3:$B$6),0)</f>
        <v>#VALUE!</v>
      </c>
      <c r="F16" s="264"/>
      <c r="G16" s="264"/>
      <c r="H16" s="257" t="s">
        <v>857</v>
      </c>
      <c r="I16" s="258">
        <v>0.25</v>
      </c>
      <c r="J16" s="8"/>
      <c r="K16" s="8"/>
      <c r="L16" s="265"/>
      <c r="M16" s="265"/>
      <c r="N16" s="8"/>
      <c r="O16" s="8"/>
      <c r="P16" s="8"/>
      <c r="Q16" s="8"/>
      <c r="R16" s="8"/>
      <c r="S16" s="8"/>
      <c r="T16" s="334"/>
      <c r="U16" s="334"/>
      <c r="V16" s="335"/>
      <c r="W16" s="261"/>
      <c r="X16" s="334"/>
      <c r="Y16" s="334"/>
      <c r="Z16" s="334"/>
      <c r="AA16" s="334"/>
      <c r="AB16" s="334"/>
      <c r="AC16" s="334"/>
      <c r="AD16" s="334"/>
      <c r="AE16" s="334"/>
      <c r="AF16" s="334"/>
      <c r="AG16" s="334"/>
      <c r="AH16" s="334"/>
      <c r="AI16" s="334"/>
      <c r="AJ16" s="8"/>
      <c r="AK16" s="8"/>
      <c r="AL16" s="8"/>
    </row>
    <row r="17">
      <c r="A17" s="217"/>
      <c r="B17" s="266" t="s">
        <v>311</v>
      </c>
      <c r="C17" s="336"/>
      <c r="D17" s="336"/>
      <c r="E17" s="271"/>
      <c r="F17" s="271">
        <v>1.25</v>
      </c>
      <c r="G17" s="271"/>
      <c r="H17" s="257"/>
      <c r="I17" s="8"/>
      <c r="J17" s="8"/>
      <c r="K17" s="8"/>
      <c r="L17" s="265"/>
      <c r="M17" s="265"/>
      <c r="N17" s="8"/>
      <c r="O17" s="8"/>
      <c r="P17" s="8"/>
      <c r="Q17" s="8"/>
      <c r="R17" s="8"/>
      <c r="S17" s="8"/>
      <c r="T17" s="337"/>
      <c r="U17" s="8"/>
      <c r="V17" s="332"/>
      <c r="W17" s="261"/>
      <c r="X17" s="8"/>
      <c r="Y17" s="8"/>
      <c r="Z17" s="8"/>
      <c r="AA17" s="8"/>
      <c r="AB17" s="8"/>
      <c r="AC17" s="8"/>
      <c r="AD17" s="8"/>
      <c r="AE17" s="8"/>
      <c r="AF17" s="8"/>
      <c r="AG17" s="8"/>
      <c r="AH17" s="8"/>
      <c r="AI17" s="8"/>
      <c r="AJ17" s="8"/>
      <c r="AK17" s="8"/>
      <c r="AL17" s="8"/>
    </row>
    <row r="18">
      <c r="A18" s="217"/>
      <c r="B18" s="266" t="s">
        <v>267</v>
      </c>
      <c r="C18" s="267">
        <v>45233.0</v>
      </c>
      <c r="D18" s="267">
        <v>45233.0</v>
      </c>
      <c r="E18" s="271"/>
      <c r="F18" s="269">
        <v>1.0</v>
      </c>
      <c r="G18" s="269"/>
      <c r="H18" s="257"/>
      <c r="I18" s="8"/>
      <c r="J18" s="8"/>
      <c r="K18" s="8"/>
      <c r="L18" s="265"/>
      <c r="M18" s="265"/>
      <c r="N18" s="8"/>
      <c r="O18" s="8"/>
      <c r="P18" s="8"/>
      <c r="Q18" s="8"/>
      <c r="R18" s="8"/>
      <c r="S18" s="8"/>
      <c r="T18" s="337"/>
      <c r="U18" s="8"/>
      <c r="V18" s="332"/>
      <c r="W18" s="261"/>
      <c r="X18" s="8"/>
      <c r="Y18" s="8"/>
      <c r="Z18" s="8"/>
      <c r="AA18" s="8"/>
      <c r="AB18" s="8"/>
      <c r="AC18" s="8"/>
      <c r="AD18" s="8"/>
      <c r="AE18" s="8"/>
      <c r="AF18" s="8"/>
      <c r="AG18" s="8"/>
      <c r="AH18" s="8"/>
      <c r="AI18" s="8"/>
      <c r="AJ18" s="8"/>
      <c r="AK18" s="8"/>
      <c r="AL18" s="8"/>
    </row>
    <row r="19">
      <c r="A19" s="217"/>
      <c r="B19" s="266" t="s">
        <v>861</v>
      </c>
      <c r="C19" s="336"/>
      <c r="D19" s="336"/>
      <c r="E19" s="271"/>
      <c r="F19" s="271">
        <v>0.25</v>
      </c>
      <c r="G19" s="271"/>
      <c r="H19" s="257"/>
      <c r="I19" s="8"/>
      <c r="J19" s="8"/>
      <c r="K19" s="8"/>
      <c r="L19" s="265"/>
      <c r="M19" s="265"/>
      <c r="N19" s="8"/>
      <c r="O19" s="8"/>
      <c r="P19" s="8"/>
      <c r="Q19" s="8"/>
      <c r="R19" s="8"/>
      <c r="S19" s="8"/>
      <c r="T19" s="337"/>
      <c r="U19" s="8"/>
      <c r="V19" s="332"/>
      <c r="W19" s="261"/>
      <c r="X19" s="8"/>
      <c r="Y19" s="8"/>
      <c r="Z19" s="8"/>
      <c r="AA19" s="8"/>
      <c r="AB19" s="8"/>
      <c r="AC19" s="8"/>
      <c r="AD19" s="8"/>
      <c r="AE19" s="8"/>
      <c r="AF19" s="8"/>
      <c r="AG19" s="8"/>
      <c r="AH19" s="8"/>
      <c r="AI19" s="8"/>
      <c r="AJ19" s="8"/>
      <c r="AK19" s="8"/>
      <c r="AL19" s="8"/>
    </row>
    <row r="20">
      <c r="A20" s="217"/>
      <c r="B20" s="266" t="s">
        <v>345</v>
      </c>
      <c r="C20" s="336"/>
      <c r="D20" s="336"/>
      <c r="E20" s="271"/>
      <c r="F20" s="271">
        <v>0.125</v>
      </c>
      <c r="G20" s="271"/>
      <c r="H20" s="257"/>
      <c r="I20" s="8"/>
      <c r="J20" s="8"/>
      <c r="K20" s="8"/>
      <c r="L20" s="265"/>
      <c r="M20" s="265"/>
      <c r="N20" s="8"/>
      <c r="O20" s="8"/>
      <c r="P20" s="8"/>
      <c r="Q20" s="8"/>
      <c r="R20" s="8"/>
      <c r="S20" s="8"/>
      <c r="T20" s="337"/>
      <c r="U20" s="8"/>
      <c r="V20" s="332"/>
      <c r="W20" s="261"/>
      <c r="X20" s="8"/>
      <c r="Y20" s="8"/>
      <c r="Z20" s="8"/>
      <c r="AA20" s="8"/>
      <c r="AB20" s="8"/>
      <c r="AC20" s="8"/>
      <c r="AD20" s="8"/>
      <c r="AE20" s="8"/>
      <c r="AF20" s="8"/>
      <c r="AG20" s="8"/>
      <c r="AH20" s="8"/>
      <c r="AI20" s="8"/>
      <c r="AJ20" s="8"/>
      <c r="AK20" s="8"/>
      <c r="AL20" s="8"/>
    </row>
    <row r="21">
      <c r="A21" s="217"/>
      <c r="B21" s="266" t="s">
        <v>196</v>
      </c>
      <c r="C21" s="267">
        <v>45237.0</v>
      </c>
      <c r="D21" s="267">
        <v>45237.0</v>
      </c>
      <c r="E21" s="271"/>
      <c r="F21" s="271">
        <v>0.375</v>
      </c>
      <c r="G21" s="271"/>
      <c r="H21" s="257"/>
      <c r="I21" s="8"/>
      <c r="J21" s="8"/>
      <c r="K21" s="8"/>
      <c r="L21" s="265"/>
      <c r="M21" s="265"/>
      <c r="N21" s="8"/>
      <c r="O21" s="8"/>
      <c r="P21" s="8"/>
      <c r="Q21" s="8"/>
      <c r="R21" s="8"/>
      <c r="S21" s="8"/>
      <c r="T21" s="337"/>
      <c r="U21" s="8"/>
      <c r="V21" s="332"/>
      <c r="W21" s="261"/>
      <c r="X21" s="8"/>
      <c r="Y21" s="8"/>
      <c r="Z21" s="8"/>
      <c r="AA21" s="8"/>
      <c r="AB21" s="8"/>
      <c r="AC21" s="8"/>
      <c r="AD21" s="8"/>
      <c r="AE21" s="8"/>
      <c r="AF21" s="8"/>
      <c r="AG21" s="8"/>
      <c r="AH21" s="8"/>
      <c r="AI21" s="8"/>
      <c r="AJ21" s="8"/>
      <c r="AK21" s="8"/>
      <c r="AL21" s="8"/>
    </row>
    <row r="22">
      <c r="A22" s="217"/>
      <c r="B22" s="266" t="s">
        <v>115</v>
      </c>
      <c r="C22" s="267">
        <v>45237.0</v>
      </c>
      <c r="D22" s="267">
        <v>45237.0</v>
      </c>
      <c r="E22" s="271"/>
      <c r="F22" s="271">
        <v>0.25</v>
      </c>
      <c r="G22" s="271"/>
      <c r="H22" s="257"/>
      <c r="I22" s="8"/>
      <c r="J22" s="8"/>
      <c r="K22" s="8"/>
      <c r="L22" s="265"/>
      <c r="M22" s="265"/>
      <c r="N22" s="8"/>
      <c r="O22" s="8"/>
      <c r="P22" s="8"/>
      <c r="Q22" s="8"/>
      <c r="R22" s="8"/>
      <c r="S22" s="8"/>
      <c r="T22" s="337"/>
      <c r="U22" s="8"/>
      <c r="V22" s="332"/>
      <c r="W22" s="261"/>
      <c r="X22" s="8"/>
      <c r="Y22" s="8"/>
      <c r="Z22" s="8"/>
      <c r="AA22" s="8"/>
      <c r="AB22" s="8"/>
      <c r="AC22" s="8"/>
      <c r="AD22" s="8"/>
      <c r="AE22" s="8"/>
      <c r="AF22" s="8"/>
      <c r="AG22" s="8"/>
      <c r="AH22" s="8"/>
      <c r="AI22" s="8"/>
      <c r="AJ22" s="8"/>
      <c r="AK22" s="8"/>
      <c r="AL22" s="8"/>
    </row>
    <row r="23">
      <c r="A23" s="217"/>
      <c r="B23" s="266" t="s">
        <v>352</v>
      </c>
      <c r="C23" s="267">
        <v>45236.0</v>
      </c>
      <c r="D23" s="267">
        <v>45236.0</v>
      </c>
      <c r="E23" s="271"/>
      <c r="F23" s="271">
        <v>0.125</v>
      </c>
      <c r="G23" s="271"/>
      <c r="H23" s="257"/>
      <c r="I23" s="8"/>
      <c r="J23" s="8"/>
      <c r="K23" s="8"/>
      <c r="L23" s="265"/>
      <c r="M23" s="265"/>
      <c r="N23" s="8"/>
      <c r="O23" s="8"/>
      <c r="P23" s="8"/>
      <c r="Q23" s="8"/>
      <c r="R23" s="8"/>
      <c r="S23" s="8"/>
      <c r="T23" s="337"/>
      <c r="U23" s="8"/>
      <c r="V23" s="332"/>
      <c r="W23" s="261"/>
      <c r="X23" s="8"/>
      <c r="Y23" s="8"/>
      <c r="Z23" s="8"/>
      <c r="AA23" s="8"/>
      <c r="AB23" s="8"/>
      <c r="AC23" s="8"/>
      <c r="AD23" s="8"/>
      <c r="AE23" s="8"/>
      <c r="AF23" s="8"/>
      <c r="AG23" s="8"/>
      <c r="AH23" s="8"/>
      <c r="AI23" s="8"/>
      <c r="AJ23" s="8"/>
      <c r="AK23" s="8"/>
      <c r="AL23" s="8"/>
    </row>
    <row r="24">
      <c r="A24" s="217"/>
      <c r="B24" s="266" t="s">
        <v>175</v>
      </c>
      <c r="C24" s="267">
        <v>45233.0</v>
      </c>
      <c r="D24" s="267">
        <v>45233.0</v>
      </c>
      <c r="E24" s="271"/>
      <c r="F24" s="271">
        <v>0.125</v>
      </c>
      <c r="G24" s="271"/>
      <c r="H24" s="257"/>
      <c r="I24" s="8"/>
      <c r="J24" s="8"/>
      <c r="K24" s="8"/>
      <c r="L24" s="265"/>
      <c r="M24" s="265"/>
      <c r="N24" s="8"/>
      <c r="O24" s="8"/>
      <c r="P24" s="8"/>
      <c r="Q24" s="8"/>
      <c r="R24" s="8"/>
      <c r="S24" s="8"/>
      <c r="T24" s="337"/>
      <c r="U24" s="8"/>
      <c r="V24" s="332"/>
      <c r="W24" s="261"/>
      <c r="X24" s="8"/>
      <c r="Y24" s="8"/>
      <c r="Z24" s="8"/>
      <c r="AA24" s="8"/>
      <c r="AB24" s="8"/>
      <c r="AC24" s="8"/>
      <c r="AD24" s="8"/>
      <c r="AE24" s="8"/>
      <c r="AF24" s="8"/>
      <c r="AG24" s="8"/>
      <c r="AH24" s="8"/>
      <c r="AI24" s="8"/>
      <c r="AJ24" s="8"/>
      <c r="AK24" s="8"/>
      <c r="AL24" s="8"/>
    </row>
    <row r="25">
      <c r="A25" s="217"/>
      <c r="B25" s="266" t="s">
        <v>242</v>
      </c>
      <c r="C25" s="267">
        <v>45236.0</v>
      </c>
      <c r="D25" s="267">
        <v>45236.0</v>
      </c>
      <c r="E25" s="271"/>
      <c r="F25" s="271">
        <v>0.125</v>
      </c>
      <c r="G25" s="271"/>
      <c r="H25" s="257"/>
      <c r="I25" s="8"/>
      <c r="J25" s="8"/>
      <c r="K25" s="8"/>
      <c r="L25" s="265"/>
      <c r="M25" s="265"/>
      <c r="N25" s="8"/>
      <c r="O25" s="8"/>
      <c r="P25" s="8"/>
      <c r="Q25" s="8"/>
      <c r="R25" s="8"/>
      <c r="S25" s="8"/>
      <c r="T25" s="337"/>
      <c r="U25" s="8"/>
      <c r="V25" s="332"/>
      <c r="W25" s="261"/>
      <c r="X25" s="8"/>
      <c r="Y25" s="8"/>
      <c r="Z25" s="8"/>
      <c r="AA25" s="8"/>
      <c r="AB25" s="8"/>
      <c r="AC25" s="8"/>
      <c r="AD25" s="8"/>
      <c r="AE25" s="8"/>
      <c r="AF25" s="8"/>
      <c r="AG25" s="8"/>
      <c r="AH25" s="8"/>
      <c r="AI25" s="8"/>
      <c r="AJ25" s="8"/>
      <c r="AK25" s="8"/>
      <c r="AL25" s="8"/>
    </row>
    <row r="26">
      <c r="A26" s="217"/>
      <c r="B26" s="266" t="s">
        <v>286</v>
      </c>
      <c r="C26" s="267">
        <v>45240.0</v>
      </c>
      <c r="D26" s="267">
        <v>45240.0</v>
      </c>
      <c r="E26" s="271"/>
      <c r="F26" s="271">
        <v>0.125</v>
      </c>
      <c r="G26" s="271"/>
      <c r="H26" s="257"/>
      <c r="I26" s="8"/>
      <c r="J26" s="8"/>
      <c r="K26" s="8"/>
      <c r="L26" s="265"/>
      <c r="M26" s="265"/>
      <c r="N26" s="8"/>
      <c r="O26" s="8"/>
      <c r="P26" s="8"/>
      <c r="Q26" s="8"/>
      <c r="R26" s="8"/>
      <c r="S26" s="8"/>
      <c r="T26" s="337"/>
      <c r="U26" s="8"/>
      <c r="V26" s="332"/>
      <c r="W26" s="261"/>
      <c r="X26" s="8"/>
      <c r="Y26" s="8"/>
      <c r="Z26" s="8"/>
      <c r="AA26" s="8"/>
      <c r="AB26" s="8"/>
      <c r="AC26" s="8"/>
      <c r="AD26" s="8"/>
      <c r="AE26" s="8"/>
      <c r="AF26" s="8"/>
      <c r="AG26" s="8"/>
      <c r="AH26" s="8"/>
      <c r="AI26" s="8"/>
      <c r="AJ26" s="8"/>
      <c r="AK26" s="8"/>
      <c r="AL26" s="8"/>
    </row>
    <row r="27">
      <c r="A27" s="217"/>
      <c r="B27" s="266" t="s">
        <v>251</v>
      </c>
      <c r="C27" s="267">
        <v>45233.0</v>
      </c>
      <c r="D27" s="267">
        <v>45233.0</v>
      </c>
      <c r="E27" s="271"/>
      <c r="F27" s="271">
        <v>0.5</v>
      </c>
      <c r="G27" s="271"/>
      <c r="H27" s="257"/>
      <c r="I27" s="8"/>
      <c r="J27" s="8"/>
      <c r="K27" s="8"/>
      <c r="L27" s="265"/>
      <c r="M27" s="265"/>
      <c r="N27" s="8"/>
      <c r="O27" s="8"/>
      <c r="P27" s="8"/>
      <c r="Q27" s="8"/>
      <c r="R27" s="8"/>
      <c r="S27" s="8"/>
      <c r="T27" s="337"/>
      <c r="U27" s="8"/>
      <c r="V27" s="332"/>
      <c r="W27" s="261"/>
      <c r="X27" s="8"/>
      <c r="Y27" s="8"/>
      <c r="Z27" s="8"/>
      <c r="AA27" s="8"/>
      <c r="AB27" s="8"/>
      <c r="AC27" s="8"/>
      <c r="AD27" s="8"/>
      <c r="AE27" s="8"/>
      <c r="AF27" s="8"/>
      <c r="AG27" s="8"/>
      <c r="AH27" s="8"/>
      <c r="AI27" s="8"/>
      <c r="AJ27" s="8"/>
      <c r="AK27" s="8"/>
      <c r="AL27" s="8"/>
    </row>
    <row r="28">
      <c r="A28" s="217"/>
      <c r="B28" s="266" t="s">
        <v>326</v>
      </c>
      <c r="C28" s="267">
        <v>45245.0</v>
      </c>
      <c r="D28" s="267">
        <v>45245.0</v>
      </c>
      <c r="E28" s="271"/>
      <c r="F28" s="271">
        <v>0.125</v>
      </c>
      <c r="G28" s="271"/>
      <c r="H28" s="257"/>
      <c r="I28" s="8"/>
      <c r="J28" s="8"/>
      <c r="K28" s="8"/>
      <c r="L28" s="265"/>
      <c r="M28" s="265"/>
      <c r="N28" s="8"/>
      <c r="O28" s="8"/>
      <c r="P28" s="8"/>
      <c r="Q28" s="8"/>
      <c r="R28" s="8"/>
      <c r="S28" s="8"/>
      <c r="T28" s="337"/>
      <c r="U28" s="8"/>
      <c r="V28" s="332"/>
      <c r="W28" s="261"/>
      <c r="X28" s="8"/>
      <c r="Y28" s="8"/>
      <c r="Z28" s="8"/>
      <c r="AA28" s="8"/>
      <c r="AB28" s="8"/>
      <c r="AC28" s="8"/>
      <c r="AD28" s="8"/>
      <c r="AE28" s="8"/>
      <c r="AF28" s="8"/>
      <c r="AG28" s="8"/>
      <c r="AH28" s="8"/>
      <c r="AI28" s="8"/>
      <c r="AJ28" s="8"/>
      <c r="AK28" s="8"/>
      <c r="AL28" s="8"/>
    </row>
    <row r="29">
      <c r="A29" s="217"/>
      <c r="B29" s="266" t="s">
        <v>274</v>
      </c>
      <c r="C29" s="267">
        <v>45233.0</v>
      </c>
      <c r="D29" s="267">
        <v>45233.0</v>
      </c>
      <c r="E29" s="271"/>
      <c r="F29" s="271">
        <v>0.25</v>
      </c>
      <c r="G29" s="271"/>
      <c r="H29" s="257"/>
      <c r="I29" s="8"/>
      <c r="J29" s="8"/>
      <c r="K29" s="8"/>
      <c r="L29" s="265"/>
      <c r="M29" s="265"/>
      <c r="N29" s="8"/>
      <c r="O29" s="8"/>
      <c r="P29" s="8"/>
      <c r="Q29" s="8"/>
      <c r="R29" s="8"/>
      <c r="S29" s="8"/>
      <c r="T29" s="337"/>
      <c r="U29" s="8"/>
      <c r="V29" s="332"/>
      <c r="W29" s="261"/>
      <c r="X29" s="8"/>
      <c r="Y29" s="8"/>
      <c r="Z29" s="8"/>
      <c r="AA29" s="8"/>
      <c r="AB29" s="8"/>
      <c r="AC29" s="8"/>
      <c r="AD29" s="8"/>
      <c r="AE29" s="8"/>
      <c r="AF29" s="8"/>
      <c r="AG29" s="8"/>
      <c r="AH29" s="8"/>
      <c r="AI29" s="8"/>
      <c r="AJ29" s="8"/>
      <c r="AK29" s="8"/>
      <c r="AL29" s="8"/>
    </row>
    <row r="30">
      <c r="A30" s="217"/>
      <c r="B30" s="266" t="s">
        <v>293</v>
      </c>
      <c r="C30" s="267">
        <v>45245.0</v>
      </c>
      <c r="D30" s="267">
        <v>45245.0</v>
      </c>
      <c r="E30" s="271"/>
      <c r="F30" s="271">
        <v>0.25</v>
      </c>
      <c r="G30" s="271"/>
      <c r="H30" s="257"/>
      <c r="I30" s="8"/>
      <c r="J30" s="8"/>
      <c r="K30" s="8"/>
      <c r="L30" s="265"/>
      <c r="M30" s="265"/>
      <c r="N30" s="8"/>
      <c r="O30" s="8"/>
      <c r="P30" s="8"/>
      <c r="Q30" s="8"/>
      <c r="R30" s="8"/>
      <c r="S30" s="8"/>
      <c r="T30" s="337"/>
      <c r="U30" s="8"/>
      <c r="V30" s="332"/>
      <c r="W30" s="261"/>
      <c r="X30" s="8"/>
      <c r="Y30" s="8"/>
      <c r="Z30" s="8"/>
      <c r="AA30" s="8"/>
      <c r="AB30" s="8"/>
      <c r="AC30" s="8"/>
      <c r="AD30" s="8"/>
      <c r="AE30" s="8"/>
      <c r="AF30" s="8"/>
      <c r="AG30" s="8"/>
      <c r="AH30" s="8"/>
      <c r="AI30" s="8"/>
      <c r="AJ30" s="8"/>
      <c r="AK30" s="8"/>
      <c r="AL30" s="8"/>
    </row>
    <row r="31">
      <c r="A31" s="217"/>
      <c r="B31" s="266" t="s">
        <v>378</v>
      </c>
      <c r="C31" s="267">
        <v>45245.0</v>
      </c>
      <c r="D31" s="267">
        <v>45245.0</v>
      </c>
      <c r="E31" s="271"/>
      <c r="F31" s="271">
        <v>0.25</v>
      </c>
      <c r="G31" s="271"/>
      <c r="H31" s="257"/>
      <c r="I31" s="8"/>
      <c r="J31" s="8"/>
      <c r="K31" s="8"/>
      <c r="L31" s="265"/>
      <c r="M31" s="265"/>
      <c r="N31" s="8"/>
      <c r="O31" s="8"/>
      <c r="P31" s="8"/>
      <c r="Q31" s="8"/>
      <c r="R31" s="8"/>
      <c r="S31" s="8"/>
      <c r="T31" s="337"/>
      <c r="U31" s="8"/>
      <c r="V31" s="332"/>
      <c r="W31" s="261"/>
      <c r="X31" s="8"/>
      <c r="Y31" s="8"/>
      <c r="Z31" s="8"/>
      <c r="AA31" s="8"/>
      <c r="AB31" s="8"/>
      <c r="AC31" s="8"/>
      <c r="AD31" s="8"/>
      <c r="AE31" s="8"/>
      <c r="AF31" s="8"/>
      <c r="AG31" s="8"/>
      <c r="AH31" s="8"/>
      <c r="AI31" s="8"/>
      <c r="AJ31" s="8"/>
      <c r="AK31" s="8"/>
      <c r="AL31" s="8"/>
    </row>
    <row r="32">
      <c r="A32" s="217"/>
      <c r="B32" s="266" t="s">
        <v>137</v>
      </c>
      <c r="C32" s="267">
        <v>45247.0</v>
      </c>
      <c r="D32" s="267">
        <v>45247.0</v>
      </c>
      <c r="E32" s="271"/>
      <c r="F32" s="271">
        <v>0.125</v>
      </c>
      <c r="G32" s="271"/>
      <c r="H32" s="257"/>
      <c r="I32" s="8"/>
      <c r="J32" s="8"/>
      <c r="K32" s="8"/>
      <c r="L32" s="265"/>
      <c r="M32" s="265"/>
      <c r="N32" s="8"/>
      <c r="O32" s="8"/>
      <c r="P32" s="8"/>
      <c r="Q32" s="8"/>
      <c r="R32" s="8"/>
      <c r="S32" s="8"/>
      <c r="T32" s="337"/>
      <c r="U32" s="8"/>
      <c r="V32" s="332"/>
      <c r="W32" s="261"/>
      <c r="X32" s="8"/>
      <c r="Y32" s="8"/>
      <c r="Z32" s="8"/>
      <c r="AA32" s="8"/>
      <c r="AB32" s="8"/>
      <c r="AC32" s="8"/>
      <c r="AD32" s="8"/>
      <c r="AE32" s="8"/>
      <c r="AF32" s="8"/>
      <c r="AG32" s="8"/>
      <c r="AH32" s="8"/>
      <c r="AI32" s="8"/>
      <c r="AJ32" s="8"/>
      <c r="AK32" s="8"/>
      <c r="AL32" s="8"/>
    </row>
    <row r="33">
      <c r="A33" s="217"/>
      <c r="B33" s="266" t="s">
        <v>405</v>
      </c>
      <c r="C33" s="267">
        <v>45245.0</v>
      </c>
      <c r="D33" s="267">
        <v>45245.0</v>
      </c>
      <c r="E33" s="271"/>
      <c r="F33" s="271">
        <v>0.5</v>
      </c>
      <c r="G33" s="271"/>
      <c r="H33" s="257"/>
      <c r="I33" s="8"/>
      <c r="J33" s="8"/>
      <c r="K33" s="8"/>
      <c r="L33" s="265"/>
      <c r="M33" s="265"/>
      <c r="N33" s="8"/>
      <c r="O33" s="8"/>
      <c r="P33" s="8"/>
      <c r="Q33" s="8"/>
      <c r="R33" s="8"/>
      <c r="S33" s="8"/>
      <c r="T33" s="337"/>
      <c r="U33" s="8"/>
      <c r="V33" s="332"/>
      <c r="W33" s="261"/>
      <c r="X33" s="8"/>
      <c r="Y33" s="8"/>
      <c r="Z33" s="8"/>
      <c r="AA33" s="8"/>
      <c r="AB33" s="8"/>
      <c r="AC33" s="8"/>
      <c r="AD33" s="8"/>
      <c r="AE33" s="8"/>
      <c r="AF33" s="8"/>
      <c r="AG33" s="8"/>
      <c r="AH33" s="8"/>
      <c r="AI33" s="8"/>
      <c r="AJ33" s="8"/>
      <c r="AK33" s="8"/>
      <c r="AL33" s="8"/>
    </row>
    <row r="34">
      <c r="A34" s="217"/>
      <c r="B34" s="266" t="s">
        <v>53</v>
      </c>
      <c r="C34" s="267">
        <v>45233.0</v>
      </c>
      <c r="D34" s="267">
        <v>45233.0</v>
      </c>
      <c r="E34" s="271"/>
      <c r="F34" s="271">
        <v>0.125</v>
      </c>
      <c r="G34" s="271"/>
      <c r="H34" s="257"/>
      <c r="I34" s="8"/>
      <c r="J34" s="8"/>
      <c r="K34" s="8"/>
      <c r="L34" s="265"/>
      <c r="M34" s="265"/>
      <c r="N34" s="8"/>
      <c r="O34" s="8"/>
      <c r="P34" s="8"/>
      <c r="Q34" s="8"/>
      <c r="R34" s="8"/>
      <c r="S34" s="8"/>
      <c r="T34" s="337"/>
      <c r="U34" s="8"/>
      <c r="V34" s="332"/>
      <c r="W34" s="261"/>
      <c r="X34" s="8"/>
      <c r="Y34" s="8"/>
      <c r="Z34" s="8"/>
      <c r="AA34" s="8"/>
      <c r="AB34" s="8"/>
      <c r="AC34" s="8"/>
      <c r="AD34" s="8"/>
      <c r="AE34" s="8"/>
      <c r="AF34" s="8"/>
      <c r="AG34" s="8"/>
      <c r="AH34" s="8"/>
      <c r="AI34" s="8"/>
      <c r="AJ34" s="8"/>
      <c r="AK34" s="8"/>
      <c r="AL34" s="8"/>
    </row>
    <row r="35">
      <c r="A35" s="217"/>
      <c r="B35" s="266" t="s">
        <v>203</v>
      </c>
      <c r="C35" s="267">
        <v>45239.0</v>
      </c>
      <c r="D35" s="267">
        <v>45239.0</v>
      </c>
      <c r="E35" s="271"/>
      <c r="F35" s="271">
        <v>0.5</v>
      </c>
      <c r="G35" s="271"/>
      <c r="H35" s="257"/>
      <c r="I35" s="8"/>
      <c r="J35" s="8"/>
      <c r="K35" s="8"/>
      <c r="L35" s="265"/>
      <c r="M35" s="265"/>
      <c r="N35" s="8"/>
      <c r="O35" s="8"/>
      <c r="P35" s="8"/>
      <c r="Q35" s="8"/>
      <c r="R35" s="8"/>
      <c r="S35" s="8"/>
      <c r="T35" s="337"/>
      <c r="U35" s="8"/>
      <c r="V35" s="332"/>
      <c r="W35" s="261"/>
      <c r="X35" s="8"/>
      <c r="Y35" s="8"/>
      <c r="Z35" s="8"/>
      <c r="AA35" s="8"/>
      <c r="AB35" s="8"/>
      <c r="AC35" s="8"/>
      <c r="AD35" s="8"/>
      <c r="AE35" s="8"/>
      <c r="AF35" s="8"/>
      <c r="AG35" s="8"/>
      <c r="AH35" s="8"/>
      <c r="AI35" s="8"/>
      <c r="AJ35" s="8"/>
      <c r="AK35" s="8"/>
      <c r="AL35" s="8"/>
    </row>
    <row r="36">
      <c r="A36" s="217"/>
      <c r="B36" s="266" t="s">
        <v>300</v>
      </c>
      <c r="C36" s="267">
        <v>45251.0</v>
      </c>
      <c r="D36" s="267">
        <v>45251.0</v>
      </c>
      <c r="E36" s="271"/>
      <c r="F36" s="271"/>
      <c r="G36" s="271"/>
      <c r="H36" s="257"/>
      <c r="I36" s="8"/>
      <c r="J36" s="8"/>
      <c r="K36" s="8"/>
      <c r="L36" s="265"/>
      <c r="M36" s="265"/>
      <c r="N36" s="8"/>
      <c r="O36" s="8"/>
      <c r="P36" s="8"/>
      <c r="Q36" s="8"/>
      <c r="R36" s="8"/>
      <c r="S36" s="8"/>
      <c r="T36" s="337"/>
      <c r="U36" s="8"/>
      <c r="V36" s="332"/>
      <c r="W36" s="261"/>
      <c r="X36" s="8"/>
      <c r="Y36" s="8"/>
      <c r="Z36" s="8"/>
      <c r="AA36" s="8"/>
      <c r="AB36" s="8"/>
      <c r="AC36" s="8"/>
      <c r="AD36" s="8"/>
      <c r="AE36" s="8"/>
      <c r="AF36" s="8"/>
      <c r="AG36" s="8"/>
      <c r="AH36" s="8"/>
      <c r="AI36" s="8"/>
      <c r="AJ36" s="8"/>
      <c r="AK36" s="8"/>
      <c r="AL36" s="8"/>
    </row>
    <row r="37">
      <c r="A37" s="217"/>
      <c r="B37" s="266" t="s">
        <v>862</v>
      </c>
      <c r="C37" s="267">
        <v>45252.0</v>
      </c>
      <c r="D37" s="267">
        <v>45252.0</v>
      </c>
      <c r="E37" s="271"/>
      <c r="F37" s="271"/>
      <c r="G37" s="271"/>
      <c r="H37" s="257"/>
      <c r="I37" s="8"/>
      <c r="J37" s="8"/>
      <c r="K37" s="8"/>
      <c r="L37" s="265"/>
      <c r="M37" s="265"/>
      <c r="N37" s="8"/>
      <c r="O37" s="8"/>
      <c r="P37" s="8"/>
      <c r="Q37" s="8"/>
      <c r="R37" s="8"/>
      <c r="S37" s="8"/>
      <c r="T37" s="337"/>
      <c r="U37" s="8"/>
      <c r="V37" s="332"/>
      <c r="W37" s="261"/>
      <c r="X37" s="8"/>
      <c r="Y37" s="8"/>
      <c r="Z37" s="8"/>
      <c r="AA37" s="8"/>
      <c r="AB37" s="8"/>
      <c r="AC37" s="8"/>
      <c r="AD37" s="8"/>
      <c r="AE37" s="8"/>
      <c r="AF37" s="8"/>
      <c r="AG37" s="8"/>
      <c r="AH37" s="8"/>
      <c r="AI37" s="8"/>
      <c r="AJ37" s="8"/>
      <c r="AK37" s="8"/>
      <c r="AL37" s="8"/>
    </row>
    <row r="38">
      <c r="A38" s="217"/>
      <c r="B38" s="266" t="s">
        <v>312</v>
      </c>
      <c r="C38" s="267">
        <v>45253.0</v>
      </c>
      <c r="D38" s="267">
        <v>45253.0</v>
      </c>
      <c r="E38" s="271"/>
      <c r="F38" s="271"/>
      <c r="G38" s="271"/>
      <c r="H38" s="257"/>
      <c r="I38" s="8"/>
      <c r="J38" s="8"/>
      <c r="K38" s="8"/>
      <c r="L38" s="265"/>
      <c r="M38" s="265"/>
      <c r="N38" s="8"/>
      <c r="O38" s="8"/>
      <c r="P38" s="8"/>
      <c r="Q38" s="8"/>
      <c r="R38" s="8"/>
      <c r="S38" s="8"/>
      <c r="T38" s="337"/>
      <c r="U38" s="8"/>
      <c r="V38" s="332"/>
      <c r="W38" s="261"/>
      <c r="X38" s="8"/>
      <c r="Y38" s="8"/>
      <c r="Z38" s="8"/>
      <c r="AA38" s="8"/>
      <c r="AB38" s="8"/>
      <c r="AC38" s="8"/>
      <c r="AD38" s="8"/>
      <c r="AE38" s="8"/>
      <c r="AF38" s="8"/>
      <c r="AG38" s="8"/>
      <c r="AH38" s="8"/>
      <c r="AI38" s="8"/>
      <c r="AJ38" s="8"/>
      <c r="AK38" s="8"/>
      <c r="AL38" s="8"/>
    </row>
    <row r="39">
      <c r="A39" s="217"/>
      <c r="B39" s="266" t="s">
        <v>302</v>
      </c>
      <c r="C39" s="267">
        <v>45254.0</v>
      </c>
      <c r="D39" s="267">
        <v>45254.0</v>
      </c>
      <c r="E39" s="271"/>
      <c r="F39" s="271"/>
      <c r="G39" s="271"/>
      <c r="H39" s="257"/>
      <c r="I39" s="8"/>
      <c r="J39" s="8"/>
      <c r="K39" s="8"/>
      <c r="L39" s="265"/>
      <c r="M39" s="265"/>
      <c r="N39" s="8"/>
      <c r="O39" s="8"/>
      <c r="P39" s="8"/>
      <c r="Q39" s="8"/>
      <c r="R39" s="8"/>
      <c r="S39" s="8"/>
      <c r="T39" s="337"/>
      <c r="U39" s="8"/>
      <c r="V39" s="332"/>
      <c r="W39" s="261"/>
      <c r="X39" s="8"/>
      <c r="Y39" s="8"/>
      <c r="Z39" s="8"/>
      <c r="AA39" s="8"/>
      <c r="AB39" s="8"/>
      <c r="AC39" s="8"/>
      <c r="AD39" s="8"/>
      <c r="AE39" s="8"/>
      <c r="AF39" s="8"/>
      <c r="AG39" s="8"/>
      <c r="AH39" s="8"/>
      <c r="AI39" s="8"/>
      <c r="AJ39" s="8"/>
      <c r="AK39" s="8"/>
      <c r="AL39" s="8"/>
    </row>
    <row r="40">
      <c r="A40" s="217"/>
      <c r="B40" s="266" t="s">
        <v>863</v>
      </c>
      <c r="C40" s="267">
        <v>45257.0</v>
      </c>
      <c r="D40" s="267">
        <v>45257.0</v>
      </c>
      <c r="E40" s="271"/>
      <c r="F40" s="271"/>
      <c r="G40" s="271"/>
      <c r="H40" s="257"/>
      <c r="I40" s="8"/>
      <c r="J40" s="8"/>
      <c r="K40" s="8"/>
      <c r="L40" s="265"/>
      <c r="M40" s="265"/>
      <c r="N40" s="8"/>
      <c r="O40" s="8"/>
      <c r="P40" s="8"/>
      <c r="Q40" s="8"/>
      <c r="R40" s="8"/>
      <c r="S40" s="8"/>
      <c r="T40" s="337"/>
      <c r="U40" s="8"/>
      <c r="V40" s="332"/>
      <c r="W40" s="261"/>
      <c r="X40" s="8"/>
      <c r="Y40" s="8"/>
      <c r="Z40" s="8"/>
      <c r="AA40" s="8"/>
      <c r="AB40" s="8"/>
      <c r="AC40" s="8"/>
      <c r="AD40" s="8"/>
      <c r="AE40" s="8"/>
      <c r="AF40" s="8"/>
      <c r="AG40" s="8"/>
      <c r="AH40" s="8"/>
      <c r="AI40" s="8"/>
      <c r="AJ40" s="8"/>
      <c r="AK40" s="8"/>
      <c r="AL40" s="8"/>
    </row>
    <row r="41">
      <c r="A41" s="217"/>
      <c r="B41" s="262" t="s">
        <v>867</v>
      </c>
      <c r="C41" s="333">
        <v>45118.0</v>
      </c>
      <c r="D41" s="333">
        <v>45139.0</v>
      </c>
      <c r="E41" s="264" t="str">
        <f>IF(AND(C41&lt;=D41,isdate(C41),isdate(D41)&lt;&gt;""),_xlfn.NETWORKDAYS.INTL(C41,D41,1,'Data backlog'!$B$3:$B$6),0)</f>
        <v>#VALUE!</v>
      </c>
      <c r="F41" s="264"/>
      <c r="G41" s="264"/>
      <c r="H41" s="257"/>
      <c r="I41" s="8"/>
      <c r="J41" s="8"/>
      <c r="K41" s="8"/>
      <c r="L41" s="265"/>
      <c r="M41" s="265"/>
      <c r="N41" s="8"/>
      <c r="O41" s="8"/>
      <c r="P41" s="8"/>
      <c r="Q41" s="8"/>
      <c r="R41" s="8"/>
      <c r="S41" s="8"/>
      <c r="T41" s="337"/>
      <c r="U41" s="8"/>
      <c r="V41" s="332"/>
      <c r="W41" s="261"/>
      <c r="X41" s="8"/>
      <c r="Y41" s="8"/>
      <c r="Z41" s="8"/>
      <c r="AA41" s="8"/>
      <c r="AB41" s="8"/>
      <c r="AC41" s="8"/>
      <c r="AD41" s="8"/>
      <c r="AE41" s="8"/>
      <c r="AF41" s="8"/>
      <c r="AG41" s="8"/>
      <c r="AH41" s="8"/>
      <c r="AI41" s="8"/>
      <c r="AJ41" s="8"/>
      <c r="AK41" s="8"/>
      <c r="AL41" s="8"/>
    </row>
    <row r="42">
      <c r="A42" s="217"/>
      <c r="B42" s="290" t="s">
        <v>793</v>
      </c>
      <c r="C42" s="267">
        <v>45251.0</v>
      </c>
      <c r="D42" s="267">
        <v>45251.0</v>
      </c>
      <c r="E42" s="271" t="str">
        <f>IF(AND(C42&lt;=D42,isdate(C42),isdate(D42)&lt;&gt;""),_xlfn.NETWORKDAYS.INTL(C42,D42,1,'Data backlog'!$B$3:$B$6),0)</f>
        <v>#VALUE!</v>
      </c>
      <c r="F42" s="271">
        <v>0.25</v>
      </c>
      <c r="G42" s="269" t="s">
        <v>436</v>
      </c>
      <c r="H42" s="257" t="s">
        <v>857</v>
      </c>
      <c r="I42" s="8"/>
      <c r="J42" s="8"/>
      <c r="K42" s="8"/>
      <c r="L42" s="265"/>
      <c r="M42" s="265"/>
      <c r="N42" s="8"/>
      <c r="O42" s="8"/>
      <c r="P42" s="8"/>
      <c r="Q42" s="8"/>
      <c r="R42" s="8"/>
      <c r="S42" s="8"/>
      <c r="T42" s="337"/>
      <c r="U42" s="8"/>
      <c r="V42" s="332"/>
      <c r="W42" s="261"/>
      <c r="X42" s="8"/>
      <c r="Y42" s="8"/>
      <c r="Z42" s="8"/>
      <c r="AA42" s="8"/>
      <c r="AB42" s="8"/>
      <c r="AC42" s="8"/>
      <c r="AD42" s="8"/>
      <c r="AE42" s="8"/>
      <c r="AF42" s="8"/>
      <c r="AG42" s="8"/>
      <c r="AH42" s="8"/>
      <c r="AI42" s="8"/>
      <c r="AJ42" s="8"/>
      <c r="AK42" s="8"/>
      <c r="AL42" s="8"/>
    </row>
    <row r="43">
      <c r="A43" s="217"/>
      <c r="B43" s="290" t="s">
        <v>434</v>
      </c>
      <c r="C43" s="267">
        <v>45251.0</v>
      </c>
      <c r="D43" s="267">
        <v>45251.0</v>
      </c>
      <c r="E43" s="271" t="str">
        <f>IF(AND(C43&lt;=D43,isdate(C43),isdate(D43)&lt;&gt;""),_xlfn.NETWORKDAYS.INTL(C43,D43,1,'Data backlog'!$B$3:$B$6),0)</f>
        <v>#VALUE!</v>
      </c>
      <c r="F43" s="271">
        <v>0.125</v>
      </c>
      <c r="G43" s="269" t="s">
        <v>436</v>
      </c>
      <c r="H43" s="257" t="s">
        <v>857</v>
      </c>
      <c r="I43" s="8"/>
      <c r="J43" s="8"/>
      <c r="K43" s="8"/>
      <c r="L43" s="265"/>
      <c r="M43" s="265"/>
      <c r="N43" s="8"/>
      <c r="O43" s="8"/>
      <c r="P43" s="8"/>
      <c r="Q43" s="8"/>
      <c r="R43" s="8"/>
      <c r="S43" s="8"/>
      <c r="T43" s="337"/>
      <c r="U43" s="337"/>
      <c r="V43" s="332"/>
      <c r="W43" s="261"/>
      <c r="X43" s="8"/>
      <c r="Y43" s="8"/>
      <c r="Z43" s="8"/>
      <c r="AA43" s="8"/>
      <c r="AB43" s="8"/>
      <c r="AC43" s="8"/>
      <c r="AD43" s="8"/>
      <c r="AE43" s="8"/>
      <c r="AF43" s="8"/>
      <c r="AG43" s="8"/>
      <c r="AH43" s="8"/>
      <c r="AI43" s="8"/>
      <c r="AJ43" s="8"/>
      <c r="AK43" s="8"/>
      <c r="AL43" s="8"/>
    </row>
    <row r="44">
      <c r="A44" s="217"/>
      <c r="B44" s="290" t="s">
        <v>439</v>
      </c>
      <c r="C44" s="267">
        <v>45251.0</v>
      </c>
      <c r="D44" s="267">
        <v>45251.0</v>
      </c>
      <c r="E44" s="271" t="str">
        <f>IF(AND(C44&lt;=D44,isdate(C44),isdate(D44)&lt;&gt;""),_xlfn.NETWORKDAYS.INTL(C44,D44,1,'Data backlog'!$B$3:$B$6),0)</f>
        <v>#VALUE!</v>
      </c>
      <c r="F44" s="271">
        <v>0.25</v>
      </c>
      <c r="G44" s="269" t="s">
        <v>436</v>
      </c>
      <c r="H44" s="257" t="s">
        <v>857</v>
      </c>
      <c r="I44" s="8"/>
      <c r="J44" s="8"/>
      <c r="K44" s="8"/>
      <c r="L44" s="265"/>
      <c r="M44" s="265"/>
      <c r="N44" s="8"/>
      <c r="O44" s="8"/>
      <c r="P44" s="8"/>
      <c r="Q44" s="8"/>
      <c r="R44" s="8"/>
      <c r="S44" s="8"/>
      <c r="T44" s="8"/>
      <c r="U44" s="337"/>
      <c r="V44" s="332"/>
      <c r="W44" s="261"/>
      <c r="X44" s="8"/>
      <c r="Y44" s="8"/>
      <c r="Z44" s="8"/>
      <c r="AA44" s="8"/>
      <c r="AB44" s="8"/>
      <c r="AC44" s="8"/>
      <c r="AD44" s="8"/>
      <c r="AE44" s="8"/>
      <c r="AF44" s="8"/>
      <c r="AG44" s="8"/>
      <c r="AH44" s="8"/>
      <c r="AI44" s="8"/>
      <c r="AJ44" s="8"/>
      <c r="AK44" s="8"/>
      <c r="AL44" s="8"/>
    </row>
    <row r="45">
      <c r="A45" s="217"/>
      <c r="B45" s="338" t="s">
        <v>454</v>
      </c>
      <c r="C45" s="267">
        <v>45247.0</v>
      </c>
      <c r="D45" s="267">
        <v>45247.0</v>
      </c>
      <c r="E45" s="269" t="s">
        <v>996</v>
      </c>
      <c r="F45" s="271">
        <v>0.25</v>
      </c>
      <c r="G45" s="271"/>
      <c r="H45" s="257" t="s">
        <v>857</v>
      </c>
      <c r="I45" s="8"/>
      <c r="J45" s="8"/>
      <c r="K45" s="8"/>
      <c r="L45" s="265"/>
      <c r="M45" s="265"/>
      <c r="N45" s="8"/>
      <c r="O45" s="8"/>
      <c r="P45" s="8"/>
      <c r="Q45" s="8"/>
      <c r="R45" s="8"/>
      <c r="S45" s="8"/>
      <c r="T45" s="8"/>
      <c r="U45" s="337"/>
      <c r="V45" s="332"/>
      <c r="W45" s="261"/>
      <c r="X45" s="8"/>
      <c r="Y45" s="8"/>
      <c r="Z45" s="8"/>
      <c r="AA45" s="8"/>
      <c r="AB45" s="8"/>
      <c r="AC45" s="8"/>
      <c r="AD45" s="8"/>
      <c r="AE45" s="8"/>
      <c r="AF45" s="8"/>
      <c r="AG45" s="8"/>
      <c r="AH45" s="8"/>
      <c r="AI45" s="8"/>
      <c r="AJ45" s="8"/>
      <c r="AK45" s="8"/>
      <c r="AL45" s="8"/>
    </row>
    <row r="46">
      <c r="A46" s="217"/>
      <c r="B46" s="290" t="s">
        <v>471</v>
      </c>
      <c r="C46" s="267">
        <v>45251.0</v>
      </c>
      <c r="D46" s="267">
        <v>45251.0</v>
      </c>
      <c r="E46" s="271" t="str">
        <f>IF(AND(C46&lt;=D46,isdate(C46),isdate(D46)&lt;&gt;""),_xlfn.NETWORKDAYS.INTL(C46,D46,1,'Data backlog'!$B$3:$B$6),0)</f>
        <v>#VALUE!</v>
      </c>
      <c r="F46" s="271">
        <v>0.25</v>
      </c>
      <c r="G46" s="269" t="s">
        <v>868</v>
      </c>
      <c r="H46" s="257" t="s">
        <v>857</v>
      </c>
      <c r="I46" s="8"/>
      <c r="J46" s="8"/>
      <c r="K46" s="8"/>
      <c r="L46" s="265"/>
      <c r="M46" s="265"/>
      <c r="N46" s="8"/>
      <c r="O46" s="8"/>
      <c r="P46" s="8"/>
      <c r="Q46" s="8"/>
      <c r="R46" s="8"/>
      <c r="S46" s="8"/>
      <c r="T46" s="8"/>
      <c r="U46" s="8"/>
      <c r="V46" s="332"/>
      <c r="W46" s="261"/>
      <c r="X46" s="8"/>
      <c r="Y46" s="8"/>
      <c r="Z46" s="8"/>
      <c r="AA46" s="8"/>
      <c r="AB46" s="337"/>
      <c r="AC46" s="8"/>
      <c r="AD46" s="8"/>
      <c r="AE46" s="8"/>
      <c r="AF46" s="8"/>
      <c r="AG46" s="8"/>
      <c r="AH46" s="8"/>
      <c r="AI46" s="8"/>
      <c r="AJ46" s="8"/>
      <c r="AK46" s="8"/>
      <c r="AL46" s="8"/>
    </row>
    <row r="47">
      <c r="A47" s="217"/>
      <c r="B47" s="290" t="s">
        <v>477</v>
      </c>
      <c r="C47" s="267">
        <v>45251.0</v>
      </c>
      <c r="D47" s="267">
        <v>45251.0</v>
      </c>
      <c r="E47" s="271" t="str">
        <f>IF(AND(C47&lt;=D47,isdate(C47),isdate(D47)&lt;&gt;""),_xlfn.NETWORKDAYS.INTL(C47,D47,1,'Data backlog'!$B$3:$B$6),0)</f>
        <v>#VALUE!</v>
      </c>
      <c r="F47" s="271">
        <v>0.375</v>
      </c>
      <c r="G47" s="269" t="s">
        <v>868</v>
      </c>
      <c r="H47" s="257" t="s">
        <v>857</v>
      </c>
      <c r="I47" s="8"/>
      <c r="J47" s="8"/>
      <c r="K47" s="8"/>
      <c r="L47" s="265"/>
      <c r="M47" s="265"/>
      <c r="N47" s="8"/>
      <c r="O47" s="8"/>
      <c r="P47" s="8"/>
      <c r="Q47" s="8"/>
      <c r="R47" s="8"/>
      <c r="S47" s="8"/>
      <c r="T47" s="8"/>
      <c r="U47" s="8"/>
      <c r="V47" s="332"/>
      <c r="W47" s="261"/>
      <c r="X47" s="8"/>
      <c r="Y47" s="8"/>
      <c r="Z47" s="8"/>
      <c r="AA47" s="8"/>
      <c r="AB47" s="337"/>
      <c r="AC47" s="337"/>
      <c r="AD47" s="8"/>
      <c r="AE47" s="8"/>
      <c r="AF47" s="8"/>
      <c r="AG47" s="8"/>
      <c r="AH47" s="8"/>
      <c r="AI47" s="8"/>
      <c r="AJ47" s="8"/>
      <c r="AK47" s="8"/>
      <c r="AL47" s="8"/>
    </row>
    <row r="48">
      <c r="A48" s="217"/>
      <c r="B48" s="290" t="s">
        <v>29</v>
      </c>
      <c r="C48" s="267">
        <v>45251.0</v>
      </c>
      <c r="D48" s="267">
        <v>45253.0</v>
      </c>
      <c r="E48" s="271" t="str">
        <f>IF(AND(C48&lt;=D48,isdate(C48),isdate(D48)&lt;&gt;""),_xlfn.NETWORKDAYS.INTL(C48,D48,1,'Data backlog'!$B$3:$B$6),0)</f>
        <v>#VALUE!</v>
      </c>
      <c r="F48" s="271">
        <v>0.75</v>
      </c>
      <c r="G48" s="269" t="s">
        <v>868</v>
      </c>
      <c r="H48" s="257" t="s">
        <v>857</v>
      </c>
      <c r="I48" s="8"/>
      <c r="J48" s="8"/>
      <c r="K48" s="8"/>
      <c r="L48" s="265"/>
      <c r="M48" s="265"/>
      <c r="N48" s="8"/>
      <c r="O48" s="8"/>
      <c r="P48" s="8"/>
      <c r="Q48" s="8"/>
      <c r="R48" s="8"/>
      <c r="S48" s="8"/>
      <c r="T48" s="8"/>
      <c r="U48" s="8"/>
      <c r="V48" s="332"/>
      <c r="W48" s="261"/>
      <c r="X48" s="8"/>
      <c r="Y48" s="8"/>
      <c r="Z48" s="8"/>
      <c r="AA48" s="8"/>
      <c r="AB48" s="8"/>
      <c r="AC48" s="8"/>
      <c r="AD48" s="8"/>
      <c r="AE48" s="337"/>
      <c r="AF48" s="8"/>
      <c r="AG48" s="8"/>
      <c r="AH48" s="8"/>
      <c r="AI48" s="8"/>
      <c r="AJ48" s="8"/>
      <c r="AK48" s="8"/>
      <c r="AL48" s="8"/>
    </row>
    <row r="49">
      <c r="A49" s="217"/>
      <c r="B49" s="290" t="s">
        <v>589</v>
      </c>
      <c r="C49" s="267">
        <v>45253.0</v>
      </c>
      <c r="D49" s="267">
        <v>45253.0</v>
      </c>
      <c r="E49" s="271" t="str">
        <f>IF(AND(C49&lt;=D49,isdate(C49),isdate(D49)&lt;&gt;""),_xlfn.NETWORKDAYS.INTL(C49,D49,1,'Data backlog'!$B$3:$B$6),0)</f>
        <v>#VALUE!</v>
      </c>
      <c r="F49" s="271">
        <v>0.5</v>
      </c>
      <c r="G49" s="269" t="s">
        <v>868</v>
      </c>
      <c r="H49" s="257" t="s">
        <v>857</v>
      </c>
      <c r="I49" s="8"/>
      <c r="J49" s="8"/>
      <c r="K49" s="8"/>
      <c r="L49" s="265"/>
      <c r="M49" s="265"/>
      <c r="N49" s="8"/>
      <c r="O49" s="8"/>
      <c r="P49" s="8"/>
      <c r="Q49" s="8"/>
      <c r="R49" s="8"/>
      <c r="S49" s="8"/>
      <c r="T49" s="8"/>
      <c r="U49" s="8"/>
      <c r="V49" s="332"/>
      <c r="W49" s="261"/>
      <c r="X49" s="8"/>
      <c r="Y49" s="8"/>
      <c r="Z49" s="8"/>
      <c r="AA49" s="8"/>
      <c r="AB49" s="8"/>
      <c r="AC49" s="8"/>
      <c r="AD49" s="337"/>
      <c r="AE49" s="8"/>
      <c r="AF49" s="8"/>
      <c r="AG49" s="8"/>
      <c r="AH49" s="8"/>
      <c r="AI49" s="8"/>
      <c r="AJ49" s="8"/>
      <c r="AK49" s="8"/>
      <c r="AL49" s="8"/>
    </row>
    <row r="50">
      <c r="A50" s="217"/>
      <c r="B50" s="290" t="s">
        <v>589</v>
      </c>
      <c r="C50" s="267">
        <v>45258.0</v>
      </c>
      <c r="D50" s="267">
        <v>45258.0</v>
      </c>
      <c r="E50" s="271"/>
      <c r="F50" s="269">
        <v>0.75</v>
      </c>
      <c r="G50" s="269" t="s">
        <v>868</v>
      </c>
      <c r="H50" s="257"/>
      <c r="I50" s="8"/>
      <c r="J50" s="8"/>
      <c r="K50" s="8"/>
      <c r="L50" s="265"/>
      <c r="M50" s="265"/>
      <c r="N50" s="8"/>
      <c r="O50" s="8"/>
      <c r="P50" s="8"/>
      <c r="Q50" s="8"/>
      <c r="R50" s="8"/>
      <c r="S50" s="8"/>
      <c r="T50" s="8"/>
      <c r="U50" s="8"/>
      <c r="V50" s="332"/>
      <c r="W50" s="261"/>
      <c r="X50" s="8"/>
      <c r="Y50" s="8"/>
      <c r="Z50" s="8"/>
      <c r="AA50" s="8"/>
      <c r="AB50" s="8"/>
      <c r="AC50" s="8"/>
      <c r="AD50" s="337"/>
      <c r="AE50" s="8"/>
      <c r="AF50" s="8"/>
      <c r="AG50" s="8"/>
      <c r="AH50" s="8"/>
      <c r="AI50" s="8"/>
      <c r="AJ50" s="8"/>
      <c r="AK50" s="8"/>
      <c r="AL50" s="8"/>
    </row>
    <row r="51">
      <c r="A51" s="217"/>
      <c r="B51" s="290" t="s">
        <v>484</v>
      </c>
      <c r="C51" s="267">
        <v>45258.0</v>
      </c>
      <c r="D51" s="267">
        <v>45260.0</v>
      </c>
      <c r="E51" s="271" t="str">
        <f>IF(AND(C51&lt;=D51,isdate(C51),isdate(D51)&lt;&gt;""),_xlfn.NETWORKDAYS.INTL(C51,D51,1,'Data backlog'!$B$3:$B$6),0)</f>
        <v>#VALUE!</v>
      </c>
      <c r="F51" s="271">
        <v>2.0</v>
      </c>
      <c r="G51" s="269" t="s">
        <v>868</v>
      </c>
      <c r="H51" s="257" t="s">
        <v>857</v>
      </c>
      <c r="I51" s="8"/>
      <c r="J51" s="8"/>
      <c r="K51" s="8"/>
      <c r="L51" s="265"/>
      <c r="M51" s="265"/>
      <c r="N51" s="8"/>
      <c r="O51" s="8"/>
      <c r="P51" s="8"/>
      <c r="Q51" s="8"/>
      <c r="R51" s="8"/>
      <c r="S51" s="8"/>
      <c r="T51" s="8"/>
      <c r="U51" s="8"/>
      <c r="V51" s="332"/>
      <c r="W51" s="261"/>
      <c r="X51" s="8"/>
      <c r="Y51" s="8"/>
      <c r="Z51" s="8"/>
      <c r="AA51" s="8"/>
      <c r="AB51" s="8"/>
      <c r="AC51" s="8"/>
      <c r="AD51" s="337"/>
      <c r="AE51" s="8"/>
      <c r="AF51" s="8"/>
      <c r="AG51" s="8"/>
      <c r="AH51" s="8"/>
      <c r="AI51" s="8"/>
      <c r="AJ51" s="8"/>
      <c r="AK51" s="8"/>
      <c r="AL51" s="8"/>
    </row>
    <row r="52">
      <c r="A52" s="217"/>
      <c r="B52" s="266" t="s">
        <v>427</v>
      </c>
      <c r="C52" s="267">
        <v>45251.0</v>
      </c>
      <c r="D52" s="267">
        <v>45251.0</v>
      </c>
      <c r="E52" s="271" t="str">
        <f>IF(AND(C52&lt;=D52,isdate(C52),isdate(D52)&lt;&gt;""),_xlfn.NETWORKDAYS.INTL(C52,D52,1,'Data backlog'!$B$3:$B$6),0)</f>
        <v>#VALUE!</v>
      </c>
      <c r="F52" s="271">
        <v>0.125</v>
      </c>
      <c r="G52" s="269" t="s">
        <v>436</v>
      </c>
      <c r="H52" s="257" t="s">
        <v>857</v>
      </c>
      <c r="I52" s="8"/>
      <c r="J52" s="8"/>
      <c r="K52" s="8"/>
      <c r="L52" s="265"/>
      <c r="M52" s="265"/>
      <c r="N52" s="8"/>
      <c r="O52" s="8"/>
      <c r="P52" s="8"/>
      <c r="Q52" s="8"/>
      <c r="R52" s="8"/>
      <c r="S52" s="8"/>
      <c r="T52" s="337"/>
      <c r="U52" s="8"/>
      <c r="V52" s="332"/>
      <c r="W52" s="261"/>
      <c r="X52" s="8"/>
      <c r="Y52" s="8"/>
      <c r="Z52" s="8"/>
      <c r="AA52" s="8"/>
      <c r="AB52" s="8"/>
      <c r="AC52" s="8"/>
      <c r="AD52" s="8"/>
      <c r="AE52" s="8"/>
      <c r="AF52" s="8"/>
      <c r="AG52" s="8"/>
      <c r="AH52" s="8"/>
      <c r="AI52" s="8"/>
      <c r="AJ52" s="8"/>
      <c r="AK52" s="8"/>
      <c r="AL52" s="8"/>
    </row>
    <row r="53">
      <c r="A53" s="217"/>
      <c r="B53" s="266" t="s">
        <v>79</v>
      </c>
      <c r="C53" s="267">
        <v>45253.0</v>
      </c>
      <c r="D53" s="267">
        <v>45258.0</v>
      </c>
      <c r="E53" s="271" t="str">
        <f>IF(AND(C53&lt;=D53,isdate(C53),isdate(D53)&lt;&gt;""),_xlfn.NETWORKDAYS.INTL(C53,D53,1,'Data backlog'!$B$3:$B$6),0)</f>
        <v>#VALUE!</v>
      </c>
      <c r="F53" s="271">
        <v>1.25</v>
      </c>
      <c r="G53" s="269" t="s">
        <v>436</v>
      </c>
      <c r="H53" s="257" t="s">
        <v>857</v>
      </c>
      <c r="I53" s="8"/>
      <c r="J53" s="8"/>
      <c r="K53" s="8"/>
      <c r="L53" s="265"/>
      <c r="M53" s="265"/>
      <c r="N53" s="8"/>
      <c r="O53" s="8"/>
      <c r="P53" s="8"/>
      <c r="Q53" s="8"/>
      <c r="R53" s="8"/>
      <c r="S53" s="8"/>
      <c r="T53" s="337"/>
      <c r="U53" s="8"/>
      <c r="V53" s="332"/>
      <c r="W53" s="261"/>
      <c r="X53" s="8"/>
      <c r="Y53" s="8"/>
      <c r="Z53" s="8"/>
      <c r="AA53" s="8"/>
      <c r="AB53" s="8"/>
      <c r="AC53" s="8"/>
      <c r="AD53" s="8"/>
      <c r="AE53" s="8"/>
      <c r="AF53" s="8"/>
      <c r="AG53" s="8"/>
      <c r="AH53" s="8"/>
      <c r="AI53" s="8"/>
      <c r="AJ53" s="8"/>
      <c r="AK53" s="8"/>
      <c r="AL53" s="8"/>
    </row>
    <row r="54">
      <c r="A54" s="217"/>
      <c r="B54" s="266" t="s">
        <v>869</v>
      </c>
      <c r="C54" s="267">
        <v>45258.0</v>
      </c>
      <c r="D54" s="267">
        <v>45258.0</v>
      </c>
      <c r="E54" s="271" t="str">
        <f>IF(AND(C54&lt;=D54,isdate(C54),isdate(D54)&lt;&gt;""),_xlfn.NETWORKDAYS.INTL(C54,D54,1,'Data backlog'!$B$3:$B$6),0)</f>
        <v>#VALUE!</v>
      </c>
      <c r="F54" s="271">
        <v>0.375</v>
      </c>
      <c r="G54" s="269" t="s">
        <v>436</v>
      </c>
      <c r="H54" s="257" t="s">
        <v>857</v>
      </c>
      <c r="I54" s="8"/>
      <c r="J54" s="8"/>
      <c r="K54" s="8"/>
      <c r="L54" s="265"/>
      <c r="M54" s="265"/>
      <c r="N54" s="8"/>
      <c r="O54" s="8"/>
      <c r="P54" s="8"/>
      <c r="Q54" s="8"/>
      <c r="R54" s="8"/>
      <c r="S54" s="8"/>
      <c r="T54" s="8"/>
      <c r="U54" s="337"/>
      <c r="V54" s="339"/>
      <c r="W54" s="261"/>
      <c r="X54" s="8"/>
      <c r="Y54" s="8"/>
      <c r="Z54" s="8"/>
      <c r="AA54" s="8"/>
      <c r="AB54" s="8"/>
      <c r="AC54" s="8"/>
      <c r="AD54" s="8"/>
      <c r="AE54" s="8"/>
      <c r="AF54" s="8"/>
      <c r="AG54" s="8"/>
      <c r="AH54" s="8"/>
      <c r="AI54" s="8"/>
      <c r="AJ54" s="8"/>
      <c r="AK54" s="8"/>
      <c r="AL54" s="8"/>
    </row>
    <row r="55">
      <c r="A55" s="217"/>
      <c r="B55" s="266" t="s">
        <v>70</v>
      </c>
      <c r="C55" s="267">
        <v>45258.0</v>
      </c>
      <c r="D55" s="267">
        <v>45259.0</v>
      </c>
      <c r="E55" s="271" t="str">
        <f>IF(AND(C55&lt;=D55,isdate(C55),isdate(D55)&lt;&gt;""),_xlfn.NETWORKDAYS.INTL(C55,D55,1,'Data backlog'!$B$3:$B$6),0)</f>
        <v>#VALUE!</v>
      </c>
      <c r="F55" s="271">
        <v>1.0</v>
      </c>
      <c r="G55" s="269" t="s">
        <v>436</v>
      </c>
      <c r="H55" s="257" t="s">
        <v>857</v>
      </c>
      <c r="I55" s="8"/>
      <c r="J55" s="8"/>
      <c r="K55" s="8"/>
      <c r="L55" s="265"/>
      <c r="M55" s="265"/>
      <c r="N55" s="8"/>
      <c r="O55" s="8"/>
      <c r="P55" s="8"/>
      <c r="Q55" s="8"/>
      <c r="R55" s="8"/>
      <c r="S55" s="8"/>
      <c r="T55" s="8"/>
      <c r="U55" s="8"/>
      <c r="V55" s="332"/>
      <c r="W55" s="261"/>
      <c r="X55" s="337"/>
      <c r="Y55" s="8"/>
      <c r="Z55" s="8"/>
      <c r="AA55" s="8"/>
      <c r="AB55" s="8"/>
      <c r="AC55" s="8"/>
      <c r="AD55" s="8"/>
      <c r="AE55" s="8"/>
      <c r="AF55" s="8"/>
      <c r="AG55" s="8"/>
      <c r="AH55" s="8"/>
      <c r="AI55" s="8"/>
      <c r="AJ55" s="8"/>
      <c r="AK55" s="8"/>
      <c r="AL55" s="8"/>
    </row>
    <row r="56">
      <c r="A56" s="217"/>
      <c r="B56" s="266" t="s">
        <v>92</v>
      </c>
      <c r="C56" s="267">
        <v>45260.0</v>
      </c>
      <c r="D56" s="267">
        <v>45261.0</v>
      </c>
      <c r="E56" s="271" t="str">
        <f>IF(AND(C56&lt;=D56,isdate(C56),isdate(D56)&lt;&gt;""),_xlfn.NETWORKDAYS.INTL(C56,D56,1,'Data backlog'!$B$3:$B$6),0)</f>
        <v>#VALUE!</v>
      </c>
      <c r="F56" s="271">
        <v>1.5</v>
      </c>
      <c r="G56" s="269" t="s">
        <v>868</v>
      </c>
      <c r="H56" s="257" t="s">
        <v>857</v>
      </c>
      <c r="I56" s="8"/>
      <c r="J56" s="8"/>
      <c r="K56" s="8"/>
      <c r="L56" s="265"/>
      <c r="M56" s="265"/>
      <c r="N56" s="8"/>
      <c r="O56" s="8"/>
      <c r="P56" s="8"/>
      <c r="Q56" s="8"/>
      <c r="R56" s="8"/>
      <c r="S56" s="8"/>
      <c r="T56" s="8"/>
      <c r="U56" s="8"/>
      <c r="V56" s="332"/>
      <c r="W56" s="261"/>
      <c r="X56" s="8"/>
      <c r="Y56" s="337"/>
      <c r="Z56" s="8"/>
      <c r="AA56" s="8"/>
      <c r="AB56" s="8"/>
      <c r="AC56" s="8"/>
      <c r="AD56" s="8"/>
      <c r="AE56" s="8"/>
      <c r="AF56" s="8"/>
      <c r="AG56" s="8"/>
      <c r="AH56" s="8"/>
      <c r="AI56" s="8"/>
      <c r="AJ56" s="8"/>
      <c r="AK56" s="8"/>
      <c r="AL56" s="8"/>
    </row>
    <row r="57">
      <c r="A57" s="217"/>
      <c r="B57" s="266" t="s">
        <v>101</v>
      </c>
      <c r="C57" s="267">
        <v>45261.0</v>
      </c>
      <c r="D57" s="267">
        <v>45261.0</v>
      </c>
      <c r="E57" s="271" t="str">
        <f>IF(AND(C57&lt;=D57,isdate(C57),isdate(D57)&lt;&gt;""),_xlfn.NETWORKDAYS.INTL(C57,D57,1,'Data backlog'!$B$3:$B$6),0)</f>
        <v>#VALUE!</v>
      </c>
      <c r="F57" s="271">
        <v>0.5</v>
      </c>
      <c r="G57" s="269" t="s">
        <v>868</v>
      </c>
      <c r="H57" s="257" t="s">
        <v>857</v>
      </c>
      <c r="I57" s="8"/>
      <c r="J57" s="8"/>
      <c r="K57" s="8"/>
      <c r="L57" s="265"/>
      <c r="M57" s="265"/>
      <c r="N57" s="8"/>
      <c r="O57" s="8"/>
      <c r="P57" s="8"/>
      <c r="Q57" s="8"/>
      <c r="R57" s="8"/>
      <c r="S57" s="8"/>
      <c r="T57" s="8"/>
      <c r="U57" s="8"/>
      <c r="V57" s="332"/>
      <c r="W57" s="261"/>
      <c r="X57" s="8"/>
      <c r="Y57" s="337"/>
      <c r="Z57" s="337"/>
      <c r="AA57" s="8"/>
      <c r="AB57" s="8"/>
      <c r="AC57" s="8"/>
      <c r="AD57" s="8"/>
      <c r="AE57" s="8"/>
      <c r="AF57" s="8"/>
      <c r="AG57" s="8"/>
      <c r="AH57" s="8"/>
      <c r="AI57" s="8"/>
      <c r="AJ57" s="8"/>
      <c r="AK57" s="8"/>
      <c r="AL57" s="8"/>
    </row>
    <row r="58">
      <c r="A58" s="217"/>
      <c r="B58" s="266" t="s">
        <v>870</v>
      </c>
      <c r="C58" s="267">
        <v>45259.0</v>
      </c>
      <c r="D58" s="267">
        <v>45260.0</v>
      </c>
      <c r="E58" s="271" t="str">
        <f>IF(AND(C58&lt;=D58,isdate(C58),isdate(D58)&lt;&gt;""),_xlfn.NETWORKDAYS.INTL(C58,D58,1,'Data backlog'!$B$3:$B$6),0)</f>
        <v>#VALUE!</v>
      </c>
      <c r="F58" s="271">
        <v>0.5</v>
      </c>
      <c r="G58" s="269" t="s">
        <v>436</v>
      </c>
      <c r="H58" s="257" t="s">
        <v>857</v>
      </c>
      <c r="I58" s="258">
        <v>0.25</v>
      </c>
      <c r="J58" s="8"/>
      <c r="K58" s="8"/>
      <c r="L58" s="265"/>
      <c r="M58" s="265"/>
      <c r="N58" s="8"/>
      <c r="O58" s="8"/>
      <c r="P58" s="8"/>
      <c r="Q58" s="8"/>
      <c r="R58" s="8"/>
      <c r="S58" s="8"/>
      <c r="T58" s="8"/>
      <c r="U58" s="8"/>
      <c r="V58" s="332"/>
      <c r="W58" s="261"/>
      <c r="X58" s="8"/>
      <c r="Y58" s="8"/>
      <c r="Z58" s="8"/>
      <c r="AA58" s="337"/>
      <c r="AB58" s="337"/>
      <c r="AC58" s="8"/>
      <c r="AD58" s="8"/>
      <c r="AE58" s="8"/>
      <c r="AF58" s="8"/>
      <c r="AG58" s="8"/>
      <c r="AH58" s="8"/>
      <c r="AI58" s="8"/>
      <c r="AJ58" s="8"/>
      <c r="AK58" s="8"/>
      <c r="AL58" s="8"/>
    </row>
    <row r="59">
      <c r="A59" s="217"/>
      <c r="B59" s="266" t="s">
        <v>107</v>
      </c>
      <c r="C59" s="267">
        <v>45260.0</v>
      </c>
      <c r="D59" s="267">
        <v>45261.0</v>
      </c>
      <c r="E59" s="271" t="str">
        <f>IF(AND(C59&lt;=D59,isdate(C59),isdate(D59)&lt;&gt;""),_xlfn.NETWORKDAYS.INTL(C59,D59,1,'Data backlog'!$B$3:$B$6),0)</f>
        <v>#VALUE!</v>
      </c>
      <c r="F59" s="269">
        <v>1.0</v>
      </c>
      <c r="G59" s="269" t="s">
        <v>436</v>
      </c>
      <c r="H59" s="257" t="s">
        <v>857</v>
      </c>
      <c r="I59" s="8"/>
      <c r="J59" s="8"/>
      <c r="K59" s="8"/>
      <c r="L59" s="265"/>
      <c r="M59" s="265"/>
      <c r="N59" s="8"/>
      <c r="O59" s="8"/>
      <c r="P59" s="8"/>
      <c r="Q59" s="8"/>
      <c r="R59" s="8"/>
      <c r="S59" s="8"/>
      <c r="T59" s="8"/>
      <c r="U59" s="8"/>
      <c r="V59" s="332"/>
      <c r="W59" s="261"/>
      <c r="X59" s="8"/>
      <c r="Y59" s="8"/>
      <c r="Z59" s="8"/>
      <c r="AA59" s="8"/>
      <c r="AB59" s="337"/>
      <c r="AC59" s="8"/>
      <c r="AD59" s="8"/>
      <c r="AE59" s="8"/>
      <c r="AF59" s="8"/>
      <c r="AG59" s="8"/>
      <c r="AH59" s="8"/>
      <c r="AI59" s="8"/>
      <c r="AJ59" s="8"/>
      <c r="AK59" s="8"/>
      <c r="AL59" s="8"/>
    </row>
    <row r="60">
      <c r="A60" s="217"/>
      <c r="B60" s="266" t="s">
        <v>871</v>
      </c>
      <c r="C60" s="267">
        <v>45261.0</v>
      </c>
      <c r="D60" s="267">
        <v>45264.0</v>
      </c>
      <c r="E60" s="271"/>
      <c r="F60" s="269">
        <v>1.0</v>
      </c>
      <c r="G60" s="269" t="s">
        <v>436</v>
      </c>
      <c r="H60" s="257"/>
      <c r="I60" s="8"/>
      <c r="J60" s="8"/>
      <c r="K60" s="8"/>
      <c r="L60" s="265"/>
      <c r="M60" s="265"/>
      <c r="N60" s="8"/>
      <c r="O60" s="8"/>
      <c r="P60" s="8"/>
      <c r="Q60" s="8"/>
      <c r="R60" s="8"/>
      <c r="S60" s="8"/>
      <c r="T60" s="8"/>
      <c r="U60" s="8"/>
      <c r="V60" s="332"/>
      <c r="W60" s="261"/>
      <c r="X60" s="8"/>
      <c r="Y60" s="8"/>
      <c r="Z60" s="8"/>
      <c r="AA60" s="8"/>
      <c r="AB60" s="337"/>
      <c r="AC60" s="8"/>
      <c r="AD60" s="8"/>
      <c r="AE60" s="8"/>
      <c r="AF60" s="8"/>
      <c r="AG60" s="8"/>
      <c r="AH60" s="8"/>
      <c r="AI60" s="8"/>
      <c r="AJ60" s="8"/>
      <c r="AK60" s="8"/>
      <c r="AL60" s="8"/>
    </row>
    <row r="61">
      <c r="A61" s="217"/>
      <c r="B61" s="266" t="s">
        <v>872</v>
      </c>
      <c r="C61" s="267">
        <v>45264.0</v>
      </c>
      <c r="D61" s="267">
        <v>45265.0</v>
      </c>
      <c r="E61" s="271"/>
      <c r="F61" s="269">
        <v>1.0</v>
      </c>
      <c r="G61" s="269" t="s">
        <v>436</v>
      </c>
      <c r="H61" s="257"/>
      <c r="I61" s="8"/>
      <c r="J61" s="8"/>
      <c r="K61" s="8"/>
      <c r="L61" s="265"/>
      <c r="M61" s="265"/>
      <c r="N61" s="8"/>
      <c r="O61" s="8"/>
      <c r="P61" s="8"/>
      <c r="Q61" s="8"/>
      <c r="R61" s="8"/>
      <c r="S61" s="8"/>
      <c r="T61" s="8"/>
      <c r="U61" s="8"/>
      <c r="V61" s="332"/>
      <c r="W61" s="261"/>
      <c r="X61" s="8"/>
      <c r="Y61" s="8"/>
      <c r="Z61" s="8"/>
      <c r="AA61" s="8"/>
      <c r="AB61" s="337"/>
      <c r="AC61" s="8"/>
      <c r="AD61" s="8"/>
      <c r="AE61" s="8"/>
      <c r="AF61" s="8"/>
      <c r="AG61" s="8"/>
      <c r="AH61" s="8"/>
      <c r="AI61" s="8"/>
      <c r="AJ61" s="8"/>
      <c r="AK61" s="8"/>
      <c r="AL61" s="8"/>
    </row>
    <row r="62">
      <c r="A62" s="217"/>
      <c r="B62" s="338" t="s">
        <v>997</v>
      </c>
      <c r="C62" s="336"/>
      <c r="D62" s="336"/>
      <c r="E62" s="269" t="s">
        <v>996</v>
      </c>
      <c r="F62" s="271"/>
      <c r="G62" s="271"/>
      <c r="H62" s="257"/>
      <c r="I62" s="8"/>
      <c r="J62" s="8"/>
      <c r="K62" s="8"/>
      <c r="L62" s="265"/>
      <c r="M62" s="265"/>
      <c r="N62" s="8"/>
      <c r="O62" s="8"/>
      <c r="P62" s="8"/>
      <c r="Q62" s="8"/>
      <c r="R62" s="8"/>
      <c r="S62" s="8"/>
      <c r="T62" s="8"/>
      <c r="U62" s="8"/>
      <c r="V62" s="332"/>
      <c r="W62" s="261"/>
      <c r="X62" s="8"/>
      <c r="Y62" s="8"/>
      <c r="Z62" s="8"/>
      <c r="AA62" s="8"/>
      <c r="AB62" s="337"/>
      <c r="AC62" s="8"/>
      <c r="AD62" s="8"/>
      <c r="AE62" s="8"/>
      <c r="AF62" s="8"/>
      <c r="AG62" s="8"/>
      <c r="AH62" s="8"/>
      <c r="AI62" s="8"/>
      <c r="AJ62" s="8"/>
      <c r="AK62" s="8"/>
      <c r="AL62" s="8"/>
    </row>
    <row r="63">
      <c r="A63" s="281"/>
      <c r="B63" s="266" t="s">
        <v>300</v>
      </c>
      <c r="C63" s="267">
        <v>45266.0</v>
      </c>
      <c r="D63" s="267">
        <v>45267.0</v>
      </c>
      <c r="E63" s="282"/>
      <c r="F63" s="282"/>
      <c r="G63" s="282"/>
      <c r="H63" s="294"/>
      <c r="I63" s="8"/>
      <c r="J63" s="8"/>
      <c r="K63" s="8"/>
      <c r="L63" s="265"/>
      <c r="M63" s="265"/>
      <c r="N63" s="8"/>
      <c r="O63" s="8"/>
      <c r="P63" s="8"/>
      <c r="Q63" s="8"/>
      <c r="R63" s="8"/>
      <c r="S63" s="8"/>
      <c r="T63" s="337"/>
      <c r="U63" s="8"/>
      <c r="V63" s="332"/>
      <c r="W63" s="296"/>
      <c r="X63" s="8"/>
      <c r="Y63" s="8"/>
      <c r="Z63" s="8"/>
      <c r="AA63" s="8"/>
      <c r="AB63" s="8"/>
      <c r="AC63" s="8"/>
      <c r="AD63" s="8"/>
      <c r="AE63" s="8"/>
      <c r="AF63" s="8"/>
      <c r="AG63" s="8"/>
      <c r="AH63" s="8"/>
      <c r="AI63" s="8"/>
      <c r="AJ63" s="8"/>
      <c r="AK63" s="8"/>
      <c r="AL63" s="8"/>
    </row>
    <row r="64">
      <c r="A64" s="217"/>
      <c r="B64" s="266" t="s">
        <v>998</v>
      </c>
      <c r="C64" s="267">
        <v>45268.0</v>
      </c>
      <c r="D64" s="267">
        <v>45268.0</v>
      </c>
      <c r="E64" s="283"/>
      <c r="F64" s="283"/>
      <c r="G64" s="284" t="s">
        <v>873</v>
      </c>
      <c r="H64" s="340"/>
      <c r="I64" s="8"/>
      <c r="J64" s="8"/>
      <c r="K64" s="8"/>
      <c r="L64" s="265"/>
      <c r="M64" s="265"/>
      <c r="N64" s="8"/>
      <c r="O64" s="8"/>
      <c r="P64" s="8"/>
      <c r="Q64" s="8"/>
      <c r="R64" s="8"/>
      <c r="S64" s="8"/>
      <c r="T64" s="337"/>
      <c r="U64" s="8"/>
      <c r="V64" s="332"/>
      <c r="W64" s="261"/>
      <c r="X64" s="8"/>
      <c r="Y64" s="8"/>
      <c r="Z64" s="8"/>
      <c r="AA64" s="8"/>
      <c r="AB64" s="8"/>
      <c r="AC64" s="8"/>
      <c r="AD64" s="8"/>
      <c r="AE64" s="8"/>
      <c r="AF64" s="8"/>
      <c r="AG64" s="8"/>
      <c r="AH64" s="8"/>
      <c r="AI64" s="8"/>
      <c r="AJ64" s="8"/>
      <c r="AK64" s="8"/>
      <c r="AL64" s="8"/>
    </row>
    <row r="65">
      <c r="A65" s="217"/>
      <c r="B65" s="266" t="s">
        <v>312</v>
      </c>
      <c r="C65" s="267">
        <v>45271.0</v>
      </c>
      <c r="D65" s="267">
        <v>45271.0</v>
      </c>
      <c r="E65" s="283"/>
      <c r="F65" s="283"/>
      <c r="G65" s="283"/>
      <c r="H65" s="340"/>
      <c r="I65" s="8"/>
      <c r="J65" s="8"/>
      <c r="K65" s="8"/>
      <c r="L65" s="265"/>
      <c r="M65" s="265"/>
      <c r="N65" s="8"/>
      <c r="O65" s="8"/>
      <c r="P65" s="8"/>
      <c r="Q65" s="8"/>
      <c r="R65" s="8"/>
      <c r="S65" s="8"/>
      <c r="T65" s="337"/>
      <c r="U65" s="8"/>
      <c r="V65" s="332"/>
      <c r="W65" s="261"/>
      <c r="X65" s="8"/>
      <c r="Y65" s="8"/>
      <c r="Z65" s="8"/>
      <c r="AA65" s="8"/>
      <c r="AB65" s="8"/>
      <c r="AC65" s="8"/>
      <c r="AD65" s="8"/>
      <c r="AE65" s="8"/>
      <c r="AF65" s="8"/>
      <c r="AG65" s="8"/>
      <c r="AH65" s="8"/>
      <c r="AI65" s="8"/>
      <c r="AJ65" s="8"/>
      <c r="AK65" s="8"/>
      <c r="AL65" s="8"/>
    </row>
    <row r="66">
      <c r="A66" s="217"/>
      <c r="B66" s="266" t="s">
        <v>302</v>
      </c>
      <c r="C66" s="267">
        <v>45272.0</v>
      </c>
      <c r="D66" s="267">
        <v>45272.0</v>
      </c>
      <c r="E66" s="283"/>
      <c r="F66" s="283"/>
      <c r="G66" s="283"/>
      <c r="H66" s="340"/>
      <c r="I66" s="8"/>
      <c r="J66" s="8"/>
      <c r="K66" s="8"/>
      <c r="L66" s="265"/>
      <c r="M66" s="265"/>
      <c r="N66" s="8"/>
      <c r="O66" s="8"/>
      <c r="P66" s="8"/>
      <c r="Q66" s="8"/>
      <c r="R66" s="8"/>
      <c r="S66" s="8"/>
      <c r="T66" s="337"/>
      <c r="U66" s="8"/>
      <c r="V66" s="332"/>
      <c r="W66" s="261"/>
      <c r="X66" s="8"/>
      <c r="Y66" s="8"/>
      <c r="Z66" s="8"/>
      <c r="AA66" s="8"/>
      <c r="AB66" s="8"/>
      <c r="AC66" s="8"/>
      <c r="AD66" s="8"/>
      <c r="AE66" s="8"/>
      <c r="AF66" s="8"/>
      <c r="AG66" s="8"/>
      <c r="AH66" s="8"/>
      <c r="AI66" s="8"/>
      <c r="AJ66" s="8"/>
      <c r="AK66" s="8"/>
      <c r="AL66" s="8"/>
    </row>
    <row r="67">
      <c r="A67" s="217"/>
      <c r="B67" s="266" t="s">
        <v>863</v>
      </c>
      <c r="C67" s="267">
        <v>45273.0</v>
      </c>
      <c r="D67" s="267">
        <v>45273.0</v>
      </c>
      <c r="E67" s="283"/>
      <c r="F67" s="283"/>
      <c r="G67" s="283"/>
      <c r="H67" s="340"/>
      <c r="I67" s="8"/>
      <c r="J67" s="8"/>
      <c r="K67" s="8"/>
      <c r="L67" s="265"/>
      <c r="M67" s="265"/>
      <c r="N67" s="8"/>
      <c r="O67" s="8"/>
      <c r="P67" s="8"/>
      <c r="Q67" s="8"/>
      <c r="R67" s="8"/>
      <c r="S67" s="8"/>
      <c r="T67" s="337"/>
      <c r="U67" s="8"/>
      <c r="V67" s="332"/>
      <c r="W67" s="261"/>
      <c r="X67" s="8"/>
      <c r="Y67" s="8"/>
      <c r="Z67" s="8"/>
      <c r="AA67" s="8"/>
      <c r="AB67" s="8"/>
      <c r="AC67" s="8"/>
      <c r="AD67" s="8"/>
      <c r="AE67" s="8"/>
      <c r="AF67" s="8"/>
      <c r="AG67" s="8"/>
      <c r="AH67" s="8"/>
      <c r="AI67" s="8"/>
      <c r="AJ67" s="8"/>
      <c r="AK67" s="8"/>
      <c r="AL67" s="8"/>
    </row>
    <row r="68">
      <c r="A68" s="217"/>
      <c r="B68" s="262" t="s">
        <v>882</v>
      </c>
      <c r="C68" s="333">
        <v>45118.0</v>
      </c>
      <c r="D68" s="333">
        <v>45139.0</v>
      </c>
      <c r="E68" s="264" t="str">
        <f>IF(AND(C68&lt;=D68,isdate(C68),isdate(D68)&lt;&gt;""),_xlfn.NETWORKDAYS.INTL(C68,D68,1,'Data backlog'!$B$3:$B$6),0)</f>
        <v>#VALUE!</v>
      </c>
      <c r="F68" s="264"/>
      <c r="G68" s="264"/>
      <c r="H68" s="257" t="s">
        <v>857</v>
      </c>
      <c r="I68" s="8"/>
      <c r="J68" s="8"/>
      <c r="K68" s="8"/>
      <c r="L68" s="265"/>
      <c r="M68" s="265"/>
      <c r="N68" s="8"/>
      <c r="O68" s="8"/>
      <c r="P68" s="8"/>
      <c r="Q68" s="8"/>
      <c r="R68" s="8"/>
      <c r="S68" s="8"/>
      <c r="T68" s="8"/>
      <c r="U68" s="8"/>
      <c r="V68" s="332"/>
      <c r="W68" s="261"/>
      <c r="X68" s="8"/>
      <c r="Y68" s="8"/>
      <c r="Z68" s="8"/>
      <c r="AA68" s="8"/>
      <c r="AB68" s="8"/>
      <c r="AC68" s="8"/>
      <c r="AD68" s="8"/>
      <c r="AE68" s="337"/>
      <c r="AF68" s="8"/>
      <c r="AG68" s="8"/>
      <c r="AH68" s="8"/>
      <c r="AI68" s="8"/>
      <c r="AJ68" s="8"/>
      <c r="AK68" s="8"/>
      <c r="AL68" s="8"/>
    </row>
    <row r="69">
      <c r="A69" s="217"/>
      <c r="B69" s="280" t="s">
        <v>38</v>
      </c>
      <c r="C69" s="267">
        <v>45264.0</v>
      </c>
      <c r="D69" s="267">
        <v>45264.0</v>
      </c>
      <c r="E69" s="271" t="str">
        <f>IF(AND(C69&lt;=D69,isdate(C69),isdate(D69)&lt;&gt;""),_xlfn.NETWORKDAYS.INTL(C69,D69,1,'Data backlog'!$B$3:$B$6),0)</f>
        <v>#VALUE!</v>
      </c>
      <c r="F69" s="271">
        <v>0.5</v>
      </c>
      <c r="G69" s="269" t="s">
        <v>868</v>
      </c>
      <c r="H69" s="257" t="s">
        <v>857</v>
      </c>
      <c r="I69" s="8"/>
      <c r="J69" s="8"/>
      <c r="K69" s="8"/>
      <c r="L69" s="265"/>
      <c r="M69" s="265"/>
      <c r="N69" s="8"/>
      <c r="O69" s="8"/>
      <c r="P69" s="8"/>
      <c r="Q69" s="8"/>
      <c r="R69" s="8"/>
      <c r="S69" s="8"/>
      <c r="T69" s="8"/>
      <c r="U69" s="8"/>
      <c r="V69" s="332"/>
      <c r="W69" s="261"/>
      <c r="X69" s="8"/>
      <c r="Y69" s="8"/>
      <c r="Z69" s="8"/>
      <c r="AA69" s="8"/>
      <c r="AB69" s="8"/>
      <c r="AC69" s="8"/>
      <c r="AD69" s="8"/>
      <c r="AE69" s="337"/>
      <c r="AF69" s="8"/>
      <c r="AG69" s="8"/>
      <c r="AH69" s="8"/>
      <c r="AI69" s="8"/>
      <c r="AJ69" s="8"/>
      <c r="AK69" s="8"/>
      <c r="AL69" s="8"/>
    </row>
    <row r="70">
      <c r="A70" s="217"/>
      <c r="B70" s="280" t="s">
        <v>46</v>
      </c>
      <c r="C70" s="267">
        <v>45264.0</v>
      </c>
      <c r="D70" s="267">
        <v>45264.0</v>
      </c>
      <c r="E70" s="271"/>
      <c r="F70" s="271">
        <v>0.25</v>
      </c>
      <c r="G70" s="269" t="s">
        <v>868</v>
      </c>
      <c r="H70" s="257"/>
      <c r="I70" s="8"/>
      <c r="J70" s="8"/>
      <c r="K70" s="8"/>
      <c r="L70" s="265"/>
      <c r="M70" s="265"/>
      <c r="N70" s="8"/>
      <c r="O70" s="8"/>
      <c r="P70" s="8"/>
      <c r="Q70" s="8"/>
      <c r="R70" s="8"/>
      <c r="S70" s="8"/>
      <c r="T70" s="8"/>
      <c r="U70" s="8"/>
      <c r="V70" s="332"/>
      <c r="W70" s="261"/>
      <c r="X70" s="8"/>
      <c r="Y70" s="8"/>
      <c r="Z70" s="8"/>
      <c r="AA70" s="8"/>
      <c r="AB70" s="8"/>
      <c r="AC70" s="8"/>
      <c r="AD70" s="8"/>
      <c r="AE70" s="341"/>
      <c r="AF70" s="341"/>
      <c r="AG70" s="8"/>
      <c r="AH70" s="8"/>
      <c r="AI70" s="8"/>
      <c r="AJ70" s="8"/>
      <c r="AK70" s="8"/>
      <c r="AL70" s="8"/>
    </row>
    <row r="71">
      <c r="A71" s="217"/>
      <c r="B71" s="280" t="s">
        <v>63</v>
      </c>
      <c r="C71" s="267">
        <v>45264.0</v>
      </c>
      <c r="D71" s="267">
        <v>45264.0</v>
      </c>
      <c r="E71" s="271"/>
      <c r="F71" s="271">
        <v>0.25</v>
      </c>
      <c r="G71" s="269" t="s">
        <v>868</v>
      </c>
      <c r="H71" s="257"/>
      <c r="I71" s="8"/>
      <c r="J71" s="8"/>
      <c r="K71" s="8"/>
      <c r="L71" s="265"/>
      <c r="M71" s="265"/>
      <c r="N71" s="8"/>
      <c r="O71" s="8"/>
      <c r="P71" s="8"/>
      <c r="Q71" s="8"/>
      <c r="R71" s="8"/>
      <c r="S71" s="8"/>
      <c r="T71" s="8"/>
      <c r="U71" s="8"/>
      <c r="V71" s="332"/>
      <c r="W71" s="261"/>
      <c r="X71" s="8"/>
      <c r="Y71" s="8"/>
      <c r="Z71" s="8"/>
      <c r="AA71" s="8"/>
      <c r="AB71" s="8"/>
      <c r="AC71" s="8"/>
      <c r="AD71" s="8"/>
      <c r="AE71" s="341"/>
      <c r="AF71" s="341"/>
      <c r="AG71" s="8"/>
      <c r="AH71" s="8"/>
      <c r="AI71" s="8"/>
      <c r="AJ71" s="8"/>
      <c r="AK71" s="8"/>
      <c r="AL71" s="8"/>
    </row>
    <row r="72">
      <c r="A72" s="217"/>
      <c r="B72" s="280" t="s">
        <v>162</v>
      </c>
      <c r="C72" s="267">
        <v>45265.0</v>
      </c>
      <c r="D72" s="267">
        <v>45265.0</v>
      </c>
      <c r="E72" s="271"/>
      <c r="F72" s="271">
        <v>0.5</v>
      </c>
      <c r="G72" s="269" t="s">
        <v>868</v>
      </c>
      <c r="H72" s="257"/>
      <c r="I72" s="8"/>
      <c r="J72" s="8"/>
      <c r="K72" s="8"/>
      <c r="L72" s="265"/>
      <c r="M72" s="265"/>
      <c r="N72" s="8"/>
      <c r="O72" s="8"/>
      <c r="P72" s="8"/>
      <c r="Q72" s="8"/>
      <c r="R72" s="8"/>
      <c r="S72" s="8"/>
      <c r="T72" s="8"/>
      <c r="U72" s="8"/>
      <c r="V72" s="332"/>
      <c r="W72" s="261"/>
      <c r="X72" s="8"/>
      <c r="Y72" s="8"/>
      <c r="Z72" s="8"/>
      <c r="AA72" s="8"/>
      <c r="AB72" s="8"/>
      <c r="AC72" s="8"/>
      <c r="AD72" s="8"/>
      <c r="AE72" s="341"/>
      <c r="AF72" s="341"/>
      <c r="AG72" s="8"/>
      <c r="AH72" s="8"/>
      <c r="AI72" s="8"/>
      <c r="AJ72" s="8"/>
      <c r="AK72" s="8"/>
      <c r="AL72" s="8"/>
    </row>
    <row r="73">
      <c r="A73" s="217"/>
      <c r="B73" s="280" t="s">
        <v>652</v>
      </c>
      <c r="C73" s="267">
        <v>45265.0</v>
      </c>
      <c r="D73" s="267">
        <v>45266.0</v>
      </c>
      <c r="E73" s="271"/>
      <c r="F73" s="269">
        <v>1.0</v>
      </c>
      <c r="G73" s="269" t="s">
        <v>868</v>
      </c>
      <c r="H73" s="257"/>
      <c r="I73" s="8"/>
      <c r="J73" s="8"/>
      <c r="K73" s="8"/>
      <c r="L73" s="265"/>
      <c r="M73" s="265"/>
      <c r="N73" s="8"/>
      <c r="O73" s="8"/>
      <c r="P73" s="8"/>
      <c r="Q73" s="8"/>
      <c r="R73" s="8"/>
      <c r="S73" s="8"/>
      <c r="T73" s="8"/>
      <c r="U73" s="8"/>
      <c r="V73" s="332"/>
      <c r="W73" s="261"/>
      <c r="X73" s="8"/>
      <c r="Y73" s="8"/>
      <c r="Z73" s="8"/>
      <c r="AA73" s="8"/>
      <c r="AB73" s="8"/>
      <c r="AC73" s="8"/>
      <c r="AD73" s="8"/>
      <c r="AE73" s="341"/>
      <c r="AF73" s="341"/>
      <c r="AG73" s="8"/>
      <c r="AH73" s="8"/>
      <c r="AI73" s="8"/>
      <c r="AJ73" s="8"/>
      <c r="AK73" s="8"/>
      <c r="AL73" s="8"/>
    </row>
    <row r="74">
      <c r="A74" s="217"/>
      <c r="B74" s="280" t="s">
        <v>182</v>
      </c>
      <c r="C74" s="267">
        <v>45266.0</v>
      </c>
      <c r="D74" s="267">
        <v>45267.0</v>
      </c>
      <c r="E74" s="271"/>
      <c r="F74" s="271">
        <v>0.75</v>
      </c>
      <c r="G74" s="271"/>
      <c r="H74" s="257"/>
      <c r="I74" s="8"/>
      <c r="J74" s="8"/>
      <c r="K74" s="8"/>
      <c r="L74" s="265"/>
      <c r="M74" s="265"/>
      <c r="N74" s="8"/>
      <c r="O74" s="8"/>
      <c r="P74" s="8"/>
      <c r="Q74" s="8"/>
      <c r="R74" s="8"/>
      <c r="S74" s="8"/>
      <c r="T74" s="8"/>
      <c r="U74" s="8"/>
      <c r="V74" s="332"/>
      <c r="W74" s="261"/>
      <c r="X74" s="8"/>
      <c r="Y74" s="8"/>
      <c r="Z74" s="8"/>
      <c r="AA74" s="8"/>
      <c r="AB74" s="8"/>
      <c r="AC74" s="8"/>
      <c r="AD74" s="8"/>
      <c r="AE74" s="341"/>
      <c r="AF74" s="341"/>
      <c r="AG74" s="8"/>
      <c r="AH74" s="8"/>
      <c r="AI74" s="8"/>
      <c r="AJ74" s="8"/>
      <c r="AK74" s="8"/>
      <c r="AL74" s="8"/>
    </row>
    <row r="75">
      <c r="A75" s="217"/>
      <c r="B75" s="280" t="s">
        <v>210</v>
      </c>
      <c r="C75" s="267">
        <v>45267.0</v>
      </c>
      <c r="D75" s="267">
        <v>45267.0</v>
      </c>
      <c r="E75" s="271"/>
      <c r="F75" s="271">
        <v>0.25</v>
      </c>
      <c r="G75" s="271"/>
      <c r="H75" s="257"/>
      <c r="I75" s="8"/>
      <c r="J75" s="8"/>
      <c r="K75" s="8"/>
      <c r="L75" s="265"/>
      <c r="M75" s="265"/>
      <c r="N75" s="8"/>
      <c r="O75" s="8"/>
      <c r="P75" s="8"/>
      <c r="Q75" s="8"/>
      <c r="R75" s="8"/>
      <c r="S75" s="8"/>
      <c r="T75" s="8"/>
      <c r="U75" s="8"/>
      <c r="V75" s="332"/>
      <c r="W75" s="261"/>
      <c r="X75" s="8"/>
      <c r="Y75" s="8"/>
      <c r="Z75" s="8"/>
      <c r="AA75" s="8"/>
      <c r="AB75" s="8"/>
      <c r="AC75" s="8"/>
      <c r="AD75" s="8"/>
      <c r="AE75" s="341"/>
      <c r="AF75" s="341"/>
      <c r="AG75" s="8"/>
      <c r="AH75" s="8"/>
      <c r="AI75" s="8"/>
      <c r="AJ75" s="8"/>
      <c r="AK75" s="8"/>
      <c r="AL75" s="8"/>
    </row>
    <row r="76">
      <c r="A76" s="217"/>
      <c r="B76" s="280" t="s">
        <v>281</v>
      </c>
      <c r="C76" s="267">
        <v>45267.0</v>
      </c>
      <c r="D76" s="267">
        <v>45271.0</v>
      </c>
      <c r="E76" s="271"/>
      <c r="F76" s="271">
        <v>0.5</v>
      </c>
      <c r="G76" s="271"/>
      <c r="H76" s="257"/>
      <c r="I76" s="8"/>
      <c r="J76" s="8"/>
      <c r="K76" s="8"/>
      <c r="L76" s="265"/>
      <c r="M76" s="265"/>
      <c r="N76" s="8"/>
      <c r="O76" s="8"/>
      <c r="P76" s="8"/>
      <c r="Q76" s="8"/>
      <c r="R76" s="8"/>
      <c r="S76" s="8"/>
      <c r="T76" s="8"/>
      <c r="U76" s="8"/>
      <c r="V76" s="332"/>
      <c r="W76" s="261"/>
      <c r="X76" s="8"/>
      <c r="Y76" s="8"/>
      <c r="Z76" s="8"/>
      <c r="AA76" s="8"/>
      <c r="AB76" s="8"/>
      <c r="AC76" s="8"/>
      <c r="AD76" s="8"/>
      <c r="AE76" s="341"/>
      <c r="AF76" s="341"/>
      <c r="AG76" s="8"/>
      <c r="AH76" s="8"/>
      <c r="AI76" s="8"/>
      <c r="AJ76" s="8"/>
      <c r="AK76" s="8"/>
      <c r="AL76" s="8"/>
    </row>
    <row r="77">
      <c r="A77" s="217"/>
      <c r="B77" s="280" t="s">
        <v>259</v>
      </c>
      <c r="C77" s="267">
        <v>45265.0</v>
      </c>
      <c r="D77" s="267">
        <v>45265.0</v>
      </c>
      <c r="E77" s="271"/>
      <c r="F77" s="271">
        <v>0.375</v>
      </c>
      <c r="G77" s="271"/>
      <c r="H77" s="257"/>
      <c r="I77" s="8"/>
      <c r="J77" s="8"/>
      <c r="K77" s="8"/>
      <c r="L77" s="265"/>
      <c r="M77" s="265"/>
      <c r="N77" s="8"/>
      <c r="O77" s="8"/>
      <c r="P77" s="8"/>
      <c r="Q77" s="8"/>
      <c r="R77" s="8"/>
      <c r="S77" s="8"/>
      <c r="T77" s="8"/>
      <c r="U77" s="8"/>
      <c r="V77" s="332"/>
      <c r="W77" s="261"/>
      <c r="X77" s="8"/>
      <c r="Y77" s="8"/>
      <c r="Z77" s="8"/>
      <c r="AA77" s="8"/>
      <c r="AB77" s="8"/>
      <c r="AC77" s="8"/>
      <c r="AD77" s="8"/>
      <c r="AE77" s="341"/>
      <c r="AF77" s="341"/>
      <c r="AG77" s="8"/>
      <c r="AH77" s="8"/>
      <c r="AI77" s="8"/>
      <c r="AJ77" s="8"/>
      <c r="AK77" s="8"/>
      <c r="AL77" s="8"/>
    </row>
    <row r="78">
      <c r="A78" s="217"/>
      <c r="B78" s="280" t="s">
        <v>300</v>
      </c>
      <c r="C78" s="336">
        <v>45133.0</v>
      </c>
      <c r="D78" s="336">
        <v>45134.0</v>
      </c>
      <c r="E78" s="271" t="str">
        <f>IF(AND(C78&lt;=D78,isdate(C78),isdate(D78)&lt;&gt;""),_xlfn.NETWORKDAYS.INTL(C78,D78,1,'Data backlog'!$B$3:$B$6),0)</f>
        <v>#VALUE!</v>
      </c>
      <c r="F78" s="271"/>
      <c r="G78" s="271"/>
      <c r="H78" s="257" t="s">
        <v>857</v>
      </c>
      <c r="I78" s="8"/>
      <c r="J78" s="8"/>
      <c r="K78" s="8"/>
      <c r="L78" s="265"/>
      <c r="M78" s="265"/>
      <c r="N78" s="8"/>
      <c r="O78" s="8"/>
      <c r="P78" s="8"/>
      <c r="Q78" s="8"/>
      <c r="R78" s="8"/>
      <c r="S78" s="8"/>
      <c r="T78" s="8"/>
      <c r="U78" s="8"/>
      <c r="V78" s="332"/>
      <c r="W78" s="261"/>
      <c r="X78" s="8"/>
      <c r="Y78" s="8"/>
      <c r="Z78" s="8"/>
      <c r="AA78" s="8"/>
      <c r="AB78" s="8"/>
      <c r="AC78" s="8"/>
      <c r="AD78" s="8"/>
      <c r="AE78" s="341"/>
      <c r="AF78" s="341"/>
      <c r="AG78" s="8"/>
      <c r="AH78" s="8"/>
      <c r="AI78" s="8"/>
      <c r="AJ78" s="8"/>
      <c r="AK78" s="8"/>
      <c r="AL78" s="8"/>
    </row>
    <row r="79">
      <c r="A79" s="217"/>
      <c r="B79" s="280" t="s">
        <v>999</v>
      </c>
      <c r="C79" s="336">
        <v>45135.0</v>
      </c>
      <c r="D79" s="336">
        <v>45135.0</v>
      </c>
      <c r="E79" s="271" t="str">
        <f>IF(AND(C79&lt;=D79,isdate(C79),isdate(D79)&lt;&gt;""),_xlfn.NETWORKDAYS.INTL(C79,D79,1,'Data backlog'!$B$3:$B$6),0)</f>
        <v>#VALUE!</v>
      </c>
      <c r="F79" s="271"/>
      <c r="G79" s="271"/>
      <c r="H79" s="257" t="s">
        <v>1000</v>
      </c>
      <c r="I79" s="8"/>
      <c r="J79" s="8"/>
      <c r="K79" s="8"/>
      <c r="L79" s="265"/>
      <c r="M79" s="265"/>
      <c r="N79" s="8"/>
      <c r="O79" s="8"/>
      <c r="P79" s="8"/>
      <c r="Q79" s="8"/>
      <c r="R79" s="8"/>
      <c r="S79" s="8"/>
      <c r="T79" s="8"/>
      <c r="U79" s="8"/>
      <c r="V79" s="332"/>
      <c r="W79" s="261"/>
      <c r="X79" s="8"/>
      <c r="Y79" s="8"/>
      <c r="Z79" s="8"/>
      <c r="AA79" s="8"/>
      <c r="AB79" s="8"/>
      <c r="AC79" s="8"/>
      <c r="AD79" s="8"/>
      <c r="AE79" s="8"/>
      <c r="AF79" s="8"/>
      <c r="AG79" s="173"/>
      <c r="AH79" s="8"/>
      <c r="AI79" s="8"/>
      <c r="AJ79" s="8"/>
      <c r="AK79" s="8"/>
      <c r="AL79" s="8"/>
    </row>
    <row r="80">
      <c r="A80" s="8"/>
      <c r="B80" s="280" t="s">
        <v>1001</v>
      </c>
      <c r="C80" s="336">
        <v>45138.0</v>
      </c>
      <c r="D80" s="336">
        <v>45138.0</v>
      </c>
      <c r="E80" s="271" t="str">
        <f>IF(AND(C80&lt;=D80,isdate(C80),isdate(D80)&lt;&gt;""),_xlfn.NETWORKDAYS.INTL(C80,D80,1,'Data backlog'!$B$3:$B$6),0)</f>
        <v>#VALUE!</v>
      </c>
      <c r="F80" s="271"/>
      <c r="G80" s="271"/>
      <c r="H80" s="257" t="s">
        <v>857</v>
      </c>
      <c r="I80" s="8"/>
      <c r="J80" s="8"/>
      <c r="K80" s="8"/>
      <c r="L80" s="265"/>
      <c r="M80" s="265"/>
      <c r="N80" s="8"/>
      <c r="O80" s="8"/>
      <c r="P80" s="8"/>
      <c r="Q80" s="8"/>
      <c r="R80" s="8"/>
      <c r="S80" s="8"/>
      <c r="T80" s="8"/>
      <c r="U80" s="8"/>
      <c r="V80" s="332"/>
      <c r="W80" s="261"/>
      <c r="X80" s="8"/>
      <c r="Y80" s="8"/>
      <c r="Z80" s="8"/>
      <c r="AA80" s="8"/>
      <c r="AB80" s="8"/>
      <c r="AC80" s="8"/>
      <c r="AD80" s="8"/>
      <c r="AE80" s="8"/>
      <c r="AF80" s="8"/>
      <c r="AG80" s="8"/>
      <c r="AH80" s="337"/>
      <c r="AI80" s="8"/>
      <c r="AJ80" s="8"/>
      <c r="AK80" s="8"/>
      <c r="AL80" s="8"/>
    </row>
    <row r="81">
      <c r="A81" s="8"/>
      <c r="B81" s="272" t="s">
        <v>863</v>
      </c>
      <c r="C81" s="342">
        <v>45139.0</v>
      </c>
      <c r="D81" s="342">
        <v>45139.0</v>
      </c>
      <c r="E81" s="274" t="str">
        <f>IF(AND(C81&lt;=D81,isdate(C81),isdate(D81)&lt;&gt;""),_xlfn.NETWORKDAYS.INTL(C81,D81,1,'Data backlog'!$B$3:$B$6),0)</f>
        <v>#VALUE!</v>
      </c>
      <c r="F81" s="274"/>
      <c r="G81" s="274"/>
      <c r="H81" s="275" t="s">
        <v>857</v>
      </c>
      <c r="I81" s="8"/>
      <c r="J81" s="8"/>
      <c r="K81" s="8"/>
      <c r="L81" s="265"/>
      <c r="M81" s="265"/>
      <c r="N81" s="8"/>
      <c r="O81" s="8"/>
      <c r="P81" s="8"/>
      <c r="Q81" s="8"/>
      <c r="R81" s="8"/>
      <c r="S81" s="8"/>
      <c r="T81" s="8"/>
      <c r="U81" s="8"/>
      <c r="V81" s="332"/>
      <c r="W81" s="261"/>
      <c r="X81" s="8"/>
      <c r="Y81" s="8"/>
      <c r="Z81" s="8"/>
      <c r="AA81" s="8"/>
      <c r="AB81" s="8"/>
      <c r="AC81" s="8"/>
      <c r="AD81" s="8"/>
      <c r="AE81" s="8"/>
      <c r="AF81" s="8"/>
      <c r="AG81" s="8"/>
      <c r="AH81" s="8"/>
      <c r="AI81" s="343"/>
      <c r="AJ81" s="8"/>
      <c r="AK81" s="8"/>
      <c r="AL81" s="8"/>
    </row>
  </sheetData>
  <mergeCells count="10">
    <mergeCell ref="X11:AB11"/>
    <mergeCell ref="AC11:AG11"/>
    <mergeCell ref="B8:D8"/>
    <mergeCell ref="C9:D9"/>
    <mergeCell ref="C10:D10"/>
    <mergeCell ref="N10:AL10"/>
    <mergeCell ref="C11:D11"/>
    <mergeCell ref="N11:R11"/>
    <mergeCell ref="S11:W11"/>
    <mergeCell ref="AH11:AL1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6.63"/>
    <col customWidth="1" min="3" max="3" width="11.38"/>
    <col customWidth="1" min="4" max="4" width="38.38"/>
    <col customWidth="1" min="5" max="5" width="43.13"/>
    <col customWidth="1" min="6" max="6" width="62.0"/>
    <col customWidth="1" min="7" max="7" width="60.0"/>
    <col customWidth="1" min="8" max="8" width="21.75"/>
    <col customWidth="1" min="13" max="13" width="86.5"/>
    <col customWidth="1" min="15" max="15" width="13.63"/>
    <col customWidth="1" min="16" max="16" width="41.0"/>
    <col customWidth="1" min="17" max="17" width="26.25"/>
    <col customWidth="1" min="18" max="18" width="16.38"/>
    <col customWidth="1" min="19" max="19" width="31.0"/>
  </cols>
  <sheetData>
    <row r="1">
      <c r="A1" s="9" t="s">
        <v>3</v>
      </c>
      <c r="B1" s="10" t="s">
        <v>4</v>
      </c>
      <c r="C1" s="10" t="s">
        <v>5</v>
      </c>
      <c r="D1" s="344" t="s">
        <v>6</v>
      </c>
      <c r="E1" s="345" t="s">
        <v>7</v>
      </c>
      <c r="F1" s="345" t="s">
        <v>8</v>
      </c>
      <c r="G1" s="345" t="s">
        <v>9</v>
      </c>
      <c r="H1" s="345" t="s">
        <v>10</v>
      </c>
      <c r="I1" s="346" t="s">
        <v>1002</v>
      </c>
      <c r="J1" s="15" t="s">
        <v>11</v>
      </c>
      <c r="K1" s="15" t="s">
        <v>13</v>
      </c>
      <c r="L1" s="16" t="s">
        <v>14</v>
      </c>
      <c r="M1" s="17" t="s">
        <v>1003</v>
      </c>
      <c r="N1" s="16" t="s">
        <v>18</v>
      </c>
      <c r="O1" s="16" t="s">
        <v>19</v>
      </c>
      <c r="P1" s="16" t="s">
        <v>20</v>
      </c>
      <c r="Q1" s="18" t="s">
        <v>21</v>
      </c>
      <c r="R1" s="18" t="s">
        <v>22</v>
      </c>
      <c r="S1" s="18" t="s">
        <v>23</v>
      </c>
      <c r="T1" s="18" t="s">
        <v>24</v>
      </c>
      <c r="U1" s="18" t="s">
        <v>305</v>
      </c>
      <c r="V1" s="8"/>
      <c r="W1" s="8"/>
      <c r="X1" s="8"/>
      <c r="Y1" s="8"/>
      <c r="Z1" s="8"/>
      <c r="AA1" s="8"/>
      <c r="AB1" s="8"/>
      <c r="AC1" s="8"/>
      <c r="AD1" s="8"/>
      <c r="AE1" s="8"/>
      <c r="AF1" s="8"/>
    </row>
    <row r="2">
      <c r="A2" s="347" t="s">
        <v>889</v>
      </c>
      <c r="B2" s="348"/>
      <c r="C2" s="348"/>
      <c r="D2" s="349"/>
      <c r="E2" s="349"/>
      <c r="F2" s="349"/>
      <c r="G2" s="349"/>
      <c r="H2" s="145"/>
      <c r="I2" s="350"/>
      <c r="J2" s="351"/>
      <c r="K2" s="351"/>
      <c r="L2" s="351"/>
      <c r="M2" s="352"/>
      <c r="N2" s="351"/>
      <c r="O2" s="353"/>
      <c r="P2" s="145"/>
      <c r="Q2" s="351"/>
      <c r="R2" s="354"/>
      <c r="S2" s="348"/>
      <c r="T2" s="351"/>
      <c r="U2" s="351"/>
      <c r="V2" s="355"/>
      <c r="W2" s="355"/>
      <c r="X2" s="355"/>
      <c r="Y2" s="355"/>
      <c r="Z2" s="355"/>
      <c r="AA2" s="355"/>
      <c r="AB2" s="355"/>
      <c r="AC2" s="355"/>
      <c r="AD2" s="355"/>
      <c r="AE2" s="355"/>
      <c r="AF2" s="355"/>
    </row>
    <row r="3">
      <c r="A3" s="356"/>
      <c r="B3" s="348" t="s">
        <v>59</v>
      </c>
      <c r="C3" s="348" t="s">
        <v>601</v>
      </c>
      <c r="D3" s="349" t="s">
        <v>1004</v>
      </c>
      <c r="E3" s="349" t="s">
        <v>1005</v>
      </c>
      <c r="F3" s="349" t="s">
        <v>1006</v>
      </c>
      <c r="G3" s="349" t="s">
        <v>1007</v>
      </c>
      <c r="H3" s="145"/>
      <c r="I3" s="350" t="s">
        <v>1008</v>
      </c>
      <c r="J3" s="351"/>
      <c r="K3" s="351"/>
      <c r="L3" s="351"/>
      <c r="M3" s="357" t="s">
        <v>1009</v>
      </c>
      <c r="N3" s="358"/>
      <c r="O3" s="353" t="s">
        <v>34</v>
      </c>
      <c r="P3" s="145"/>
      <c r="Q3" s="351"/>
      <c r="R3" s="354"/>
      <c r="S3" s="348">
        <v>1.0</v>
      </c>
      <c r="T3" s="351"/>
      <c r="U3" s="351"/>
      <c r="V3" s="355"/>
      <c r="W3" s="355"/>
      <c r="X3" s="355"/>
      <c r="Y3" s="355"/>
      <c r="Z3" s="355"/>
      <c r="AA3" s="355"/>
      <c r="AB3" s="355"/>
      <c r="AC3" s="355"/>
      <c r="AD3" s="355"/>
      <c r="AE3" s="355"/>
      <c r="AF3" s="355"/>
    </row>
    <row r="4">
      <c r="A4" s="356"/>
      <c r="B4" s="348" t="s">
        <v>59</v>
      </c>
      <c r="C4" s="348" t="s">
        <v>399</v>
      </c>
      <c r="D4" s="349" t="s">
        <v>1010</v>
      </c>
      <c r="E4" s="349" t="s">
        <v>1011</v>
      </c>
      <c r="F4" s="349" t="s">
        <v>1012</v>
      </c>
      <c r="G4" s="349" t="s">
        <v>1013</v>
      </c>
      <c r="H4" s="146"/>
      <c r="I4" s="350" t="s">
        <v>1008</v>
      </c>
      <c r="J4" s="351"/>
      <c r="K4" s="351"/>
      <c r="L4" s="351"/>
      <c r="M4" s="150" t="s">
        <v>1014</v>
      </c>
      <c r="N4" s="351"/>
      <c r="O4" s="353" t="s">
        <v>34</v>
      </c>
      <c r="P4" s="145"/>
      <c r="Q4" s="351"/>
      <c r="R4" s="351"/>
      <c r="S4" s="348">
        <v>0.5</v>
      </c>
      <c r="T4" s="351"/>
      <c r="U4" s="351"/>
      <c r="V4" s="355"/>
      <c r="W4" s="355"/>
      <c r="X4" s="355"/>
      <c r="Y4" s="355"/>
      <c r="Z4" s="355"/>
      <c r="AA4" s="355"/>
      <c r="AB4" s="355"/>
      <c r="AC4" s="355"/>
      <c r="AD4" s="355"/>
      <c r="AE4" s="355"/>
      <c r="AF4" s="355"/>
    </row>
    <row r="5">
      <c r="A5" s="359"/>
      <c r="B5" s="73" t="s">
        <v>59</v>
      </c>
      <c r="C5" s="73" t="s">
        <v>308</v>
      </c>
      <c r="D5" s="75" t="s">
        <v>372</v>
      </c>
      <c r="E5" s="75" t="s">
        <v>1015</v>
      </c>
      <c r="F5" s="75" t="s">
        <v>1016</v>
      </c>
      <c r="G5" s="75" t="s">
        <v>1017</v>
      </c>
      <c r="H5" s="125"/>
      <c r="I5" s="360" t="s">
        <v>1018</v>
      </c>
      <c r="J5" s="361"/>
      <c r="K5" s="361"/>
      <c r="L5" s="361"/>
      <c r="M5" s="162" t="s">
        <v>1019</v>
      </c>
      <c r="N5" s="361"/>
      <c r="O5" s="99" t="s">
        <v>34</v>
      </c>
      <c r="P5" s="125"/>
      <c r="Q5" s="361"/>
      <c r="R5" s="362"/>
      <c r="S5" s="73">
        <v>1.5</v>
      </c>
      <c r="T5" s="361"/>
      <c r="U5" s="361"/>
      <c r="V5" s="363"/>
      <c r="W5" s="363"/>
      <c r="X5" s="363"/>
      <c r="Y5" s="363"/>
      <c r="Z5" s="363"/>
      <c r="AA5" s="363"/>
      <c r="AB5" s="363"/>
      <c r="AC5" s="363"/>
      <c r="AD5" s="363"/>
      <c r="AE5" s="363"/>
      <c r="AF5" s="363"/>
    </row>
    <row r="6">
      <c r="A6" s="359"/>
      <c r="B6" s="73" t="s">
        <v>59</v>
      </c>
      <c r="C6" s="73" t="s">
        <v>354</v>
      </c>
      <c r="D6" s="75" t="s">
        <v>382</v>
      </c>
      <c r="E6" s="127" t="s">
        <v>1020</v>
      </c>
      <c r="F6" s="75" t="s">
        <v>1021</v>
      </c>
      <c r="G6" s="75" t="s">
        <v>1022</v>
      </c>
      <c r="H6" s="130" t="s">
        <v>1023</v>
      </c>
      <c r="I6" s="360" t="s">
        <v>1018</v>
      </c>
      <c r="J6" s="361"/>
      <c r="K6" s="361"/>
      <c r="L6" s="361"/>
      <c r="M6" s="162" t="s">
        <v>1024</v>
      </c>
      <c r="N6" s="361"/>
      <c r="O6" s="99" t="s">
        <v>34</v>
      </c>
      <c r="P6" s="125"/>
      <c r="Q6" s="361"/>
      <c r="R6" s="361"/>
      <c r="S6" s="73">
        <v>0.25</v>
      </c>
      <c r="T6" s="361"/>
      <c r="U6" s="361"/>
      <c r="V6" s="363"/>
      <c r="W6" s="363"/>
      <c r="X6" s="363"/>
      <c r="Y6" s="363"/>
      <c r="Z6" s="363"/>
      <c r="AA6" s="363"/>
      <c r="AB6" s="363"/>
      <c r="AC6" s="363"/>
      <c r="AD6" s="363"/>
      <c r="AE6" s="363"/>
      <c r="AF6" s="363"/>
    </row>
    <row r="7">
      <c r="A7" s="356"/>
      <c r="B7" s="348" t="s">
        <v>59</v>
      </c>
      <c r="C7" s="348" t="s">
        <v>346</v>
      </c>
      <c r="D7" s="107" t="s">
        <v>1025</v>
      </c>
      <c r="E7" s="364" t="s">
        <v>1026</v>
      </c>
      <c r="F7" s="364" t="s">
        <v>1027</v>
      </c>
      <c r="G7" s="349" t="s">
        <v>1028</v>
      </c>
      <c r="H7" s="145"/>
      <c r="I7" s="350" t="s">
        <v>1008</v>
      </c>
      <c r="J7" s="351"/>
      <c r="K7" s="351"/>
      <c r="L7" s="351"/>
      <c r="M7" s="150" t="s">
        <v>1029</v>
      </c>
      <c r="N7" s="351"/>
      <c r="O7" s="353" t="s">
        <v>34</v>
      </c>
      <c r="P7" s="348" t="s">
        <v>1030</v>
      </c>
      <c r="Q7" s="351"/>
      <c r="R7" s="351"/>
      <c r="S7" s="348">
        <v>0.25</v>
      </c>
      <c r="T7" s="351"/>
      <c r="U7" s="351"/>
      <c r="V7" s="355"/>
      <c r="W7" s="355"/>
      <c r="X7" s="355"/>
      <c r="Y7" s="355"/>
      <c r="Z7" s="355"/>
      <c r="AA7" s="355"/>
      <c r="AB7" s="355"/>
      <c r="AC7" s="355"/>
      <c r="AD7" s="355"/>
      <c r="AE7" s="355"/>
      <c r="AF7" s="355"/>
    </row>
    <row r="8">
      <c r="A8" s="356"/>
      <c r="B8" s="348" t="s">
        <v>59</v>
      </c>
      <c r="C8" s="348" t="s">
        <v>601</v>
      </c>
      <c r="D8" s="107" t="s">
        <v>1025</v>
      </c>
      <c r="E8" s="364" t="s">
        <v>1031</v>
      </c>
      <c r="F8" s="364" t="s">
        <v>1032</v>
      </c>
      <c r="G8" s="349" t="s">
        <v>1033</v>
      </c>
      <c r="H8" s="145"/>
      <c r="I8" s="350" t="s">
        <v>1008</v>
      </c>
      <c r="J8" s="351"/>
      <c r="K8" s="351"/>
      <c r="L8" s="351"/>
      <c r="M8" s="349" t="s">
        <v>1034</v>
      </c>
      <c r="N8" s="351"/>
      <c r="O8" s="351"/>
      <c r="P8" s="145"/>
      <c r="Q8" s="351"/>
      <c r="R8" s="351"/>
      <c r="S8" s="348">
        <v>0.25</v>
      </c>
      <c r="T8" s="351"/>
      <c r="U8" s="351"/>
      <c r="V8" s="355"/>
      <c r="W8" s="355"/>
      <c r="X8" s="355"/>
      <c r="Y8" s="355"/>
      <c r="Z8" s="355"/>
      <c r="AA8" s="355"/>
      <c r="AB8" s="355"/>
      <c r="AC8" s="355"/>
      <c r="AD8" s="355"/>
      <c r="AE8" s="355"/>
      <c r="AF8" s="355"/>
    </row>
    <row r="9">
      <c r="A9" s="301"/>
      <c r="B9" s="132" t="s">
        <v>59</v>
      </c>
      <c r="C9" s="132" t="s">
        <v>346</v>
      </c>
      <c r="D9" s="75" t="s">
        <v>309</v>
      </c>
      <c r="E9" s="127" t="s">
        <v>1035</v>
      </c>
      <c r="F9" s="126" t="s">
        <v>1036</v>
      </c>
      <c r="G9" s="75" t="s">
        <v>1037</v>
      </c>
      <c r="H9" s="152" t="s">
        <v>1038</v>
      </c>
      <c r="I9" s="365" t="s">
        <v>1018</v>
      </c>
      <c r="J9" s="128"/>
      <c r="K9" s="128"/>
      <c r="L9" s="128"/>
      <c r="M9" s="162" t="s">
        <v>1039</v>
      </c>
      <c r="N9" s="128"/>
      <c r="O9" s="76" t="s">
        <v>34</v>
      </c>
      <c r="P9" s="131"/>
      <c r="Q9" s="128"/>
      <c r="R9" s="128"/>
      <c r="S9" s="132">
        <v>0.25</v>
      </c>
      <c r="T9" s="128"/>
      <c r="U9" s="128"/>
      <c r="V9" s="8"/>
      <c r="W9" s="8"/>
      <c r="X9" s="8"/>
      <c r="Y9" s="8"/>
      <c r="Z9" s="8"/>
      <c r="AA9" s="8"/>
      <c r="AB9" s="8"/>
      <c r="AC9" s="8"/>
      <c r="AD9" s="8"/>
      <c r="AE9" s="8"/>
      <c r="AF9" s="8"/>
    </row>
    <row r="10">
      <c r="A10" s="301"/>
      <c r="B10" s="132" t="s">
        <v>59</v>
      </c>
      <c r="C10" s="132" t="s">
        <v>308</v>
      </c>
      <c r="D10" s="75" t="s">
        <v>1040</v>
      </c>
      <c r="E10" s="127" t="s">
        <v>106</v>
      </c>
      <c r="F10" s="126" t="s">
        <v>1041</v>
      </c>
      <c r="G10" s="75" t="s">
        <v>1042</v>
      </c>
      <c r="H10" s="152" t="s">
        <v>1043</v>
      </c>
      <c r="I10" s="365" t="s">
        <v>1018</v>
      </c>
      <c r="J10" s="128"/>
      <c r="K10" s="128"/>
      <c r="L10" s="128"/>
      <c r="M10" s="162" t="s">
        <v>1044</v>
      </c>
      <c r="N10" s="128"/>
      <c r="O10" s="76" t="s">
        <v>34</v>
      </c>
      <c r="P10" s="131"/>
      <c r="Q10" s="128"/>
      <c r="R10" s="128"/>
      <c r="S10" s="132">
        <v>0.5</v>
      </c>
      <c r="T10" s="128"/>
      <c r="U10" s="128"/>
      <c r="V10" s="8"/>
      <c r="W10" s="8"/>
      <c r="X10" s="8"/>
      <c r="Y10" s="8"/>
      <c r="Z10" s="8"/>
      <c r="AA10" s="8"/>
      <c r="AB10" s="8"/>
      <c r="AC10" s="8"/>
      <c r="AD10" s="8"/>
      <c r="AE10" s="8"/>
      <c r="AF10" s="8"/>
    </row>
    <row r="11">
      <c r="A11" s="356"/>
      <c r="B11" s="348" t="s">
        <v>59</v>
      </c>
      <c r="C11" s="348" t="s">
        <v>346</v>
      </c>
      <c r="D11" s="349" t="s">
        <v>403</v>
      </c>
      <c r="E11" s="366" t="s">
        <v>1045</v>
      </c>
      <c r="F11" s="364" t="s">
        <v>1046</v>
      </c>
      <c r="G11" s="349" t="s">
        <v>1047</v>
      </c>
      <c r="H11" s="146" t="s">
        <v>1048</v>
      </c>
      <c r="I11" s="350" t="s">
        <v>1008</v>
      </c>
      <c r="J11" s="351"/>
      <c r="K11" s="351"/>
      <c r="L11" s="351"/>
      <c r="M11" s="150" t="s">
        <v>1049</v>
      </c>
      <c r="N11" s="351"/>
      <c r="O11" s="353" t="s">
        <v>34</v>
      </c>
      <c r="P11" s="145"/>
      <c r="Q11" s="351"/>
      <c r="R11" s="351"/>
      <c r="S11" s="348">
        <v>0.25</v>
      </c>
      <c r="T11" s="351"/>
      <c r="U11" s="351"/>
      <c r="V11" s="355"/>
      <c r="W11" s="355"/>
      <c r="X11" s="355"/>
      <c r="Y11" s="355"/>
      <c r="Z11" s="355"/>
      <c r="AA11" s="355"/>
      <c r="AB11" s="355"/>
      <c r="AC11" s="355"/>
      <c r="AD11" s="355"/>
      <c r="AE11" s="355"/>
      <c r="AF11" s="355"/>
    </row>
    <row r="12">
      <c r="A12" s="356"/>
      <c r="B12" s="348" t="s">
        <v>59</v>
      </c>
      <c r="C12" s="348" t="s">
        <v>308</v>
      </c>
      <c r="D12" s="349" t="s">
        <v>1050</v>
      </c>
      <c r="E12" s="364" t="s">
        <v>1051</v>
      </c>
      <c r="F12" s="364" t="s">
        <v>1052</v>
      </c>
      <c r="G12" s="349" t="s">
        <v>1053</v>
      </c>
      <c r="H12" s="146" t="s">
        <v>1054</v>
      </c>
      <c r="I12" s="350" t="s">
        <v>1008</v>
      </c>
      <c r="J12" s="351"/>
      <c r="K12" s="351"/>
      <c r="L12" s="351"/>
      <c r="M12" s="150" t="s">
        <v>1055</v>
      </c>
      <c r="N12" s="351"/>
      <c r="O12" s="353" t="s">
        <v>34</v>
      </c>
      <c r="P12" s="145"/>
      <c r="Q12" s="351"/>
      <c r="R12" s="351"/>
      <c r="S12" s="348">
        <v>0.5</v>
      </c>
      <c r="T12" s="351"/>
      <c r="U12" s="351"/>
      <c r="V12" s="355"/>
      <c r="W12" s="355"/>
      <c r="X12" s="355"/>
      <c r="Y12" s="355"/>
      <c r="Z12" s="355"/>
      <c r="AA12" s="355"/>
      <c r="AB12" s="355"/>
      <c r="AC12" s="355"/>
      <c r="AD12" s="355"/>
      <c r="AE12" s="355"/>
      <c r="AF12" s="355"/>
    </row>
    <row r="13">
      <c r="A13" s="301"/>
      <c r="B13" s="132" t="s">
        <v>59</v>
      </c>
      <c r="C13" s="132" t="s">
        <v>308</v>
      </c>
      <c r="D13" s="75" t="s">
        <v>309</v>
      </c>
      <c r="E13" s="127" t="s">
        <v>69</v>
      </c>
      <c r="F13" s="127" t="s">
        <v>1056</v>
      </c>
      <c r="G13" s="75" t="s">
        <v>1057</v>
      </c>
      <c r="H13" s="152" t="s">
        <v>1058</v>
      </c>
      <c r="I13" s="365" t="s">
        <v>1018</v>
      </c>
      <c r="J13" s="128"/>
      <c r="K13" s="128"/>
      <c r="L13" s="128"/>
      <c r="M13" s="367" t="s">
        <v>1059</v>
      </c>
      <c r="N13" s="128"/>
      <c r="O13" s="76" t="s">
        <v>34</v>
      </c>
      <c r="P13" s="131"/>
      <c r="Q13" s="128"/>
      <c r="R13" s="128"/>
      <c r="S13" s="132">
        <v>1.0</v>
      </c>
      <c r="T13" s="128"/>
      <c r="U13" s="128"/>
      <c r="V13" s="8"/>
      <c r="W13" s="8"/>
      <c r="X13" s="8"/>
      <c r="Y13" s="8"/>
      <c r="Z13" s="8"/>
      <c r="AA13" s="8"/>
      <c r="AB13" s="8"/>
      <c r="AC13" s="8"/>
      <c r="AD13" s="8"/>
      <c r="AE13" s="8"/>
      <c r="AF13" s="8"/>
    </row>
    <row r="14">
      <c r="A14" s="301"/>
      <c r="B14" s="132" t="s">
        <v>59</v>
      </c>
      <c r="C14" s="132" t="s">
        <v>308</v>
      </c>
      <c r="D14" s="75" t="s">
        <v>309</v>
      </c>
      <c r="E14" s="127" t="s">
        <v>91</v>
      </c>
      <c r="F14" s="75" t="s">
        <v>1060</v>
      </c>
      <c r="G14" s="75" t="s">
        <v>1061</v>
      </c>
      <c r="H14" s="126" t="s">
        <v>1062</v>
      </c>
      <c r="I14" s="365"/>
      <c r="J14" s="128"/>
      <c r="K14" s="128"/>
      <c r="L14" s="128"/>
      <c r="M14" s="367" t="s">
        <v>1063</v>
      </c>
      <c r="N14" s="128"/>
      <c r="O14" s="76" t="s">
        <v>34</v>
      </c>
      <c r="P14" s="131"/>
      <c r="Q14" s="128"/>
      <c r="R14" s="128"/>
      <c r="S14" s="132"/>
      <c r="T14" s="128"/>
      <c r="U14" s="128"/>
      <c r="V14" s="8"/>
      <c r="W14" s="8"/>
      <c r="X14" s="8"/>
      <c r="Y14" s="8"/>
      <c r="Z14" s="8"/>
      <c r="AA14" s="8"/>
      <c r="AB14" s="8"/>
      <c r="AC14" s="8"/>
      <c r="AD14" s="8"/>
      <c r="AE14" s="8"/>
      <c r="AF14" s="8"/>
    </row>
    <row r="15">
      <c r="A15" s="356"/>
      <c r="B15" s="348" t="s">
        <v>59</v>
      </c>
      <c r="C15" s="348" t="s">
        <v>346</v>
      </c>
      <c r="D15" s="349" t="s">
        <v>1064</v>
      </c>
      <c r="E15" s="364" t="s">
        <v>1065</v>
      </c>
      <c r="F15" s="364" t="s">
        <v>1066</v>
      </c>
      <c r="G15" s="349" t="s">
        <v>1067</v>
      </c>
      <c r="H15" s="146" t="s">
        <v>1068</v>
      </c>
      <c r="I15" s="350" t="s">
        <v>1008</v>
      </c>
      <c r="J15" s="351"/>
      <c r="K15" s="351"/>
      <c r="L15" s="351"/>
      <c r="M15" s="150" t="s">
        <v>1069</v>
      </c>
      <c r="N15" s="351"/>
      <c r="O15" s="353" t="s">
        <v>34</v>
      </c>
      <c r="P15" s="145"/>
      <c r="Q15" s="351"/>
      <c r="R15" s="351"/>
      <c r="S15" s="348">
        <v>0.5</v>
      </c>
      <c r="T15" s="351"/>
      <c r="U15" s="351"/>
      <c r="V15" s="355"/>
      <c r="W15" s="355"/>
      <c r="X15" s="355"/>
      <c r="Y15" s="355"/>
      <c r="Z15" s="355"/>
      <c r="AA15" s="355"/>
      <c r="AB15" s="355"/>
      <c r="AC15" s="355"/>
      <c r="AD15" s="355"/>
      <c r="AE15" s="355"/>
      <c r="AF15" s="355"/>
    </row>
    <row r="16">
      <c r="A16" s="301"/>
      <c r="B16" s="132" t="s">
        <v>59</v>
      </c>
      <c r="C16" s="132" t="s">
        <v>308</v>
      </c>
      <c r="D16" s="75" t="s">
        <v>372</v>
      </c>
      <c r="E16" s="127" t="s">
        <v>1070</v>
      </c>
      <c r="F16" s="126" t="s">
        <v>1071</v>
      </c>
      <c r="G16" s="75" t="s">
        <v>1072</v>
      </c>
      <c r="H16" s="152" t="s">
        <v>1073</v>
      </c>
      <c r="I16" s="365" t="s">
        <v>1018</v>
      </c>
      <c r="J16" s="128"/>
      <c r="K16" s="128"/>
      <c r="L16" s="128"/>
      <c r="M16" s="367" t="s">
        <v>1074</v>
      </c>
      <c r="N16" s="128"/>
      <c r="O16" s="76" t="s">
        <v>34</v>
      </c>
      <c r="P16" s="131"/>
      <c r="Q16" s="128"/>
      <c r="R16" s="128"/>
      <c r="S16" s="132">
        <v>0.5</v>
      </c>
      <c r="T16" s="128"/>
      <c r="U16" s="128"/>
      <c r="V16" s="8"/>
      <c r="W16" s="8"/>
      <c r="X16" s="8"/>
      <c r="Y16" s="8"/>
      <c r="Z16" s="8"/>
      <c r="AA16" s="8"/>
      <c r="AB16" s="8"/>
      <c r="AC16" s="8"/>
      <c r="AD16" s="8"/>
      <c r="AE16" s="8"/>
      <c r="AF16" s="8"/>
    </row>
    <row r="17">
      <c r="A17" s="301"/>
      <c r="B17" s="132" t="s">
        <v>59</v>
      </c>
      <c r="C17" s="131"/>
      <c r="D17" s="75" t="s">
        <v>372</v>
      </c>
      <c r="E17" s="127" t="s">
        <v>37</v>
      </c>
      <c r="F17" s="126" t="s">
        <v>1075</v>
      </c>
      <c r="G17" s="75" t="s">
        <v>1076</v>
      </c>
      <c r="H17" s="152" t="s">
        <v>1077</v>
      </c>
      <c r="I17" s="365" t="s">
        <v>1018</v>
      </c>
      <c r="J17" s="128"/>
      <c r="K17" s="128"/>
      <c r="L17" s="128"/>
      <c r="M17" s="367" t="s">
        <v>1078</v>
      </c>
      <c r="N17" s="128"/>
      <c r="O17" s="76" t="s">
        <v>34</v>
      </c>
      <c r="P17" s="131"/>
      <c r="Q17" s="128"/>
      <c r="R17" s="128"/>
      <c r="S17" s="132">
        <v>0.25</v>
      </c>
      <c r="T17" s="128"/>
      <c r="U17" s="128"/>
      <c r="V17" s="8"/>
      <c r="W17" s="8"/>
      <c r="X17" s="8"/>
      <c r="Y17" s="8"/>
      <c r="Z17" s="8"/>
      <c r="AA17" s="8"/>
      <c r="AB17" s="8"/>
      <c r="AC17" s="8"/>
      <c r="AD17" s="8"/>
      <c r="AE17" s="8"/>
      <c r="AF17" s="8"/>
    </row>
    <row r="18">
      <c r="A18" s="301"/>
      <c r="B18" s="132" t="s">
        <v>59</v>
      </c>
      <c r="C18" s="132" t="s">
        <v>346</v>
      </c>
      <c r="D18" s="75" t="s">
        <v>665</v>
      </c>
      <c r="E18" s="127"/>
      <c r="F18" s="302" t="s">
        <v>1079</v>
      </c>
      <c r="G18" s="75"/>
      <c r="H18" s="126"/>
      <c r="I18" s="365"/>
      <c r="J18" s="128"/>
      <c r="K18" s="128"/>
      <c r="L18" s="128"/>
      <c r="M18" s="302" t="s">
        <v>1080</v>
      </c>
      <c r="N18" s="128"/>
      <c r="O18" s="76" t="s">
        <v>34</v>
      </c>
      <c r="P18" s="131"/>
      <c r="Q18" s="128"/>
      <c r="R18" s="128"/>
      <c r="S18" s="132"/>
      <c r="T18" s="128"/>
      <c r="U18" s="128"/>
      <c r="V18" s="8"/>
      <c r="W18" s="8"/>
      <c r="X18" s="8"/>
      <c r="Y18" s="8"/>
      <c r="Z18" s="8"/>
      <c r="AA18" s="8"/>
      <c r="AB18" s="8"/>
      <c r="AC18" s="8"/>
      <c r="AD18" s="8"/>
      <c r="AE18" s="8"/>
      <c r="AF18" s="8"/>
    </row>
    <row r="19">
      <c r="A19" s="301"/>
      <c r="B19" s="132" t="s">
        <v>59</v>
      </c>
      <c r="C19" s="132" t="s">
        <v>346</v>
      </c>
      <c r="D19" s="75" t="s">
        <v>403</v>
      </c>
      <c r="E19" s="127" t="s">
        <v>1081</v>
      </c>
      <c r="F19" s="126" t="s">
        <v>1082</v>
      </c>
      <c r="G19" s="75" t="s">
        <v>1083</v>
      </c>
      <c r="H19" s="126" t="s">
        <v>1084</v>
      </c>
      <c r="I19" s="365" t="s">
        <v>1018</v>
      </c>
      <c r="J19" s="128"/>
      <c r="K19" s="128"/>
      <c r="L19" s="128"/>
      <c r="M19" s="302" t="s">
        <v>1085</v>
      </c>
      <c r="N19" s="128"/>
      <c r="O19" s="76" t="s">
        <v>34</v>
      </c>
      <c r="P19" s="131"/>
      <c r="Q19" s="128"/>
      <c r="R19" s="128"/>
      <c r="S19" s="132">
        <v>0.5</v>
      </c>
      <c r="T19" s="128"/>
      <c r="U19" s="128"/>
      <c r="V19" s="8"/>
      <c r="W19" s="8"/>
      <c r="X19" s="8"/>
      <c r="Y19" s="8"/>
      <c r="Z19" s="8"/>
      <c r="AA19" s="8"/>
      <c r="AB19" s="8"/>
      <c r="AC19" s="8"/>
      <c r="AD19" s="8"/>
      <c r="AE19" s="8"/>
      <c r="AF19" s="8"/>
    </row>
    <row r="20">
      <c r="A20" s="301"/>
      <c r="B20" s="132" t="s">
        <v>59</v>
      </c>
      <c r="C20" s="132" t="s">
        <v>346</v>
      </c>
      <c r="D20" s="75" t="s">
        <v>1086</v>
      </c>
      <c r="E20" s="127" t="s">
        <v>188</v>
      </c>
      <c r="F20" s="126" t="s">
        <v>1087</v>
      </c>
      <c r="G20" s="75" t="s">
        <v>1088</v>
      </c>
      <c r="H20" s="152" t="s">
        <v>1089</v>
      </c>
      <c r="I20" s="365" t="s">
        <v>1018</v>
      </c>
      <c r="J20" s="128"/>
      <c r="K20" s="128"/>
      <c r="L20" s="128"/>
      <c r="M20" s="367" t="s">
        <v>1090</v>
      </c>
      <c r="N20" s="128"/>
      <c r="O20" s="76" t="s">
        <v>34</v>
      </c>
      <c r="P20" s="131"/>
      <c r="Q20" s="128"/>
      <c r="R20" s="128"/>
      <c r="S20" s="132">
        <v>0.25</v>
      </c>
      <c r="T20" s="128"/>
      <c r="U20" s="128"/>
      <c r="V20" s="8"/>
      <c r="W20" s="8"/>
      <c r="X20" s="8"/>
      <c r="Y20" s="8"/>
      <c r="Z20" s="8"/>
      <c r="AA20" s="8"/>
      <c r="AB20" s="8"/>
      <c r="AC20" s="8"/>
      <c r="AD20" s="8"/>
      <c r="AE20" s="8"/>
      <c r="AF20" s="8"/>
    </row>
    <row r="21">
      <c r="A21" s="301"/>
      <c r="B21" s="132" t="s">
        <v>59</v>
      </c>
      <c r="C21" s="132" t="s">
        <v>346</v>
      </c>
      <c r="D21" s="75" t="s">
        <v>443</v>
      </c>
      <c r="E21" s="127" t="s">
        <v>52</v>
      </c>
      <c r="F21" s="126" t="s">
        <v>1091</v>
      </c>
      <c r="G21" s="75" t="s">
        <v>1092</v>
      </c>
      <c r="H21" s="152" t="s">
        <v>1093</v>
      </c>
      <c r="I21" s="365" t="s">
        <v>1018</v>
      </c>
      <c r="J21" s="128"/>
      <c r="K21" s="128"/>
      <c r="L21" s="128"/>
      <c r="M21" s="367" t="s">
        <v>1094</v>
      </c>
      <c r="N21" s="128"/>
      <c r="O21" s="76" t="s">
        <v>34</v>
      </c>
      <c r="P21" s="132" t="s">
        <v>1095</v>
      </c>
      <c r="Q21" s="128"/>
      <c r="R21" s="368"/>
      <c r="S21" s="132">
        <v>0.25</v>
      </c>
      <c r="T21" s="128"/>
      <c r="U21" s="128"/>
      <c r="V21" s="8"/>
      <c r="W21" s="8"/>
      <c r="X21" s="8"/>
      <c r="Y21" s="8"/>
      <c r="Z21" s="8"/>
      <c r="AA21" s="8"/>
      <c r="AB21" s="8"/>
      <c r="AC21" s="8"/>
      <c r="AD21" s="8"/>
      <c r="AE21" s="8"/>
      <c r="AF21" s="8"/>
    </row>
    <row r="22">
      <c r="A22" s="301"/>
      <c r="B22" s="132" t="s">
        <v>59</v>
      </c>
      <c r="C22" s="132" t="s">
        <v>399</v>
      </c>
      <c r="D22" s="75" t="s">
        <v>367</v>
      </c>
      <c r="E22" s="75" t="s">
        <v>1096</v>
      </c>
      <c r="F22" s="302" t="s">
        <v>1097</v>
      </c>
      <c r="G22" s="75" t="s">
        <v>1098</v>
      </c>
      <c r="H22" s="152" t="s">
        <v>1099</v>
      </c>
      <c r="I22" s="365" t="s">
        <v>1018</v>
      </c>
      <c r="J22" s="128"/>
      <c r="K22" s="128"/>
      <c r="L22" s="128"/>
      <c r="M22" s="367" t="s">
        <v>1100</v>
      </c>
      <c r="N22" s="128"/>
      <c r="O22" s="76" t="s">
        <v>34</v>
      </c>
      <c r="P22" s="131"/>
      <c r="Q22" s="128"/>
      <c r="R22" s="128"/>
      <c r="S22" s="132">
        <v>0.25</v>
      </c>
      <c r="T22" s="128"/>
      <c r="U22" s="128"/>
      <c r="V22" s="8"/>
      <c r="W22" s="8"/>
      <c r="X22" s="8"/>
      <c r="Y22" s="8"/>
      <c r="Z22" s="8"/>
      <c r="AA22" s="8"/>
      <c r="AB22" s="8"/>
      <c r="AC22" s="8"/>
      <c r="AD22" s="8"/>
      <c r="AE22" s="8"/>
      <c r="AF22" s="8"/>
    </row>
    <row r="23">
      <c r="A23" s="301"/>
      <c r="B23" s="132" t="s">
        <v>59</v>
      </c>
      <c r="C23" s="132" t="s">
        <v>308</v>
      </c>
      <c r="D23" s="75" t="s">
        <v>482</v>
      </c>
      <c r="E23" s="127"/>
      <c r="F23" s="302" t="s">
        <v>1101</v>
      </c>
      <c r="G23" s="75"/>
      <c r="H23" s="152"/>
      <c r="I23" s="365"/>
      <c r="J23" s="128"/>
      <c r="K23" s="128"/>
      <c r="L23" s="128"/>
      <c r="M23" s="367" t="s">
        <v>1102</v>
      </c>
      <c r="N23" s="128"/>
      <c r="O23" s="76" t="s">
        <v>34</v>
      </c>
      <c r="P23" s="131"/>
      <c r="Q23" s="128"/>
      <c r="R23" s="128"/>
      <c r="S23" s="132">
        <v>0.25</v>
      </c>
      <c r="T23" s="128"/>
      <c r="U23" s="128"/>
      <c r="V23" s="8"/>
      <c r="W23" s="8"/>
      <c r="X23" s="8"/>
      <c r="Y23" s="8"/>
      <c r="Z23" s="8"/>
      <c r="AA23" s="8"/>
      <c r="AB23" s="8"/>
      <c r="AC23" s="8"/>
      <c r="AD23" s="8"/>
      <c r="AE23" s="8"/>
      <c r="AF23" s="8"/>
    </row>
    <row r="24">
      <c r="A24" s="356"/>
      <c r="B24" s="348" t="s">
        <v>59</v>
      </c>
      <c r="C24" s="348" t="s">
        <v>308</v>
      </c>
      <c r="D24" s="348" t="s">
        <v>329</v>
      </c>
      <c r="E24" s="349" t="s">
        <v>1103</v>
      </c>
      <c r="F24" s="349" t="s">
        <v>1104</v>
      </c>
      <c r="G24" s="349" t="s">
        <v>1105</v>
      </c>
      <c r="H24" s="145"/>
      <c r="I24" s="350" t="s">
        <v>1008</v>
      </c>
      <c r="J24" s="351"/>
      <c r="K24" s="351"/>
      <c r="L24" s="351"/>
      <c r="M24" s="150" t="s">
        <v>1106</v>
      </c>
      <c r="N24" s="351"/>
      <c r="O24" s="353" t="s">
        <v>34</v>
      </c>
      <c r="P24" s="145"/>
      <c r="Q24" s="351"/>
      <c r="R24" s="351"/>
      <c r="S24" s="348">
        <v>0.5</v>
      </c>
      <c r="T24" s="351"/>
      <c r="U24" s="351"/>
      <c r="V24" s="355"/>
      <c r="W24" s="355"/>
      <c r="X24" s="355"/>
      <c r="Y24" s="355"/>
      <c r="Z24" s="355"/>
      <c r="AA24" s="355"/>
      <c r="AB24" s="355"/>
      <c r="AC24" s="355"/>
      <c r="AD24" s="355"/>
      <c r="AE24" s="355"/>
      <c r="AF24" s="355"/>
    </row>
    <row r="25">
      <c r="A25" s="301"/>
      <c r="B25" s="132" t="s">
        <v>59</v>
      </c>
      <c r="C25" s="132" t="s">
        <v>354</v>
      </c>
      <c r="D25" s="75" t="s">
        <v>372</v>
      </c>
      <c r="E25" s="302"/>
      <c r="F25" s="302" t="s">
        <v>1107</v>
      </c>
      <c r="G25" s="302"/>
      <c r="H25" s="131"/>
      <c r="I25" s="365"/>
      <c r="J25" s="128"/>
      <c r="K25" s="128"/>
      <c r="L25" s="128"/>
      <c r="M25" s="367" t="s">
        <v>1108</v>
      </c>
      <c r="N25" s="128"/>
      <c r="O25" s="76" t="s">
        <v>34</v>
      </c>
      <c r="P25" s="131"/>
      <c r="Q25" s="128"/>
      <c r="R25" s="128"/>
      <c r="S25" s="132">
        <v>0.25</v>
      </c>
      <c r="T25" s="128"/>
      <c r="U25" s="128"/>
      <c r="V25" s="8"/>
      <c r="W25" s="8"/>
      <c r="X25" s="8"/>
      <c r="Y25" s="8"/>
      <c r="Z25" s="8"/>
      <c r="AA25" s="8"/>
      <c r="AB25" s="8"/>
      <c r="AC25" s="8"/>
      <c r="AD25" s="8"/>
      <c r="AE25" s="8"/>
      <c r="AF25" s="8"/>
    </row>
    <row r="26">
      <c r="A26" s="301"/>
      <c r="B26" s="132" t="s">
        <v>59</v>
      </c>
      <c r="C26" s="132" t="s">
        <v>354</v>
      </c>
      <c r="D26" s="75" t="s">
        <v>372</v>
      </c>
      <c r="E26" s="302"/>
      <c r="F26" s="302" t="s">
        <v>1109</v>
      </c>
      <c r="G26" s="302"/>
      <c r="H26" s="131"/>
      <c r="I26" s="365"/>
      <c r="J26" s="128"/>
      <c r="K26" s="128"/>
      <c r="L26" s="128"/>
      <c r="M26" s="367" t="s">
        <v>1110</v>
      </c>
      <c r="N26" s="128"/>
      <c r="O26" s="76" t="s">
        <v>34</v>
      </c>
      <c r="P26" s="131"/>
      <c r="Q26" s="128"/>
      <c r="R26" s="128"/>
      <c r="S26" s="132">
        <v>0.25</v>
      </c>
      <c r="T26" s="128"/>
      <c r="U26" s="128"/>
      <c r="V26" s="8"/>
      <c r="W26" s="8"/>
      <c r="X26" s="8"/>
      <c r="Y26" s="8"/>
      <c r="Z26" s="8"/>
      <c r="AA26" s="8"/>
      <c r="AB26" s="8"/>
      <c r="AC26" s="8"/>
      <c r="AD26" s="8"/>
      <c r="AE26" s="8"/>
      <c r="AF26" s="8"/>
    </row>
    <row r="27">
      <c r="A27" s="301"/>
      <c r="B27" s="132" t="s">
        <v>59</v>
      </c>
      <c r="C27" s="132" t="s">
        <v>354</v>
      </c>
      <c r="D27" s="75" t="s">
        <v>372</v>
      </c>
      <c r="E27" s="302"/>
      <c r="F27" s="302" t="s">
        <v>1111</v>
      </c>
      <c r="G27" s="302"/>
      <c r="H27" s="131"/>
      <c r="I27" s="365"/>
      <c r="J27" s="128"/>
      <c r="K27" s="128"/>
      <c r="L27" s="128"/>
      <c r="M27" s="367" t="s">
        <v>1112</v>
      </c>
      <c r="N27" s="128"/>
      <c r="O27" s="76" t="s">
        <v>34</v>
      </c>
      <c r="P27" s="131"/>
      <c r="Q27" s="128"/>
      <c r="R27" s="128"/>
      <c r="S27" s="132">
        <v>0.25</v>
      </c>
      <c r="T27" s="128"/>
      <c r="U27" s="128"/>
      <c r="V27" s="8"/>
      <c r="W27" s="8"/>
      <c r="X27" s="8"/>
      <c r="Y27" s="8"/>
      <c r="Z27" s="8"/>
      <c r="AA27" s="8"/>
      <c r="AB27" s="8"/>
      <c r="AC27" s="8"/>
      <c r="AD27" s="8"/>
      <c r="AE27" s="8"/>
      <c r="AF27" s="8"/>
    </row>
    <row r="28">
      <c r="A28" s="301"/>
      <c r="B28" s="132" t="s">
        <v>59</v>
      </c>
      <c r="C28" s="132" t="s">
        <v>354</v>
      </c>
      <c r="D28" s="75" t="s">
        <v>425</v>
      </c>
      <c r="E28" s="302"/>
      <c r="F28" s="302" t="s">
        <v>1113</v>
      </c>
      <c r="G28" s="302"/>
      <c r="H28" s="131"/>
      <c r="I28" s="365"/>
      <c r="J28" s="128"/>
      <c r="K28" s="128"/>
      <c r="L28" s="128"/>
      <c r="M28" s="367" t="s">
        <v>1114</v>
      </c>
      <c r="N28" s="128"/>
      <c r="O28" s="76" t="s">
        <v>34</v>
      </c>
      <c r="P28" s="131"/>
      <c r="Q28" s="128"/>
      <c r="R28" s="128"/>
      <c r="S28" s="132">
        <v>0.25</v>
      </c>
      <c r="T28" s="128"/>
      <c r="U28" s="128"/>
      <c r="V28" s="8"/>
      <c r="W28" s="8"/>
      <c r="X28" s="8"/>
      <c r="Y28" s="8"/>
      <c r="Z28" s="8"/>
      <c r="AA28" s="8"/>
      <c r="AB28" s="8"/>
      <c r="AC28" s="8"/>
      <c r="AD28" s="8"/>
      <c r="AE28" s="8"/>
      <c r="AF28" s="8"/>
    </row>
    <row r="29">
      <c r="A29" s="8"/>
      <c r="B29" s="50"/>
      <c r="C29" s="50"/>
      <c r="D29" s="50"/>
      <c r="E29" s="202"/>
      <c r="F29" s="50"/>
      <c r="G29" s="51"/>
      <c r="H29" s="50"/>
      <c r="I29" s="369"/>
      <c r="J29" s="8"/>
      <c r="K29" s="8"/>
      <c r="L29" s="8"/>
      <c r="M29" s="175"/>
      <c r="N29" s="8"/>
      <c r="O29" s="8"/>
      <c r="P29" s="50"/>
      <c r="Q29" s="8"/>
      <c r="R29" s="8"/>
      <c r="S29" s="50"/>
      <c r="T29" s="8"/>
      <c r="U29" s="8"/>
      <c r="V29" s="8"/>
      <c r="W29" s="8"/>
      <c r="X29" s="8"/>
      <c r="Y29" s="8"/>
      <c r="Z29" s="8"/>
      <c r="AA29" s="8"/>
      <c r="AB29" s="8"/>
      <c r="AC29" s="8"/>
      <c r="AD29" s="8"/>
      <c r="AE29" s="8"/>
      <c r="AF29" s="8"/>
    </row>
    <row r="30">
      <c r="A30" s="8"/>
      <c r="B30" s="50"/>
      <c r="C30" s="50"/>
      <c r="D30" s="50"/>
      <c r="E30" s="51"/>
      <c r="F30" s="50"/>
      <c r="G30" s="51"/>
      <c r="H30" s="50"/>
      <c r="I30" s="369"/>
      <c r="J30" s="8"/>
      <c r="K30" s="8"/>
      <c r="L30" s="8"/>
      <c r="M30" s="175"/>
      <c r="N30" s="8"/>
      <c r="O30" s="8"/>
      <c r="P30" s="50"/>
      <c r="Q30" s="8"/>
      <c r="R30" s="8"/>
      <c r="S30" s="50"/>
      <c r="T30" s="8"/>
      <c r="U30" s="8"/>
      <c r="V30" s="8"/>
      <c r="W30" s="8"/>
      <c r="X30" s="8"/>
      <c r="Y30" s="8"/>
      <c r="Z30" s="8"/>
      <c r="AA30" s="8"/>
      <c r="AB30" s="8"/>
      <c r="AC30" s="8"/>
      <c r="AD30" s="8"/>
      <c r="AE30" s="8"/>
      <c r="AF30" s="8"/>
    </row>
    <row r="31">
      <c r="A31" s="8"/>
      <c r="B31" s="50"/>
      <c r="C31" s="50"/>
      <c r="D31" s="50"/>
      <c r="E31" s="51"/>
      <c r="F31" s="50"/>
      <c r="G31" s="51"/>
      <c r="H31" s="50"/>
      <c r="I31" s="369"/>
      <c r="J31" s="8"/>
      <c r="K31" s="8"/>
      <c r="L31" s="8"/>
      <c r="M31" s="175"/>
      <c r="N31" s="8"/>
      <c r="O31" s="8"/>
      <c r="P31" s="50"/>
      <c r="Q31" s="8"/>
      <c r="R31" s="370" t="s">
        <v>519</v>
      </c>
      <c r="S31" s="371">
        <f>SUM(S3:S24)</f>
        <v>9.5</v>
      </c>
      <c r="T31" s="8"/>
      <c r="U31" s="8"/>
      <c r="V31" s="8"/>
      <c r="W31" s="8"/>
      <c r="X31" s="8"/>
      <c r="Y31" s="8"/>
      <c r="Z31" s="8"/>
      <c r="AA31" s="8"/>
      <c r="AB31" s="8"/>
      <c r="AC31" s="8"/>
      <c r="AD31" s="8"/>
      <c r="AE31" s="8"/>
      <c r="AF31" s="8"/>
    </row>
    <row r="32">
      <c r="A32" s="8"/>
      <c r="B32" s="50"/>
      <c r="C32" s="50"/>
      <c r="D32" s="50"/>
      <c r="E32" s="51"/>
      <c r="F32" s="50"/>
      <c r="G32" s="51"/>
      <c r="H32" s="50"/>
      <c r="I32" s="369"/>
      <c r="J32" s="8"/>
      <c r="K32" s="8"/>
      <c r="L32" s="8"/>
      <c r="M32" s="175"/>
      <c r="N32" s="8"/>
      <c r="O32" s="8"/>
      <c r="P32" s="50"/>
      <c r="Q32" s="8"/>
      <c r="R32" s="8"/>
      <c r="S32" s="50"/>
      <c r="T32" s="8"/>
      <c r="U32" s="8"/>
      <c r="V32" s="8"/>
      <c r="W32" s="8"/>
      <c r="X32" s="8"/>
      <c r="Y32" s="8"/>
      <c r="Z32" s="8"/>
      <c r="AA32" s="8"/>
      <c r="AB32" s="8"/>
      <c r="AC32" s="8"/>
      <c r="AD32" s="8"/>
      <c r="AE32" s="8"/>
      <c r="AF32" s="8"/>
    </row>
    <row r="33">
      <c r="A33" s="8"/>
      <c r="B33" s="50"/>
      <c r="C33" s="50"/>
      <c r="D33" s="50"/>
      <c r="E33" s="51"/>
      <c r="F33" s="50"/>
      <c r="G33" s="51"/>
      <c r="H33" s="50"/>
      <c r="I33" s="369"/>
      <c r="J33" s="8"/>
      <c r="K33" s="8"/>
      <c r="L33" s="8"/>
      <c r="M33" s="175"/>
      <c r="N33" s="8"/>
      <c r="O33" s="8"/>
      <c r="P33" s="50"/>
      <c r="Q33" s="8"/>
      <c r="R33" s="8"/>
      <c r="S33" s="304">
        <v>10.0</v>
      </c>
      <c r="T33" s="8"/>
      <c r="U33" s="8"/>
      <c r="V33" s="8"/>
      <c r="W33" s="8"/>
      <c r="X33" s="8"/>
      <c r="Y33" s="8"/>
      <c r="Z33" s="8"/>
      <c r="AA33" s="8"/>
      <c r="AB33" s="8"/>
      <c r="AC33" s="8"/>
      <c r="AD33" s="8"/>
      <c r="AE33" s="8"/>
      <c r="AF33" s="8"/>
    </row>
    <row r="34">
      <c r="A34" s="8"/>
      <c r="B34" s="50"/>
      <c r="C34" s="50"/>
      <c r="D34" s="50"/>
      <c r="E34" s="51"/>
      <c r="F34" s="50"/>
      <c r="G34" s="51"/>
      <c r="H34" s="50"/>
      <c r="I34" s="369"/>
      <c r="J34" s="8"/>
      <c r="K34" s="8"/>
      <c r="L34" s="8"/>
      <c r="M34" s="175"/>
      <c r="N34" s="8"/>
      <c r="O34" s="8"/>
      <c r="P34" s="50"/>
      <c r="Q34" s="8"/>
      <c r="R34" s="8"/>
      <c r="S34" s="304"/>
      <c r="T34" s="8"/>
      <c r="U34" s="8"/>
      <c r="V34" s="8"/>
      <c r="W34" s="8"/>
      <c r="X34" s="8"/>
      <c r="Y34" s="8"/>
      <c r="Z34" s="8"/>
      <c r="AA34" s="8"/>
      <c r="AB34" s="8"/>
      <c r="AC34" s="8"/>
      <c r="AD34" s="8"/>
      <c r="AE34" s="8"/>
      <c r="AF34" s="8"/>
    </row>
    <row r="35">
      <c r="A35" s="8"/>
      <c r="B35" s="50"/>
      <c r="C35" s="50"/>
      <c r="D35" s="50"/>
      <c r="E35" s="51"/>
      <c r="F35" s="50"/>
      <c r="G35" s="51"/>
      <c r="H35" s="50"/>
      <c r="I35" s="369"/>
      <c r="J35" s="8"/>
      <c r="K35" s="8"/>
      <c r="L35" s="8"/>
      <c r="M35" s="175"/>
      <c r="N35" s="8"/>
      <c r="O35" s="8"/>
      <c r="P35" s="50"/>
      <c r="Q35" s="8"/>
      <c r="R35" s="8"/>
      <c r="S35" s="50"/>
      <c r="T35" s="8"/>
      <c r="U35" s="8"/>
      <c r="V35" s="8"/>
      <c r="W35" s="8"/>
      <c r="X35" s="8"/>
      <c r="Y35" s="8"/>
      <c r="Z35" s="8"/>
      <c r="AA35" s="8"/>
      <c r="AB35" s="8"/>
      <c r="AC35" s="8"/>
      <c r="AD35" s="8"/>
      <c r="AE35" s="8"/>
      <c r="AF35" s="8"/>
    </row>
    <row r="36">
      <c r="A36" s="8"/>
      <c r="B36" s="50"/>
      <c r="C36" s="50"/>
      <c r="D36" s="50"/>
      <c r="E36" s="51"/>
      <c r="F36" s="50"/>
      <c r="G36" s="51"/>
      <c r="H36" s="50"/>
      <c r="I36" s="369"/>
      <c r="J36" s="8"/>
      <c r="K36" s="8"/>
      <c r="L36" s="8"/>
      <c r="M36" s="175"/>
      <c r="N36" s="8"/>
      <c r="O36" s="8"/>
      <c r="P36" s="50"/>
      <c r="Q36" s="8"/>
      <c r="R36" s="8"/>
      <c r="S36" s="50"/>
      <c r="T36" s="8"/>
      <c r="U36" s="8"/>
      <c r="V36" s="8"/>
      <c r="W36" s="8"/>
      <c r="X36" s="8"/>
      <c r="Y36" s="8"/>
      <c r="Z36" s="8"/>
      <c r="AA36" s="8"/>
      <c r="AB36" s="8"/>
      <c r="AC36" s="8"/>
      <c r="AD36" s="8"/>
      <c r="AE36" s="8"/>
      <c r="AF36" s="8"/>
    </row>
    <row r="37">
      <c r="A37" s="8"/>
      <c r="B37" s="50"/>
      <c r="C37" s="50"/>
      <c r="D37" s="50"/>
      <c r="E37" s="51"/>
      <c r="F37" s="50"/>
      <c r="G37" s="51"/>
      <c r="H37" s="50"/>
      <c r="I37" s="369"/>
      <c r="J37" s="8"/>
      <c r="K37" s="8"/>
      <c r="L37" s="8"/>
      <c r="M37" s="175"/>
      <c r="N37" s="8"/>
      <c r="O37" s="8"/>
      <c r="P37" s="50"/>
      <c r="Q37" s="8"/>
      <c r="R37" s="8"/>
      <c r="S37" s="50"/>
      <c r="T37" s="8"/>
      <c r="U37" s="8"/>
      <c r="V37" s="8"/>
      <c r="W37" s="8"/>
      <c r="X37" s="8"/>
      <c r="Y37" s="8"/>
      <c r="Z37" s="8"/>
      <c r="AA37" s="8"/>
      <c r="AB37" s="8"/>
      <c r="AC37" s="8"/>
      <c r="AD37" s="8"/>
      <c r="AE37" s="8"/>
      <c r="AF37" s="8"/>
    </row>
    <row r="38">
      <c r="A38" s="8"/>
      <c r="B38" s="50"/>
      <c r="C38" s="50"/>
      <c r="D38" s="50"/>
      <c r="E38" s="51"/>
      <c r="F38" s="50"/>
      <c r="G38" s="51"/>
      <c r="H38" s="50"/>
      <c r="I38" s="369"/>
      <c r="J38" s="8"/>
      <c r="K38" s="8"/>
      <c r="L38" s="8"/>
      <c r="M38" s="175"/>
      <c r="N38" s="8"/>
      <c r="O38" s="8"/>
      <c r="P38" s="50"/>
      <c r="Q38" s="8"/>
      <c r="R38" s="8"/>
      <c r="S38" s="50"/>
      <c r="T38" s="8"/>
      <c r="U38" s="8"/>
      <c r="V38" s="8"/>
      <c r="W38" s="8"/>
      <c r="X38" s="8"/>
      <c r="Y38" s="8"/>
      <c r="Z38" s="8"/>
      <c r="AA38" s="8"/>
      <c r="AB38" s="8"/>
      <c r="AC38" s="8"/>
      <c r="AD38" s="8"/>
      <c r="AE38" s="8"/>
      <c r="AF38" s="8"/>
    </row>
    <row r="39">
      <c r="A39" s="8"/>
      <c r="B39" s="50"/>
      <c r="C39" s="50"/>
      <c r="D39" s="50"/>
      <c r="E39" s="51"/>
      <c r="F39" s="50"/>
      <c r="G39" s="51"/>
      <c r="H39" s="50"/>
      <c r="I39" s="369"/>
      <c r="J39" s="8"/>
      <c r="K39" s="8"/>
      <c r="L39" s="8"/>
      <c r="M39" s="175"/>
      <c r="N39" s="8"/>
      <c r="O39" s="8"/>
      <c r="P39" s="50"/>
      <c r="Q39" s="8"/>
      <c r="R39" s="8"/>
      <c r="S39" s="50"/>
      <c r="T39" s="8"/>
      <c r="U39" s="8"/>
      <c r="V39" s="8"/>
      <c r="W39" s="8"/>
      <c r="X39" s="8"/>
      <c r="Y39" s="8"/>
      <c r="Z39" s="8"/>
      <c r="AA39" s="8"/>
      <c r="AB39" s="8"/>
      <c r="AC39" s="8"/>
      <c r="AD39" s="8"/>
      <c r="AE39" s="8"/>
      <c r="AF39" s="8"/>
    </row>
    <row r="40">
      <c r="A40" s="8"/>
      <c r="B40" s="50"/>
      <c r="C40" s="50"/>
      <c r="D40" s="50"/>
      <c r="E40" s="51"/>
      <c r="F40" s="50"/>
      <c r="G40" s="51"/>
      <c r="H40" s="50"/>
      <c r="I40" s="369"/>
      <c r="J40" s="8"/>
      <c r="K40" s="8"/>
      <c r="L40" s="8"/>
      <c r="M40" s="175"/>
      <c r="N40" s="8"/>
      <c r="O40" s="8"/>
      <c r="P40" s="50"/>
      <c r="Q40" s="8"/>
      <c r="R40" s="8"/>
      <c r="S40" s="50"/>
      <c r="T40" s="8"/>
      <c r="U40" s="8"/>
      <c r="V40" s="8"/>
      <c r="W40" s="8"/>
      <c r="X40" s="8"/>
      <c r="Y40" s="8"/>
      <c r="Z40" s="8"/>
      <c r="AA40" s="8"/>
      <c r="AB40" s="8"/>
      <c r="AC40" s="8"/>
      <c r="AD40" s="8"/>
      <c r="AE40" s="8"/>
      <c r="AF40" s="8"/>
    </row>
    <row r="41">
      <c r="A41" s="8"/>
      <c r="B41" s="50"/>
      <c r="C41" s="50"/>
      <c r="D41" s="50"/>
      <c r="E41" s="51"/>
      <c r="F41" s="50"/>
      <c r="G41" s="51"/>
      <c r="H41" s="50"/>
      <c r="I41" s="369"/>
      <c r="J41" s="8"/>
      <c r="K41" s="8"/>
      <c r="L41" s="8"/>
      <c r="M41" s="175"/>
      <c r="N41" s="8"/>
      <c r="O41" s="8"/>
      <c r="P41" s="50"/>
      <c r="Q41" s="8"/>
      <c r="R41" s="8"/>
      <c r="S41" s="50"/>
      <c r="T41" s="8"/>
      <c r="U41" s="8"/>
      <c r="V41" s="8"/>
      <c r="W41" s="8"/>
      <c r="X41" s="8"/>
      <c r="Y41" s="8"/>
      <c r="Z41" s="8"/>
      <c r="AA41" s="8"/>
      <c r="AB41" s="8"/>
      <c r="AC41" s="8"/>
      <c r="AD41" s="8"/>
      <c r="AE41" s="8"/>
      <c r="AF41" s="8"/>
    </row>
    <row r="42">
      <c r="A42" s="8"/>
      <c r="B42" s="50"/>
      <c r="C42" s="50"/>
      <c r="D42" s="50"/>
      <c r="E42" s="51"/>
      <c r="F42" s="50"/>
      <c r="G42" s="51"/>
      <c r="H42" s="50"/>
      <c r="I42" s="369"/>
      <c r="J42" s="8"/>
      <c r="K42" s="8"/>
      <c r="L42" s="8"/>
      <c r="M42" s="175"/>
      <c r="N42" s="8"/>
      <c r="O42" s="8"/>
      <c r="P42" s="50"/>
      <c r="Q42" s="8"/>
      <c r="R42" s="8"/>
      <c r="S42" s="50"/>
      <c r="T42" s="8"/>
      <c r="U42" s="8"/>
      <c r="V42" s="8"/>
      <c r="W42" s="8"/>
      <c r="X42" s="8"/>
      <c r="Y42" s="8"/>
      <c r="Z42" s="8"/>
      <c r="AA42" s="8"/>
      <c r="AB42" s="8"/>
      <c r="AC42" s="8"/>
      <c r="AD42" s="8"/>
      <c r="AE42" s="8"/>
      <c r="AF42" s="8"/>
    </row>
    <row r="43">
      <c r="A43" s="8"/>
      <c r="B43" s="50"/>
      <c r="C43" s="50"/>
      <c r="D43" s="50"/>
      <c r="E43" s="51"/>
      <c r="F43" s="50"/>
      <c r="G43" s="51"/>
      <c r="H43" s="50"/>
      <c r="I43" s="369"/>
      <c r="J43" s="8"/>
      <c r="K43" s="8"/>
      <c r="L43" s="8"/>
      <c r="M43" s="175"/>
      <c r="N43" s="8"/>
      <c r="O43" s="8"/>
      <c r="P43" s="50"/>
      <c r="Q43" s="8"/>
      <c r="R43" s="8"/>
      <c r="S43" s="50"/>
      <c r="T43" s="8"/>
      <c r="U43" s="8"/>
      <c r="V43" s="8"/>
      <c r="W43" s="8"/>
      <c r="X43" s="8"/>
      <c r="Y43" s="8"/>
      <c r="Z43" s="8"/>
      <c r="AA43" s="8"/>
      <c r="AB43" s="8"/>
      <c r="AC43" s="8"/>
      <c r="AD43" s="8"/>
      <c r="AE43" s="8"/>
      <c r="AF43" s="8"/>
    </row>
    <row r="44">
      <c r="A44" s="8"/>
      <c r="B44" s="50"/>
      <c r="C44" s="50"/>
      <c r="D44" s="50"/>
      <c r="E44" s="51"/>
      <c r="F44" s="50"/>
      <c r="G44" s="51"/>
      <c r="H44" s="50"/>
      <c r="I44" s="369"/>
      <c r="J44" s="8"/>
      <c r="K44" s="8"/>
      <c r="L44" s="8"/>
      <c r="M44" s="175"/>
      <c r="N44" s="8"/>
      <c r="O44" s="8"/>
      <c r="P44" s="50"/>
      <c r="Q44" s="8"/>
      <c r="R44" s="8"/>
      <c r="S44" s="50"/>
      <c r="T44" s="8"/>
      <c r="U44" s="8"/>
      <c r="V44" s="8"/>
      <c r="W44" s="8"/>
      <c r="X44" s="8"/>
      <c r="Y44" s="8"/>
      <c r="Z44" s="8"/>
      <c r="AA44" s="8"/>
      <c r="AB44" s="8"/>
      <c r="AC44" s="8"/>
      <c r="AD44" s="8"/>
      <c r="AE44" s="8"/>
      <c r="AF44" s="8"/>
    </row>
    <row r="45">
      <c r="A45" s="8"/>
      <c r="B45" s="50"/>
      <c r="C45" s="50"/>
      <c r="D45" s="50"/>
      <c r="E45" s="51"/>
      <c r="F45" s="50"/>
      <c r="G45" s="51"/>
      <c r="H45" s="50"/>
      <c r="I45" s="369"/>
      <c r="J45" s="8"/>
      <c r="K45" s="8"/>
      <c r="L45" s="8"/>
      <c r="M45" s="175"/>
      <c r="N45" s="8"/>
      <c r="O45" s="8"/>
      <c r="P45" s="50"/>
      <c r="Q45" s="8"/>
      <c r="R45" s="8"/>
      <c r="S45" s="50"/>
      <c r="T45" s="8"/>
      <c r="U45" s="8"/>
      <c r="V45" s="8"/>
      <c r="W45" s="8"/>
      <c r="X45" s="8"/>
      <c r="Y45" s="8"/>
      <c r="Z45" s="8"/>
      <c r="AA45" s="8"/>
      <c r="AB45" s="8"/>
      <c r="AC45" s="8"/>
      <c r="AD45" s="8"/>
      <c r="AE45" s="8"/>
      <c r="AF45" s="8"/>
    </row>
    <row r="46">
      <c r="A46" s="8"/>
      <c r="B46" s="50"/>
      <c r="C46" s="50"/>
      <c r="D46" s="50"/>
      <c r="E46" s="51"/>
      <c r="F46" s="50"/>
      <c r="G46" s="51"/>
      <c r="H46" s="50"/>
      <c r="I46" s="369"/>
      <c r="J46" s="8"/>
      <c r="K46" s="8"/>
      <c r="L46" s="8"/>
      <c r="M46" s="175"/>
      <c r="N46" s="8"/>
      <c r="O46" s="8"/>
      <c r="P46" s="50"/>
      <c r="Q46" s="8"/>
      <c r="R46" s="8"/>
      <c r="S46" s="50"/>
      <c r="T46" s="8"/>
      <c r="U46" s="8"/>
      <c r="V46" s="8"/>
      <c r="W46" s="8"/>
      <c r="X46" s="8"/>
      <c r="Y46" s="8"/>
      <c r="Z46" s="8"/>
      <c r="AA46" s="8"/>
      <c r="AB46" s="8"/>
      <c r="AC46" s="8"/>
      <c r="AD46" s="8"/>
      <c r="AE46" s="8"/>
      <c r="AF46" s="8"/>
    </row>
    <row r="47">
      <c r="A47" s="8"/>
      <c r="B47" s="50"/>
      <c r="C47" s="50"/>
      <c r="D47" s="50"/>
      <c r="E47" s="51"/>
      <c r="F47" s="50"/>
      <c r="G47" s="51"/>
      <c r="H47" s="50"/>
      <c r="I47" s="369"/>
      <c r="J47" s="8"/>
      <c r="K47" s="8"/>
      <c r="L47" s="8"/>
      <c r="M47" s="175"/>
      <c r="N47" s="8"/>
      <c r="O47" s="8"/>
      <c r="P47" s="50"/>
      <c r="Q47" s="8"/>
      <c r="R47" s="8"/>
      <c r="S47" s="50"/>
      <c r="T47" s="8"/>
      <c r="U47" s="8"/>
      <c r="V47" s="8"/>
      <c r="W47" s="8"/>
      <c r="X47" s="8"/>
      <c r="Y47" s="8"/>
      <c r="Z47" s="8"/>
      <c r="AA47" s="8"/>
      <c r="AB47" s="8"/>
      <c r="AC47" s="8"/>
      <c r="AD47" s="8"/>
      <c r="AE47" s="8"/>
      <c r="AF47" s="8"/>
    </row>
    <row r="48">
      <c r="A48" s="8"/>
      <c r="B48" s="50"/>
      <c r="C48" s="50"/>
      <c r="D48" s="50"/>
      <c r="E48" s="51"/>
      <c r="F48" s="50"/>
      <c r="G48" s="51"/>
      <c r="H48" s="50"/>
      <c r="I48" s="369"/>
      <c r="J48" s="8"/>
      <c r="K48" s="8"/>
      <c r="L48" s="8"/>
      <c r="M48" s="175"/>
      <c r="N48" s="8"/>
      <c r="O48" s="8"/>
      <c r="P48" s="50"/>
      <c r="Q48" s="8"/>
      <c r="R48" s="8"/>
      <c r="S48" s="50"/>
      <c r="T48" s="8"/>
      <c r="U48" s="8"/>
      <c r="V48" s="8"/>
      <c r="W48" s="8"/>
      <c r="X48" s="8"/>
      <c r="Y48" s="8"/>
      <c r="Z48" s="8"/>
      <c r="AA48" s="8"/>
      <c r="AB48" s="8"/>
      <c r="AC48" s="8"/>
      <c r="AD48" s="8"/>
      <c r="AE48" s="8"/>
      <c r="AF48" s="8"/>
    </row>
    <row r="49">
      <c r="A49" s="8"/>
      <c r="B49" s="50"/>
      <c r="C49" s="50"/>
      <c r="D49" s="50"/>
      <c r="E49" s="51"/>
      <c r="F49" s="50"/>
      <c r="G49" s="51"/>
      <c r="H49" s="50"/>
      <c r="I49" s="369"/>
      <c r="J49" s="8"/>
      <c r="K49" s="8"/>
      <c r="L49" s="8"/>
      <c r="M49" s="175"/>
      <c r="N49" s="8"/>
      <c r="O49" s="8"/>
      <c r="P49" s="50"/>
      <c r="Q49" s="8"/>
      <c r="R49" s="8"/>
      <c r="S49" s="50"/>
      <c r="T49" s="8"/>
      <c r="U49" s="8"/>
      <c r="V49" s="8"/>
      <c r="W49" s="8"/>
      <c r="X49" s="8"/>
      <c r="Y49" s="8"/>
      <c r="Z49" s="8"/>
      <c r="AA49" s="8"/>
      <c r="AB49" s="8"/>
      <c r="AC49" s="8"/>
      <c r="AD49" s="8"/>
      <c r="AE49" s="8"/>
      <c r="AF49" s="8"/>
    </row>
    <row r="50">
      <c r="A50" s="8"/>
      <c r="B50" s="50"/>
      <c r="C50" s="50"/>
      <c r="D50" s="50"/>
      <c r="E50" s="51"/>
      <c r="F50" s="50"/>
      <c r="G50" s="51"/>
      <c r="H50" s="50"/>
      <c r="I50" s="369"/>
      <c r="J50" s="8"/>
      <c r="K50" s="8"/>
      <c r="L50" s="8"/>
      <c r="M50" s="175"/>
      <c r="N50" s="8"/>
      <c r="O50" s="8"/>
      <c r="P50" s="50"/>
      <c r="Q50" s="8"/>
      <c r="R50" s="8"/>
      <c r="S50" s="50"/>
      <c r="T50" s="8"/>
      <c r="U50" s="8"/>
      <c r="V50" s="8"/>
      <c r="W50" s="8"/>
      <c r="X50" s="8"/>
      <c r="Y50" s="8"/>
      <c r="Z50" s="8"/>
      <c r="AA50" s="8"/>
      <c r="AB50" s="8"/>
      <c r="AC50" s="8"/>
      <c r="AD50" s="8"/>
      <c r="AE50" s="8"/>
      <c r="AF50" s="8"/>
    </row>
    <row r="51">
      <c r="A51" s="8"/>
      <c r="B51" s="50"/>
      <c r="C51" s="50"/>
      <c r="D51" s="50"/>
      <c r="E51" s="51"/>
      <c r="F51" s="50"/>
      <c r="G51" s="51"/>
      <c r="H51" s="50"/>
      <c r="I51" s="369"/>
      <c r="J51" s="8"/>
      <c r="K51" s="8"/>
      <c r="L51" s="8"/>
      <c r="M51" s="175"/>
      <c r="N51" s="8"/>
      <c r="O51" s="8"/>
      <c r="P51" s="50"/>
      <c r="Q51" s="8"/>
      <c r="R51" s="8"/>
      <c r="S51" s="50"/>
      <c r="T51" s="8"/>
      <c r="U51" s="8"/>
      <c r="V51" s="8"/>
      <c r="W51" s="8"/>
      <c r="X51" s="8"/>
      <c r="Y51" s="8"/>
      <c r="Z51" s="8"/>
      <c r="AA51" s="8"/>
      <c r="AB51" s="8"/>
      <c r="AC51" s="8"/>
      <c r="AD51" s="8"/>
      <c r="AE51" s="8"/>
      <c r="AF51" s="8"/>
    </row>
    <row r="52">
      <c r="A52" s="8"/>
      <c r="B52" s="50"/>
      <c r="C52" s="50"/>
      <c r="D52" s="50"/>
      <c r="E52" s="51"/>
      <c r="F52" s="50"/>
      <c r="G52" s="51"/>
      <c r="H52" s="50"/>
      <c r="I52" s="369"/>
      <c r="J52" s="8"/>
      <c r="K52" s="8"/>
      <c r="L52" s="8"/>
      <c r="M52" s="175"/>
      <c r="N52" s="8"/>
      <c r="O52" s="8"/>
      <c r="P52" s="50"/>
      <c r="Q52" s="8"/>
      <c r="R52" s="8"/>
      <c r="S52" s="50"/>
      <c r="T52" s="8"/>
      <c r="U52" s="8"/>
      <c r="V52" s="8"/>
      <c r="W52" s="8"/>
      <c r="X52" s="8"/>
      <c r="Y52" s="8"/>
      <c r="Z52" s="8"/>
      <c r="AA52" s="8"/>
      <c r="AB52" s="8"/>
      <c r="AC52" s="8"/>
      <c r="AD52" s="8"/>
      <c r="AE52" s="8"/>
      <c r="AF52" s="8"/>
    </row>
    <row r="53">
      <c r="A53" s="8"/>
      <c r="B53" s="50"/>
      <c r="C53" s="50"/>
      <c r="D53" s="50"/>
      <c r="E53" s="51"/>
      <c r="F53" s="50"/>
      <c r="G53" s="51"/>
      <c r="H53" s="50"/>
      <c r="I53" s="369"/>
      <c r="J53" s="8"/>
      <c r="K53" s="8"/>
      <c r="L53" s="8"/>
      <c r="M53" s="175"/>
      <c r="N53" s="8"/>
      <c r="O53" s="8"/>
      <c r="P53" s="50"/>
      <c r="Q53" s="8"/>
      <c r="R53" s="8"/>
      <c r="S53" s="50"/>
      <c r="T53" s="8"/>
      <c r="U53" s="8"/>
      <c r="V53" s="8"/>
      <c r="W53" s="8"/>
      <c r="X53" s="8"/>
      <c r="Y53" s="8"/>
      <c r="Z53" s="8"/>
      <c r="AA53" s="8"/>
      <c r="AB53" s="8"/>
      <c r="AC53" s="8"/>
      <c r="AD53" s="8"/>
      <c r="AE53" s="8"/>
      <c r="AF53" s="8"/>
    </row>
    <row r="54">
      <c r="A54" s="8"/>
      <c r="B54" s="50"/>
      <c r="C54" s="50"/>
      <c r="D54" s="50"/>
      <c r="E54" s="51"/>
      <c r="F54" s="50"/>
      <c r="G54" s="51"/>
      <c r="H54" s="50"/>
      <c r="I54" s="369"/>
      <c r="J54" s="8"/>
      <c r="K54" s="8"/>
      <c r="L54" s="8"/>
      <c r="M54" s="175"/>
      <c r="N54" s="8"/>
      <c r="O54" s="8"/>
      <c r="P54" s="50"/>
      <c r="Q54" s="8"/>
      <c r="R54" s="8"/>
      <c r="S54" s="50"/>
      <c r="T54" s="8"/>
      <c r="U54" s="8"/>
      <c r="V54" s="8"/>
      <c r="W54" s="8"/>
      <c r="X54" s="8"/>
      <c r="Y54" s="8"/>
      <c r="Z54" s="8"/>
      <c r="AA54" s="8"/>
      <c r="AB54" s="8"/>
      <c r="AC54" s="8"/>
      <c r="AD54" s="8"/>
      <c r="AE54" s="8"/>
      <c r="AF54" s="8"/>
    </row>
    <row r="55">
      <c r="A55" s="8"/>
      <c r="B55" s="50"/>
      <c r="C55" s="50"/>
      <c r="D55" s="50"/>
      <c r="E55" s="51"/>
      <c r="F55" s="50"/>
      <c r="G55" s="51"/>
      <c r="H55" s="50"/>
      <c r="I55" s="369"/>
      <c r="J55" s="8"/>
      <c r="K55" s="8"/>
      <c r="L55" s="8"/>
      <c r="M55" s="175"/>
      <c r="N55" s="8"/>
      <c r="O55" s="8"/>
      <c r="P55" s="50"/>
      <c r="Q55" s="8"/>
      <c r="R55" s="8"/>
      <c r="S55" s="50"/>
      <c r="T55" s="8"/>
      <c r="U55" s="8"/>
      <c r="V55" s="8"/>
      <c r="W55" s="8"/>
      <c r="X55" s="8"/>
      <c r="Y55" s="8"/>
      <c r="Z55" s="8"/>
      <c r="AA55" s="8"/>
      <c r="AB55" s="8"/>
      <c r="AC55" s="8"/>
      <c r="AD55" s="8"/>
      <c r="AE55" s="8"/>
      <c r="AF55" s="8"/>
    </row>
    <row r="56">
      <c r="A56" s="8"/>
      <c r="B56" s="50"/>
      <c r="C56" s="50"/>
      <c r="D56" s="50"/>
      <c r="E56" s="51"/>
      <c r="F56" s="50"/>
      <c r="G56" s="51"/>
      <c r="H56" s="50"/>
      <c r="I56" s="369"/>
      <c r="J56" s="8"/>
      <c r="K56" s="8"/>
      <c r="L56" s="8"/>
      <c r="M56" s="175"/>
      <c r="N56" s="8"/>
      <c r="O56" s="8"/>
      <c r="P56" s="50"/>
      <c r="Q56" s="8"/>
      <c r="R56" s="8"/>
      <c r="S56" s="50"/>
      <c r="T56" s="8"/>
      <c r="U56" s="8"/>
      <c r="V56" s="8"/>
      <c r="W56" s="8"/>
      <c r="X56" s="8"/>
      <c r="Y56" s="8"/>
      <c r="Z56" s="8"/>
      <c r="AA56" s="8"/>
      <c r="AB56" s="8"/>
      <c r="AC56" s="8"/>
      <c r="AD56" s="8"/>
      <c r="AE56" s="8"/>
      <c r="AF56" s="8"/>
    </row>
    <row r="57">
      <c r="A57" s="8"/>
      <c r="B57" s="50"/>
      <c r="C57" s="50"/>
      <c r="D57" s="50"/>
      <c r="E57" s="51"/>
      <c r="F57" s="50"/>
      <c r="G57" s="51"/>
      <c r="H57" s="50"/>
      <c r="I57" s="369"/>
      <c r="J57" s="8"/>
      <c r="K57" s="8"/>
      <c r="L57" s="8"/>
      <c r="M57" s="175"/>
      <c r="N57" s="8"/>
      <c r="O57" s="8"/>
      <c r="P57" s="50"/>
      <c r="Q57" s="8"/>
      <c r="R57" s="8"/>
      <c r="S57" s="50"/>
      <c r="T57" s="8"/>
      <c r="U57" s="8"/>
      <c r="V57" s="8"/>
      <c r="W57" s="8"/>
      <c r="X57" s="8"/>
      <c r="Y57" s="8"/>
      <c r="Z57" s="8"/>
      <c r="AA57" s="8"/>
      <c r="AB57" s="8"/>
      <c r="AC57" s="8"/>
      <c r="AD57" s="8"/>
      <c r="AE57" s="8"/>
      <c r="AF57" s="8"/>
    </row>
    <row r="58">
      <c r="A58" s="8"/>
      <c r="B58" s="50"/>
      <c r="C58" s="50"/>
      <c r="D58" s="50"/>
      <c r="E58" s="51"/>
      <c r="F58" s="50"/>
      <c r="G58" s="51"/>
      <c r="H58" s="50"/>
      <c r="I58" s="369"/>
      <c r="J58" s="8"/>
      <c r="K58" s="8"/>
      <c r="L58" s="8"/>
      <c r="M58" s="175"/>
      <c r="N58" s="8"/>
      <c r="O58" s="8"/>
      <c r="P58" s="50"/>
      <c r="Q58" s="8"/>
      <c r="R58" s="8"/>
      <c r="S58" s="50"/>
      <c r="T58" s="8"/>
      <c r="U58" s="8"/>
      <c r="V58" s="8"/>
      <c r="W58" s="8"/>
      <c r="X58" s="8"/>
      <c r="Y58" s="8"/>
      <c r="Z58" s="8"/>
      <c r="AA58" s="8"/>
      <c r="AB58" s="8"/>
      <c r="AC58" s="8"/>
      <c r="AD58" s="8"/>
      <c r="AE58" s="8"/>
      <c r="AF58" s="8"/>
    </row>
    <row r="59">
      <c r="A59" s="8"/>
      <c r="B59" s="50"/>
      <c r="C59" s="50"/>
      <c r="D59" s="50"/>
      <c r="E59" s="51"/>
      <c r="F59" s="50"/>
      <c r="G59" s="51"/>
      <c r="H59" s="50"/>
      <c r="I59" s="369"/>
      <c r="J59" s="8"/>
      <c r="K59" s="8"/>
      <c r="L59" s="8"/>
      <c r="M59" s="175"/>
      <c r="N59" s="8"/>
      <c r="O59" s="8"/>
      <c r="P59" s="50"/>
      <c r="Q59" s="8"/>
      <c r="R59" s="8"/>
      <c r="S59" s="50"/>
      <c r="T59" s="8"/>
      <c r="U59" s="8"/>
      <c r="V59" s="8"/>
      <c r="W59" s="8"/>
      <c r="X59" s="8"/>
      <c r="Y59" s="8"/>
      <c r="Z59" s="8"/>
      <c r="AA59" s="8"/>
      <c r="AB59" s="8"/>
      <c r="AC59" s="8"/>
      <c r="AD59" s="8"/>
      <c r="AE59" s="8"/>
      <c r="AF59" s="8"/>
    </row>
    <row r="60">
      <c r="A60" s="8"/>
      <c r="B60" s="50"/>
      <c r="C60" s="50"/>
      <c r="D60" s="50"/>
      <c r="E60" s="51"/>
      <c r="F60" s="50"/>
      <c r="G60" s="51"/>
      <c r="H60" s="50"/>
      <c r="I60" s="369"/>
      <c r="J60" s="8"/>
      <c r="K60" s="8"/>
      <c r="L60" s="8"/>
      <c r="M60" s="175"/>
      <c r="N60" s="8"/>
      <c r="O60" s="8"/>
      <c r="P60" s="50"/>
      <c r="Q60" s="8"/>
      <c r="R60" s="8"/>
      <c r="S60" s="50"/>
      <c r="T60" s="8"/>
      <c r="U60" s="8"/>
      <c r="V60" s="8"/>
      <c r="W60" s="8"/>
      <c r="X60" s="8"/>
      <c r="Y60" s="8"/>
      <c r="Z60" s="8"/>
      <c r="AA60" s="8"/>
      <c r="AB60" s="8"/>
      <c r="AC60" s="8"/>
      <c r="AD60" s="8"/>
      <c r="AE60" s="8"/>
      <c r="AF60" s="8"/>
    </row>
    <row r="61">
      <c r="A61" s="8"/>
      <c r="B61" s="50"/>
      <c r="C61" s="50"/>
      <c r="D61" s="50"/>
      <c r="E61" s="51"/>
      <c r="F61" s="50"/>
      <c r="G61" s="51"/>
      <c r="H61" s="50"/>
      <c r="I61" s="369"/>
      <c r="J61" s="8"/>
      <c r="K61" s="8"/>
      <c r="L61" s="8"/>
      <c r="M61" s="175"/>
      <c r="N61" s="8"/>
      <c r="O61" s="8"/>
      <c r="P61" s="50"/>
      <c r="Q61" s="8"/>
      <c r="R61" s="8"/>
      <c r="S61" s="50"/>
      <c r="T61" s="8"/>
      <c r="U61" s="8"/>
      <c r="V61" s="8"/>
      <c r="W61" s="8"/>
      <c r="X61" s="8"/>
      <c r="Y61" s="8"/>
      <c r="Z61" s="8"/>
      <c r="AA61" s="8"/>
      <c r="AB61" s="8"/>
      <c r="AC61" s="8"/>
      <c r="AD61" s="8"/>
      <c r="AE61" s="8"/>
      <c r="AF61" s="8"/>
    </row>
    <row r="62">
      <c r="A62" s="8"/>
      <c r="B62" s="50"/>
      <c r="C62" s="50"/>
      <c r="D62" s="50"/>
      <c r="E62" s="51"/>
      <c r="F62" s="50"/>
      <c r="G62" s="51"/>
      <c r="H62" s="50"/>
      <c r="I62" s="369"/>
      <c r="J62" s="8"/>
      <c r="K62" s="8"/>
      <c r="L62" s="8"/>
      <c r="M62" s="175"/>
      <c r="N62" s="8"/>
      <c r="O62" s="8"/>
      <c r="P62" s="50"/>
      <c r="Q62" s="8"/>
      <c r="R62" s="8"/>
      <c r="S62" s="50"/>
      <c r="T62" s="8"/>
      <c r="U62" s="8"/>
      <c r="V62" s="8"/>
      <c r="W62" s="8"/>
      <c r="X62" s="8"/>
      <c r="Y62" s="8"/>
      <c r="Z62" s="8"/>
      <c r="AA62" s="8"/>
      <c r="AB62" s="8"/>
      <c r="AC62" s="8"/>
      <c r="AD62" s="8"/>
      <c r="AE62" s="8"/>
      <c r="AF62" s="8"/>
    </row>
    <row r="63">
      <c r="A63" s="8"/>
      <c r="B63" s="50"/>
      <c r="C63" s="50"/>
      <c r="D63" s="50"/>
      <c r="E63" s="51"/>
      <c r="F63" s="50"/>
      <c r="G63" s="51"/>
      <c r="H63" s="50"/>
      <c r="I63" s="369"/>
      <c r="J63" s="8"/>
      <c r="K63" s="8"/>
      <c r="L63" s="8"/>
      <c r="M63" s="175"/>
      <c r="N63" s="8"/>
      <c r="O63" s="8"/>
      <c r="P63" s="50"/>
      <c r="Q63" s="8"/>
      <c r="R63" s="8"/>
      <c r="S63" s="50"/>
      <c r="T63" s="8"/>
      <c r="U63" s="8"/>
      <c r="V63" s="8"/>
      <c r="W63" s="8"/>
      <c r="X63" s="8"/>
      <c r="Y63" s="8"/>
      <c r="Z63" s="8"/>
      <c r="AA63" s="8"/>
      <c r="AB63" s="8"/>
      <c r="AC63" s="8"/>
      <c r="AD63" s="8"/>
      <c r="AE63" s="8"/>
      <c r="AF63" s="8"/>
    </row>
    <row r="64">
      <c r="A64" s="8"/>
      <c r="B64" s="50"/>
      <c r="C64" s="50"/>
      <c r="D64" s="50"/>
      <c r="E64" s="51"/>
      <c r="F64" s="50"/>
      <c r="G64" s="51"/>
      <c r="H64" s="50"/>
      <c r="I64" s="369"/>
      <c r="J64" s="8"/>
      <c r="K64" s="8"/>
      <c r="L64" s="8"/>
      <c r="M64" s="175"/>
      <c r="N64" s="8"/>
      <c r="O64" s="8"/>
      <c r="P64" s="50"/>
      <c r="Q64" s="8"/>
      <c r="R64" s="8"/>
      <c r="S64" s="50"/>
      <c r="T64" s="8"/>
      <c r="U64" s="8"/>
      <c r="V64" s="8"/>
      <c r="W64" s="8"/>
      <c r="X64" s="8"/>
      <c r="Y64" s="8"/>
      <c r="Z64" s="8"/>
      <c r="AA64" s="8"/>
      <c r="AB64" s="8"/>
      <c r="AC64" s="8"/>
      <c r="AD64" s="8"/>
      <c r="AE64" s="8"/>
      <c r="AF64" s="8"/>
    </row>
    <row r="65">
      <c r="A65" s="8"/>
      <c r="B65" s="50"/>
      <c r="C65" s="50"/>
      <c r="D65" s="50"/>
      <c r="E65" s="51"/>
      <c r="F65" s="50"/>
      <c r="G65" s="51"/>
      <c r="H65" s="50"/>
      <c r="I65" s="369"/>
      <c r="J65" s="8"/>
      <c r="K65" s="8"/>
      <c r="L65" s="8"/>
      <c r="M65" s="175"/>
      <c r="N65" s="8"/>
      <c r="O65" s="8"/>
      <c r="P65" s="50"/>
      <c r="Q65" s="8"/>
      <c r="R65" s="8"/>
      <c r="S65" s="50"/>
      <c r="T65" s="8"/>
      <c r="U65" s="8"/>
      <c r="V65" s="8"/>
      <c r="W65" s="8"/>
      <c r="X65" s="8"/>
      <c r="Y65" s="8"/>
      <c r="Z65" s="8"/>
      <c r="AA65" s="8"/>
      <c r="AB65" s="8"/>
      <c r="AC65" s="8"/>
      <c r="AD65" s="8"/>
      <c r="AE65" s="8"/>
      <c r="AF65" s="8"/>
    </row>
    <row r="66">
      <c r="A66" s="8"/>
      <c r="B66" s="50"/>
      <c r="C66" s="50"/>
      <c r="D66" s="50"/>
      <c r="E66" s="51"/>
      <c r="F66" s="50"/>
      <c r="G66" s="51"/>
      <c r="H66" s="50"/>
      <c r="I66" s="369"/>
      <c r="J66" s="8"/>
      <c r="K66" s="8"/>
      <c r="L66" s="8"/>
      <c r="M66" s="175"/>
      <c r="N66" s="8"/>
      <c r="O66" s="8"/>
      <c r="P66" s="50"/>
      <c r="Q66" s="8"/>
      <c r="R66" s="8"/>
      <c r="S66" s="50"/>
      <c r="T66" s="8"/>
      <c r="U66" s="8"/>
      <c r="V66" s="8"/>
      <c r="W66" s="8"/>
      <c r="X66" s="8"/>
      <c r="Y66" s="8"/>
      <c r="Z66" s="8"/>
      <c r="AA66" s="8"/>
      <c r="AB66" s="8"/>
      <c r="AC66" s="8"/>
      <c r="AD66" s="8"/>
      <c r="AE66" s="8"/>
      <c r="AF66" s="8"/>
    </row>
    <row r="67">
      <c r="A67" s="8"/>
      <c r="B67" s="50"/>
      <c r="C67" s="50"/>
      <c r="D67" s="50"/>
      <c r="E67" s="51"/>
      <c r="F67" s="50"/>
      <c r="G67" s="51"/>
      <c r="H67" s="50"/>
      <c r="I67" s="369"/>
      <c r="J67" s="8"/>
      <c r="K67" s="8"/>
      <c r="L67" s="8"/>
      <c r="M67" s="175"/>
      <c r="N67" s="8"/>
      <c r="O67" s="8"/>
      <c r="P67" s="50"/>
      <c r="Q67" s="8"/>
      <c r="R67" s="8"/>
      <c r="S67" s="50"/>
      <c r="T67" s="8"/>
      <c r="U67" s="8"/>
      <c r="V67" s="8"/>
      <c r="W67" s="8"/>
      <c r="X67" s="8"/>
      <c r="Y67" s="8"/>
      <c r="Z67" s="8"/>
      <c r="AA67" s="8"/>
      <c r="AB67" s="8"/>
      <c r="AC67" s="8"/>
      <c r="AD67" s="8"/>
      <c r="AE67" s="8"/>
      <c r="AF67" s="8"/>
    </row>
    <row r="68">
      <c r="A68" s="8"/>
      <c r="B68" s="50"/>
      <c r="C68" s="50"/>
      <c r="D68" s="50"/>
      <c r="E68" s="51"/>
      <c r="F68" s="50"/>
      <c r="G68" s="51"/>
      <c r="H68" s="50"/>
      <c r="I68" s="369"/>
      <c r="J68" s="8"/>
      <c r="K68" s="8"/>
      <c r="L68" s="8"/>
      <c r="M68" s="175"/>
      <c r="N68" s="8"/>
      <c r="O68" s="8"/>
      <c r="P68" s="50"/>
      <c r="Q68" s="8"/>
      <c r="R68" s="8"/>
      <c r="S68" s="50"/>
      <c r="T68" s="8"/>
      <c r="U68" s="8"/>
      <c r="V68" s="8"/>
      <c r="W68" s="8"/>
      <c r="X68" s="8"/>
      <c r="Y68" s="8"/>
      <c r="Z68" s="8"/>
      <c r="AA68" s="8"/>
      <c r="AB68" s="8"/>
      <c r="AC68" s="8"/>
      <c r="AD68" s="8"/>
      <c r="AE68" s="8"/>
      <c r="AF68" s="8"/>
    </row>
    <row r="69">
      <c r="A69" s="8"/>
      <c r="B69" s="50"/>
      <c r="C69" s="50"/>
      <c r="D69" s="50"/>
      <c r="E69" s="51"/>
      <c r="F69" s="50"/>
      <c r="G69" s="51"/>
      <c r="H69" s="50"/>
      <c r="I69" s="369"/>
      <c r="J69" s="8"/>
      <c r="K69" s="8"/>
      <c r="L69" s="8"/>
      <c r="M69" s="175"/>
      <c r="N69" s="8"/>
      <c r="O69" s="8"/>
      <c r="P69" s="50"/>
      <c r="Q69" s="8"/>
      <c r="R69" s="8"/>
      <c r="S69" s="50"/>
      <c r="T69" s="8"/>
      <c r="U69" s="8"/>
      <c r="V69" s="8"/>
      <c r="W69" s="8"/>
      <c r="X69" s="8"/>
      <c r="Y69" s="8"/>
      <c r="Z69" s="8"/>
      <c r="AA69" s="8"/>
      <c r="AB69" s="8"/>
      <c r="AC69" s="8"/>
      <c r="AD69" s="8"/>
      <c r="AE69" s="8"/>
      <c r="AF69" s="8"/>
    </row>
    <row r="70">
      <c r="A70" s="8"/>
      <c r="B70" s="50"/>
      <c r="C70" s="50"/>
      <c r="D70" s="50"/>
      <c r="E70" s="51"/>
      <c r="F70" s="50"/>
      <c r="G70" s="51"/>
      <c r="H70" s="50"/>
      <c r="I70" s="369"/>
      <c r="J70" s="8"/>
      <c r="K70" s="8"/>
      <c r="L70" s="8"/>
      <c r="M70" s="175"/>
      <c r="N70" s="8"/>
      <c r="O70" s="8"/>
      <c r="P70" s="50"/>
      <c r="Q70" s="8"/>
      <c r="R70" s="8"/>
      <c r="S70" s="50"/>
      <c r="T70" s="8"/>
      <c r="U70" s="8"/>
      <c r="V70" s="8"/>
      <c r="W70" s="8"/>
      <c r="X70" s="8"/>
      <c r="Y70" s="8"/>
      <c r="Z70" s="8"/>
      <c r="AA70" s="8"/>
      <c r="AB70" s="8"/>
      <c r="AC70" s="8"/>
      <c r="AD70" s="8"/>
      <c r="AE70" s="8"/>
      <c r="AF70" s="8"/>
    </row>
    <row r="71">
      <c r="A71" s="8"/>
      <c r="B71" s="50"/>
      <c r="C71" s="50"/>
      <c r="D71" s="50"/>
      <c r="E71" s="51"/>
      <c r="F71" s="50"/>
      <c r="G71" s="51"/>
      <c r="H71" s="50"/>
      <c r="I71" s="369"/>
      <c r="J71" s="8"/>
      <c r="K71" s="8"/>
      <c r="L71" s="8"/>
      <c r="M71" s="175"/>
      <c r="N71" s="8"/>
      <c r="O71" s="8"/>
      <c r="P71" s="50"/>
      <c r="Q71" s="8"/>
      <c r="R71" s="8"/>
      <c r="S71" s="50"/>
      <c r="T71" s="8"/>
      <c r="U71" s="8"/>
      <c r="V71" s="8"/>
      <c r="W71" s="8"/>
      <c r="X71" s="8"/>
      <c r="Y71" s="8"/>
      <c r="Z71" s="8"/>
      <c r="AA71" s="8"/>
      <c r="AB71" s="8"/>
      <c r="AC71" s="8"/>
      <c r="AD71" s="8"/>
      <c r="AE71" s="8"/>
      <c r="AF71" s="8"/>
    </row>
    <row r="72">
      <c r="A72" s="8"/>
      <c r="B72" s="50"/>
      <c r="C72" s="50"/>
      <c r="D72" s="50"/>
      <c r="E72" s="51"/>
      <c r="F72" s="50"/>
      <c r="G72" s="51"/>
      <c r="H72" s="50"/>
      <c r="I72" s="369"/>
      <c r="J72" s="8"/>
      <c r="K72" s="8"/>
      <c r="L72" s="8"/>
      <c r="M72" s="175"/>
      <c r="N72" s="8"/>
      <c r="O72" s="8"/>
      <c r="P72" s="50"/>
      <c r="Q72" s="8"/>
      <c r="R72" s="8"/>
      <c r="S72" s="50"/>
      <c r="T72" s="8"/>
      <c r="U72" s="8"/>
      <c r="V72" s="8"/>
      <c r="W72" s="8"/>
      <c r="X72" s="8"/>
      <c r="Y72" s="8"/>
      <c r="Z72" s="8"/>
      <c r="AA72" s="8"/>
      <c r="AB72" s="8"/>
      <c r="AC72" s="8"/>
      <c r="AD72" s="8"/>
      <c r="AE72" s="8"/>
      <c r="AF72" s="8"/>
    </row>
    <row r="73">
      <c r="A73" s="8"/>
      <c r="B73" s="50"/>
      <c r="C73" s="50"/>
      <c r="D73" s="50"/>
      <c r="E73" s="51"/>
      <c r="F73" s="50"/>
      <c r="G73" s="51"/>
      <c r="H73" s="50"/>
      <c r="I73" s="369"/>
      <c r="J73" s="8"/>
      <c r="K73" s="8"/>
      <c r="L73" s="8"/>
      <c r="M73" s="175"/>
      <c r="N73" s="8"/>
      <c r="O73" s="8"/>
      <c r="P73" s="50"/>
      <c r="Q73" s="8"/>
      <c r="R73" s="8"/>
      <c r="S73" s="50"/>
      <c r="T73" s="8"/>
      <c r="U73" s="8"/>
      <c r="V73" s="8"/>
      <c r="W73" s="8"/>
      <c r="X73" s="8"/>
      <c r="Y73" s="8"/>
      <c r="Z73" s="8"/>
      <c r="AA73" s="8"/>
      <c r="AB73" s="8"/>
      <c r="AC73" s="8"/>
      <c r="AD73" s="8"/>
      <c r="AE73" s="8"/>
      <c r="AF73" s="8"/>
    </row>
    <row r="74">
      <c r="A74" s="8"/>
      <c r="B74" s="50"/>
      <c r="C74" s="50"/>
      <c r="D74" s="50"/>
      <c r="E74" s="51"/>
      <c r="F74" s="50"/>
      <c r="G74" s="51"/>
      <c r="H74" s="50"/>
      <c r="I74" s="369"/>
      <c r="J74" s="8"/>
      <c r="K74" s="8"/>
      <c r="L74" s="8"/>
      <c r="M74" s="175"/>
      <c r="N74" s="8"/>
      <c r="O74" s="8"/>
      <c r="P74" s="50"/>
      <c r="Q74" s="8"/>
      <c r="R74" s="8"/>
      <c r="S74" s="50"/>
      <c r="T74" s="8"/>
      <c r="U74" s="8"/>
      <c r="V74" s="8"/>
      <c r="W74" s="8"/>
      <c r="X74" s="8"/>
      <c r="Y74" s="8"/>
      <c r="Z74" s="8"/>
      <c r="AA74" s="8"/>
      <c r="AB74" s="8"/>
      <c r="AC74" s="8"/>
      <c r="AD74" s="8"/>
      <c r="AE74" s="8"/>
      <c r="AF74" s="8"/>
    </row>
    <row r="75">
      <c r="A75" s="8"/>
      <c r="B75" s="50"/>
      <c r="C75" s="50"/>
      <c r="D75" s="50"/>
      <c r="E75" s="51"/>
      <c r="F75" s="50"/>
      <c r="G75" s="51"/>
      <c r="H75" s="50"/>
      <c r="I75" s="369"/>
      <c r="J75" s="8"/>
      <c r="K75" s="8"/>
      <c r="L75" s="8"/>
      <c r="M75" s="175"/>
      <c r="N75" s="8"/>
      <c r="O75" s="8"/>
      <c r="P75" s="50"/>
      <c r="Q75" s="8"/>
      <c r="R75" s="8"/>
      <c r="S75" s="50"/>
      <c r="T75" s="8"/>
      <c r="U75" s="8"/>
      <c r="V75" s="8"/>
      <c r="W75" s="8"/>
      <c r="X75" s="8"/>
      <c r="Y75" s="8"/>
      <c r="Z75" s="8"/>
      <c r="AA75" s="8"/>
      <c r="AB75" s="8"/>
      <c r="AC75" s="8"/>
      <c r="AD75" s="8"/>
      <c r="AE75" s="8"/>
      <c r="AF75" s="8"/>
    </row>
    <row r="76">
      <c r="A76" s="8"/>
      <c r="B76" s="50"/>
      <c r="C76" s="50"/>
      <c r="D76" s="50"/>
      <c r="E76" s="51"/>
      <c r="F76" s="50"/>
      <c r="G76" s="51"/>
      <c r="H76" s="50"/>
      <c r="I76" s="369"/>
      <c r="J76" s="8"/>
      <c r="K76" s="8"/>
      <c r="L76" s="8"/>
      <c r="M76" s="175"/>
      <c r="N76" s="8"/>
      <c r="O76" s="8"/>
      <c r="P76" s="50"/>
      <c r="Q76" s="8"/>
      <c r="R76" s="8"/>
      <c r="S76" s="50"/>
      <c r="T76" s="8"/>
      <c r="U76" s="8"/>
      <c r="V76" s="8"/>
      <c r="W76" s="8"/>
      <c r="X76" s="8"/>
      <c r="Y76" s="8"/>
      <c r="Z76" s="8"/>
      <c r="AA76" s="8"/>
      <c r="AB76" s="8"/>
      <c r="AC76" s="8"/>
      <c r="AD76" s="8"/>
      <c r="AE76" s="8"/>
      <c r="AF76" s="8"/>
    </row>
    <row r="77">
      <c r="A77" s="8"/>
      <c r="B77" s="50"/>
      <c r="C77" s="50"/>
      <c r="D77" s="50"/>
      <c r="E77" s="51"/>
      <c r="F77" s="50"/>
      <c r="G77" s="51"/>
      <c r="H77" s="50"/>
      <c r="I77" s="369"/>
      <c r="J77" s="8"/>
      <c r="K77" s="8"/>
      <c r="L77" s="8"/>
      <c r="M77" s="175"/>
      <c r="N77" s="8"/>
      <c r="O77" s="8"/>
      <c r="P77" s="50"/>
      <c r="Q77" s="8"/>
      <c r="R77" s="8"/>
      <c r="S77" s="50"/>
      <c r="T77" s="8"/>
      <c r="U77" s="8"/>
      <c r="V77" s="8"/>
      <c r="W77" s="8"/>
      <c r="X77" s="8"/>
      <c r="Y77" s="8"/>
      <c r="Z77" s="8"/>
      <c r="AA77" s="8"/>
      <c r="AB77" s="8"/>
      <c r="AC77" s="8"/>
      <c r="AD77" s="8"/>
      <c r="AE77" s="8"/>
      <c r="AF77" s="8"/>
    </row>
    <row r="78">
      <c r="A78" s="8"/>
      <c r="B78" s="50"/>
      <c r="C78" s="50"/>
      <c r="D78" s="50"/>
      <c r="E78" s="51"/>
      <c r="F78" s="50"/>
      <c r="G78" s="51"/>
      <c r="H78" s="50"/>
      <c r="I78" s="369"/>
      <c r="J78" s="8"/>
      <c r="K78" s="8"/>
      <c r="L78" s="8"/>
      <c r="M78" s="175"/>
      <c r="N78" s="8"/>
      <c r="O78" s="8"/>
      <c r="P78" s="50"/>
      <c r="Q78" s="8"/>
      <c r="R78" s="8"/>
      <c r="S78" s="50"/>
      <c r="T78" s="8"/>
      <c r="U78" s="8"/>
      <c r="V78" s="8"/>
      <c r="W78" s="8"/>
      <c r="X78" s="8"/>
      <c r="Y78" s="8"/>
      <c r="Z78" s="8"/>
      <c r="AA78" s="8"/>
      <c r="AB78" s="8"/>
      <c r="AC78" s="8"/>
      <c r="AD78" s="8"/>
      <c r="AE78" s="8"/>
      <c r="AF78" s="8"/>
    </row>
    <row r="79">
      <c r="A79" s="8"/>
      <c r="B79" s="50"/>
      <c r="C79" s="50"/>
      <c r="D79" s="50"/>
      <c r="E79" s="51"/>
      <c r="F79" s="50"/>
      <c r="G79" s="51"/>
      <c r="H79" s="50"/>
      <c r="I79" s="369"/>
      <c r="J79" s="8"/>
      <c r="K79" s="8"/>
      <c r="L79" s="8"/>
      <c r="M79" s="175"/>
      <c r="N79" s="8"/>
      <c r="O79" s="8"/>
      <c r="P79" s="50"/>
      <c r="Q79" s="8"/>
      <c r="R79" s="8"/>
      <c r="S79" s="50"/>
      <c r="T79" s="8"/>
      <c r="U79" s="8"/>
      <c r="V79" s="8"/>
      <c r="W79" s="8"/>
      <c r="X79" s="8"/>
      <c r="Y79" s="8"/>
      <c r="Z79" s="8"/>
      <c r="AA79" s="8"/>
      <c r="AB79" s="8"/>
      <c r="AC79" s="8"/>
      <c r="AD79" s="8"/>
      <c r="AE79" s="8"/>
      <c r="AF79" s="8"/>
    </row>
    <row r="80">
      <c r="A80" s="8"/>
      <c r="B80" s="50"/>
      <c r="C80" s="50"/>
      <c r="D80" s="50"/>
      <c r="E80" s="51"/>
      <c r="F80" s="50"/>
      <c r="G80" s="51"/>
      <c r="H80" s="50"/>
      <c r="I80" s="369"/>
      <c r="J80" s="8"/>
      <c r="K80" s="8"/>
      <c r="L80" s="8"/>
      <c r="M80" s="175"/>
      <c r="N80" s="8"/>
      <c r="O80" s="8"/>
      <c r="P80" s="50"/>
      <c r="Q80" s="8"/>
      <c r="R80" s="8"/>
      <c r="S80" s="50"/>
      <c r="T80" s="8"/>
      <c r="U80" s="8"/>
      <c r="V80" s="8"/>
      <c r="W80" s="8"/>
      <c r="X80" s="8"/>
      <c r="Y80" s="8"/>
      <c r="Z80" s="8"/>
      <c r="AA80" s="8"/>
      <c r="AB80" s="8"/>
      <c r="AC80" s="8"/>
      <c r="AD80" s="8"/>
      <c r="AE80" s="8"/>
      <c r="AF80" s="8"/>
    </row>
    <row r="81">
      <c r="A81" s="8"/>
      <c r="B81" s="50"/>
      <c r="C81" s="50"/>
      <c r="D81" s="50"/>
      <c r="E81" s="51"/>
      <c r="F81" s="50"/>
      <c r="G81" s="51"/>
      <c r="H81" s="50"/>
      <c r="I81" s="369"/>
      <c r="J81" s="8"/>
      <c r="K81" s="8"/>
      <c r="L81" s="8"/>
      <c r="M81" s="175"/>
      <c r="N81" s="8"/>
      <c r="O81" s="8"/>
      <c r="P81" s="50"/>
      <c r="Q81" s="8"/>
      <c r="R81" s="8"/>
      <c r="S81" s="50"/>
      <c r="T81" s="8"/>
      <c r="U81" s="8"/>
      <c r="V81" s="8"/>
      <c r="W81" s="8"/>
      <c r="X81" s="8"/>
      <c r="Y81" s="8"/>
      <c r="Z81" s="8"/>
      <c r="AA81" s="8"/>
      <c r="AB81" s="8"/>
      <c r="AC81" s="8"/>
      <c r="AD81" s="8"/>
      <c r="AE81" s="8"/>
      <c r="AF81" s="8"/>
    </row>
    <row r="82">
      <c r="A82" s="8"/>
      <c r="B82" s="50"/>
      <c r="C82" s="50"/>
      <c r="D82" s="50"/>
      <c r="E82" s="51"/>
      <c r="F82" s="50"/>
      <c r="G82" s="51"/>
      <c r="H82" s="50"/>
      <c r="I82" s="369"/>
      <c r="J82" s="8"/>
      <c r="K82" s="8"/>
      <c r="L82" s="8"/>
      <c r="M82" s="175"/>
      <c r="N82" s="8"/>
      <c r="O82" s="8"/>
      <c r="P82" s="50"/>
      <c r="Q82" s="8"/>
      <c r="R82" s="8"/>
      <c r="S82" s="50"/>
      <c r="T82" s="8"/>
      <c r="U82" s="8"/>
      <c r="V82" s="8"/>
      <c r="W82" s="8"/>
      <c r="X82" s="8"/>
      <c r="Y82" s="8"/>
      <c r="Z82" s="8"/>
      <c r="AA82" s="8"/>
      <c r="AB82" s="8"/>
      <c r="AC82" s="8"/>
      <c r="AD82" s="8"/>
      <c r="AE82" s="8"/>
      <c r="AF82" s="8"/>
    </row>
    <row r="83">
      <c r="A83" s="8"/>
      <c r="B83" s="50"/>
      <c r="C83" s="50"/>
      <c r="D83" s="50"/>
      <c r="E83" s="51"/>
      <c r="F83" s="50"/>
      <c r="G83" s="51"/>
      <c r="H83" s="50"/>
      <c r="I83" s="369"/>
      <c r="J83" s="8"/>
      <c r="K83" s="8"/>
      <c r="L83" s="8"/>
      <c r="M83" s="175"/>
      <c r="N83" s="8"/>
      <c r="O83" s="8"/>
      <c r="P83" s="50"/>
      <c r="Q83" s="8"/>
      <c r="R83" s="8"/>
      <c r="S83" s="50"/>
      <c r="T83" s="8"/>
      <c r="U83" s="8"/>
      <c r="V83" s="8"/>
      <c r="W83" s="8"/>
      <c r="X83" s="8"/>
      <c r="Y83" s="8"/>
      <c r="Z83" s="8"/>
      <c r="AA83" s="8"/>
      <c r="AB83" s="8"/>
      <c r="AC83" s="8"/>
      <c r="AD83" s="8"/>
      <c r="AE83" s="8"/>
      <c r="AF83" s="8"/>
    </row>
    <row r="84">
      <c r="A84" s="8"/>
      <c r="B84" s="50"/>
      <c r="C84" s="50"/>
      <c r="D84" s="50"/>
      <c r="E84" s="51"/>
      <c r="F84" s="50"/>
      <c r="G84" s="51"/>
      <c r="H84" s="50"/>
      <c r="I84" s="369"/>
      <c r="J84" s="8"/>
      <c r="K84" s="8"/>
      <c r="L84" s="8"/>
      <c r="M84" s="175"/>
      <c r="N84" s="8"/>
      <c r="O84" s="8"/>
      <c r="P84" s="50"/>
      <c r="Q84" s="8"/>
      <c r="R84" s="8"/>
      <c r="S84" s="50"/>
      <c r="T84" s="8"/>
      <c r="U84" s="8"/>
      <c r="V84" s="8"/>
      <c r="W84" s="8"/>
      <c r="X84" s="8"/>
      <c r="Y84" s="8"/>
      <c r="Z84" s="8"/>
      <c r="AA84" s="8"/>
      <c r="AB84" s="8"/>
      <c r="AC84" s="8"/>
      <c r="AD84" s="8"/>
      <c r="AE84" s="8"/>
      <c r="AF84" s="8"/>
    </row>
    <row r="85">
      <c r="A85" s="8"/>
      <c r="B85" s="50"/>
      <c r="C85" s="50"/>
      <c r="D85" s="50"/>
      <c r="E85" s="51"/>
      <c r="F85" s="50"/>
      <c r="G85" s="51"/>
      <c r="H85" s="50"/>
      <c r="I85" s="369"/>
      <c r="J85" s="8"/>
      <c r="K85" s="8"/>
      <c r="L85" s="8"/>
      <c r="M85" s="175"/>
      <c r="N85" s="8"/>
      <c r="O85" s="8"/>
      <c r="P85" s="50"/>
      <c r="Q85" s="8"/>
      <c r="R85" s="8"/>
      <c r="S85" s="50"/>
      <c r="T85" s="8"/>
      <c r="U85" s="8"/>
      <c r="V85" s="8"/>
      <c r="W85" s="8"/>
      <c r="X85" s="8"/>
      <c r="Y85" s="8"/>
      <c r="Z85" s="8"/>
      <c r="AA85" s="8"/>
      <c r="AB85" s="8"/>
      <c r="AC85" s="8"/>
      <c r="AD85" s="8"/>
      <c r="AE85" s="8"/>
      <c r="AF85" s="8"/>
    </row>
    <row r="86">
      <c r="A86" s="8"/>
      <c r="B86" s="50"/>
      <c r="C86" s="50"/>
      <c r="D86" s="50"/>
      <c r="E86" s="51"/>
      <c r="F86" s="50"/>
      <c r="G86" s="51"/>
      <c r="H86" s="50"/>
      <c r="I86" s="369"/>
      <c r="J86" s="8"/>
      <c r="K86" s="8"/>
      <c r="L86" s="8"/>
      <c r="M86" s="175"/>
      <c r="N86" s="8"/>
      <c r="O86" s="8"/>
      <c r="P86" s="50"/>
      <c r="Q86" s="8"/>
      <c r="R86" s="8"/>
      <c r="S86" s="50"/>
      <c r="T86" s="8"/>
      <c r="U86" s="8"/>
      <c r="V86" s="8"/>
      <c r="W86" s="8"/>
      <c r="X86" s="8"/>
      <c r="Y86" s="8"/>
      <c r="Z86" s="8"/>
      <c r="AA86" s="8"/>
      <c r="AB86" s="8"/>
      <c r="AC86" s="8"/>
      <c r="AD86" s="8"/>
      <c r="AE86" s="8"/>
      <c r="AF86" s="8"/>
    </row>
    <row r="87">
      <c r="A87" s="8"/>
      <c r="B87" s="50"/>
      <c r="C87" s="50"/>
      <c r="D87" s="50"/>
      <c r="E87" s="51"/>
      <c r="F87" s="50"/>
      <c r="G87" s="51"/>
      <c r="H87" s="50"/>
      <c r="I87" s="369"/>
      <c r="J87" s="8"/>
      <c r="K87" s="8"/>
      <c r="L87" s="8"/>
      <c r="M87" s="175"/>
      <c r="N87" s="8"/>
      <c r="O87" s="8"/>
      <c r="P87" s="50"/>
      <c r="Q87" s="8"/>
      <c r="R87" s="8"/>
      <c r="S87" s="50"/>
      <c r="T87" s="8"/>
      <c r="U87" s="8"/>
      <c r="V87" s="8"/>
      <c r="W87" s="8"/>
      <c r="X87" s="8"/>
      <c r="Y87" s="8"/>
      <c r="Z87" s="8"/>
      <c r="AA87" s="8"/>
      <c r="AB87" s="8"/>
      <c r="AC87" s="8"/>
      <c r="AD87" s="8"/>
      <c r="AE87" s="8"/>
      <c r="AF87" s="8"/>
    </row>
    <row r="88">
      <c r="A88" s="8"/>
      <c r="B88" s="50"/>
      <c r="C88" s="50"/>
      <c r="D88" s="50"/>
      <c r="E88" s="51"/>
      <c r="F88" s="50"/>
      <c r="G88" s="51"/>
      <c r="H88" s="50"/>
      <c r="I88" s="369"/>
      <c r="J88" s="8"/>
      <c r="K88" s="8"/>
      <c r="L88" s="8"/>
      <c r="M88" s="175"/>
      <c r="N88" s="8"/>
      <c r="O88" s="8"/>
      <c r="P88" s="50"/>
      <c r="Q88" s="8"/>
      <c r="R88" s="8"/>
      <c r="S88" s="50"/>
      <c r="T88" s="8"/>
      <c r="U88" s="8"/>
      <c r="V88" s="8"/>
      <c r="W88" s="8"/>
      <c r="X88" s="8"/>
      <c r="Y88" s="8"/>
      <c r="Z88" s="8"/>
      <c r="AA88" s="8"/>
      <c r="AB88" s="8"/>
      <c r="AC88" s="8"/>
      <c r="AD88" s="8"/>
      <c r="AE88" s="8"/>
      <c r="AF88" s="8"/>
    </row>
    <row r="89">
      <c r="A89" s="8"/>
      <c r="B89" s="50"/>
      <c r="C89" s="50"/>
      <c r="D89" s="50"/>
      <c r="E89" s="51"/>
      <c r="F89" s="50"/>
      <c r="G89" s="51"/>
      <c r="H89" s="50"/>
      <c r="I89" s="369"/>
      <c r="J89" s="8"/>
      <c r="K89" s="8"/>
      <c r="L89" s="8"/>
      <c r="M89" s="175"/>
      <c r="N89" s="8"/>
      <c r="O89" s="8"/>
      <c r="P89" s="50"/>
      <c r="Q89" s="8"/>
      <c r="R89" s="8"/>
      <c r="S89" s="50"/>
      <c r="T89" s="8"/>
      <c r="U89" s="8"/>
      <c r="V89" s="8"/>
      <c r="W89" s="8"/>
      <c r="X89" s="8"/>
      <c r="Y89" s="8"/>
      <c r="Z89" s="8"/>
      <c r="AA89" s="8"/>
      <c r="AB89" s="8"/>
      <c r="AC89" s="8"/>
      <c r="AD89" s="8"/>
      <c r="AE89" s="8"/>
      <c r="AF89" s="8"/>
    </row>
    <row r="90">
      <c r="A90" s="8"/>
      <c r="B90" s="50"/>
      <c r="C90" s="50"/>
      <c r="D90" s="50"/>
      <c r="E90" s="51"/>
      <c r="F90" s="50"/>
      <c r="G90" s="51"/>
      <c r="H90" s="50"/>
      <c r="I90" s="369"/>
      <c r="J90" s="8"/>
      <c r="K90" s="8"/>
      <c r="L90" s="8"/>
      <c r="M90" s="175"/>
      <c r="N90" s="8"/>
      <c r="O90" s="8"/>
      <c r="P90" s="50"/>
      <c r="Q90" s="8"/>
      <c r="R90" s="8"/>
      <c r="S90" s="50"/>
      <c r="T90" s="8"/>
      <c r="U90" s="8"/>
      <c r="V90" s="8"/>
      <c r="W90" s="8"/>
      <c r="X90" s="8"/>
      <c r="Y90" s="8"/>
      <c r="Z90" s="8"/>
      <c r="AA90" s="8"/>
      <c r="AB90" s="8"/>
      <c r="AC90" s="8"/>
      <c r="AD90" s="8"/>
      <c r="AE90" s="8"/>
      <c r="AF90" s="8"/>
    </row>
    <row r="91">
      <c r="A91" s="8"/>
      <c r="B91" s="50"/>
      <c r="C91" s="50"/>
      <c r="D91" s="50"/>
      <c r="E91" s="51"/>
      <c r="F91" s="50"/>
      <c r="G91" s="51"/>
      <c r="H91" s="50"/>
      <c r="I91" s="369"/>
      <c r="J91" s="8"/>
      <c r="K91" s="8"/>
      <c r="L91" s="8"/>
      <c r="M91" s="175"/>
      <c r="N91" s="8"/>
      <c r="O91" s="8"/>
      <c r="P91" s="50"/>
      <c r="Q91" s="8"/>
      <c r="R91" s="8"/>
      <c r="S91" s="50"/>
      <c r="T91" s="8"/>
      <c r="U91" s="8"/>
      <c r="V91" s="8"/>
      <c r="W91" s="8"/>
      <c r="X91" s="8"/>
      <c r="Y91" s="8"/>
      <c r="Z91" s="8"/>
      <c r="AA91" s="8"/>
      <c r="AB91" s="8"/>
      <c r="AC91" s="8"/>
      <c r="AD91" s="8"/>
      <c r="AE91" s="8"/>
      <c r="AF91" s="8"/>
    </row>
    <row r="92">
      <c r="A92" s="8"/>
      <c r="B92" s="50"/>
      <c r="C92" s="50"/>
      <c r="D92" s="50"/>
      <c r="E92" s="51"/>
      <c r="F92" s="50"/>
      <c r="G92" s="51"/>
      <c r="H92" s="50"/>
      <c r="I92" s="369"/>
      <c r="J92" s="8"/>
      <c r="K92" s="8"/>
      <c r="L92" s="8"/>
      <c r="M92" s="175"/>
      <c r="N92" s="8"/>
      <c r="O92" s="8"/>
      <c r="P92" s="50"/>
      <c r="Q92" s="8"/>
      <c r="R92" s="8"/>
      <c r="S92" s="50"/>
      <c r="T92" s="8"/>
      <c r="U92" s="8"/>
      <c r="V92" s="8"/>
      <c r="W92" s="8"/>
      <c r="X92" s="8"/>
      <c r="Y92" s="8"/>
      <c r="Z92" s="8"/>
      <c r="AA92" s="8"/>
      <c r="AB92" s="8"/>
      <c r="AC92" s="8"/>
      <c r="AD92" s="8"/>
      <c r="AE92" s="8"/>
      <c r="AF92" s="8"/>
    </row>
    <row r="93">
      <c r="A93" s="8"/>
      <c r="B93" s="50"/>
      <c r="C93" s="50"/>
      <c r="D93" s="50"/>
      <c r="E93" s="51"/>
      <c r="F93" s="50"/>
      <c r="G93" s="51"/>
      <c r="H93" s="50"/>
      <c r="I93" s="369"/>
      <c r="J93" s="8"/>
      <c r="K93" s="8"/>
      <c r="L93" s="8"/>
      <c r="M93" s="175"/>
      <c r="N93" s="8"/>
      <c r="O93" s="8"/>
      <c r="P93" s="50"/>
      <c r="Q93" s="8"/>
      <c r="R93" s="8"/>
      <c r="S93" s="50"/>
      <c r="T93" s="8"/>
      <c r="U93" s="8"/>
      <c r="V93" s="8"/>
      <c r="W93" s="8"/>
      <c r="X93" s="8"/>
      <c r="Y93" s="8"/>
      <c r="Z93" s="8"/>
      <c r="AA93" s="8"/>
      <c r="AB93" s="8"/>
      <c r="AC93" s="8"/>
      <c r="AD93" s="8"/>
      <c r="AE93" s="8"/>
      <c r="AF93" s="8"/>
    </row>
    <row r="94">
      <c r="A94" s="8"/>
      <c r="B94" s="50"/>
      <c r="C94" s="50"/>
      <c r="D94" s="50"/>
      <c r="E94" s="51"/>
      <c r="F94" s="50"/>
      <c r="G94" s="51"/>
      <c r="H94" s="50"/>
      <c r="I94" s="369"/>
      <c r="J94" s="8"/>
      <c r="K94" s="8"/>
      <c r="L94" s="8"/>
      <c r="M94" s="175"/>
      <c r="N94" s="8"/>
      <c r="O94" s="8"/>
      <c r="P94" s="50"/>
      <c r="Q94" s="8"/>
      <c r="R94" s="8"/>
      <c r="S94" s="50"/>
      <c r="T94" s="8"/>
      <c r="U94" s="8"/>
      <c r="V94" s="8"/>
      <c r="W94" s="8"/>
      <c r="X94" s="8"/>
      <c r="Y94" s="8"/>
      <c r="Z94" s="8"/>
      <c r="AA94" s="8"/>
      <c r="AB94" s="8"/>
      <c r="AC94" s="8"/>
      <c r="AD94" s="8"/>
      <c r="AE94" s="8"/>
      <c r="AF94" s="8"/>
    </row>
    <row r="95">
      <c r="A95" s="8"/>
      <c r="B95" s="50"/>
      <c r="C95" s="50"/>
      <c r="D95" s="50"/>
      <c r="E95" s="51"/>
      <c r="F95" s="50"/>
      <c r="G95" s="51"/>
      <c r="H95" s="50"/>
      <c r="I95" s="369"/>
      <c r="J95" s="8"/>
      <c r="K95" s="8"/>
      <c r="L95" s="8"/>
      <c r="M95" s="175"/>
      <c r="N95" s="8"/>
      <c r="O95" s="8"/>
      <c r="P95" s="50"/>
      <c r="Q95" s="8"/>
      <c r="R95" s="8"/>
      <c r="S95" s="50"/>
      <c r="T95" s="8"/>
      <c r="U95" s="8"/>
      <c r="V95" s="8"/>
      <c r="W95" s="8"/>
      <c r="X95" s="8"/>
      <c r="Y95" s="8"/>
      <c r="Z95" s="8"/>
      <c r="AA95" s="8"/>
      <c r="AB95" s="8"/>
      <c r="AC95" s="8"/>
      <c r="AD95" s="8"/>
      <c r="AE95" s="8"/>
      <c r="AF95" s="8"/>
    </row>
    <row r="96">
      <c r="A96" s="8"/>
      <c r="B96" s="50"/>
      <c r="C96" s="50"/>
      <c r="D96" s="50"/>
      <c r="E96" s="51"/>
      <c r="F96" s="50"/>
      <c r="G96" s="51"/>
      <c r="H96" s="50"/>
      <c r="I96" s="369"/>
      <c r="J96" s="8"/>
      <c r="K96" s="8"/>
      <c r="L96" s="8"/>
      <c r="M96" s="175"/>
      <c r="N96" s="8"/>
      <c r="O96" s="8"/>
      <c r="P96" s="50"/>
      <c r="Q96" s="8"/>
      <c r="R96" s="8"/>
      <c r="S96" s="50"/>
      <c r="T96" s="8"/>
      <c r="U96" s="8"/>
      <c r="V96" s="8"/>
      <c r="W96" s="8"/>
      <c r="X96" s="8"/>
      <c r="Y96" s="8"/>
      <c r="Z96" s="8"/>
      <c r="AA96" s="8"/>
      <c r="AB96" s="8"/>
      <c r="AC96" s="8"/>
      <c r="AD96" s="8"/>
      <c r="AE96" s="8"/>
      <c r="AF96" s="8"/>
    </row>
    <row r="97">
      <c r="A97" s="8"/>
      <c r="B97" s="50"/>
      <c r="C97" s="50"/>
      <c r="D97" s="50"/>
      <c r="E97" s="51"/>
      <c r="F97" s="50"/>
      <c r="G97" s="51"/>
      <c r="H97" s="50"/>
      <c r="I97" s="369"/>
      <c r="J97" s="8"/>
      <c r="K97" s="8"/>
      <c r="L97" s="8"/>
      <c r="M97" s="175"/>
      <c r="N97" s="8"/>
      <c r="O97" s="8"/>
      <c r="P97" s="50"/>
      <c r="Q97" s="8"/>
      <c r="R97" s="8"/>
      <c r="S97" s="50"/>
      <c r="T97" s="8"/>
      <c r="U97" s="8"/>
      <c r="V97" s="8"/>
      <c r="W97" s="8"/>
      <c r="X97" s="8"/>
      <c r="Y97" s="8"/>
      <c r="Z97" s="8"/>
      <c r="AA97" s="8"/>
      <c r="AB97" s="8"/>
      <c r="AC97" s="8"/>
      <c r="AD97" s="8"/>
      <c r="AE97" s="8"/>
      <c r="AF97" s="8"/>
    </row>
    <row r="98">
      <c r="A98" s="8"/>
      <c r="B98" s="50"/>
      <c r="C98" s="50"/>
      <c r="D98" s="50"/>
      <c r="E98" s="51"/>
      <c r="F98" s="50"/>
      <c r="G98" s="51"/>
      <c r="H98" s="50"/>
      <c r="I98" s="369"/>
      <c r="J98" s="8"/>
      <c r="K98" s="8"/>
      <c r="L98" s="8"/>
      <c r="M98" s="175"/>
      <c r="N98" s="8"/>
      <c r="O98" s="8"/>
      <c r="P98" s="50"/>
      <c r="Q98" s="8"/>
      <c r="R98" s="8"/>
      <c r="S98" s="50"/>
      <c r="T98" s="8"/>
      <c r="U98" s="8"/>
      <c r="V98" s="8"/>
      <c r="W98" s="8"/>
      <c r="X98" s="8"/>
      <c r="Y98" s="8"/>
      <c r="Z98" s="8"/>
      <c r="AA98" s="8"/>
      <c r="AB98" s="8"/>
      <c r="AC98" s="8"/>
      <c r="AD98" s="8"/>
      <c r="AE98" s="8"/>
      <c r="AF98" s="8"/>
    </row>
    <row r="99">
      <c r="A99" s="8"/>
      <c r="B99" s="50"/>
      <c r="C99" s="50"/>
      <c r="D99" s="50"/>
      <c r="E99" s="51"/>
      <c r="F99" s="50"/>
      <c r="G99" s="51"/>
      <c r="H99" s="50"/>
      <c r="I99" s="369"/>
      <c r="J99" s="8"/>
      <c r="K99" s="8"/>
      <c r="L99" s="8"/>
      <c r="M99" s="175"/>
      <c r="N99" s="8"/>
      <c r="O99" s="8"/>
      <c r="P99" s="50"/>
      <c r="Q99" s="8"/>
      <c r="R99" s="8"/>
      <c r="S99" s="50"/>
      <c r="T99" s="8"/>
      <c r="U99" s="8"/>
      <c r="V99" s="8"/>
      <c r="W99" s="8"/>
      <c r="X99" s="8"/>
      <c r="Y99" s="8"/>
      <c r="Z99" s="8"/>
      <c r="AA99" s="8"/>
      <c r="AB99" s="8"/>
      <c r="AC99" s="8"/>
      <c r="AD99" s="8"/>
      <c r="AE99" s="8"/>
      <c r="AF99" s="8"/>
    </row>
    <row r="100">
      <c r="A100" s="8"/>
      <c r="B100" s="50"/>
      <c r="C100" s="50"/>
      <c r="D100" s="50"/>
      <c r="E100" s="51"/>
      <c r="F100" s="50"/>
      <c r="G100" s="51"/>
      <c r="H100" s="50"/>
      <c r="I100" s="369"/>
      <c r="J100" s="8"/>
      <c r="K100" s="8"/>
      <c r="L100" s="8"/>
      <c r="M100" s="175"/>
      <c r="N100" s="8"/>
      <c r="O100" s="8"/>
      <c r="P100" s="50"/>
      <c r="Q100" s="8"/>
      <c r="R100" s="8"/>
      <c r="S100" s="50"/>
      <c r="T100" s="8"/>
      <c r="U100" s="8"/>
      <c r="V100" s="8"/>
      <c r="W100" s="8"/>
      <c r="X100" s="8"/>
      <c r="Y100" s="8"/>
      <c r="Z100" s="8"/>
      <c r="AA100" s="8"/>
      <c r="AB100" s="8"/>
      <c r="AC100" s="8"/>
      <c r="AD100" s="8"/>
      <c r="AE100" s="8"/>
      <c r="AF100" s="8"/>
    </row>
    <row r="101">
      <c r="A101" s="8"/>
      <c r="B101" s="50"/>
      <c r="C101" s="50"/>
      <c r="D101" s="50"/>
      <c r="E101" s="51"/>
      <c r="F101" s="50"/>
      <c r="G101" s="51"/>
      <c r="H101" s="50"/>
      <c r="I101" s="369"/>
      <c r="J101" s="8"/>
      <c r="K101" s="8"/>
      <c r="L101" s="8"/>
      <c r="M101" s="175"/>
      <c r="N101" s="8"/>
      <c r="O101" s="8"/>
      <c r="P101" s="50"/>
      <c r="Q101" s="8"/>
      <c r="R101" s="8"/>
      <c r="S101" s="50"/>
      <c r="T101" s="8"/>
      <c r="U101" s="8"/>
      <c r="V101" s="8"/>
      <c r="W101" s="8"/>
      <c r="X101" s="8"/>
      <c r="Y101" s="8"/>
      <c r="Z101" s="8"/>
      <c r="AA101" s="8"/>
      <c r="AB101" s="8"/>
      <c r="AC101" s="8"/>
      <c r="AD101" s="8"/>
      <c r="AE101" s="8"/>
      <c r="AF101" s="8"/>
    </row>
    <row r="102">
      <c r="A102" s="8"/>
      <c r="B102" s="50"/>
      <c r="C102" s="50"/>
      <c r="D102" s="50"/>
      <c r="E102" s="51"/>
      <c r="F102" s="50"/>
      <c r="G102" s="51"/>
      <c r="H102" s="50"/>
      <c r="I102" s="369"/>
      <c r="J102" s="8"/>
      <c r="K102" s="8"/>
      <c r="L102" s="8"/>
      <c r="M102" s="175"/>
      <c r="N102" s="8"/>
      <c r="O102" s="8"/>
      <c r="P102" s="50"/>
      <c r="Q102" s="8"/>
      <c r="R102" s="8"/>
      <c r="S102" s="50"/>
      <c r="T102" s="8"/>
      <c r="U102" s="8"/>
      <c r="V102" s="8"/>
      <c r="W102" s="8"/>
      <c r="X102" s="8"/>
      <c r="Y102" s="8"/>
      <c r="Z102" s="8"/>
      <c r="AA102" s="8"/>
      <c r="AB102" s="8"/>
      <c r="AC102" s="8"/>
      <c r="AD102" s="8"/>
      <c r="AE102" s="8"/>
      <c r="AF102" s="8"/>
    </row>
    <row r="103">
      <c r="A103" s="8"/>
      <c r="B103" s="50"/>
      <c r="C103" s="50"/>
      <c r="D103" s="50"/>
      <c r="E103" s="51"/>
      <c r="F103" s="50"/>
      <c r="G103" s="51"/>
      <c r="H103" s="50"/>
      <c r="I103" s="369"/>
      <c r="J103" s="8"/>
      <c r="K103" s="8"/>
      <c r="L103" s="8"/>
      <c r="M103" s="175"/>
      <c r="N103" s="8"/>
      <c r="O103" s="8"/>
      <c r="P103" s="50"/>
      <c r="Q103" s="8"/>
      <c r="R103" s="8"/>
      <c r="S103" s="50"/>
      <c r="T103" s="8"/>
      <c r="U103" s="8"/>
      <c r="V103" s="8"/>
      <c r="W103" s="8"/>
      <c r="X103" s="8"/>
      <c r="Y103" s="8"/>
      <c r="Z103" s="8"/>
      <c r="AA103" s="8"/>
      <c r="AB103" s="8"/>
      <c r="AC103" s="8"/>
      <c r="AD103" s="8"/>
      <c r="AE103" s="8"/>
      <c r="AF103" s="8"/>
    </row>
    <row r="104">
      <c r="A104" s="8"/>
      <c r="B104" s="50"/>
      <c r="C104" s="50"/>
      <c r="D104" s="50"/>
      <c r="E104" s="51"/>
      <c r="F104" s="50"/>
      <c r="G104" s="51"/>
      <c r="H104" s="50"/>
      <c r="I104" s="369"/>
      <c r="J104" s="8"/>
      <c r="K104" s="8"/>
      <c r="L104" s="8"/>
      <c r="M104" s="175"/>
      <c r="N104" s="8"/>
      <c r="O104" s="8"/>
      <c r="P104" s="50"/>
      <c r="Q104" s="8"/>
      <c r="R104" s="8"/>
      <c r="S104" s="50"/>
      <c r="T104" s="8"/>
      <c r="U104" s="8"/>
      <c r="V104" s="8"/>
      <c r="W104" s="8"/>
      <c r="X104" s="8"/>
      <c r="Y104" s="8"/>
      <c r="Z104" s="8"/>
      <c r="AA104" s="8"/>
      <c r="AB104" s="8"/>
      <c r="AC104" s="8"/>
      <c r="AD104" s="8"/>
      <c r="AE104" s="8"/>
      <c r="AF104" s="8"/>
    </row>
    <row r="105">
      <c r="A105" s="8"/>
      <c r="B105" s="50"/>
      <c r="C105" s="50"/>
      <c r="D105" s="50"/>
      <c r="E105" s="51"/>
      <c r="F105" s="50"/>
      <c r="G105" s="51"/>
      <c r="H105" s="50"/>
      <c r="I105" s="369"/>
      <c r="J105" s="8"/>
      <c r="K105" s="8"/>
      <c r="L105" s="8"/>
      <c r="M105" s="175"/>
      <c r="N105" s="8"/>
      <c r="O105" s="8"/>
      <c r="P105" s="50"/>
      <c r="Q105" s="8"/>
      <c r="R105" s="8"/>
      <c r="S105" s="50"/>
      <c r="T105" s="8"/>
      <c r="U105" s="8"/>
      <c r="V105" s="8"/>
      <c r="W105" s="8"/>
      <c r="X105" s="8"/>
      <c r="Y105" s="8"/>
      <c r="Z105" s="8"/>
      <c r="AA105" s="8"/>
      <c r="AB105" s="8"/>
      <c r="AC105" s="8"/>
      <c r="AD105" s="8"/>
      <c r="AE105" s="8"/>
      <c r="AF105" s="8"/>
    </row>
    <row r="106">
      <c r="A106" s="8"/>
      <c r="B106" s="50"/>
      <c r="C106" s="50"/>
      <c r="D106" s="50"/>
      <c r="E106" s="51"/>
      <c r="F106" s="50"/>
      <c r="G106" s="51"/>
      <c r="H106" s="50"/>
      <c r="I106" s="369"/>
      <c r="J106" s="8"/>
      <c r="K106" s="8"/>
      <c r="L106" s="8"/>
      <c r="M106" s="175"/>
      <c r="N106" s="8"/>
      <c r="O106" s="8"/>
      <c r="P106" s="50"/>
      <c r="Q106" s="8"/>
      <c r="R106" s="8"/>
      <c r="S106" s="50"/>
      <c r="T106" s="8"/>
      <c r="U106" s="8"/>
      <c r="V106" s="8"/>
      <c r="W106" s="8"/>
      <c r="X106" s="8"/>
      <c r="Y106" s="8"/>
      <c r="Z106" s="8"/>
      <c r="AA106" s="8"/>
      <c r="AB106" s="8"/>
      <c r="AC106" s="8"/>
      <c r="AD106" s="8"/>
      <c r="AE106" s="8"/>
      <c r="AF106" s="8"/>
    </row>
    <row r="107">
      <c r="A107" s="8"/>
      <c r="B107" s="50"/>
      <c r="C107" s="50"/>
      <c r="D107" s="50"/>
      <c r="E107" s="51"/>
      <c r="F107" s="50"/>
      <c r="G107" s="51"/>
      <c r="H107" s="50"/>
      <c r="I107" s="369"/>
      <c r="J107" s="8"/>
      <c r="K107" s="8"/>
      <c r="L107" s="8"/>
      <c r="M107" s="175"/>
      <c r="N107" s="8"/>
      <c r="O107" s="8"/>
      <c r="P107" s="50"/>
      <c r="Q107" s="8"/>
      <c r="R107" s="8"/>
      <c r="S107" s="50"/>
      <c r="T107" s="8"/>
      <c r="U107" s="8"/>
      <c r="V107" s="8"/>
      <c r="W107" s="8"/>
      <c r="X107" s="8"/>
      <c r="Y107" s="8"/>
      <c r="Z107" s="8"/>
      <c r="AA107" s="8"/>
      <c r="AB107" s="8"/>
      <c r="AC107" s="8"/>
      <c r="AD107" s="8"/>
      <c r="AE107" s="8"/>
      <c r="AF107" s="8"/>
    </row>
    <row r="108">
      <c r="A108" s="8"/>
      <c r="B108" s="50"/>
      <c r="C108" s="50"/>
      <c r="D108" s="50"/>
      <c r="E108" s="51"/>
      <c r="F108" s="50"/>
      <c r="G108" s="51"/>
      <c r="H108" s="50"/>
      <c r="I108" s="369"/>
      <c r="J108" s="8"/>
      <c r="K108" s="8"/>
      <c r="L108" s="8"/>
      <c r="M108" s="175"/>
      <c r="N108" s="8"/>
      <c r="O108" s="8"/>
      <c r="P108" s="50"/>
      <c r="Q108" s="8"/>
      <c r="R108" s="8"/>
      <c r="S108" s="50"/>
      <c r="T108" s="8"/>
      <c r="U108" s="8"/>
      <c r="V108" s="8"/>
      <c r="W108" s="8"/>
      <c r="X108" s="8"/>
      <c r="Y108" s="8"/>
      <c r="Z108" s="8"/>
      <c r="AA108" s="8"/>
      <c r="AB108" s="8"/>
      <c r="AC108" s="8"/>
      <c r="AD108" s="8"/>
      <c r="AE108" s="8"/>
      <c r="AF108" s="8"/>
    </row>
    <row r="109">
      <c r="A109" s="8"/>
      <c r="B109" s="50"/>
      <c r="C109" s="50"/>
      <c r="D109" s="50"/>
      <c r="E109" s="51"/>
      <c r="F109" s="50"/>
      <c r="G109" s="51"/>
      <c r="H109" s="50"/>
      <c r="I109" s="369"/>
      <c r="J109" s="8"/>
      <c r="K109" s="8"/>
      <c r="L109" s="8"/>
      <c r="M109" s="175"/>
      <c r="N109" s="8"/>
      <c r="O109" s="8"/>
      <c r="P109" s="50"/>
      <c r="Q109" s="8"/>
      <c r="R109" s="8"/>
      <c r="S109" s="50"/>
      <c r="T109" s="8"/>
      <c r="U109" s="8"/>
      <c r="V109" s="8"/>
      <c r="W109" s="8"/>
      <c r="X109" s="8"/>
      <c r="Y109" s="8"/>
      <c r="Z109" s="8"/>
      <c r="AA109" s="8"/>
      <c r="AB109" s="8"/>
      <c r="AC109" s="8"/>
      <c r="AD109" s="8"/>
      <c r="AE109" s="8"/>
      <c r="AF109" s="8"/>
    </row>
    <row r="110">
      <c r="A110" s="8"/>
      <c r="B110" s="50"/>
      <c r="C110" s="50"/>
      <c r="D110" s="50"/>
      <c r="E110" s="51"/>
      <c r="F110" s="50"/>
      <c r="G110" s="51"/>
      <c r="H110" s="50"/>
      <c r="I110" s="369"/>
      <c r="J110" s="8"/>
      <c r="K110" s="8"/>
      <c r="L110" s="8"/>
      <c r="M110" s="175"/>
      <c r="N110" s="8"/>
      <c r="O110" s="8"/>
      <c r="P110" s="50"/>
      <c r="Q110" s="8"/>
      <c r="R110" s="8"/>
      <c r="S110" s="50"/>
      <c r="T110" s="8"/>
      <c r="U110" s="8"/>
      <c r="V110" s="8"/>
      <c r="W110" s="8"/>
      <c r="X110" s="8"/>
      <c r="Y110" s="8"/>
      <c r="Z110" s="8"/>
      <c r="AA110" s="8"/>
      <c r="AB110" s="8"/>
      <c r="AC110" s="8"/>
      <c r="AD110" s="8"/>
      <c r="AE110" s="8"/>
      <c r="AF110" s="8"/>
    </row>
    <row r="111">
      <c r="A111" s="8"/>
      <c r="B111" s="50"/>
      <c r="C111" s="50"/>
      <c r="D111" s="50"/>
      <c r="E111" s="51"/>
      <c r="F111" s="50"/>
      <c r="G111" s="51"/>
      <c r="H111" s="50"/>
      <c r="I111" s="369"/>
      <c r="J111" s="8"/>
      <c r="K111" s="8"/>
      <c r="L111" s="8"/>
      <c r="M111" s="175"/>
      <c r="N111" s="8"/>
      <c r="O111" s="8"/>
      <c r="P111" s="50"/>
      <c r="Q111" s="8"/>
      <c r="R111" s="8"/>
      <c r="S111" s="50"/>
      <c r="T111" s="8"/>
      <c r="U111" s="8"/>
      <c r="V111" s="8"/>
      <c r="W111" s="8"/>
      <c r="X111" s="8"/>
      <c r="Y111" s="8"/>
      <c r="Z111" s="8"/>
      <c r="AA111" s="8"/>
      <c r="AB111" s="8"/>
      <c r="AC111" s="8"/>
      <c r="AD111" s="8"/>
      <c r="AE111" s="8"/>
      <c r="AF111" s="8"/>
    </row>
    <row r="112">
      <c r="A112" s="8"/>
      <c r="B112" s="50"/>
      <c r="C112" s="50"/>
      <c r="D112" s="50"/>
      <c r="E112" s="51"/>
      <c r="F112" s="50"/>
      <c r="G112" s="51"/>
      <c r="H112" s="50"/>
      <c r="I112" s="369"/>
      <c r="J112" s="8"/>
      <c r="K112" s="8"/>
      <c r="L112" s="8"/>
      <c r="M112" s="175"/>
      <c r="N112" s="8"/>
      <c r="O112" s="8"/>
      <c r="P112" s="50"/>
      <c r="Q112" s="8"/>
      <c r="R112" s="8"/>
      <c r="S112" s="50"/>
      <c r="T112" s="8"/>
      <c r="U112" s="8"/>
      <c r="V112" s="8"/>
      <c r="W112" s="8"/>
      <c r="X112" s="8"/>
      <c r="Y112" s="8"/>
      <c r="Z112" s="8"/>
      <c r="AA112" s="8"/>
      <c r="AB112" s="8"/>
      <c r="AC112" s="8"/>
      <c r="AD112" s="8"/>
      <c r="AE112" s="8"/>
      <c r="AF112" s="8"/>
    </row>
    <row r="113">
      <c r="A113" s="8"/>
      <c r="B113" s="50"/>
      <c r="C113" s="50"/>
      <c r="D113" s="50"/>
      <c r="E113" s="51"/>
      <c r="F113" s="50"/>
      <c r="G113" s="51"/>
      <c r="H113" s="50"/>
      <c r="I113" s="369"/>
      <c r="J113" s="8"/>
      <c r="K113" s="8"/>
      <c r="L113" s="8"/>
      <c r="M113" s="175"/>
      <c r="N113" s="8"/>
      <c r="O113" s="8"/>
      <c r="P113" s="50"/>
      <c r="Q113" s="8"/>
      <c r="R113" s="8"/>
      <c r="S113" s="50"/>
      <c r="T113" s="8"/>
      <c r="U113" s="8"/>
      <c r="V113" s="8"/>
      <c r="W113" s="8"/>
      <c r="X113" s="8"/>
      <c r="Y113" s="8"/>
      <c r="Z113" s="8"/>
      <c r="AA113" s="8"/>
      <c r="AB113" s="8"/>
      <c r="AC113" s="8"/>
      <c r="AD113" s="8"/>
      <c r="AE113" s="8"/>
      <c r="AF113" s="8"/>
    </row>
    <row r="114">
      <c r="A114" s="8"/>
      <c r="B114" s="50"/>
      <c r="C114" s="50"/>
      <c r="D114" s="50"/>
      <c r="E114" s="51"/>
      <c r="F114" s="50"/>
      <c r="G114" s="51"/>
      <c r="H114" s="50"/>
      <c r="I114" s="369"/>
      <c r="J114" s="8"/>
      <c r="K114" s="8"/>
      <c r="L114" s="8"/>
      <c r="M114" s="175"/>
      <c r="N114" s="8"/>
      <c r="O114" s="8"/>
      <c r="P114" s="50"/>
      <c r="Q114" s="8"/>
      <c r="R114" s="8"/>
      <c r="S114" s="50"/>
      <c r="T114" s="8"/>
      <c r="U114" s="8"/>
      <c r="V114" s="8"/>
      <c r="W114" s="8"/>
      <c r="X114" s="8"/>
      <c r="Y114" s="8"/>
      <c r="Z114" s="8"/>
      <c r="AA114" s="8"/>
      <c r="AB114" s="8"/>
      <c r="AC114" s="8"/>
      <c r="AD114" s="8"/>
      <c r="AE114" s="8"/>
      <c r="AF114" s="8"/>
    </row>
    <row r="115">
      <c r="A115" s="8"/>
      <c r="B115" s="50"/>
      <c r="C115" s="50"/>
      <c r="D115" s="50"/>
      <c r="E115" s="51"/>
      <c r="F115" s="50"/>
      <c r="G115" s="51"/>
      <c r="H115" s="50"/>
      <c r="I115" s="369"/>
      <c r="J115" s="8"/>
      <c r="K115" s="8"/>
      <c r="L115" s="8"/>
      <c r="M115" s="175"/>
      <c r="N115" s="8"/>
      <c r="O115" s="8"/>
      <c r="P115" s="50"/>
      <c r="Q115" s="8"/>
      <c r="R115" s="8"/>
      <c r="S115" s="50"/>
      <c r="T115" s="8"/>
      <c r="U115" s="8"/>
      <c r="V115" s="8"/>
      <c r="W115" s="8"/>
      <c r="X115" s="8"/>
      <c r="Y115" s="8"/>
      <c r="Z115" s="8"/>
      <c r="AA115" s="8"/>
      <c r="AB115" s="8"/>
      <c r="AC115" s="8"/>
      <c r="AD115" s="8"/>
      <c r="AE115" s="8"/>
      <c r="AF115" s="8"/>
    </row>
    <row r="116">
      <c r="A116" s="8"/>
      <c r="B116" s="50"/>
      <c r="C116" s="50"/>
      <c r="D116" s="50"/>
      <c r="E116" s="51"/>
      <c r="F116" s="50"/>
      <c r="G116" s="51"/>
      <c r="H116" s="50"/>
      <c r="I116" s="369"/>
      <c r="J116" s="8"/>
      <c r="K116" s="8"/>
      <c r="L116" s="8"/>
      <c r="M116" s="175"/>
      <c r="N116" s="8"/>
      <c r="O116" s="8"/>
      <c r="P116" s="50"/>
      <c r="Q116" s="8"/>
      <c r="R116" s="8"/>
      <c r="S116" s="50"/>
      <c r="T116" s="8"/>
      <c r="U116" s="8"/>
      <c r="V116" s="8"/>
      <c r="W116" s="8"/>
      <c r="X116" s="8"/>
      <c r="Y116" s="8"/>
      <c r="Z116" s="8"/>
      <c r="AA116" s="8"/>
      <c r="AB116" s="8"/>
      <c r="AC116" s="8"/>
      <c r="AD116" s="8"/>
      <c r="AE116" s="8"/>
      <c r="AF116" s="8"/>
    </row>
    <row r="117">
      <c r="A117" s="8"/>
      <c r="B117" s="50"/>
      <c r="C117" s="50"/>
      <c r="D117" s="50"/>
      <c r="E117" s="51"/>
      <c r="F117" s="50"/>
      <c r="G117" s="51"/>
      <c r="H117" s="50"/>
      <c r="I117" s="369"/>
      <c r="J117" s="8"/>
      <c r="K117" s="8"/>
      <c r="L117" s="8"/>
      <c r="M117" s="175"/>
      <c r="N117" s="8"/>
      <c r="O117" s="8"/>
      <c r="P117" s="50"/>
      <c r="Q117" s="8"/>
      <c r="R117" s="8"/>
      <c r="S117" s="50"/>
      <c r="T117" s="8"/>
      <c r="U117" s="8"/>
      <c r="V117" s="8"/>
      <c r="W117" s="8"/>
      <c r="X117" s="8"/>
      <c r="Y117" s="8"/>
      <c r="Z117" s="8"/>
      <c r="AA117" s="8"/>
      <c r="AB117" s="8"/>
      <c r="AC117" s="8"/>
      <c r="AD117" s="8"/>
      <c r="AE117" s="8"/>
      <c r="AF117" s="8"/>
    </row>
    <row r="118">
      <c r="A118" s="8"/>
      <c r="B118" s="50"/>
      <c r="C118" s="50"/>
      <c r="D118" s="50"/>
      <c r="E118" s="51"/>
      <c r="F118" s="50"/>
      <c r="G118" s="51"/>
      <c r="H118" s="50"/>
      <c r="I118" s="369"/>
      <c r="J118" s="8"/>
      <c r="K118" s="8"/>
      <c r="L118" s="8"/>
      <c r="M118" s="175"/>
      <c r="N118" s="8"/>
      <c r="O118" s="8"/>
      <c r="P118" s="50"/>
      <c r="Q118" s="8"/>
      <c r="R118" s="8"/>
      <c r="S118" s="50"/>
      <c r="T118" s="8"/>
      <c r="U118" s="8"/>
      <c r="V118" s="8"/>
      <c r="W118" s="8"/>
      <c r="X118" s="8"/>
      <c r="Y118" s="8"/>
      <c r="Z118" s="8"/>
      <c r="AA118" s="8"/>
      <c r="AB118" s="8"/>
      <c r="AC118" s="8"/>
      <c r="AD118" s="8"/>
      <c r="AE118" s="8"/>
      <c r="AF118" s="8"/>
    </row>
    <row r="119">
      <c r="A119" s="8"/>
      <c r="B119" s="50"/>
      <c r="C119" s="50"/>
      <c r="D119" s="50"/>
      <c r="E119" s="51"/>
      <c r="F119" s="50"/>
      <c r="G119" s="51"/>
      <c r="H119" s="50"/>
      <c r="I119" s="369"/>
      <c r="J119" s="8"/>
      <c r="K119" s="8"/>
      <c r="L119" s="8"/>
      <c r="M119" s="175"/>
      <c r="N119" s="8"/>
      <c r="O119" s="8"/>
      <c r="P119" s="50"/>
      <c r="Q119" s="8"/>
      <c r="R119" s="8"/>
      <c r="S119" s="50"/>
      <c r="T119" s="8"/>
      <c r="U119" s="8"/>
      <c r="V119" s="8"/>
      <c r="W119" s="8"/>
      <c r="X119" s="8"/>
      <c r="Y119" s="8"/>
      <c r="Z119" s="8"/>
      <c r="AA119" s="8"/>
      <c r="AB119" s="8"/>
      <c r="AC119" s="8"/>
      <c r="AD119" s="8"/>
      <c r="AE119" s="8"/>
      <c r="AF119" s="8"/>
    </row>
    <row r="120">
      <c r="A120" s="8"/>
      <c r="B120" s="50"/>
      <c r="C120" s="50"/>
      <c r="D120" s="50"/>
      <c r="E120" s="51"/>
      <c r="F120" s="50"/>
      <c r="G120" s="51"/>
      <c r="H120" s="50"/>
      <c r="I120" s="369"/>
      <c r="J120" s="8"/>
      <c r="K120" s="8"/>
      <c r="L120" s="8"/>
      <c r="M120" s="175"/>
      <c r="N120" s="8"/>
      <c r="O120" s="8"/>
      <c r="P120" s="50"/>
      <c r="Q120" s="8"/>
      <c r="R120" s="8"/>
      <c r="S120" s="50"/>
      <c r="T120" s="8"/>
      <c r="U120" s="8"/>
      <c r="V120" s="8"/>
      <c r="W120" s="8"/>
      <c r="X120" s="8"/>
      <c r="Y120" s="8"/>
      <c r="Z120" s="8"/>
      <c r="AA120" s="8"/>
      <c r="AB120" s="8"/>
      <c r="AC120" s="8"/>
      <c r="AD120" s="8"/>
      <c r="AE120" s="8"/>
      <c r="AF120" s="8"/>
    </row>
    <row r="121">
      <c r="A121" s="8"/>
      <c r="B121" s="50"/>
      <c r="C121" s="50"/>
      <c r="D121" s="50"/>
      <c r="E121" s="51"/>
      <c r="F121" s="50"/>
      <c r="G121" s="51"/>
      <c r="H121" s="50"/>
      <c r="I121" s="369"/>
      <c r="J121" s="8"/>
      <c r="K121" s="8"/>
      <c r="L121" s="8"/>
      <c r="M121" s="175"/>
      <c r="N121" s="8"/>
      <c r="O121" s="8"/>
      <c r="P121" s="50"/>
      <c r="Q121" s="8"/>
      <c r="R121" s="8"/>
      <c r="S121" s="50"/>
      <c r="T121" s="8"/>
      <c r="U121" s="8"/>
      <c r="V121" s="8"/>
      <c r="W121" s="8"/>
      <c r="X121" s="8"/>
      <c r="Y121" s="8"/>
      <c r="Z121" s="8"/>
      <c r="AA121" s="8"/>
      <c r="AB121" s="8"/>
      <c r="AC121" s="8"/>
      <c r="AD121" s="8"/>
      <c r="AE121" s="8"/>
      <c r="AF121" s="8"/>
    </row>
    <row r="122">
      <c r="A122" s="8"/>
      <c r="B122" s="50"/>
      <c r="C122" s="50"/>
      <c r="D122" s="50"/>
      <c r="E122" s="51"/>
      <c r="F122" s="50"/>
      <c r="G122" s="51"/>
      <c r="H122" s="50"/>
      <c r="I122" s="369"/>
      <c r="J122" s="8"/>
      <c r="K122" s="8"/>
      <c r="L122" s="8"/>
      <c r="M122" s="175"/>
      <c r="N122" s="8"/>
      <c r="O122" s="8"/>
      <c r="P122" s="50"/>
      <c r="Q122" s="8"/>
      <c r="R122" s="8"/>
      <c r="S122" s="50"/>
      <c r="T122" s="8"/>
      <c r="U122" s="8"/>
      <c r="V122" s="8"/>
      <c r="W122" s="8"/>
      <c r="X122" s="8"/>
      <c r="Y122" s="8"/>
      <c r="Z122" s="8"/>
      <c r="AA122" s="8"/>
      <c r="AB122" s="8"/>
      <c r="AC122" s="8"/>
      <c r="AD122" s="8"/>
      <c r="AE122" s="8"/>
      <c r="AF122" s="8"/>
    </row>
    <row r="123">
      <c r="A123" s="8"/>
      <c r="B123" s="50"/>
      <c r="C123" s="50"/>
      <c r="D123" s="50"/>
      <c r="E123" s="51"/>
      <c r="F123" s="50"/>
      <c r="G123" s="51"/>
      <c r="H123" s="50"/>
      <c r="I123" s="369"/>
      <c r="J123" s="8"/>
      <c r="K123" s="8"/>
      <c r="L123" s="8"/>
      <c r="M123" s="175"/>
      <c r="N123" s="8"/>
      <c r="O123" s="8"/>
      <c r="P123" s="50"/>
      <c r="Q123" s="8"/>
      <c r="R123" s="8"/>
      <c r="S123" s="50"/>
      <c r="T123" s="8"/>
      <c r="U123" s="8"/>
      <c r="V123" s="8"/>
      <c r="W123" s="8"/>
      <c r="X123" s="8"/>
      <c r="Y123" s="8"/>
      <c r="Z123" s="8"/>
      <c r="AA123" s="8"/>
      <c r="AB123" s="8"/>
      <c r="AC123" s="8"/>
      <c r="AD123" s="8"/>
      <c r="AE123" s="8"/>
      <c r="AF123" s="8"/>
    </row>
    <row r="124">
      <c r="A124" s="8"/>
      <c r="B124" s="50"/>
      <c r="C124" s="50"/>
      <c r="D124" s="50"/>
      <c r="E124" s="51"/>
      <c r="F124" s="50"/>
      <c r="G124" s="51"/>
      <c r="H124" s="50"/>
      <c r="I124" s="369"/>
      <c r="J124" s="8"/>
      <c r="K124" s="8"/>
      <c r="L124" s="8"/>
      <c r="M124" s="175"/>
      <c r="N124" s="8"/>
      <c r="O124" s="8"/>
      <c r="P124" s="50"/>
      <c r="Q124" s="8"/>
      <c r="R124" s="8"/>
      <c r="S124" s="50"/>
      <c r="T124" s="8"/>
      <c r="U124" s="8"/>
      <c r="V124" s="8"/>
      <c r="W124" s="8"/>
      <c r="X124" s="8"/>
      <c r="Y124" s="8"/>
      <c r="Z124" s="8"/>
      <c r="AA124" s="8"/>
      <c r="AB124" s="8"/>
      <c r="AC124" s="8"/>
      <c r="AD124" s="8"/>
      <c r="AE124" s="8"/>
      <c r="AF124" s="8"/>
    </row>
    <row r="125">
      <c r="A125" s="8"/>
      <c r="B125" s="50"/>
      <c r="C125" s="50"/>
      <c r="D125" s="50"/>
      <c r="E125" s="51"/>
      <c r="F125" s="50"/>
      <c r="G125" s="51"/>
      <c r="H125" s="50"/>
      <c r="I125" s="369"/>
      <c r="J125" s="8"/>
      <c r="K125" s="8"/>
      <c r="L125" s="8"/>
      <c r="M125" s="175"/>
      <c r="N125" s="8"/>
      <c r="O125" s="8"/>
      <c r="P125" s="50"/>
      <c r="Q125" s="8"/>
      <c r="R125" s="8"/>
      <c r="S125" s="50"/>
      <c r="T125" s="8"/>
      <c r="U125" s="8"/>
      <c r="V125" s="8"/>
      <c r="W125" s="8"/>
      <c r="X125" s="8"/>
      <c r="Y125" s="8"/>
      <c r="Z125" s="8"/>
      <c r="AA125" s="8"/>
      <c r="AB125" s="8"/>
      <c r="AC125" s="8"/>
      <c r="AD125" s="8"/>
      <c r="AE125" s="8"/>
      <c r="AF125" s="8"/>
    </row>
    <row r="126">
      <c r="A126" s="8"/>
      <c r="B126" s="50"/>
      <c r="C126" s="50"/>
      <c r="D126" s="50"/>
      <c r="E126" s="51"/>
      <c r="F126" s="50"/>
      <c r="G126" s="51"/>
      <c r="H126" s="50"/>
      <c r="I126" s="369"/>
      <c r="J126" s="8"/>
      <c r="K126" s="8"/>
      <c r="L126" s="8"/>
      <c r="M126" s="175"/>
      <c r="N126" s="8"/>
      <c r="O126" s="8"/>
      <c r="P126" s="50"/>
      <c r="Q126" s="8"/>
      <c r="R126" s="8"/>
      <c r="S126" s="50"/>
      <c r="T126" s="8"/>
      <c r="U126" s="8"/>
      <c r="V126" s="8"/>
      <c r="W126" s="8"/>
      <c r="X126" s="8"/>
      <c r="Y126" s="8"/>
      <c r="Z126" s="8"/>
      <c r="AA126" s="8"/>
      <c r="AB126" s="8"/>
      <c r="AC126" s="8"/>
      <c r="AD126" s="8"/>
      <c r="AE126" s="8"/>
      <c r="AF126" s="8"/>
    </row>
    <row r="127">
      <c r="A127" s="8"/>
      <c r="B127" s="50"/>
      <c r="C127" s="50"/>
      <c r="D127" s="50"/>
      <c r="E127" s="51"/>
      <c r="F127" s="50"/>
      <c r="G127" s="51"/>
      <c r="H127" s="50"/>
      <c r="I127" s="369"/>
      <c r="J127" s="8"/>
      <c r="K127" s="8"/>
      <c r="L127" s="8"/>
      <c r="M127" s="175"/>
      <c r="N127" s="8"/>
      <c r="O127" s="8"/>
      <c r="P127" s="50"/>
      <c r="Q127" s="8"/>
      <c r="R127" s="8"/>
      <c r="S127" s="50"/>
      <c r="T127" s="8"/>
      <c r="U127" s="8"/>
      <c r="V127" s="8"/>
      <c r="W127" s="8"/>
      <c r="X127" s="8"/>
      <c r="Y127" s="8"/>
      <c r="Z127" s="8"/>
      <c r="AA127" s="8"/>
      <c r="AB127" s="8"/>
      <c r="AC127" s="8"/>
      <c r="AD127" s="8"/>
      <c r="AE127" s="8"/>
      <c r="AF127" s="8"/>
    </row>
    <row r="128">
      <c r="A128" s="8"/>
      <c r="B128" s="50"/>
      <c r="C128" s="50"/>
      <c r="D128" s="50"/>
      <c r="E128" s="51"/>
      <c r="F128" s="50"/>
      <c r="G128" s="51"/>
      <c r="H128" s="50"/>
      <c r="I128" s="369"/>
      <c r="J128" s="8"/>
      <c r="K128" s="8"/>
      <c r="L128" s="8"/>
      <c r="M128" s="175"/>
      <c r="N128" s="8"/>
      <c r="O128" s="8"/>
      <c r="P128" s="50"/>
      <c r="Q128" s="8"/>
      <c r="R128" s="8"/>
      <c r="S128" s="50"/>
      <c r="T128" s="8"/>
      <c r="U128" s="8"/>
      <c r="V128" s="8"/>
      <c r="W128" s="8"/>
      <c r="X128" s="8"/>
      <c r="Y128" s="8"/>
      <c r="Z128" s="8"/>
      <c r="AA128" s="8"/>
      <c r="AB128" s="8"/>
      <c r="AC128" s="8"/>
      <c r="AD128" s="8"/>
      <c r="AE128" s="8"/>
      <c r="AF128" s="8"/>
    </row>
    <row r="129">
      <c r="A129" s="8"/>
      <c r="B129" s="50"/>
      <c r="C129" s="50"/>
      <c r="D129" s="50"/>
      <c r="E129" s="51"/>
      <c r="F129" s="50"/>
      <c r="G129" s="51"/>
      <c r="H129" s="50"/>
      <c r="I129" s="369"/>
      <c r="J129" s="8"/>
      <c r="K129" s="8"/>
      <c r="L129" s="8"/>
      <c r="M129" s="175"/>
      <c r="N129" s="8"/>
      <c r="O129" s="8"/>
      <c r="P129" s="50"/>
      <c r="Q129" s="8"/>
      <c r="R129" s="8"/>
      <c r="S129" s="50"/>
      <c r="T129" s="8"/>
      <c r="U129" s="8"/>
      <c r="V129" s="8"/>
      <c r="W129" s="8"/>
      <c r="X129" s="8"/>
      <c r="Y129" s="8"/>
      <c r="Z129" s="8"/>
      <c r="AA129" s="8"/>
      <c r="AB129" s="8"/>
      <c r="AC129" s="8"/>
      <c r="AD129" s="8"/>
      <c r="AE129" s="8"/>
      <c r="AF129" s="8"/>
    </row>
    <row r="130">
      <c r="A130" s="8"/>
      <c r="B130" s="50"/>
      <c r="C130" s="50"/>
      <c r="D130" s="50"/>
      <c r="E130" s="51"/>
      <c r="F130" s="50"/>
      <c r="G130" s="51"/>
      <c r="H130" s="50"/>
      <c r="I130" s="369"/>
      <c r="J130" s="8"/>
      <c r="K130" s="8"/>
      <c r="L130" s="8"/>
      <c r="M130" s="175"/>
      <c r="N130" s="8"/>
      <c r="O130" s="8"/>
      <c r="P130" s="50"/>
      <c r="Q130" s="8"/>
      <c r="R130" s="8"/>
      <c r="S130" s="50"/>
      <c r="T130" s="8"/>
      <c r="U130" s="8"/>
      <c r="V130" s="8"/>
      <c r="W130" s="8"/>
      <c r="X130" s="8"/>
      <c r="Y130" s="8"/>
      <c r="Z130" s="8"/>
      <c r="AA130" s="8"/>
      <c r="AB130" s="8"/>
      <c r="AC130" s="8"/>
      <c r="AD130" s="8"/>
      <c r="AE130" s="8"/>
      <c r="AF130" s="8"/>
    </row>
    <row r="131">
      <c r="A131" s="8"/>
      <c r="B131" s="50"/>
      <c r="C131" s="50"/>
      <c r="D131" s="50"/>
      <c r="E131" s="51"/>
      <c r="F131" s="50"/>
      <c r="G131" s="51"/>
      <c r="H131" s="50"/>
      <c r="I131" s="369"/>
      <c r="J131" s="8"/>
      <c r="K131" s="8"/>
      <c r="L131" s="8"/>
      <c r="M131" s="175"/>
      <c r="N131" s="8"/>
      <c r="O131" s="8"/>
      <c r="P131" s="50"/>
      <c r="Q131" s="8"/>
      <c r="R131" s="8"/>
      <c r="S131" s="50"/>
      <c r="T131" s="8"/>
      <c r="U131" s="8"/>
      <c r="V131" s="8"/>
      <c r="W131" s="8"/>
      <c r="X131" s="8"/>
      <c r="Y131" s="8"/>
      <c r="Z131" s="8"/>
      <c r="AA131" s="8"/>
      <c r="AB131" s="8"/>
      <c r="AC131" s="8"/>
      <c r="AD131" s="8"/>
      <c r="AE131" s="8"/>
      <c r="AF131" s="8"/>
    </row>
    <row r="132">
      <c r="A132" s="8"/>
      <c r="B132" s="50"/>
      <c r="C132" s="50"/>
      <c r="D132" s="50"/>
      <c r="E132" s="51"/>
      <c r="F132" s="50"/>
      <c r="G132" s="51"/>
      <c r="H132" s="50"/>
      <c r="I132" s="369"/>
      <c r="J132" s="8"/>
      <c r="K132" s="8"/>
      <c r="L132" s="8"/>
      <c r="M132" s="175"/>
      <c r="N132" s="8"/>
      <c r="O132" s="8"/>
      <c r="P132" s="50"/>
      <c r="Q132" s="8"/>
      <c r="R132" s="8"/>
      <c r="S132" s="50"/>
      <c r="T132" s="8"/>
      <c r="U132" s="8"/>
      <c r="V132" s="8"/>
      <c r="W132" s="8"/>
      <c r="X132" s="8"/>
      <c r="Y132" s="8"/>
      <c r="Z132" s="8"/>
      <c r="AA132" s="8"/>
      <c r="AB132" s="8"/>
      <c r="AC132" s="8"/>
      <c r="AD132" s="8"/>
      <c r="AE132" s="8"/>
      <c r="AF132" s="8"/>
    </row>
    <row r="133">
      <c r="A133" s="8"/>
      <c r="B133" s="50"/>
      <c r="C133" s="50"/>
      <c r="D133" s="50"/>
      <c r="E133" s="51"/>
      <c r="F133" s="50"/>
      <c r="G133" s="51"/>
      <c r="H133" s="50"/>
      <c r="I133" s="369"/>
      <c r="J133" s="8"/>
      <c r="K133" s="8"/>
      <c r="L133" s="8"/>
      <c r="M133" s="175"/>
      <c r="N133" s="8"/>
      <c r="O133" s="8"/>
      <c r="P133" s="50"/>
      <c r="Q133" s="8"/>
      <c r="R133" s="8"/>
      <c r="S133" s="50"/>
      <c r="T133" s="8"/>
      <c r="U133" s="8"/>
      <c r="V133" s="8"/>
      <c r="W133" s="8"/>
      <c r="X133" s="8"/>
      <c r="Y133" s="8"/>
      <c r="Z133" s="8"/>
      <c r="AA133" s="8"/>
      <c r="AB133" s="8"/>
      <c r="AC133" s="8"/>
      <c r="AD133" s="8"/>
      <c r="AE133" s="8"/>
      <c r="AF133" s="8"/>
    </row>
    <row r="134">
      <c r="A134" s="8"/>
      <c r="B134" s="50"/>
      <c r="C134" s="50"/>
      <c r="D134" s="50"/>
      <c r="E134" s="51"/>
      <c r="F134" s="50"/>
      <c r="G134" s="51"/>
      <c r="H134" s="50"/>
      <c r="I134" s="369"/>
      <c r="J134" s="8"/>
      <c r="K134" s="8"/>
      <c r="L134" s="8"/>
      <c r="M134" s="175"/>
      <c r="N134" s="8"/>
      <c r="O134" s="8"/>
      <c r="P134" s="50"/>
      <c r="Q134" s="8"/>
      <c r="R134" s="8"/>
      <c r="S134" s="50"/>
      <c r="T134" s="8"/>
      <c r="U134" s="8"/>
      <c r="V134" s="8"/>
      <c r="W134" s="8"/>
      <c r="X134" s="8"/>
      <c r="Y134" s="8"/>
      <c r="Z134" s="8"/>
      <c r="AA134" s="8"/>
      <c r="AB134" s="8"/>
      <c r="AC134" s="8"/>
      <c r="AD134" s="8"/>
      <c r="AE134" s="8"/>
      <c r="AF134" s="8"/>
    </row>
    <row r="135">
      <c r="A135" s="8"/>
      <c r="B135" s="50"/>
      <c r="C135" s="50"/>
      <c r="D135" s="50"/>
      <c r="E135" s="51"/>
      <c r="F135" s="50"/>
      <c r="G135" s="51"/>
      <c r="H135" s="50"/>
      <c r="I135" s="369"/>
      <c r="J135" s="8"/>
      <c r="K135" s="8"/>
      <c r="L135" s="8"/>
      <c r="M135" s="175"/>
      <c r="N135" s="8"/>
      <c r="O135" s="8"/>
      <c r="P135" s="50"/>
      <c r="Q135" s="8"/>
      <c r="R135" s="8"/>
      <c r="S135" s="50"/>
      <c r="T135" s="8"/>
      <c r="U135" s="8"/>
      <c r="V135" s="8"/>
      <c r="W135" s="8"/>
      <c r="X135" s="8"/>
      <c r="Y135" s="8"/>
      <c r="Z135" s="8"/>
      <c r="AA135" s="8"/>
      <c r="AB135" s="8"/>
      <c r="AC135" s="8"/>
      <c r="AD135" s="8"/>
      <c r="AE135" s="8"/>
      <c r="AF135" s="8"/>
    </row>
    <row r="136">
      <c r="A136" s="8"/>
      <c r="B136" s="50"/>
      <c r="C136" s="50"/>
      <c r="D136" s="50"/>
      <c r="E136" s="51"/>
      <c r="F136" s="50"/>
      <c r="G136" s="51"/>
      <c r="H136" s="50"/>
      <c r="I136" s="369"/>
      <c r="J136" s="8"/>
      <c r="K136" s="8"/>
      <c r="L136" s="8"/>
      <c r="M136" s="175"/>
      <c r="N136" s="8"/>
      <c r="O136" s="8"/>
      <c r="P136" s="50"/>
      <c r="Q136" s="8"/>
      <c r="R136" s="8"/>
      <c r="S136" s="50"/>
      <c r="T136" s="8"/>
      <c r="U136" s="8"/>
      <c r="V136" s="8"/>
      <c r="W136" s="8"/>
      <c r="X136" s="8"/>
      <c r="Y136" s="8"/>
      <c r="Z136" s="8"/>
      <c r="AA136" s="8"/>
      <c r="AB136" s="8"/>
      <c r="AC136" s="8"/>
      <c r="AD136" s="8"/>
      <c r="AE136" s="8"/>
      <c r="AF136" s="8"/>
    </row>
    <row r="137">
      <c r="A137" s="8"/>
      <c r="B137" s="50"/>
      <c r="C137" s="50"/>
      <c r="D137" s="50"/>
      <c r="E137" s="51"/>
      <c r="F137" s="50"/>
      <c r="G137" s="51"/>
      <c r="H137" s="50"/>
      <c r="I137" s="369"/>
      <c r="J137" s="8"/>
      <c r="K137" s="8"/>
      <c r="L137" s="8"/>
      <c r="M137" s="175"/>
      <c r="N137" s="8"/>
      <c r="O137" s="8"/>
      <c r="P137" s="50"/>
      <c r="Q137" s="8"/>
      <c r="R137" s="8"/>
      <c r="S137" s="50"/>
      <c r="T137" s="8"/>
      <c r="U137" s="8"/>
      <c r="V137" s="8"/>
      <c r="W137" s="8"/>
      <c r="X137" s="8"/>
      <c r="Y137" s="8"/>
      <c r="Z137" s="8"/>
      <c r="AA137" s="8"/>
      <c r="AB137" s="8"/>
      <c r="AC137" s="8"/>
      <c r="AD137" s="8"/>
      <c r="AE137" s="8"/>
      <c r="AF137" s="8"/>
    </row>
    <row r="138">
      <c r="A138" s="8"/>
      <c r="B138" s="50"/>
      <c r="C138" s="50"/>
      <c r="D138" s="50"/>
      <c r="E138" s="51"/>
      <c r="F138" s="50"/>
      <c r="G138" s="51"/>
      <c r="H138" s="50"/>
      <c r="I138" s="369"/>
      <c r="J138" s="8"/>
      <c r="K138" s="8"/>
      <c r="L138" s="8"/>
      <c r="M138" s="175"/>
      <c r="N138" s="8"/>
      <c r="O138" s="8"/>
      <c r="P138" s="50"/>
      <c r="Q138" s="8"/>
      <c r="R138" s="8"/>
      <c r="S138" s="50"/>
      <c r="T138" s="8"/>
      <c r="U138" s="8"/>
      <c r="V138" s="8"/>
      <c r="W138" s="8"/>
      <c r="X138" s="8"/>
      <c r="Y138" s="8"/>
      <c r="Z138" s="8"/>
      <c r="AA138" s="8"/>
      <c r="AB138" s="8"/>
      <c r="AC138" s="8"/>
      <c r="AD138" s="8"/>
      <c r="AE138" s="8"/>
      <c r="AF138" s="8"/>
    </row>
    <row r="139">
      <c r="A139" s="8"/>
      <c r="B139" s="50"/>
      <c r="C139" s="50"/>
      <c r="D139" s="50"/>
      <c r="E139" s="51"/>
      <c r="F139" s="50"/>
      <c r="G139" s="51"/>
      <c r="H139" s="50"/>
      <c r="I139" s="369"/>
      <c r="J139" s="8"/>
      <c r="K139" s="8"/>
      <c r="L139" s="8"/>
      <c r="M139" s="175"/>
      <c r="N139" s="8"/>
      <c r="O139" s="8"/>
      <c r="P139" s="50"/>
      <c r="Q139" s="8"/>
      <c r="R139" s="8"/>
      <c r="S139" s="50"/>
      <c r="T139" s="8"/>
      <c r="U139" s="8"/>
      <c r="V139" s="8"/>
      <c r="W139" s="8"/>
      <c r="X139" s="8"/>
      <c r="Y139" s="8"/>
      <c r="Z139" s="8"/>
      <c r="AA139" s="8"/>
      <c r="AB139" s="8"/>
      <c r="AC139" s="8"/>
      <c r="AD139" s="8"/>
      <c r="AE139" s="8"/>
      <c r="AF139" s="8"/>
    </row>
    <row r="140">
      <c r="A140" s="8"/>
      <c r="B140" s="50"/>
      <c r="C140" s="50"/>
      <c r="D140" s="50"/>
      <c r="E140" s="51"/>
      <c r="F140" s="50"/>
      <c r="G140" s="51"/>
      <c r="H140" s="50"/>
      <c r="I140" s="369"/>
      <c r="J140" s="8"/>
      <c r="K140" s="8"/>
      <c r="L140" s="8"/>
      <c r="M140" s="175"/>
      <c r="N140" s="8"/>
      <c r="O140" s="8"/>
      <c r="P140" s="50"/>
      <c r="Q140" s="8"/>
      <c r="R140" s="8"/>
      <c r="S140" s="50"/>
      <c r="T140" s="8"/>
      <c r="U140" s="8"/>
      <c r="V140" s="8"/>
      <c r="W140" s="8"/>
      <c r="X140" s="8"/>
      <c r="Y140" s="8"/>
      <c r="Z140" s="8"/>
      <c r="AA140" s="8"/>
      <c r="AB140" s="8"/>
      <c r="AC140" s="8"/>
      <c r="AD140" s="8"/>
      <c r="AE140" s="8"/>
      <c r="AF140" s="8"/>
    </row>
    <row r="141">
      <c r="A141" s="8"/>
      <c r="B141" s="50"/>
      <c r="C141" s="50"/>
      <c r="D141" s="50"/>
      <c r="E141" s="51"/>
      <c r="F141" s="50"/>
      <c r="G141" s="51"/>
      <c r="H141" s="50"/>
      <c r="I141" s="369"/>
      <c r="J141" s="8"/>
      <c r="K141" s="8"/>
      <c r="L141" s="8"/>
      <c r="M141" s="175"/>
      <c r="N141" s="8"/>
      <c r="O141" s="8"/>
      <c r="P141" s="50"/>
      <c r="Q141" s="8"/>
      <c r="R141" s="8"/>
      <c r="S141" s="50"/>
      <c r="T141" s="8"/>
      <c r="U141" s="8"/>
      <c r="V141" s="8"/>
      <c r="W141" s="8"/>
      <c r="X141" s="8"/>
      <c r="Y141" s="8"/>
      <c r="Z141" s="8"/>
      <c r="AA141" s="8"/>
      <c r="AB141" s="8"/>
      <c r="AC141" s="8"/>
      <c r="AD141" s="8"/>
      <c r="AE141" s="8"/>
      <c r="AF141" s="8"/>
    </row>
    <row r="142">
      <c r="A142" s="8"/>
      <c r="B142" s="50"/>
      <c r="C142" s="50"/>
      <c r="D142" s="50"/>
      <c r="E142" s="51"/>
      <c r="F142" s="50"/>
      <c r="G142" s="51"/>
      <c r="H142" s="50"/>
      <c r="I142" s="369"/>
      <c r="J142" s="8"/>
      <c r="K142" s="8"/>
      <c r="L142" s="8"/>
      <c r="M142" s="175"/>
      <c r="N142" s="8"/>
      <c r="O142" s="8"/>
      <c r="P142" s="50"/>
      <c r="Q142" s="8"/>
      <c r="R142" s="8"/>
      <c r="S142" s="50"/>
      <c r="T142" s="8"/>
      <c r="U142" s="8"/>
      <c r="V142" s="8"/>
      <c r="W142" s="8"/>
      <c r="X142" s="8"/>
      <c r="Y142" s="8"/>
      <c r="Z142" s="8"/>
      <c r="AA142" s="8"/>
      <c r="AB142" s="8"/>
      <c r="AC142" s="8"/>
      <c r="AD142" s="8"/>
      <c r="AE142" s="8"/>
      <c r="AF142" s="8"/>
    </row>
    <row r="143">
      <c r="A143" s="8"/>
      <c r="B143" s="50"/>
      <c r="C143" s="50"/>
      <c r="D143" s="50"/>
      <c r="E143" s="51"/>
      <c r="F143" s="50"/>
      <c r="G143" s="51"/>
      <c r="H143" s="50"/>
      <c r="I143" s="369"/>
      <c r="J143" s="8"/>
      <c r="K143" s="8"/>
      <c r="L143" s="8"/>
      <c r="M143" s="175"/>
      <c r="N143" s="8"/>
      <c r="O143" s="8"/>
      <c r="P143" s="50"/>
      <c r="Q143" s="8"/>
      <c r="R143" s="8"/>
      <c r="S143" s="50"/>
      <c r="T143" s="8"/>
      <c r="U143" s="8"/>
      <c r="V143" s="8"/>
      <c r="W143" s="8"/>
      <c r="X143" s="8"/>
      <c r="Y143" s="8"/>
      <c r="Z143" s="8"/>
      <c r="AA143" s="8"/>
      <c r="AB143" s="8"/>
      <c r="AC143" s="8"/>
      <c r="AD143" s="8"/>
      <c r="AE143" s="8"/>
      <c r="AF143" s="8"/>
    </row>
    <row r="144">
      <c r="A144" s="8"/>
      <c r="B144" s="50"/>
      <c r="C144" s="50"/>
      <c r="D144" s="50"/>
      <c r="E144" s="51"/>
      <c r="F144" s="50"/>
      <c r="G144" s="51"/>
      <c r="H144" s="50"/>
      <c r="I144" s="369"/>
      <c r="J144" s="8"/>
      <c r="K144" s="8"/>
      <c r="L144" s="8"/>
      <c r="M144" s="175"/>
      <c r="N144" s="8"/>
      <c r="O144" s="8"/>
      <c r="P144" s="50"/>
      <c r="Q144" s="8"/>
      <c r="R144" s="8"/>
      <c r="S144" s="50"/>
      <c r="T144" s="8"/>
      <c r="U144" s="8"/>
      <c r="V144" s="8"/>
      <c r="W144" s="8"/>
      <c r="X144" s="8"/>
      <c r="Y144" s="8"/>
      <c r="Z144" s="8"/>
      <c r="AA144" s="8"/>
      <c r="AB144" s="8"/>
      <c r="AC144" s="8"/>
      <c r="AD144" s="8"/>
      <c r="AE144" s="8"/>
      <c r="AF144" s="8"/>
    </row>
    <row r="145">
      <c r="A145" s="8"/>
      <c r="B145" s="50"/>
      <c r="C145" s="50"/>
      <c r="D145" s="50"/>
      <c r="E145" s="51"/>
      <c r="F145" s="50"/>
      <c r="G145" s="51"/>
      <c r="H145" s="50"/>
      <c r="I145" s="369"/>
      <c r="J145" s="8"/>
      <c r="K145" s="8"/>
      <c r="L145" s="8"/>
      <c r="M145" s="175"/>
      <c r="N145" s="8"/>
      <c r="O145" s="8"/>
      <c r="P145" s="50"/>
      <c r="Q145" s="8"/>
      <c r="R145" s="8"/>
      <c r="S145" s="50"/>
      <c r="T145" s="8"/>
      <c r="U145" s="8"/>
      <c r="V145" s="8"/>
      <c r="W145" s="8"/>
      <c r="X145" s="8"/>
      <c r="Y145" s="8"/>
      <c r="Z145" s="8"/>
      <c r="AA145" s="8"/>
      <c r="AB145" s="8"/>
      <c r="AC145" s="8"/>
      <c r="AD145" s="8"/>
      <c r="AE145" s="8"/>
      <c r="AF145" s="8"/>
    </row>
    <row r="146">
      <c r="A146" s="8"/>
      <c r="B146" s="50"/>
      <c r="C146" s="50"/>
      <c r="D146" s="50"/>
      <c r="E146" s="51"/>
      <c r="F146" s="50"/>
      <c r="G146" s="51"/>
      <c r="H146" s="50"/>
      <c r="I146" s="369"/>
      <c r="J146" s="8"/>
      <c r="K146" s="8"/>
      <c r="L146" s="8"/>
      <c r="M146" s="175"/>
      <c r="N146" s="8"/>
      <c r="O146" s="8"/>
      <c r="P146" s="50"/>
      <c r="Q146" s="8"/>
      <c r="R146" s="8"/>
      <c r="S146" s="50"/>
      <c r="T146" s="8"/>
      <c r="U146" s="8"/>
      <c r="V146" s="8"/>
      <c r="W146" s="8"/>
      <c r="X146" s="8"/>
      <c r="Y146" s="8"/>
      <c r="Z146" s="8"/>
      <c r="AA146" s="8"/>
      <c r="AB146" s="8"/>
      <c r="AC146" s="8"/>
      <c r="AD146" s="8"/>
      <c r="AE146" s="8"/>
      <c r="AF146" s="8"/>
    </row>
    <row r="147">
      <c r="A147" s="8"/>
      <c r="B147" s="50"/>
      <c r="C147" s="50"/>
      <c r="D147" s="50"/>
      <c r="E147" s="51"/>
      <c r="F147" s="50"/>
      <c r="G147" s="51"/>
      <c r="H147" s="50"/>
      <c r="I147" s="369"/>
      <c r="J147" s="8"/>
      <c r="K147" s="8"/>
      <c r="L147" s="8"/>
      <c r="M147" s="175"/>
      <c r="N147" s="8"/>
      <c r="O147" s="8"/>
      <c r="P147" s="50"/>
      <c r="Q147" s="8"/>
      <c r="R147" s="8"/>
      <c r="S147" s="50"/>
      <c r="T147" s="8"/>
      <c r="U147" s="8"/>
      <c r="V147" s="8"/>
      <c r="W147" s="8"/>
      <c r="X147" s="8"/>
      <c r="Y147" s="8"/>
      <c r="Z147" s="8"/>
      <c r="AA147" s="8"/>
      <c r="AB147" s="8"/>
      <c r="AC147" s="8"/>
      <c r="AD147" s="8"/>
      <c r="AE147" s="8"/>
      <c r="AF147" s="8"/>
    </row>
    <row r="148">
      <c r="A148" s="8"/>
      <c r="B148" s="50"/>
      <c r="C148" s="50"/>
      <c r="D148" s="50"/>
      <c r="E148" s="51"/>
      <c r="F148" s="50"/>
      <c r="G148" s="51"/>
      <c r="H148" s="50"/>
      <c r="I148" s="369"/>
      <c r="J148" s="8"/>
      <c r="K148" s="8"/>
      <c r="L148" s="8"/>
      <c r="M148" s="175"/>
      <c r="N148" s="8"/>
      <c r="O148" s="8"/>
      <c r="P148" s="50"/>
      <c r="Q148" s="8"/>
      <c r="R148" s="8"/>
      <c r="S148" s="50"/>
      <c r="T148" s="8"/>
      <c r="U148" s="8"/>
      <c r="V148" s="8"/>
      <c r="W148" s="8"/>
      <c r="X148" s="8"/>
      <c r="Y148" s="8"/>
      <c r="Z148" s="8"/>
      <c r="AA148" s="8"/>
      <c r="AB148" s="8"/>
      <c r="AC148" s="8"/>
      <c r="AD148" s="8"/>
      <c r="AE148" s="8"/>
      <c r="AF148" s="8"/>
    </row>
    <row r="149">
      <c r="A149" s="8"/>
      <c r="B149" s="50"/>
      <c r="C149" s="50"/>
      <c r="D149" s="50"/>
      <c r="E149" s="51"/>
      <c r="F149" s="50"/>
      <c r="G149" s="51"/>
      <c r="H149" s="50"/>
      <c r="I149" s="369"/>
      <c r="J149" s="8"/>
      <c r="K149" s="8"/>
      <c r="L149" s="8"/>
      <c r="M149" s="175"/>
      <c r="N149" s="8"/>
      <c r="O149" s="8"/>
      <c r="P149" s="50"/>
      <c r="Q149" s="8"/>
      <c r="R149" s="8"/>
      <c r="S149" s="50"/>
      <c r="T149" s="8"/>
      <c r="U149" s="8"/>
      <c r="V149" s="8"/>
      <c r="W149" s="8"/>
      <c r="X149" s="8"/>
      <c r="Y149" s="8"/>
      <c r="Z149" s="8"/>
      <c r="AA149" s="8"/>
      <c r="AB149" s="8"/>
      <c r="AC149" s="8"/>
      <c r="AD149" s="8"/>
      <c r="AE149" s="8"/>
      <c r="AF149" s="8"/>
    </row>
    <row r="150">
      <c r="A150" s="8"/>
      <c r="B150" s="50"/>
      <c r="C150" s="50"/>
      <c r="D150" s="50"/>
      <c r="E150" s="51"/>
      <c r="F150" s="50"/>
      <c r="G150" s="51"/>
      <c r="H150" s="50"/>
      <c r="I150" s="369"/>
      <c r="J150" s="8"/>
      <c r="K150" s="8"/>
      <c r="L150" s="8"/>
      <c r="M150" s="175"/>
      <c r="N150" s="8"/>
      <c r="O150" s="8"/>
      <c r="P150" s="50"/>
      <c r="Q150" s="8"/>
      <c r="R150" s="8"/>
      <c r="S150" s="50"/>
      <c r="T150" s="8"/>
      <c r="U150" s="8"/>
      <c r="V150" s="8"/>
      <c r="W150" s="8"/>
      <c r="X150" s="8"/>
      <c r="Y150" s="8"/>
      <c r="Z150" s="8"/>
      <c r="AA150" s="8"/>
      <c r="AB150" s="8"/>
      <c r="AC150" s="8"/>
      <c r="AD150" s="8"/>
      <c r="AE150" s="8"/>
      <c r="AF150" s="8"/>
    </row>
    <row r="151">
      <c r="A151" s="8"/>
      <c r="B151" s="50"/>
      <c r="C151" s="50"/>
      <c r="D151" s="50"/>
      <c r="E151" s="51"/>
      <c r="F151" s="50"/>
      <c r="G151" s="51"/>
      <c r="H151" s="50"/>
      <c r="I151" s="369"/>
      <c r="J151" s="8"/>
      <c r="K151" s="8"/>
      <c r="L151" s="8"/>
      <c r="M151" s="175"/>
      <c r="N151" s="8"/>
      <c r="O151" s="8"/>
      <c r="P151" s="50"/>
      <c r="Q151" s="8"/>
      <c r="R151" s="8"/>
      <c r="S151" s="50"/>
      <c r="T151" s="8"/>
      <c r="U151" s="8"/>
      <c r="V151" s="8"/>
      <c r="W151" s="8"/>
      <c r="X151" s="8"/>
      <c r="Y151" s="8"/>
      <c r="Z151" s="8"/>
      <c r="AA151" s="8"/>
      <c r="AB151" s="8"/>
      <c r="AC151" s="8"/>
      <c r="AD151" s="8"/>
      <c r="AE151" s="8"/>
      <c r="AF151" s="8"/>
    </row>
    <row r="152">
      <c r="A152" s="8"/>
      <c r="B152" s="50"/>
      <c r="C152" s="50"/>
      <c r="D152" s="50"/>
      <c r="E152" s="51"/>
      <c r="F152" s="50"/>
      <c r="G152" s="51"/>
      <c r="H152" s="50"/>
      <c r="I152" s="369"/>
      <c r="J152" s="8"/>
      <c r="K152" s="8"/>
      <c r="L152" s="8"/>
      <c r="M152" s="175"/>
      <c r="N152" s="8"/>
      <c r="O152" s="8"/>
      <c r="P152" s="50"/>
      <c r="Q152" s="8"/>
      <c r="R152" s="8"/>
      <c r="S152" s="50"/>
      <c r="T152" s="8"/>
      <c r="U152" s="8"/>
      <c r="V152" s="8"/>
      <c r="W152" s="8"/>
      <c r="X152" s="8"/>
      <c r="Y152" s="8"/>
      <c r="Z152" s="8"/>
      <c r="AA152" s="8"/>
      <c r="AB152" s="8"/>
      <c r="AC152" s="8"/>
      <c r="AD152" s="8"/>
      <c r="AE152" s="8"/>
      <c r="AF152" s="8"/>
    </row>
    <row r="153">
      <c r="A153" s="8"/>
      <c r="B153" s="50"/>
      <c r="C153" s="50"/>
      <c r="D153" s="50"/>
      <c r="E153" s="51"/>
      <c r="F153" s="50"/>
      <c r="G153" s="51"/>
      <c r="H153" s="50"/>
      <c r="I153" s="369"/>
      <c r="J153" s="8"/>
      <c r="K153" s="8"/>
      <c r="L153" s="8"/>
      <c r="M153" s="175"/>
      <c r="N153" s="8"/>
      <c r="O153" s="8"/>
      <c r="P153" s="50"/>
      <c r="Q153" s="8"/>
      <c r="R153" s="8"/>
      <c r="S153" s="50"/>
      <c r="T153" s="8"/>
      <c r="U153" s="8"/>
      <c r="V153" s="8"/>
      <c r="W153" s="8"/>
      <c r="X153" s="8"/>
      <c r="Y153" s="8"/>
      <c r="Z153" s="8"/>
      <c r="AA153" s="8"/>
      <c r="AB153" s="8"/>
      <c r="AC153" s="8"/>
      <c r="AD153" s="8"/>
      <c r="AE153" s="8"/>
      <c r="AF153" s="8"/>
    </row>
    <row r="154">
      <c r="A154" s="8"/>
      <c r="B154" s="50"/>
      <c r="C154" s="50"/>
      <c r="D154" s="50"/>
      <c r="E154" s="51"/>
      <c r="F154" s="50"/>
      <c r="G154" s="51"/>
      <c r="H154" s="50"/>
      <c r="I154" s="369"/>
      <c r="J154" s="8"/>
      <c r="K154" s="8"/>
      <c r="L154" s="8"/>
      <c r="M154" s="175"/>
      <c r="N154" s="8"/>
      <c r="O154" s="8"/>
      <c r="P154" s="50"/>
      <c r="Q154" s="8"/>
      <c r="R154" s="8"/>
      <c r="S154" s="50"/>
      <c r="T154" s="8"/>
      <c r="U154" s="8"/>
      <c r="V154" s="8"/>
      <c r="W154" s="8"/>
      <c r="X154" s="8"/>
      <c r="Y154" s="8"/>
      <c r="Z154" s="8"/>
      <c r="AA154" s="8"/>
      <c r="AB154" s="8"/>
      <c r="AC154" s="8"/>
      <c r="AD154" s="8"/>
      <c r="AE154" s="8"/>
      <c r="AF154" s="8"/>
    </row>
    <row r="155">
      <c r="A155" s="8"/>
      <c r="B155" s="50"/>
      <c r="C155" s="50"/>
      <c r="D155" s="50"/>
      <c r="E155" s="51"/>
      <c r="F155" s="50"/>
      <c r="G155" s="51"/>
      <c r="H155" s="50"/>
      <c r="I155" s="369"/>
      <c r="J155" s="8"/>
      <c r="K155" s="8"/>
      <c r="L155" s="8"/>
      <c r="M155" s="175"/>
      <c r="N155" s="8"/>
      <c r="O155" s="8"/>
      <c r="P155" s="50"/>
      <c r="Q155" s="8"/>
      <c r="R155" s="8"/>
      <c r="S155" s="50"/>
      <c r="T155" s="8"/>
      <c r="U155" s="8"/>
      <c r="V155" s="8"/>
      <c r="W155" s="8"/>
      <c r="X155" s="8"/>
      <c r="Y155" s="8"/>
      <c r="Z155" s="8"/>
      <c r="AA155" s="8"/>
      <c r="AB155" s="8"/>
      <c r="AC155" s="8"/>
      <c r="AD155" s="8"/>
      <c r="AE155" s="8"/>
      <c r="AF155" s="8"/>
    </row>
    <row r="156">
      <c r="A156" s="8"/>
      <c r="B156" s="50"/>
      <c r="C156" s="50"/>
      <c r="D156" s="50"/>
      <c r="E156" s="51"/>
      <c r="F156" s="50"/>
      <c r="G156" s="51"/>
      <c r="H156" s="50"/>
      <c r="I156" s="369"/>
      <c r="J156" s="8"/>
      <c r="K156" s="8"/>
      <c r="L156" s="8"/>
      <c r="M156" s="175"/>
      <c r="N156" s="8"/>
      <c r="O156" s="8"/>
      <c r="P156" s="50"/>
      <c r="Q156" s="8"/>
      <c r="R156" s="8"/>
      <c r="S156" s="50"/>
      <c r="T156" s="8"/>
      <c r="U156" s="8"/>
      <c r="V156" s="8"/>
      <c r="W156" s="8"/>
      <c r="X156" s="8"/>
      <c r="Y156" s="8"/>
      <c r="Z156" s="8"/>
      <c r="AA156" s="8"/>
      <c r="AB156" s="8"/>
      <c r="AC156" s="8"/>
      <c r="AD156" s="8"/>
      <c r="AE156" s="8"/>
      <c r="AF156" s="8"/>
    </row>
    <row r="157">
      <c r="A157" s="8"/>
      <c r="B157" s="50"/>
      <c r="C157" s="50"/>
      <c r="D157" s="50"/>
      <c r="E157" s="51"/>
      <c r="F157" s="50"/>
      <c r="G157" s="51"/>
      <c r="H157" s="50"/>
      <c r="I157" s="369"/>
      <c r="J157" s="8"/>
      <c r="K157" s="8"/>
      <c r="L157" s="8"/>
      <c r="M157" s="175"/>
      <c r="N157" s="8"/>
      <c r="O157" s="8"/>
      <c r="P157" s="50"/>
      <c r="Q157" s="8"/>
      <c r="R157" s="8"/>
      <c r="S157" s="50"/>
      <c r="T157" s="8"/>
      <c r="U157" s="8"/>
      <c r="V157" s="8"/>
      <c r="W157" s="8"/>
      <c r="X157" s="8"/>
      <c r="Y157" s="8"/>
      <c r="Z157" s="8"/>
      <c r="AA157" s="8"/>
      <c r="AB157" s="8"/>
      <c r="AC157" s="8"/>
      <c r="AD157" s="8"/>
      <c r="AE157" s="8"/>
      <c r="AF157" s="8"/>
    </row>
    <row r="158">
      <c r="A158" s="8"/>
      <c r="B158" s="50"/>
      <c r="C158" s="50"/>
      <c r="D158" s="50"/>
      <c r="E158" s="51"/>
      <c r="F158" s="50"/>
      <c r="G158" s="51"/>
      <c r="H158" s="50"/>
      <c r="I158" s="369"/>
      <c r="J158" s="8"/>
      <c r="K158" s="8"/>
      <c r="L158" s="8"/>
      <c r="M158" s="175"/>
      <c r="N158" s="8"/>
      <c r="O158" s="8"/>
      <c r="P158" s="50"/>
      <c r="Q158" s="8"/>
      <c r="R158" s="8"/>
      <c r="S158" s="50"/>
      <c r="T158" s="8"/>
      <c r="U158" s="8"/>
      <c r="V158" s="8"/>
      <c r="W158" s="8"/>
      <c r="X158" s="8"/>
      <c r="Y158" s="8"/>
      <c r="Z158" s="8"/>
      <c r="AA158" s="8"/>
      <c r="AB158" s="8"/>
      <c r="AC158" s="8"/>
      <c r="AD158" s="8"/>
      <c r="AE158" s="8"/>
      <c r="AF158" s="8"/>
    </row>
    <row r="159">
      <c r="A159" s="8"/>
      <c r="B159" s="50"/>
      <c r="C159" s="50"/>
      <c r="D159" s="50"/>
      <c r="E159" s="51"/>
      <c r="F159" s="50"/>
      <c r="G159" s="51"/>
      <c r="H159" s="50"/>
      <c r="I159" s="369"/>
      <c r="J159" s="8"/>
      <c r="K159" s="8"/>
      <c r="L159" s="8"/>
      <c r="M159" s="175"/>
      <c r="N159" s="8"/>
      <c r="O159" s="8"/>
      <c r="P159" s="50"/>
      <c r="Q159" s="8"/>
      <c r="R159" s="8"/>
      <c r="S159" s="50"/>
      <c r="T159" s="8"/>
      <c r="U159" s="8"/>
      <c r="V159" s="8"/>
      <c r="W159" s="8"/>
      <c r="X159" s="8"/>
      <c r="Y159" s="8"/>
      <c r="Z159" s="8"/>
      <c r="AA159" s="8"/>
      <c r="AB159" s="8"/>
      <c r="AC159" s="8"/>
      <c r="AD159" s="8"/>
      <c r="AE159" s="8"/>
      <c r="AF159" s="8"/>
    </row>
    <row r="160">
      <c r="A160" s="8"/>
      <c r="B160" s="50"/>
      <c r="C160" s="50"/>
      <c r="D160" s="50"/>
      <c r="E160" s="51"/>
      <c r="F160" s="50"/>
      <c r="G160" s="51"/>
      <c r="H160" s="50"/>
      <c r="I160" s="369"/>
      <c r="J160" s="8"/>
      <c r="K160" s="8"/>
      <c r="L160" s="8"/>
      <c r="M160" s="175"/>
      <c r="N160" s="8"/>
      <c r="O160" s="8"/>
      <c r="P160" s="50"/>
      <c r="Q160" s="8"/>
      <c r="R160" s="8"/>
      <c r="S160" s="50"/>
      <c r="T160" s="8"/>
      <c r="U160" s="8"/>
      <c r="V160" s="8"/>
      <c r="W160" s="8"/>
      <c r="X160" s="8"/>
      <c r="Y160" s="8"/>
      <c r="Z160" s="8"/>
      <c r="AA160" s="8"/>
      <c r="AB160" s="8"/>
      <c r="AC160" s="8"/>
      <c r="AD160" s="8"/>
      <c r="AE160" s="8"/>
      <c r="AF160" s="8"/>
    </row>
    <row r="161">
      <c r="A161" s="8"/>
      <c r="B161" s="50"/>
      <c r="C161" s="50"/>
      <c r="D161" s="50"/>
      <c r="E161" s="51"/>
      <c r="F161" s="50"/>
      <c r="G161" s="51"/>
      <c r="H161" s="50"/>
      <c r="I161" s="369"/>
      <c r="J161" s="8"/>
      <c r="K161" s="8"/>
      <c r="L161" s="8"/>
      <c r="M161" s="175"/>
      <c r="N161" s="8"/>
      <c r="O161" s="8"/>
      <c r="P161" s="50"/>
      <c r="Q161" s="8"/>
      <c r="R161" s="8"/>
      <c r="S161" s="50"/>
      <c r="T161" s="8"/>
      <c r="U161" s="8"/>
      <c r="V161" s="8"/>
      <c r="W161" s="8"/>
      <c r="X161" s="8"/>
      <c r="Y161" s="8"/>
      <c r="Z161" s="8"/>
      <c r="AA161" s="8"/>
      <c r="AB161" s="8"/>
      <c r="AC161" s="8"/>
      <c r="AD161" s="8"/>
      <c r="AE161" s="8"/>
      <c r="AF161" s="8"/>
    </row>
    <row r="162">
      <c r="A162" s="8"/>
      <c r="B162" s="50"/>
      <c r="C162" s="50"/>
      <c r="D162" s="50"/>
      <c r="E162" s="51"/>
      <c r="F162" s="50"/>
      <c r="G162" s="51"/>
      <c r="H162" s="50"/>
      <c r="I162" s="369"/>
      <c r="J162" s="8"/>
      <c r="K162" s="8"/>
      <c r="L162" s="8"/>
      <c r="M162" s="175"/>
      <c r="N162" s="8"/>
      <c r="O162" s="8"/>
      <c r="P162" s="50"/>
      <c r="Q162" s="8"/>
      <c r="R162" s="8"/>
      <c r="S162" s="50"/>
      <c r="T162" s="8"/>
      <c r="U162" s="8"/>
      <c r="V162" s="8"/>
      <c r="W162" s="8"/>
      <c r="X162" s="8"/>
      <c r="Y162" s="8"/>
      <c r="Z162" s="8"/>
      <c r="AA162" s="8"/>
      <c r="AB162" s="8"/>
      <c r="AC162" s="8"/>
      <c r="AD162" s="8"/>
      <c r="AE162" s="8"/>
      <c r="AF162" s="8"/>
    </row>
    <row r="163">
      <c r="A163" s="8"/>
      <c r="B163" s="50"/>
      <c r="C163" s="50"/>
      <c r="D163" s="50"/>
      <c r="E163" s="51"/>
      <c r="F163" s="50"/>
      <c r="G163" s="51"/>
      <c r="H163" s="50"/>
      <c r="I163" s="369"/>
      <c r="J163" s="8"/>
      <c r="K163" s="8"/>
      <c r="L163" s="8"/>
      <c r="M163" s="175"/>
      <c r="N163" s="8"/>
      <c r="O163" s="8"/>
      <c r="P163" s="50"/>
      <c r="Q163" s="8"/>
      <c r="R163" s="8"/>
      <c r="S163" s="50"/>
      <c r="T163" s="8"/>
      <c r="U163" s="8"/>
      <c r="V163" s="8"/>
      <c r="W163" s="8"/>
      <c r="X163" s="8"/>
      <c r="Y163" s="8"/>
      <c r="Z163" s="8"/>
      <c r="AA163" s="8"/>
      <c r="AB163" s="8"/>
      <c r="AC163" s="8"/>
      <c r="AD163" s="8"/>
      <c r="AE163" s="8"/>
      <c r="AF163" s="8"/>
    </row>
    <row r="164">
      <c r="A164" s="8"/>
      <c r="B164" s="50"/>
      <c r="C164" s="50"/>
      <c r="D164" s="50"/>
      <c r="E164" s="51"/>
      <c r="F164" s="50"/>
      <c r="G164" s="51"/>
      <c r="H164" s="50"/>
      <c r="I164" s="369"/>
      <c r="J164" s="8"/>
      <c r="K164" s="8"/>
      <c r="L164" s="8"/>
      <c r="M164" s="175"/>
      <c r="N164" s="8"/>
      <c r="O164" s="8"/>
      <c r="P164" s="50"/>
      <c r="Q164" s="8"/>
      <c r="R164" s="8"/>
      <c r="S164" s="50"/>
      <c r="T164" s="8"/>
      <c r="U164" s="8"/>
      <c r="V164" s="8"/>
      <c r="W164" s="8"/>
      <c r="X164" s="8"/>
      <c r="Y164" s="8"/>
      <c r="Z164" s="8"/>
      <c r="AA164" s="8"/>
      <c r="AB164" s="8"/>
      <c r="AC164" s="8"/>
      <c r="AD164" s="8"/>
      <c r="AE164" s="8"/>
      <c r="AF164" s="8"/>
    </row>
    <row r="165">
      <c r="A165" s="8"/>
      <c r="B165" s="50"/>
      <c r="C165" s="50"/>
      <c r="D165" s="50"/>
      <c r="E165" s="51"/>
      <c r="F165" s="50"/>
      <c r="G165" s="51"/>
      <c r="H165" s="50"/>
      <c r="I165" s="369"/>
      <c r="J165" s="8"/>
      <c r="K165" s="8"/>
      <c r="L165" s="8"/>
      <c r="M165" s="175"/>
      <c r="N165" s="8"/>
      <c r="O165" s="8"/>
      <c r="P165" s="50"/>
      <c r="Q165" s="8"/>
      <c r="R165" s="8"/>
      <c r="S165" s="50"/>
      <c r="T165" s="8"/>
      <c r="U165" s="8"/>
      <c r="V165" s="8"/>
      <c r="W165" s="8"/>
      <c r="X165" s="8"/>
      <c r="Y165" s="8"/>
      <c r="Z165" s="8"/>
      <c r="AA165" s="8"/>
      <c r="AB165" s="8"/>
      <c r="AC165" s="8"/>
      <c r="AD165" s="8"/>
      <c r="AE165" s="8"/>
      <c r="AF165" s="8"/>
    </row>
    <row r="166">
      <c r="A166" s="8"/>
      <c r="B166" s="50"/>
      <c r="C166" s="50"/>
      <c r="D166" s="50"/>
      <c r="E166" s="51"/>
      <c r="F166" s="50"/>
      <c r="G166" s="51"/>
      <c r="H166" s="50"/>
      <c r="I166" s="369"/>
      <c r="J166" s="8"/>
      <c r="K166" s="8"/>
      <c r="L166" s="8"/>
      <c r="M166" s="175"/>
      <c r="N166" s="8"/>
      <c r="O166" s="8"/>
      <c r="P166" s="50"/>
      <c r="Q166" s="8"/>
      <c r="R166" s="8"/>
      <c r="S166" s="50"/>
      <c r="T166" s="8"/>
      <c r="U166" s="8"/>
      <c r="V166" s="8"/>
      <c r="W166" s="8"/>
      <c r="X166" s="8"/>
      <c r="Y166" s="8"/>
      <c r="Z166" s="8"/>
      <c r="AA166" s="8"/>
      <c r="AB166" s="8"/>
      <c r="AC166" s="8"/>
      <c r="AD166" s="8"/>
      <c r="AE166" s="8"/>
      <c r="AF166" s="8"/>
    </row>
    <row r="167">
      <c r="A167" s="8"/>
      <c r="B167" s="50"/>
      <c r="C167" s="50"/>
      <c r="D167" s="50"/>
      <c r="E167" s="51"/>
      <c r="F167" s="50"/>
      <c r="G167" s="51"/>
      <c r="H167" s="50"/>
      <c r="I167" s="369"/>
      <c r="J167" s="8"/>
      <c r="K167" s="8"/>
      <c r="L167" s="8"/>
      <c r="M167" s="175"/>
      <c r="N167" s="8"/>
      <c r="O167" s="8"/>
      <c r="P167" s="50"/>
      <c r="Q167" s="8"/>
      <c r="R167" s="8"/>
      <c r="S167" s="50"/>
      <c r="T167" s="8"/>
      <c r="U167" s="8"/>
      <c r="V167" s="8"/>
      <c r="W167" s="8"/>
      <c r="X167" s="8"/>
      <c r="Y167" s="8"/>
      <c r="Z167" s="8"/>
      <c r="AA167" s="8"/>
      <c r="AB167" s="8"/>
      <c r="AC167" s="8"/>
      <c r="AD167" s="8"/>
      <c r="AE167" s="8"/>
      <c r="AF167" s="8"/>
    </row>
    <row r="168">
      <c r="A168" s="8"/>
      <c r="B168" s="50"/>
      <c r="C168" s="50"/>
      <c r="D168" s="50"/>
      <c r="E168" s="51"/>
      <c r="F168" s="50"/>
      <c r="G168" s="51"/>
      <c r="H168" s="50"/>
      <c r="I168" s="369"/>
      <c r="J168" s="8"/>
      <c r="K168" s="8"/>
      <c r="L168" s="8"/>
      <c r="M168" s="175"/>
      <c r="N168" s="8"/>
      <c r="O168" s="8"/>
      <c r="P168" s="50"/>
      <c r="Q168" s="8"/>
      <c r="R168" s="8"/>
      <c r="S168" s="50"/>
      <c r="T168" s="8"/>
      <c r="U168" s="8"/>
      <c r="V168" s="8"/>
      <c r="W168" s="8"/>
      <c r="X168" s="8"/>
      <c r="Y168" s="8"/>
      <c r="Z168" s="8"/>
      <c r="AA168" s="8"/>
      <c r="AB168" s="8"/>
      <c r="AC168" s="8"/>
      <c r="AD168" s="8"/>
      <c r="AE168" s="8"/>
      <c r="AF168" s="8"/>
    </row>
    <row r="169">
      <c r="A169" s="8"/>
      <c r="B169" s="50"/>
      <c r="C169" s="50"/>
      <c r="D169" s="50"/>
      <c r="E169" s="51"/>
      <c r="F169" s="50"/>
      <c r="G169" s="51"/>
      <c r="H169" s="50"/>
      <c r="I169" s="369"/>
      <c r="J169" s="8"/>
      <c r="K169" s="8"/>
      <c r="L169" s="8"/>
      <c r="M169" s="175"/>
      <c r="N169" s="8"/>
      <c r="O169" s="8"/>
      <c r="P169" s="50"/>
      <c r="Q169" s="8"/>
      <c r="R169" s="8"/>
      <c r="S169" s="50"/>
      <c r="T169" s="8"/>
      <c r="U169" s="8"/>
      <c r="V169" s="8"/>
      <c r="W169" s="8"/>
      <c r="X169" s="8"/>
      <c r="Y169" s="8"/>
      <c r="Z169" s="8"/>
      <c r="AA169" s="8"/>
      <c r="AB169" s="8"/>
      <c r="AC169" s="8"/>
      <c r="AD169" s="8"/>
      <c r="AE169" s="8"/>
      <c r="AF169" s="8"/>
    </row>
    <row r="170">
      <c r="A170" s="8"/>
      <c r="B170" s="50"/>
      <c r="C170" s="50"/>
      <c r="D170" s="50"/>
      <c r="E170" s="51"/>
      <c r="F170" s="50"/>
      <c r="G170" s="51"/>
      <c r="H170" s="50"/>
      <c r="I170" s="369"/>
      <c r="J170" s="8"/>
      <c r="K170" s="8"/>
      <c r="L170" s="8"/>
      <c r="M170" s="175"/>
      <c r="N170" s="8"/>
      <c r="O170" s="8"/>
      <c r="P170" s="50"/>
      <c r="Q170" s="8"/>
      <c r="R170" s="8"/>
      <c r="S170" s="50"/>
      <c r="T170" s="8"/>
      <c r="U170" s="8"/>
      <c r="V170" s="8"/>
      <c r="W170" s="8"/>
      <c r="X170" s="8"/>
      <c r="Y170" s="8"/>
      <c r="Z170" s="8"/>
      <c r="AA170" s="8"/>
      <c r="AB170" s="8"/>
      <c r="AC170" s="8"/>
      <c r="AD170" s="8"/>
      <c r="AE170" s="8"/>
      <c r="AF170" s="8"/>
    </row>
    <row r="171">
      <c r="A171" s="8"/>
      <c r="B171" s="50"/>
      <c r="C171" s="50"/>
      <c r="D171" s="50"/>
      <c r="E171" s="51"/>
      <c r="F171" s="50"/>
      <c r="G171" s="51"/>
      <c r="H171" s="50"/>
      <c r="I171" s="369"/>
      <c r="J171" s="8"/>
      <c r="K171" s="8"/>
      <c r="L171" s="8"/>
      <c r="M171" s="175"/>
      <c r="N171" s="8"/>
      <c r="O171" s="8"/>
      <c r="P171" s="50"/>
      <c r="Q171" s="8"/>
      <c r="R171" s="8"/>
      <c r="S171" s="50"/>
      <c r="T171" s="8"/>
      <c r="U171" s="8"/>
      <c r="V171" s="8"/>
      <c r="W171" s="8"/>
      <c r="X171" s="8"/>
      <c r="Y171" s="8"/>
      <c r="Z171" s="8"/>
      <c r="AA171" s="8"/>
      <c r="AB171" s="8"/>
      <c r="AC171" s="8"/>
      <c r="AD171" s="8"/>
      <c r="AE171" s="8"/>
      <c r="AF171" s="8"/>
    </row>
    <row r="172">
      <c r="A172" s="8"/>
      <c r="B172" s="50"/>
      <c r="C172" s="50"/>
      <c r="D172" s="50"/>
      <c r="E172" s="51"/>
      <c r="F172" s="50"/>
      <c r="G172" s="51"/>
      <c r="H172" s="50"/>
      <c r="I172" s="369"/>
      <c r="J172" s="8"/>
      <c r="K172" s="8"/>
      <c r="L172" s="8"/>
      <c r="M172" s="175"/>
      <c r="N172" s="8"/>
      <c r="O172" s="8"/>
      <c r="P172" s="50"/>
      <c r="Q172" s="8"/>
      <c r="R172" s="8"/>
      <c r="S172" s="50"/>
      <c r="T172" s="8"/>
      <c r="U172" s="8"/>
      <c r="V172" s="8"/>
      <c r="W172" s="8"/>
      <c r="X172" s="8"/>
      <c r="Y172" s="8"/>
      <c r="Z172" s="8"/>
      <c r="AA172" s="8"/>
      <c r="AB172" s="8"/>
      <c r="AC172" s="8"/>
      <c r="AD172" s="8"/>
      <c r="AE172" s="8"/>
      <c r="AF172" s="8"/>
    </row>
    <row r="173">
      <c r="A173" s="8"/>
      <c r="B173" s="50"/>
      <c r="C173" s="50"/>
      <c r="D173" s="50"/>
      <c r="E173" s="51"/>
      <c r="F173" s="50"/>
      <c r="G173" s="51"/>
      <c r="H173" s="50"/>
      <c r="I173" s="369"/>
      <c r="J173" s="8"/>
      <c r="K173" s="8"/>
      <c r="L173" s="8"/>
      <c r="M173" s="175"/>
      <c r="N173" s="8"/>
      <c r="O173" s="8"/>
      <c r="P173" s="50"/>
      <c r="Q173" s="8"/>
      <c r="R173" s="8"/>
      <c r="S173" s="50"/>
      <c r="T173" s="8"/>
      <c r="U173" s="8"/>
      <c r="V173" s="8"/>
      <c r="W173" s="8"/>
      <c r="X173" s="8"/>
      <c r="Y173" s="8"/>
      <c r="Z173" s="8"/>
      <c r="AA173" s="8"/>
      <c r="AB173" s="8"/>
      <c r="AC173" s="8"/>
      <c r="AD173" s="8"/>
      <c r="AE173" s="8"/>
      <c r="AF173" s="8"/>
    </row>
    <row r="174">
      <c r="A174" s="8"/>
      <c r="B174" s="50"/>
      <c r="C174" s="50"/>
      <c r="D174" s="50"/>
      <c r="E174" s="51"/>
      <c r="F174" s="50"/>
      <c r="G174" s="51"/>
      <c r="H174" s="50"/>
      <c r="I174" s="369"/>
      <c r="J174" s="8"/>
      <c r="K174" s="8"/>
      <c r="L174" s="8"/>
      <c r="M174" s="175"/>
      <c r="N174" s="8"/>
      <c r="O174" s="8"/>
      <c r="P174" s="50"/>
      <c r="Q174" s="8"/>
      <c r="R174" s="8"/>
      <c r="S174" s="50"/>
      <c r="T174" s="8"/>
      <c r="U174" s="8"/>
      <c r="V174" s="8"/>
      <c r="W174" s="8"/>
      <c r="X174" s="8"/>
      <c r="Y174" s="8"/>
      <c r="Z174" s="8"/>
      <c r="AA174" s="8"/>
      <c r="AB174" s="8"/>
      <c r="AC174" s="8"/>
      <c r="AD174" s="8"/>
      <c r="AE174" s="8"/>
      <c r="AF174" s="8"/>
    </row>
    <row r="175">
      <c r="A175" s="8"/>
      <c r="B175" s="50"/>
      <c r="C175" s="50"/>
      <c r="D175" s="50"/>
      <c r="E175" s="51"/>
      <c r="F175" s="50"/>
      <c r="G175" s="51"/>
      <c r="H175" s="50"/>
      <c r="I175" s="369"/>
      <c r="J175" s="8"/>
      <c r="K175" s="8"/>
      <c r="L175" s="8"/>
      <c r="M175" s="175"/>
      <c r="N175" s="8"/>
      <c r="O175" s="8"/>
      <c r="P175" s="50"/>
      <c r="Q175" s="8"/>
      <c r="R175" s="8"/>
      <c r="S175" s="50"/>
      <c r="T175" s="8"/>
      <c r="U175" s="8"/>
      <c r="V175" s="8"/>
      <c r="W175" s="8"/>
      <c r="X175" s="8"/>
      <c r="Y175" s="8"/>
      <c r="Z175" s="8"/>
      <c r="AA175" s="8"/>
      <c r="AB175" s="8"/>
      <c r="AC175" s="8"/>
      <c r="AD175" s="8"/>
      <c r="AE175" s="8"/>
      <c r="AF175" s="8"/>
    </row>
    <row r="176">
      <c r="A176" s="8"/>
      <c r="B176" s="50"/>
      <c r="C176" s="50"/>
      <c r="D176" s="50"/>
      <c r="E176" s="51"/>
      <c r="F176" s="50"/>
      <c r="G176" s="51"/>
      <c r="H176" s="50"/>
      <c r="I176" s="369"/>
      <c r="J176" s="8"/>
      <c r="K176" s="8"/>
      <c r="L176" s="8"/>
      <c r="M176" s="175"/>
      <c r="N176" s="8"/>
      <c r="O176" s="8"/>
      <c r="P176" s="50"/>
      <c r="Q176" s="8"/>
      <c r="R176" s="8"/>
      <c r="S176" s="50"/>
      <c r="T176" s="8"/>
      <c r="U176" s="8"/>
      <c r="V176" s="8"/>
      <c r="W176" s="8"/>
      <c r="X176" s="8"/>
      <c r="Y176" s="8"/>
      <c r="Z176" s="8"/>
      <c r="AA176" s="8"/>
      <c r="AB176" s="8"/>
      <c r="AC176" s="8"/>
      <c r="AD176" s="8"/>
      <c r="AE176" s="8"/>
      <c r="AF176" s="8"/>
    </row>
    <row r="177">
      <c r="A177" s="8"/>
      <c r="B177" s="50"/>
      <c r="C177" s="50"/>
      <c r="D177" s="50"/>
      <c r="E177" s="51"/>
      <c r="F177" s="50"/>
      <c r="G177" s="51"/>
      <c r="H177" s="50"/>
      <c r="I177" s="369"/>
      <c r="J177" s="8"/>
      <c r="K177" s="8"/>
      <c r="L177" s="8"/>
      <c r="M177" s="175"/>
      <c r="N177" s="8"/>
      <c r="O177" s="8"/>
      <c r="P177" s="50"/>
      <c r="Q177" s="8"/>
      <c r="R177" s="8"/>
      <c r="S177" s="50"/>
      <c r="T177" s="8"/>
      <c r="U177" s="8"/>
      <c r="V177" s="8"/>
      <c r="W177" s="8"/>
      <c r="X177" s="8"/>
      <c r="Y177" s="8"/>
      <c r="Z177" s="8"/>
      <c r="AA177" s="8"/>
      <c r="AB177" s="8"/>
      <c r="AC177" s="8"/>
      <c r="AD177" s="8"/>
      <c r="AE177" s="8"/>
      <c r="AF177" s="8"/>
    </row>
    <row r="178">
      <c r="A178" s="8"/>
      <c r="B178" s="50"/>
      <c r="C178" s="50"/>
      <c r="D178" s="50"/>
      <c r="E178" s="51"/>
      <c r="F178" s="50"/>
      <c r="G178" s="51"/>
      <c r="H178" s="50"/>
      <c r="I178" s="369"/>
      <c r="J178" s="8"/>
      <c r="K178" s="8"/>
      <c r="L178" s="8"/>
      <c r="M178" s="175"/>
      <c r="N178" s="8"/>
      <c r="O178" s="8"/>
      <c r="P178" s="50"/>
      <c r="Q178" s="8"/>
      <c r="R178" s="8"/>
      <c r="S178" s="50"/>
      <c r="T178" s="8"/>
      <c r="U178" s="8"/>
      <c r="V178" s="8"/>
      <c r="W178" s="8"/>
      <c r="X178" s="8"/>
      <c r="Y178" s="8"/>
      <c r="Z178" s="8"/>
      <c r="AA178" s="8"/>
      <c r="AB178" s="8"/>
      <c r="AC178" s="8"/>
      <c r="AD178" s="8"/>
      <c r="AE178" s="8"/>
      <c r="AF178" s="8"/>
    </row>
    <row r="179">
      <c r="A179" s="8"/>
      <c r="B179" s="50"/>
      <c r="C179" s="50"/>
      <c r="D179" s="50"/>
      <c r="E179" s="51"/>
      <c r="F179" s="50"/>
      <c r="G179" s="51"/>
      <c r="H179" s="50"/>
      <c r="I179" s="369"/>
      <c r="J179" s="8"/>
      <c r="K179" s="8"/>
      <c r="L179" s="8"/>
      <c r="M179" s="175"/>
      <c r="N179" s="8"/>
      <c r="O179" s="8"/>
      <c r="P179" s="50"/>
      <c r="Q179" s="8"/>
      <c r="R179" s="8"/>
      <c r="S179" s="50"/>
      <c r="T179" s="8"/>
      <c r="U179" s="8"/>
      <c r="V179" s="8"/>
      <c r="W179" s="8"/>
      <c r="X179" s="8"/>
      <c r="Y179" s="8"/>
      <c r="Z179" s="8"/>
      <c r="AA179" s="8"/>
      <c r="AB179" s="8"/>
      <c r="AC179" s="8"/>
      <c r="AD179" s="8"/>
      <c r="AE179" s="8"/>
      <c r="AF179" s="8"/>
    </row>
    <row r="180">
      <c r="A180" s="8"/>
      <c r="B180" s="50"/>
      <c r="C180" s="50"/>
      <c r="D180" s="50"/>
      <c r="E180" s="51"/>
      <c r="F180" s="50"/>
      <c r="G180" s="51"/>
      <c r="H180" s="50"/>
      <c r="I180" s="369"/>
      <c r="J180" s="8"/>
      <c r="K180" s="8"/>
      <c r="L180" s="8"/>
      <c r="M180" s="175"/>
      <c r="N180" s="8"/>
      <c r="O180" s="8"/>
      <c r="P180" s="50"/>
      <c r="Q180" s="8"/>
      <c r="R180" s="8"/>
      <c r="S180" s="50"/>
      <c r="T180" s="8"/>
      <c r="U180" s="8"/>
      <c r="V180" s="8"/>
      <c r="W180" s="8"/>
      <c r="X180" s="8"/>
      <c r="Y180" s="8"/>
      <c r="Z180" s="8"/>
      <c r="AA180" s="8"/>
      <c r="AB180" s="8"/>
      <c r="AC180" s="8"/>
      <c r="AD180" s="8"/>
      <c r="AE180" s="8"/>
      <c r="AF180" s="8"/>
    </row>
    <row r="181">
      <c r="A181" s="8"/>
      <c r="B181" s="50"/>
      <c r="C181" s="50"/>
      <c r="D181" s="50"/>
      <c r="E181" s="51"/>
      <c r="F181" s="50"/>
      <c r="G181" s="51"/>
      <c r="H181" s="50"/>
      <c r="I181" s="369"/>
      <c r="J181" s="8"/>
      <c r="K181" s="8"/>
      <c r="L181" s="8"/>
      <c r="M181" s="175"/>
      <c r="N181" s="8"/>
      <c r="O181" s="8"/>
      <c r="P181" s="50"/>
      <c r="Q181" s="8"/>
      <c r="R181" s="8"/>
      <c r="S181" s="50"/>
      <c r="T181" s="8"/>
      <c r="U181" s="8"/>
      <c r="V181" s="8"/>
      <c r="W181" s="8"/>
      <c r="X181" s="8"/>
      <c r="Y181" s="8"/>
      <c r="Z181" s="8"/>
      <c r="AA181" s="8"/>
      <c r="AB181" s="8"/>
      <c r="AC181" s="8"/>
      <c r="AD181" s="8"/>
      <c r="AE181" s="8"/>
      <c r="AF181" s="8"/>
    </row>
    <row r="182">
      <c r="A182" s="8"/>
      <c r="B182" s="50"/>
      <c r="C182" s="50"/>
      <c r="D182" s="50"/>
      <c r="E182" s="51"/>
      <c r="F182" s="50"/>
      <c r="G182" s="51"/>
      <c r="H182" s="50"/>
      <c r="I182" s="369"/>
      <c r="J182" s="8"/>
      <c r="K182" s="8"/>
      <c r="L182" s="8"/>
      <c r="M182" s="175"/>
      <c r="N182" s="8"/>
      <c r="O182" s="8"/>
      <c r="P182" s="50"/>
      <c r="Q182" s="8"/>
      <c r="R182" s="8"/>
      <c r="S182" s="50"/>
      <c r="T182" s="8"/>
      <c r="U182" s="8"/>
      <c r="V182" s="8"/>
      <c r="W182" s="8"/>
      <c r="X182" s="8"/>
      <c r="Y182" s="8"/>
      <c r="Z182" s="8"/>
      <c r="AA182" s="8"/>
      <c r="AB182" s="8"/>
      <c r="AC182" s="8"/>
      <c r="AD182" s="8"/>
      <c r="AE182" s="8"/>
      <c r="AF182" s="8"/>
    </row>
    <row r="183">
      <c r="A183" s="8"/>
      <c r="B183" s="50"/>
      <c r="C183" s="50"/>
      <c r="D183" s="50"/>
      <c r="E183" s="51"/>
      <c r="F183" s="50"/>
      <c r="G183" s="51"/>
      <c r="H183" s="50"/>
      <c r="I183" s="369"/>
      <c r="J183" s="8"/>
      <c r="K183" s="8"/>
      <c r="L183" s="8"/>
      <c r="M183" s="175"/>
      <c r="N183" s="8"/>
      <c r="O183" s="8"/>
      <c r="P183" s="50"/>
      <c r="Q183" s="8"/>
      <c r="R183" s="8"/>
      <c r="S183" s="50"/>
      <c r="T183" s="8"/>
      <c r="U183" s="8"/>
      <c r="V183" s="8"/>
      <c r="W183" s="8"/>
      <c r="X183" s="8"/>
      <c r="Y183" s="8"/>
      <c r="Z183" s="8"/>
      <c r="AA183" s="8"/>
      <c r="AB183" s="8"/>
      <c r="AC183" s="8"/>
      <c r="AD183" s="8"/>
      <c r="AE183" s="8"/>
      <c r="AF183" s="8"/>
    </row>
    <row r="184">
      <c r="A184" s="8"/>
      <c r="B184" s="50"/>
      <c r="C184" s="50"/>
      <c r="D184" s="50"/>
      <c r="E184" s="51"/>
      <c r="F184" s="50"/>
      <c r="G184" s="51"/>
      <c r="H184" s="50"/>
      <c r="I184" s="369"/>
      <c r="J184" s="8"/>
      <c r="K184" s="8"/>
      <c r="L184" s="8"/>
      <c r="M184" s="175"/>
      <c r="N184" s="8"/>
      <c r="O184" s="8"/>
      <c r="P184" s="50"/>
      <c r="Q184" s="8"/>
      <c r="R184" s="8"/>
      <c r="S184" s="50"/>
      <c r="T184" s="8"/>
      <c r="U184" s="8"/>
      <c r="V184" s="8"/>
      <c r="W184" s="8"/>
      <c r="X184" s="8"/>
      <c r="Y184" s="8"/>
      <c r="Z184" s="8"/>
      <c r="AA184" s="8"/>
      <c r="AB184" s="8"/>
      <c r="AC184" s="8"/>
      <c r="AD184" s="8"/>
      <c r="AE184" s="8"/>
      <c r="AF184" s="8"/>
    </row>
    <row r="185">
      <c r="A185" s="8"/>
      <c r="B185" s="50"/>
      <c r="C185" s="50"/>
      <c r="D185" s="50"/>
      <c r="E185" s="51"/>
      <c r="F185" s="50"/>
      <c r="G185" s="51"/>
      <c r="H185" s="50"/>
      <c r="I185" s="369"/>
      <c r="J185" s="8"/>
      <c r="K185" s="8"/>
      <c r="L185" s="8"/>
      <c r="M185" s="175"/>
      <c r="N185" s="8"/>
      <c r="O185" s="8"/>
      <c r="P185" s="50"/>
      <c r="Q185" s="8"/>
      <c r="R185" s="8"/>
      <c r="S185" s="50"/>
      <c r="T185" s="8"/>
      <c r="U185" s="8"/>
      <c r="V185" s="8"/>
      <c r="W185" s="8"/>
      <c r="X185" s="8"/>
      <c r="Y185" s="8"/>
      <c r="Z185" s="8"/>
      <c r="AA185" s="8"/>
      <c r="AB185" s="8"/>
      <c r="AC185" s="8"/>
      <c r="AD185" s="8"/>
      <c r="AE185" s="8"/>
      <c r="AF185" s="8"/>
    </row>
    <row r="186">
      <c r="A186" s="8"/>
      <c r="B186" s="50"/>
      <c r="C186" s="50"/>
      <c r="D186" s="50"/>
      <c r="E186" s="51"/>
      <c r="F186" s="50"/>
      <c r="G186" s="51"/>
      <c r="H186" s="50"/>
      <c r="I186" s="369"/>
      <c r="J186" s="8"/>
      <c r="K186" s="8"/>
      <c r="L186" s="8"/>
      <c r="M186" s="175"/>
      <c r="N186" s="8"/>
      <c r="O186" s="8"/>
      <c r="P186" s="50"/>
      <c r="Q186" s="8"/>
      <c r="R186" s="8"/>
      <c r="S186" s="50"/>
      <c r="T186" s="8"/>
      <c r="U186" s="8"/>
      <c r="V186" s="8"/>
      <c r="W186" s="8"/>
      <c r="X186" s="8"/>
      <c r="Y186" s="8"/>
      <c r="Z186" s="8"/>
      <c r="AA186" s="8"/>
      <c r="AB186" s="8"/>
      <c r="AC186" s="8"/>
      <c r="AD186" s="8"/>
      <c r="AE186" s="8"/>
      <c r="AF186" s="8"/>
    </row>
    <row r="187">
      <c r="A187" s="8"/>
      <c r="B187" s="50"/>
      <c r="C187" s="50"/>
      <c r="D187" s="50"/>
      <c r="E187" s="51"/>
      <c r="F187" s="50"/>
      <c r="G187" s="51"/>
      <c r="H187" s="50"/>
      <c r="I187" s="369"/>
      <c r="J187" s="8"/>
      <c r="K187" s="8"/>
      <c r="L187" s="8"/>
      <c r="M187" s="175"/>
      <c r="N187" s="8"/>
      <c r="O187" s="8"/>
      <c r="P187" s="50"/>
      <c r="Q187" s="8"/>
      <c r="R187" s="8"/>
      <c r="S187" s="50"/>
      <c r="T187" s="8"/>
      <c r="U187" s="8"/>
      <c r="V187" s="8"/>
      <c r="W187" s="8"/>
      <c r="X187" s="8"/>
      <c r="Y187" s="8"/>
      <c r="Z187" s="8"/>
      <c r="AA187" s="8"/>
      <c r="AB187" s="8"/>
      <c r="AC187" s="8"/>
      <c r="AD187" s="8"/>
      <c r="AE187" s="8"/>
      <c r="AF187" s="8"/>
    </row>
    <row r="188">
      <c r="A188" s="8"/>
      <c r="B188" s="50"/>
      <c r="C188" s="50"/>
      <c r="D188" s="50"/>
      <c r="E188" s="51"/>
      <c r="F188" s="50"/>
      <c r="G188" s="51"/>
      <c r="H188" s="50"/>
      <c r="I188" s="369"/>
      <c r="J188" s="8"/>
      <c r="K188" s="8"/>
      <c r="L188" s="8"/>
      <c r="M188" s="175"/>
      <c r="N188" s="8"/>
      <c r="O188" s="8"/>
      <c r="P188" s="50"/>
      <c r="Q188" s="8"/>
      <c r="R188" s="8"/>
      <c r="S188" s="50"/>
      <c r="T188" s="8"/>
      <c r="U188" s="8"/>
      <c r="V188" s="8"/>
      <c r="W188" s="8"/>
      <c r="X188" s="8"/>
      <c r="Y188" s="8"/>
      <c r="Z188" s="8"/>
      <c r="AA188" s="8"/>
      <c r="AB188" s="8"/>
      <c r="AC188" s="8"/>
      <c r="AD188" s="8"/>
      <c r="AE188" s="8"/>
      <c r="AF188" s="8"/>
    </row>
    <row r="189">
      <c r="A189" s="8"/>
      <c r="B189" s="50"/>
      <c r="C189" s="50"/>
      <c r="D189" s="50"/>
      <c r="E189" s="51"/>
      <c r="F189" s="50"/>
      <c r="G189" s="51"/>
      <c r="H189" s="50"/>
      <c r="I189" s="369"/>
      <c r="J189" s="8"/>
      <c r="K189" s="8"/>
      <c r="L189" s="8"/>
      <c r="M189" s="175"/>
      <c r="N189" s="8"/>
      <c r="O189" s="8"/>
      <c r="P189" s="50"/>
      <c r="Q189" s="8"/>
      <c r="R189" s="8"/>
      <c r="S189" s="50"/>
      <c r="T189" s="8"/>
      <c r="U189" s="8"/>
      <c r="V189" s="8"/>
      <c r="W189" s="8"/>
      <c r="X189" s="8"/>
      <c r="Y189" s="8"/>
      <c r="Z189" s="8"/>
      <c r="AA189" s="8"/>
      <c r="AB189" s="8"/>
      <c r="AC189" s="8"/>
      <c r="AD189" s="8"/>
      <c r="AE189" s="8"/>
      <c r="AF189" s="8"/>
    </row>
    <row r="190">
      <c r="A190" s="8"/>
      <c r="B190" s="50"/>
      <c r="C190" s="50"/>
      <c r="D190" s="50"/>
      <c r="E190" s="51"/>
      <c r="F190" s="50"/>
      <c r="G190" s="51"/>
      <c r="H190" s="50"/>
      <c r="I190" s="369"/>
      <c r="J190" s="8"/>
      <c r="K190" s="8"/>
      <c r="L190" s="8"/>
      <c r="M190" s="175"/>
      <c r="N190" s="8"/>
      <c r="O190" s="8"/>
      <c r="P190" s="50"/>
      <c r="Q190" s="8"/>
      <c r="R190" s="8"/>
      <c r="S190" s="50"/>
      <c r="T190" s="8"/>
      <c r="U190" s="8"/>
      <c r="V190" s="8"/>
      <c r="W190" s="8"/>
      <c r="X190" s="8"/>
      <c r="Y190" s="8"/>
      <c r="Z190" s="8"/>
      <c r="AA190" s="8"/>
      <c r="AB190" s="8"/>
      <c r="AC190" s="8"/>
      <c r="AD190" s="8"/>
      <c r="AE190" s="8"/>
      <c r="AF190" s="8"/>
    </row>
    <row r="191">
      <c r="A191" s="8"/>
      <c r="B191" s="50"/>
      <c r="C191" s="50"/>
      <c r="D191" s="50"/>
      <c r="E191" s="51"/>
      <c r="F191" s="50"/>
      <c r="G191" s="51"/>
      <c r="H191" s="50"/>
      <c r="I191" s="369"/>
      <c r="J191" s="8"/>
      <c r="K191" s="8"/>
      <c r="L191" s="8"/>
      <c r="M191" s="175"/>
      <c r="N191" s="8"/>
      <c r="O191" s="8"/>
      <c r="P191" s="50"/>
      <c r="Q191" s="8"/>
      <c r="R191" s="8"/>
      <c r="S191" s="50"/>
      <c r="T191" s="8"/>
      <c r="U191" s="8"/>
      <c r="V191" s="8"/>
      <c r="W191" s="8"/>
      <c r="X191" s="8"/>
      <c r="Y191" s="8"/>
      <c r="Z191" s="8"/>
      <c r="AA191" s="8"/>
      <c r="AB191" s="8"/>
      <c r="AC191" s="8"/>
      <c r="AD191" s="8"/>
      <c r="AE191" s="8"/>
      <c r="AF191" s="8"/>
    </row>
    <row r="192">
      <c r="A192" s="8"/>
      <c r="B192" s="50"/>
      <c r="C192" s="50"/>
      <c r="D192" s="50"/>
      <c r="E192" s="51"/>
      <c r="F192" s="50"/>
      <c r="G192" s="51"/>
      <c r="H192" s="50"/>
      <c r="I192" s="369"/>
      <c r="J192" s="8"/>
      <c r="K192" s="8"/>
      <c r="L192" s="8"/>
      <c r="M192" s="175"/>
      <c r="N192" s="8"/>
      <c r="O192" s="8"/>
      <c r="P192" s="50"/>
      <c r="Q192" s="8"/>
      <c r="R192" s="8"/>
      <c r="S192" s="50"/>
      <c r="T192" s="8"/>
      <c r="U192" s="8"/>
      <c r="V192" s="8"/>
      <c r="W192" s="8"/>
      <c r="X192" s="8"/>
      <c r="Y192" s="8"/>
      <c r="Z192" s="8"/>
      <c r="AA192" s="8"/>
      <c r="AB192" s="8"/>
      <c r="AC192" s="8"/>
      <c r="AD192" s="8"/>
      <c r="AE192" s="8"/>
      <c r="AF192" s="8"/>
    </row>
    <row r="193">
      <c r="A193" s="8"/>
      <c r="B193" s="50"/>
      <c r="C193" s="50"/>
      <c r="D193" s="50"/>
      <c r="E193" s="51"/>
      <c r="F193" s="50"/>
      <c r="G193" s="51"/>
      <c r="H193" s="50"/>
      <c r="I193" s="369"/>
      <c r="J193" s="8"/>
      <c r="K193" s="8"/>
      <c r="L193" s="8"/>
      <c r="M193" s="175"/>
      <c r="N193" s="8"/>
      <c r="O193" s="8"/>
      <c r="P193" s="50"/>
      <c r="Q193" s="8"/>
      <c r="R193" s="8"/>
      <c r="S193" s="50"/>
      <c r="T193" s="8"/>
      <c r="U193" s="8"/>
      <c r="V193" s="8"/>
      <c r="W193" s="8"/>
      <c r="X193" s="8"/>
      <c r="Y193" s="8"/>
      <c r="Z193" s="8"/>
      <c r="AA193" s="8"/>
      <c r="AB193" s="8"/>
      <c r="AC193" s="8"/>
      <c r="AD193" s="8"/>
      <c r="AE193" s="8"/>
      <c r="AF193" s="8"/>
    </row>
    <row r="194">
      <c r="A194" s="8"/>
      <c r="B194" s="50"/>
      <c r="C194" s="50"/>
      <c r="D194" s="50"/>
      <c r="E194" s="51"/>
      <c r="F194" s="50"/>
      <c r="G194" s="51"/>
      <c r="H194" s="50"/>
      <c r="I194" s="369"/>
      <c r="J194" s="8"/>
      <c r="K194" s="8"/>
      <c r="L194" s="8"/>
      <c r="M194" s="175"/>
      <c r="N194" s="8"/>
      <c r="O194" s="8"/>
      <c r="P194" s="50"/>
      <c r="Q194" s="8"/>
      <c r="R194" s="8"/>
      <c r="S194" s="50"/>
      <c r="T194" s="8"/>
      <c r="U194" s="8"/>
      <c r="V194" s="8"/>
      <c r="W194" s="8"/>
      <c r="X194" s="8"/>
      <c r="Y194" s="8"/>
      <c r="Z194" s="8"/>
      <c r="AA194" s="8"/>
      <c r="AB194" s="8"/>
      <c r="AC194" s="8"/>
      <c r="AD194" s="8"/>
      <c r="AE194" s="8"/>
      <c r="AF194" s="8"/>
    </row>
    <row r="195">
      <c r="A195" s="8"/>
      <c r="B195" s="50"/>
      <c r="C195" s="50"/>
      <c r="D195" s="50"/>
      <c r="E195" s="51"/>
      <c r="F195" s="50"/>
      <c r="G195" s="51"/>
      <c r="H195" s="50"/>
      <c r="I195" s="369"/>
      <c r="J195" s="8"/>
      <c r="K195" s="8"/>
      <c r="L195" s="8"/>
      <c r="M195" s="175"/>
      <c r="N195" s="8"/>
      <c r="O195" s="8"/>
      <c r="P195" s="50"/>
      <c r="Q195" s="8"/>
      <c r="R195" s="8"/>
      <c r="S195" s="50"/>
      <c r="T195" s="8"/>
      <c r="U195" s="8"/>
      <c r="V195" s="8"/>
      <c r="W195" s="8"/>
      <c r="X195" s="8"/>
      <c r="Y195" s="8"/>
      <c r="Z195" s="8"/>
      <c r="AA195" s="8"/>
      <c r="AB195" s="8"/>
      <c r="AC195" s="8"/>
      <c r="AD195" s="8"/>
      <c r="AE195" s="8"/>
      <c r="AF195" s="8"/>
    </row>
    <row r="196">
      <c r="A196" s="8"/>
      <c r="B196" s="50"/>
      <c r="C196" s="50"/>
      <c r="D196" s="50"/>
      <c r="E196" s="51"/>
      <c r="F196" s="50"/>
      <c r="G196" s="51"/>
      <c r="H196" s="50"/>
      <c r="I196" s="369"/>
      <c r="J196" s="8"/>
      <c r="K196" s="8"/>
      <c r="L196" s="8"/>
      <c r="M196" s="175"/>
      <c r="N196" s="8"/>
      <c r="O196" s="8"/>
      <c r="P196" s="50"/>
      <c r="Q196" s="8"/>
      <c r="R196" s="8"/>
      <c r="S196" s="50"/>
      <c r="T196" s="8"/>
      <c r="U196" s="8"/>
      <c r="V196" s="8"/>
      <c r="W196" s="8"/>
      <c r="X196" s="8"/>
      <c r="Y196" s="8"/>
      <c r="Z196" s="8"/>
      <c r="AA196" s="8"/>
      <c r="AB196" s="8"/>
      <c r="AC196" s="8"/>
      <c r="AD196" s="8"/>
      <c r="AE196" s="8"/>
      <c r="AF196" s="8"/>
    </row>
    <row r="197">
      <c r="A197" s="8"/>
      <c r="B197" s="50"/>
      <c r="C197" s="50"/>
      <c r="D197" s="50"/>
      <c r="E197" s="51"/>
      <c r="F197" s="50"/>
      <c r="G197" s="51"/>
      <c r="H197" s="50"/>
      <c r="I197" s="369"/>
      <c r="J197" s="8"/>
      <c r="K197" s="8"/>
      <c r="L197" s="8"/>
      <c r="M197" s="175"/>
      <c r="N197" s="8"/>
      <c r="O197" s="8"/>
      <c r="P197" s="50"/>
      <c r="Q197" s="8"/>
      <c r="R197" s="8"/>
      <c r="S197" s="50"/>
      <c r="T197" s="8"/>
      <c r="U197" s="8"/>
      <c r="V197" s="8"/>
      <c r="W197" s="8"/>
      <c r="X197" s="8"/>
      <c r="Y197" s="8"/>
      <c r="Z197" s="8"/>
      <c r="AA197" s="8"/>
      <c r="AB197" s="8"/>
      <c r="AC197" s="8"/>
      <c r="AD197" s="8"/>
      <c r="AE197" s="8"/>
      <c r="AF197" s="8"/>
    </row>
    <row r="198">
      <c r="A198" s="8"/>
      <c r="B198" s="50"/>
      <c r="C198" s="50"/>
      <c r="D198" s="50"/>
      <c r="E198" s="51"/>
      <c r="F198" s="50"/>
      <c r="G198" s="51"/>
      <c r="H198" s="50"/>
      <c r="I198" s="369"/>
      <c r="J198" s="8"/>
      <c r="K198" s="8"/>
      <c r="L198" s="8"/>
      <c r="M198" s="175"/>
      <c r="N198" s="8"/>
      <c r="O198" s="8"/>
      <c r="P198" s="50"/>
      <c r="Q198" s="8"/>
      <c r="R198" s="8"/>
      <c r="S198" s="50"/>
      <c r="T198" s="8"/>
      <c r="U198" s="8"/>
      <c r="V198" s="8"/>
      <c r="W198" s="8"/>
      <c r="X198" s="8"/>
      <c r="Y198" s="8"/>
      <c r="Z198" s="8"/>
      <c r="AA198" s="8"/>
      <c r="AB198" s="8"/>
      <c r="AC198" s="8"/>
      <c r="AD198" s="8"/>
      <c r="AE198" s="8"/>
      <c r="AF198" s="8"/>
    </row>
    <row r="199">
      <c r="A199" s="8"/>
      <c r="B199" s="50"/>
      <c r="C199" s="50"/>
      <c r="D199" s="50"/>
      <c r="E199" s="51"/>
      <c r="F199" s="50"/>
      <c r="G199" s="51"/>
      <c r="H199" s="50"/>
      <c r="I199" s="369"/>
      <c r="J199" s="8"/>
      <c r="K199" s="8"/>
      <c r="L199" s="8"/>
      <c r="M199" s="175"/>
      <c r="N199" s="8"/>
      <c r="O199" s="8"/>
      <c r="P199" s="50"/>
      <c r="Q199" s="8"/>
      <c r="R199" s="8"/>
      <c r="S199" s="50"/>
      <c r="T199" s="8"/>
      <c r="U199" s="8"/>
      <c r="V199" s="8"/>
      <c r="W199" s="8"/>
      <c r="X199" s="8"/>
      <c r="Y199" s="8"/>
      <c r="Z199" s="8"/>
      <c r="AA199" s="8"/>
      <c r="AB199" s="8"/>
      <c r="AC199" s="8"/>
      <c r="AD199" s="8"/>
      <c r="AE199" s="8"/>
      <c r="AF199" s="8"/>
    </row>
    <row r="200">
      <c r="A200" s="8"/>
      <c r="B200" s="50"/>
      <c r="C200" s="50"/>
      <c r="D200" s="50"/>
      <c r="E200" s="51"/>
      <c r="F200" s="50"/>
      <c r="G200" s="51"/>
      <c r="H200" s="50"/>
      <c r="I200" s="369"/>
      <c r="J200" s="8"/>
      <c r="K200" s="8"/>
      <c r="L200" s="8"/>
      <c r="M200" s="175"/>
      <c r="N200" s="8"/>
      <c r="O200" s="8"/>
      <c r="P200" s="50"/>
      <c r="Q200" s="8"/>
      <c r="R200" s="8"/>
      <c r="S200" s="50"/>
      <c r="T200" s="8"/>
      <c r="U200" s="8"/>
      <c r="V200" s="8"/>
      <c r="W200" s="8"/>
      <c r="X200" s="8"/>
      <c r="Y200" s="8"/>
      <c r="Z200" s="8"/>
      <c r="AA200" s="8"/>
      <c r="AB200" s="8"/>
      <c r="AC200" s="8"/>
      <c r="AD200" s="8"/>
      <c r="AE200" s="8"/>
      <c r="AF200" s="8"/>
    </row>
    <row r="201">
      <c r="A201" s="8"/>
      <c r="B201" s="50"/>
      <c r="C201" s="50"/>
      <c r="D201" s="50"/>
      <c r="E201" s="51"/>
      <c r="F201" s="50"/>
      <c r="G201" s="51"/>
      <c r="H201" s="50"/>
      <c r="I201" s="369"/>
      <c r="J201" s="8"/>
      <c r="K201" s="8"/>
      <c r="L201" s="8"/>
      <c r="M201" s="175"/>
      <c r="N201" s="8"/>
      <c r="O201" s="8"/>
      <c r="P201" s="50"/>
      <c r="Q201" s="8"/>
      <c r="R201" s="8"/>
      <c r="S201" s="50"/>
      <c r="T201" s="8"/>
      <c r="U201" s="8"/>
      <c r="V201" s="8"/>
      <c r="W201" s="8"/>
      <c r="X201" s="8"/>
      <c r="Y201" s="8"/>
      <c r="Z201" s="8"/>
      <c r="AA201" s="8"/>
      <c r="AB201" s="8"/>
      <c r="AC201" s="8"/>
      <c r="AD201" s="8"/>
      <c r="AE201" s="8"/>
      <c r="AF201" s="8"/>
    </row>
    <row r="202">
      <c r="A202" s="8"/>
      <c r="B202" s="50"/>
      <c r="C202" s="50"/>
      <c r="D202" s="50"/>
      <c r="E202" s="51"/>
      <c r="F202" s="50"/>
      <c r="G202" s="51"/>
      <c r="H202" s="50"/>
      <c r="I202" s="369"/>
      <c r="J202" s="8"/>
      <c r="K202" s="8"/>
      <c r="L202" s="8"/>
      <c r="M202" s="175"/>
      <c r="N202" s="8"/>
      <c r="O202" s="8"/>
      <c r="P202" s="50"/>
      <c r="Q202" s="8"/>
      <c r="R202" s="8"/>
      <c r="S202" s="50"/>
      <c r="T202" s="8"/>
      <c r="U202" s="8"/>
      <c r="V202" s="8"/>
      <c r="W202" s="8"/>
      <c r="X202" s="8"/>
      <c r="Y202" s="8"/>
      <c r="Z202" s="8"/>
      <c r="AA202" s="8"/>
      <c r="AB202" s="8"/>
      <c r="AC202" s="8"/>
      <c r="AD202" s="8"/>
      <c r="AE202" s="8"/>
      <c r="AF202" s="8"/>
    </row>
    <row r="203">
      <c r="A203" s="8"/>
      <c r="B203" s="50"/>
      <c r="C203" s="50"/>
      <c r="D203" s="50"/>
      <c r="E203" s="51"/>
      <c r="F203" s="50"/>
      <c r="G203" s="51"/>
      <c r="H203" s="50"/>
      <c r="I203" s="369"/>
      <c r="J203" s="8"/>
      <c r="K203" s="8"/>
      <c r="L203" s="8"/>
      <c r="M203" s="175"/>
      <c r="N203" s="8"/>
      <c r="O203" s="8"/>
      <c r="P203" s="50"/>
      <c r="Q203" s="8"/>
      <c r="R203" s="8"/>
      <c r="S203" s="50"/>
      <c r="T203" s="8"/>
      <c r="U203" s="8"/>
      <c r="V203" s="8"/>
      <c r="W203" s="8"/>
      <c r="X203" s="8"/>
      <c r="Y203" s="8"/>
      <c r="Z203" s="8"/>
      <c r="AA203" s="8"/>
      <c r="AB203" s="8"/>
      <c r="AC203" s="8"/>
      <c r="AD203" s="8"/>
      <c r="AE203" s="8"/>
      <c r="AF203" s="8"/>
    </row>
    <row r="204">
      <c r="A204" s="8"/>
      <c r="B204" s="50"/>
      <c r="C204" s="50"/>
      <c r="D204" s="50"/>
      <c r="E204" s="51"/>
      <c r="F204" s="50"/>
      <c r="G204" s="51"/>
      <c r="H204" s="50"/>
      <c r="I204" s="369"/>
      <c r="J204" s="8"/>
      <c r="K204" s="8"/>
      <c r="L204" s="8"/>
      <c r="M204" s="175"/>
      <c r="N204" s="8"/>
      <c r="O204" s="8"/>
      <c r="P204" s="50"/>
      <c r="Q204" s="8"/>
      <c r="R204" s="8"/>
      <c r="S204" s="50"/>
      <c r="T204" s="8"/>
      <c r="U204" s="8"/>
      <c r="V204" s="8"/>
      <c r="W204" s="8"/>
      <c r="X204" s="8"/>
      <c r="Y204" s="8"/>
      <c r="Z204" s="8"/>
      <c r="AA204" s="8"/>
      <c r="AB204" s="8"/>
      <c r="AC204" s="8"/>
      <c r="AD204" s="8"/>
      <c r="AE204" s="8"/>
      <c r="AF204" s="8"/>
    </row>
    <row r="205">
      <c r="A205" s="8"/>
      <c r="B205" s="50"/>
      <c r="C205" s="50"/>
      <c r="D205" s="50"/>
      <c r="E205" s="51"/>
      <c r="F205" s="50"/>
      <c r="G205" s="51"/>
      <c r="H205" s="50"/>
      <c r="I205" s="369"/>
      <c r="J205" s="8"/>
      <c r="K205" s="8"/>
      <c r="L205" s="8"/>
      <c r="M205" s="175"/>
      <c r="N205" s="8"/>
      <c r="O205" s="8"/>
      <c r="P205" s="50"/>
      <c r="Q205" s="8"/>
      <c r="R205" s="8"/>
      <c r="S205" s="50"/>
      <c r="T205" s="8"/>
      <c r="U205" s="8"/>
      <c r="V205" s="8"/>
      <c r="W205" s="8"/>
      <c r="X205" s="8"/>
      <c r="Y205" s="8"/>
      <c r="Z205" s="8"/>
      <c r="AA205" s="8"/>
      <c r="AB205" s="8"/>
      <c r="AC205" s="8"/>
      <c r="AD205" s="8"/>
      <c r="AE205" s="8"/>
      <c r="AF205" s="8"/>
    </row>
    <row r="206">
      <c r="A206" s="8"/>
      <c r="B206" s="50"/>
      <c r="C206" s="50"/>
      <c r="D206" s="50"/>
      <c r="E206" s="51"/>
      <c r="F206" s="50"/>
      <c r="G206" s="51"/>
      <c r="H206" s="50"/>
      <c r="I206" s="369"/>
      <c r="J206" s="8"/>
      <c r="K206" s="8"/>
      <c r="L206" s="8"/>
      <c r="M206" s="175"/>
      <c r="N206" s="8"/>
      <c r="O206" s="8"/>
      <c r="P206" s="50"/>
      <c r="Q206" s="8"/>
      <c r="R206" s="8"/>
      <c r="S206" s="50"/>
      <c r="T206" s="8"/>
      <c r="U206" s="8"/>
      <c r="V206" s="8"/>
      <c r="W206" s="8"/>
      <c r="X206" s="8"/>
      <c r="Y206" s="8"/>
      <c r="Z206" s="8"/>
      <c r="AA206" s="8"/>
      <c r="AB206" s="8"/>
      <c r="AC206" s="8"/>
      <c r="AD206" s="8"/>
      <c r="AE206" s="8"/>
      <c r="AF206" s="8"/>
    </row>
    <row r="207">
      <c r="A207" s="8"/>
      <c r="B207" s="50"/>
      <c r="C207" s="50"/>
      <c r="D207" s="50"/>
      <c r="E207" s="51"/>
      <c r="F207" s="50"/>
      <c r="G207" s="51"/>
      <c r="H207" s="50"/>
      <c r="I207" s="369"/>
      <c r="J207" s="8"/>
      <c r="K207" s="8"/>
      <c r="L207" s="8"/>
      <c r="M207" s="175"/>
      <c r="N207" s="8"/>
      <c r="O207" s="8"/>
      <c r="P207" s="50"/>
      <c r="Q207" s="8"/>
      <c r="R207" s="8"/>
      <c r="S207" s="50"/>
      <c r="T207" s="8"/>
      <c r="U207" s="8"/>
      <c r="V207" s="8"/>
      <c r="W207" s="8"/>
      <c r="X207" s="8"/>
      <c r="Y207" s="8"/>
      <c r="Z207" s="8"/>
      <c r="AA207" s="8"/>
      <c r="AB207" s="8"/>
      <c r="AC207" s="8"/>
      <c r="AD207" s="8"/>
      <c r="AE207" s="8"/>
      <c r="AF207" s="8"/>
    </row>
    <row r="208">
      <c r="A208" s="8"/>
      <c r="B208" s="50"/>
      <c r="C208" s="50"/>
      <c r="D208" s="50"/>
      <c r="E208" s="51"/>
      <c r="F208" s="50"/>
      <c r="G208" s="51"/>
      <c r="H208" s="50"/>
      <c r="I208" s="369"/>
      <c r="J208" s="8"/>
      <c r="K208" s="8"/>
      <c r="L208" s="8"/>
      <c r="M208" s="175"/>
      <c r="N208" s="8"/>
      <c r="O208" s="8"/>
      <c r="P208" s="50"/>
      <c r="Q208" s="8"/>
      <c r="R208" s="8"/>
      <c r="S208" s="50"/>
      <c r="T208" s="8"/>
      <c r="U208" s="8"/>
      <c r="V208" s="8"/>
      <c r="W208" s="8"/>
      <c r="X208" s="8"/>
      <c r="Y208" s="8"/>
      <c r="Z208" s="8"/>
      <c r="AA208" s="8"/>
      <c r="AB208" s="8"/>
      <c r="AC208" s="8"/>
      <c r="AD208" s="8"/>
      <c r="AE208" s="8"/>
      <c r="AF208" s="8"/>
    </row>
    <row r="209">
      <c r="A209" s="8"/>
      <c r="B209" s="50"/>
      <c r="C209" s="50"/>
      <c r="D209" s="50"/>
      <c r="E209" s="51"/>
      <c r="F209" s="50"/>
      <c r="G209" s="51"/>
      <c r="H209" s="50"/>
      <c r="I209" s="369"/>
      <c r="J209" s="8"/>
      <c r="K209" s="8"/>
      <c r="L209" s="8"/>
      <c r="M209" s="175"/>
      <c r="N209" s="8"/>
      <c r="O209" s="8"/>
      <c r="P209" s="50"/>
      <c r="Q209" s="8"/>
      <c r="R209" s="8"/>
      <c r="S209" s="50"/>
      <c r="T209" s="8"/>
      <c r="U209" s="8"/>
      <c r="V209" s="8"/>
      <c r="W209" s="8"/>
      <c r="X209" s="8"/>
      <c r="Y209" s="8"/>
      <c r="Z209" s="8"/>
      <c r="AA209" s="8"/>
      <c r="AB209" s="8"/>
      <c r="AC209" s="8"/>
      <c r="AD209" s="8"/>
      <c r="AE209" s="8"/>
      <c r="AF209" s="8"/>
    </row>
    <row r="210">
      <c r="A210" s="8"/>
      <c r="B210" s="50"/>
      <c r="C210" s="50"/>
      <c r="D210" s="50"/>
      <c r="E210" s="51"/>
      <c r="F210" s="50"/>
      <c r="G210" s="51"/>
      <c r="H210" s="50"/>
      <c r="I210" s="369"/>
      <c r="J210" s="8"/>
      <c r="K210" s="8"/>
      <c r="L210" s="8"/>
      <c r="M210" s="175"/>
      <c r="N210" s="8"/>
      <c r="O210" s="8"/>
      <c r="P210" s="50"/>
      <c r="Q210" s="8"/>
      <c r="R210" s="8"/>
      <c r="S210" s="50"/>
      <c r="T210" s="8"/>
      <c r="U210" s="8"/>
      <c r="V210" s="8"/>
      <c r="W210" s="8"/>
      <c r="X210" s="8"/>
      <c r="Y210" s="8"/>
      <c r="Z210" s="8"/>
      <c r="AA210" s="8"/>
      <c r="AB210" s="8"/>
      <c r="AC210" s="8"/>
      <c r="AD210" s="8"/>
      <c r="AE210" s="8"/>
      <c r="AF210" s="8"/>
    </row>
    <row r="211">
      <c r="A211" s="8"/>
      <c r="B211" s="50"/>
      <c r="C211" s="50"/>
      <c r="D211" s="50"/>
      <c r="E211" s="51"/>
      <c r="F211" s="50"/>
      <c r="G211" s="51"/>
      <c r="H211" s="50"/>
      <c r="I211" s="369"/>
      <c r="J211" s="8"/>
      <c r="K211" s="8"/>
      <c r="L211" s="8"/>
      <c r="M211" s="175"/>
      <c r="N211" s="8"/>
      <c r="O211" s="8"/>
      <c r="P211" s="50"/>
      <c r="Q211" s="8"/>
      <c r="R211" s="8"/>
      <c r="S211" s="50"/>
      <c r="T211" s="8"/>
      <c r="U211" s="8"/>
      <c r="V211" s="8"/>
      <c r="W211" s="8"/>
      <c r="X211" s="8"/>
      <c r="Y211" s="8"/>
      <c r="Z211" s="8"/>
      <c r="AA211" s="8"/>
      <c r="AB211" s="8"/>
      <c r="AC211" s="8"/>
      <c r="AD211" s="8"/>
      <c r="AE211" s="8"/>
      <c r="AF211" s="8"/>
    </row>
    <row r="212">
      <c r="A212" s="8"/>
      <c r="B212" s="50"/>
      <c r="C212" s="50"/>
      <c r="D212" s="50"/>
      <c r="E212" s="51"/>
      <c r="F212" s="50"/>
      <c r="G212" s="51"/>
      <c r="H212" s="50"/>
      <c r="I212" s="369"/>
      <c r="J212" s="8"/>
      <c r="K212" s="8"/>
      <c r="L212" s="8"/>
      <c r="M212" s="175"/>
      <c r="N212" s="8"/>
      <c r="O212" s="8"/>
      <c r="P212" s="50"/>
      <c r="Q212" s="8"/>
      <c r="R212" s="8"/>
      <c r="S212" s="50"/>
      <c r="T212" s="8"/>
      <c r="U212" s="8"/>
      <c r="V212" s="8"/>
      <c r="W212" s="8"/>
      <c r="X212" s="8"/>
      <c r="Y212" s="8"/>
      <c r="Z212" s="8"/>
      <c r="AA212" s="8"/>
      <c r="AB212" s="8"/>
      <c r="AC212" s="8"/>
      <c r="AD212" s="8"/>
      <c r="AE212" s="8"/>
      <c r="AF212" s="8"/>
    </row>
    <row r="213">
      <c r="A213" s="8"/>
      <c r="B213" s="50"/>
      <c r="C213" s="50"/>
      <c r="D213" s="50"/>
      <c r="E213" s="51"/>
      <c r="F213" s="50"/>
      <c r="G213" s="51"/>
      <c r="H213" s="50"/>
      <c r="I213" s="369"/>
      <c r="J213" s="8"/>
      <c r="K213" s="8"/>
      <c r="L213" s="8"/>
      <c r="M213" s="175"/>
      <c r="N213" s="8"/>
      <c r="O213" s="8"/>
      <c r="P213" s="50"/>
      <c r="Q213" s="8"/>
      <c r="R213" s="8"/>
      <c r="S213" s="50"/>
      <c r="T213" s="8"/>
      <c r="U213" s="8"/>
      <c r="V213" s="8"/>
      <c r="W213" s="8"/>
      <c r="X213" s="8"/>
      <c r="Y213" s="8"/>
      <c r="Z213" s="8"/>
      <c r="AA213" s="8"/>
      <c r="AB213" s="8"/>
      <c r="AC213" s="8"/>
      <c r="AD213" s="8"/>
      <c r="AE213" s="8"/>
      <c r="AF213" s="8"/>
    </row>
    <row r="214">
      <c r="A214" s="8"/>
      <c r="B214" s="50"/>
      <c r="C214" s="50"/>
      <c r="D214" s="50"/>
      <c r="E214" s="51"/>
      <c r="F214" s="50"/>
      <c r="G214" s="51"/>
      <c r="H214" s="50"/>
      <c r="I214" s="369"/>
      <c r="J214" s="8"/>
      <c r="K214" s="8"/>
      <c r="L214" s="8"/>
      <c r="M214" s="175"/>
      <c r="N214" s="8"/>
      <c r="O214" s="8"/>
      <c r="P214" s="50"/>
      <c r="Q214" s="8"/>
      <c r="R214" s="8"/>
      <c r="S214" s="50"/>
      <c r="T214" s="8"/>
      <c r="U214" s="8"/>
      <c r="V214" s="8"/>
      <c r="W214" s="8"/>
      <c r="X214" s="8"/>
      <c r="Y214" s="8"/>
      <c r="Z214" s="8"/>
      <c r="AA214" s="8"/>
      <c r="AB214" s="8"/>
      <c r="AC214" s="8"/>
      <c r="AD214" s="8"/>
      <c r="AE214" s="8"/>
      <c r="AF214" s="8"/>
    </row>
    <row r="215">
      <c r="A215" s="8"/>
      <c r="B215" s="50"/>
      <c r="C215" s="50"/>
      <c r="D215" s="50"/>
      <c r="E215" s="51"/>
      <c r="F215" s="50"/>
      <c r="G215" s="51"/>
      <c r="H215" s="50"/>
      <c r="I215" s="369"/>
      <c r="J215" s="8"/>
      <c r="K215" s="8"/>
      <c r="L215" s="8"/>
      <c r="M215" s="175"/>
      <c r="N215" s="8"/>
      <c r="O215" s="8"/>
      <c r="P215" s="50"/>
      <c r="Q215" s="8"/>
      <c r="R215" s="8"/>
      <c r="S215" s="50"/>
      <c r="T215" s="8"/>
      <c r="U215" s="8"/>
      <c r="V215" s="8"/>
      <c r="W215" s="8"/>
      <c r="X215" s="8"/>
      <c r="Y215" s="8"/>
      <c r="Z215" s="8"/>
      <c r="AA215" s="8"/>
      <c r="AB215" s="8"/>
      <c r="AC215" s="8"/>
      <c r="AD215" s="8"/>
      <c r="AE215" s="8"/>
      <c r="AF215" s="8"/>
    </row>
    <row r="216">
      <c r="A216" s="8"/>
      <c r="B216" s="50"/>
      <c r="C216" s="50"/>
      <c r="D216" s="50"/>
      <c r="E216" s="51"/>
      <c r="F216" s="50"/>
      <c r="G216" s="51"/>
      <c r="H216" s="50"/>
      <c r="I216" s="369"/>
      <c r="J216" s="8"/>
      <c r="K216" s="8"/>
      <c r="L216" s="8"/>
      <c r="M216" s="175"/>
      <c r="N216" s="8"/>
      <c r="O216" s="8"/>
      <c r="P216" s="50"/>
      <c r="Q216" s="8"/>
      <c r="R216" s="8"/>
      <c r="S216" s="50"/>
      <c r="T216" s="8"/>
      <c r="U216" s="8"/>
      <c r="V216" s="8"/>
      <c r="W216" s="8"/>
      <c r="X216" s="8"/>
      <c r="Y216" s="8"/>
      <c r="Z216" s="8"/>
      <c r="AA216" s="8"/>
      <c r="AB216" s="8"/>
      <c r="AC216" s="8"/>
      <c r="AD216" s="8"/>
      <c r="AE216" s="8"/>
      <c r="AF216" s="8"/>
    </row>
    <row r="217">
      <c r="A217" s="8"/>
      <c r="B217" s="50"/>
      <c r="C217" s="50"/>
      <c r="D217" s="50"/>
      <c r="E217" s="51"/>
      <c r="F217" s="50"/>
      <c r="G217" s="51"/>
      <c r="H217" s="50"/>
      <c r="I217" s="369"/>
      <c r="J217" s="8"/>
      <c r="K217" s="8"/>
      <c r="L217" s="8"/>
      <c r="M217" s="175"/>
      <c r="N217" s="8"/>
      <c r="O217" s="8"/>
      <c r="P217" s="50"/>
      <c r="Q217" s="8"/>
      <c r="R217" s="8"/>
      <c r="S217" s="50"/>
      <c r="T217" s="8"/>
      <c r="U217" s="8"/>
      <c r="V217" s="8"/>
      <c r="W217" s="8"/>
      <c r="X217" s="8"/>
      <c r="Y217" s="8"/>
      <c r="Z217" s="8"/>
      <c r="AA217" s="8"/>
      <c r="AB217" s="8"/>
      <c r="AC217" s="8"/>
      <c r="AD217" s="8"/>
      <c r="AE217" s="8"/>
      <c r="AF217" s="8"/>
    </row>
    <row r="218">
      <c r="A218" s="8"/>
      <c r="B218" s="50"/>
      <c r="C218" s="50"/>
      <c r="D218" s="50"/>
      <c r="E218" s="51"/>
      <c r="F218" s="50"/>
      <c r="G218" s="51"/>
      <c r="H218" s="50"/>
      <c r="I218" s="369"/>
      <c r="J218" s="8"/>
      <c r="K218" s="8"/>
      <c r="L218" s="8"/>
      <c r="M218" s="175"/>
      <c r="N218" s="8"/>
      <c r="O218" s="8"/>
      <c r="P218" s="50"/>
      <c r="Q218" s="8"/>
      <c r="R218" s="8"/>
      <c r="S218" s="50"/>
      <c r="T218" s="8"/>
      <c r="U218" s="8"/>
      <c r="V218" s="8"/>
      <c r="W218" s="8"/>
      <c r="X218" s="8"/>
      <c r="Y218" s="8"/>
      <c r="Z218" s="8"/>
      <c r="AA218" s="8"/>
      <c r="AB218" s="8"/>
      <c r="AC218" s="8"/>
      <c r="AD218" s="8"/>
      <c r="AE218" s="8"/>
      <c r="AF218" s="8"/>
    </row>
    <row r="219">
      <c r="A219" s="8"/>
      <c r="B219" s="50"/>
      <c r="C219" s="50"/>
      <c r="D219" s="50"/>
      <c r="E219" s="51"/>
      <c r="F219" s="50"/>
      <c r="G219" s="51"/>
      <c r="H219" s="50"/>
      <c r="I219" s="369"/>
      <c r="J219" s="8"/>
      <c r="K219" s="8"/>
      <c r="L219" s="8"/>
      <c r="M219" s="175"/>
      <c r="N219" s="8"/>
      <c r="O219" s="8"/>
      <c r="P219" s="50"/>
      <c r="Q219" s="8"/>
      <c r="R219" s="8"/>
      <c r="S219" s="50"/>
      <c r="T219" s="8"/>
      <c r="U219" s="8"/>
      <c r="V219" s="8"/>
      <c r="W219" s="8"/>
      <c r="X219" s="8"/>
      <c r="Y219" s="8"/>
      <c r="Z219" s="8"/>
      <c r="AA219" s="8"/>
      <c r="AB219" s="8"/>
      <c r="AC219" s="8"/>
      <c r="AD219" s="8"/>
      <c r="AE219" s="8"/>
      <c r="AF219" s="8"/>
    </row>
    <row r="220">
      <c r="A220" s="8"/>
      <c r="B220" s="50"/>
      <c r="C220" s="50"/>
      <c r="D220" s="50"/>
      <c r="E220" s="51"/>
      <c r="F220" s="50"/>
      <c r="G220" s="51"/>
      <c r="H220" s="50"/>
      <c r="I220" s="369"/>
      <c r="J220" s="8"/>
      <c r="K220" s="8"/>
      <c r="L220" s="8"/>
      <c r="M220" s="175"/>
      <c r="N220" s="8"/>
      <c r="O220" s="8"/>
      <c r="P220" s="50"/>
      <c r="Q220" s="8"/>
      <c r="R220" s="8"/>
      <c r="S220" s="50"/>
      <c r="T220" s="8"/>
      <c r="U220" s="8"/>
      <c r="V220" s="8"/>
      <c r="W220" s="8"/>
      <c r="X220" s="8"/>
      <c r="Y220" s="8"/>
      <c r="Z220" s="8"/>
      <c r="AA220" s="8"/>
      <c r="AB220" s="8"/>
      <c r="AC220" s="8"/>
      <c r="AD220" s="8"/>
      <c r="AE220" s="8"/>
      <c r="AF220" s="8"/>
    </row>
    <row r="221">
      <c r="A221" s="8"/>
      <c r="B221" s="50"/>
      <c r="C221" s="50"/>
      <c r="D221" s="50"/>
      <c r="E221" s="51"/>
      <c r="F221" s="50"/>
      <c r="G221" s="51"/>
      <c r="H221" s="50"/>
      <c r="I221" s="369"/>
      <c r="J221" s="8"/>
      <c r="K221" s="8"/>
      <c r="L221" s="8"/>
      <c r="M221" s="175"/>
      <c r="N221" s="8"/>
      <c r="O221" s="8"/>
      <c r="P221" s="50"/>
      <c r="Q221" s="8"/>
      <c r="R221" s="8"/>
      <c r="S221" s="50"/>
      <c r="T221" s="8"/>
      <c r="U221" s="8"/>
      <c r="V221" s="8"/>
      <c r="W221" s="8"/>
      <c r="X221" s="8"/>
      <c r="Y221" s="8"/>
      <c r="Z221" s="8"/>
      <c r="AA221" s="8"/>
      <c r="AB221" s="8"/>
      <c r="AC221" s="8"/>
      <c r="AD221" s="8"/>
      <c r="AE221" s="8"/>
      <c r="AF221" s="8"/>
    </row>
    <row r="222">
      <c r="A222" s="8"/>
      <c r="B222" s="50"/>
      <c r="C222" s="50"/>
      <c r="D222" s="50"/>
      <c r="E222" s="51"/>
      <c r="F222" s="50"/>
      <c r="G222" s="51"/>
      <c r="H222" s="50"/>
      <c r="I222" s="369"/>
      <c r="J222" s="8"/>
      <c r="K222" s="8"/>
      <c r="L222" s="8"/>
      <c r="M222" s="175"/>
      <c r="N222" s="8"/>
      <c r="O222" s="8"/>
      <c r="P222" s="50"/>
      <c r="Q222" s="8"/>
      <c r="R222" s="8"/>
      <c r="S222" s="50"/>
      <c r="T222" s="8"/>
      <c r="U222" s="8"/>
      <c r="V222" s="8"/>
      <c r="W222" s="8"/>
      <c r="X222" s="8"/>
      <c r="Y222" s="8"/>
      <c r="Z222" s="8"/>
      <c r="AA222" s="8"/>
      <c r="AB222" s="8"/>
      <c r="AC222" s="8"/>
      <c r="AD222" s="8"/>
      <c r="AE222" s="8"/>
      <c r="AF222" s="8"/>
    </row>
    <row r="223">
      <c r="A223" s="8"/>
      <c r="B223" s="50"/>
      <c r="C223" s="50"/>
      <c r="D223" s="50"/>
      <c r="E223" s="51"/>
      <c r="F223" s="50"/>
      <c r="G223" s="51"/>
      <c r="H223" s="50"/>
      <c r="I223" s="369"/>
      <c r="J223" s="8"/>
      <c r="K223" s="8"/>
      <c r="L223" s="8"/>
      <c r="M223" s="175"/>
      <c r="N223" s="8"/>
      <c r="O223" s="8"/>
      <c r="P223" s="50"/>
      <c r="Q223" s="8"/>
      <c r="R223" s="8"/>
      <c r="S223" s="50"/>
      <c r="T223" s="8"/>
      <c r="U223" s="8"/>
      <c r="V223" s="8"/>
      <c r="W223" s="8"/>
      <c r="X223" s="8"/>
      <c r="Y223" s="8"/>
      <c r="Z223" s="8"/>
      <c r="AA223" s="8"/>
      <c r="AB223" s="8"/>
      <c r="AC223" s="8"/>
      <c r="AD223" s="8"/>
      <c r="AE223" s="8"/>
      <c r="AF223" s="8"/>
    </row>
    <row r="224">
      <c r="A224" s="8"/>
      <c r="B224" s="50"/>
      <c r="C224" s="50"/>
      <c r="D224" s="50"/>
      <c r="E224" s="51"/>
      <c r="F224" s="50"/>
      <c r="G224" s="51"/>
      <c r="H224" s="50"/>
      <c r="I224" s="369"/>
      <c r="J224" s="8"/>
      <c r="K224" s="8"/>
      <c r="L224" s="8"/>
      <c r="M224" s="175"/>
      <c r="N224" s="8"/>
      <c r="O224" s="8"/>
      <c r="P224" s="50"/>
      <c r="Q224" s="8"/>
      <c r="R224" s="8"/>
      <c r="S224" s="50"/>
      <c r="T224" s="8"/>
      <c r="U224" s="8"/>
      <c r="V224" s="8"/>
      <c r="W224" s="8"/>
      <c r="X224" s="8"/>
      <c r="Y224" s="8"/>
      <c r="Z224" s="8"/>
      <c r="AA224" s="8"/>
      <c r="AB224" s="8"/>
      <c r="AC224" s="8"/>
      <c r="AD224" s="8"/>
      <c r="AE224" s="8"/>
      <c r="AF224" s="8"/>
    </row>
    <row r="225">
      <c r="A225" s="8"/>
      <c r="B225" s="50"/>
      <c r="C225" s="50"/>
      <c r="D225" s="50"/>
      <c r="E225" s="51"/>
      <c r="F225" s="50"/>
      <c r="G225" s="51"/>
      <c r="H225" s="50"/>
      <c r="I225" s="369"/>
      <c r="J225" s="8"/>
      <c r="K225" s="8"/>
      <c r="L225" s="8"/>
      <c r="M225" s="175"/>
      <c r="N225" s="8"/>
      <c r="O225" s="8"/>
      <c r="P225" s="50"/>
      <c r="Q225" s="8"/>
      <c r="R225" s="8"/>
      <c r="S225" s="50"/>
      <c r="T225" s="8"/>
      <c r="U225" s="8"/>
      <c r="V225" s="8"/>
      <c r="W225" s="8"/>
      <c r="X225" s="8"/>
      <c r="Y225" s="8"/>
      <c r="Z225" s="8"/>
      <c r="AA225" s="8"/>
      <c r="AB225" s="8"/>
      <c r="AC225" s="8"/>
      <c r="AD225" s="8"/>
      <c r="AE225" s="8"/>
      <c r="AF225" s="8"/>
    </row>
    <row r="226">
      <c r="A226" s="8"/>
      <c r="B226" s="50"/>
      <c r="C226" s="50"/>
      <c r="D226" s="50"/>
      <c r="E226" s="51"/>
      <c r="F226" s="50"/>
      <c r="G226" s="51"/>
      <c r="H226" s="50"/>
      <c r="I226" s="369"/>
      <c r="J226" s="8"/>
      <c r="K226" s="8"/>
      <c r="L226" s="8"/>
      <c r="M226" s="175"/>
      <c r="N226" s="8"/>
      <c r="O226" s="8"/>
      <c r="P226" s="50"/>
      <c r="Q226" s="8"/>
      <c r="R226" s="8"/>
      <c r="S226" s="50"/>
      <c r="T226" s="8"/>
      <c r="U226" s="8"/>
      <c r="V226" s="8"/>
      <c r="W226" s="8"/>
      <c r="X226" s="8"/>
      <c r="Y226" s="8"/>
      <c r="Z226" s="8"/>
      <c r="AA226" s="8"/>
      <c r="AB226" s="8"/>
      <c r="AC226" s="8"/>
      <c r="AD226" s="8"/>
      <c r="AE226" s="8"/>
      <c r="AF226" s="8"/>
    </row>
    <row r="227">
      <c r="A227" s="8"/>
      <c r="B227" s="50"/>
      <c r="C227" s="50"/>
      <c r="D227" s="50"/>
      <c r="E227" s="51"/>
      <c r="F227" s="50"/>
      <c r="G227" s="51"/>
      <c r="H227" s="50"/>
      <c r="I227" s="369"/>
      <c r="J227" s="8"/>
      <c r="K227" s="8"/>
      <c r="L227" s="8"/>
      <c r="M227" s="175"/>
      <c r="N227" s="8"/>
      <c r="O227" s="8"/>
      <c r="P227" s="50"/>
      <c r="Q227" s="8"/>
      <c r="R227" s="8"/>
      <c r="S227" s="50"/>
      <c r="T227" s="8"/>
      <c r="U227" s="8"/>
      <c r="V227" s="8"/>
      <c r="W227" s="8"/>
      <c r="X227" s="8"/>
      <c r="Y227" s="8"/>
      <c r="Z227" s="8"/>
      <c r="AA227" s="8"/>
      <c r="AB227" s="8"/>
      <c r="AC227" s="8"/>
      <c r="AD227" s="8"/>
      <c r="AE227" s="8"/>
      <c r="AF227" s="8"/>
    </row>
    <row r="228">
      <c r="A228" s="8"/>
      <c r="B228" s="50"/>
      <c r="C228" s="50"/>
      <c r="D228" s="50"/>
      <c r="E228" s="51"/>
      <c r="F228" s="50"/>
      <c r="G228" s="51"/>
      <c r="H228" s="50"/>
      <c r="I228" s="369"/>
      <c r="J228" s="8"/>
      <c r="K228" s="8"/>
      <c r="L228" s="8"/>
      <c r="M228" s="175"/>
      <c r="N228" s="8"/>
      <c r="O228" s="8"/>
      <c r="P228" s="50"/>
      <c r="Q228" s="8"/>
      <c r="R228" s="8"/>
      <c r="S228" s="50"/>
      <c r="T228" s="8"/>
      <c r="U228" s="8"/>
      <c r="V228" s="8"/>
      <c r="W228" s="8"/>
      <c r="X228" s="8"/>
      <c r="Y228" s="8"/>
      <c r="Z228" s="8"/>
      <c r="AA228" s="8"/>
      <c r="AB228" s="8"/>
      <c r="AC228" s="8"/>
      <c r="AD228" s="8"/>
      <c r="AE228" s="8"/>
      <c r="AF228" s="8"/>
    </row>
    <row r="229">
      <c r="A229" s="8"/>
      <c r="B229" s="50"/>
      <c r="C229" s="50"/>
      <c r="D229" s="50"/>
      <c r="E229" s="51"/>
      <c r="F229" s="50"/>
      <c r="G229" s="51"/>
      <c r="H229" s="50"/>
      <c r="I229" s="369"/>
      <c r="J229" s="8"/>
      <c r="K229" s="8"/>
      <c r="L229" s="8"/>
      <c r="M229" s="175"/>
      <c r="N229" s="8"/>
      <c r="O229" s="8"/>
      <c r="P229" s="50"/>
      <c r="Q229" s="8"/>
      <c r="R229" s="8"/>
      <c r="S229" s="50"/>
      <c r="T229" s="8"/>
      <c r="U229" s="8"/>
      <c r="V229" s="8"/>
      <c r="W229" s="8"/>
      <c r="X229" s="8"/>
      <c r="Y229" s="8"/>
      <c r="Z229" s="8"/>
      <c r="AA229" s="8"/>
      <c r="AB229" s="8"/>
      <c r="AC229" s="8"/>
      <c r="AD229" s="8"/>
      <c r="AE229" s="8"/>
      <c r="AF229" s="8"/>
    </row>
    <row r="230">
      <c r="A230" s="8"/>
      <c r="B230" s="50"/>
      <c r="C230" s="50"/>
      <c r="D230" s="50"/>
      <c r="E230" s="51"/>
      <c r="F230" s="50"/>
      <c r="G230" s="51"/>
      <c r="H230" s="50"/>
      <c r="I230" s="369"/>
      <c r="J230" s="8"/>
      <c r="K230" s="8"/>
      <c r="L230" s="8"/>
      <c r="M230" s="175"/>
      <c r="N230" s="8"/>
      <c r="O230" s="8"/>
      <c r="P230" s="50"/>
      <c r="Q230" s="8"/>
      <c r="R230" s="8"/>
      <c r="S230" s="50"/>
      <c r="T230" s="8"/>
      <c r="U230" s="8"/>
      <c r="V230" s="8"/>
      <c r="W230" s="8"/>
      <c r="X230" s="8"/>
      <c r="Y230" s="8"/>
      <c r="Z230" s="8"/>
      <c r="AA230" s="8"/>
      <c r="AB230" s="8"/>
      <c r="AC230" s="8"/>
      <c r="AD230" s="8"/>
      <c r="AE230" s="8"/>
      <c r="AF230" s="8"/>
    </row>
    <row r="231">
      <c r="A231" s="8"/>
      <c r="B231" s="50"/>
      <c r="C231" s="50"/>
      <c r="D231" s="50"/>
      <c r="E231" s="51"/>
      <c r="F231" s="50"/>
      <c r="G231" s="51"/>
      <c r="H231" s="50"/>
      <c r="I231" s="369"/>
      <c r="J231" s="8"/>
      <c r="K231" s="8"/>
      <c r="L231" s="8"/>
      <c r="M231" s="175"/>
      <c r="N231" s="8"/>
      <c r="O231" s="8"/>
      <c r="P231" s="50"/>
      <c r="Q231" s="8"/>
      <c r="R231" s="8"/>
      <c r="S231" s="50"/>
      <c r="T231" s="8"/>
      <c r="U231" s="8"/>
      <c r="V231" s="8"/>
      <c r="W231" s="8"/>
      <c r="X231" s="8"/>
      <c r="Y231" s="8"/>
      <c r="Z231" s="8"/>
      <c r="AA231" s="8"/>
      <c r="AB231" s="8"/>
      <c r="AC231" s="8"/>
      <c r="AD231" s="8"/>
      <c r="AE231" s="8"/>
      <c r="AF231" s="8"/>
    </row>
    <row r="232">
      <c r="A232" s="8"/>
      <c r="B232" s="50"/>
      <c r="C232" s="50"/>
      <c r="D232" s="50"/>
      <c r="E232" s="51"/>
      <c r="F232" s="50"/>
      <c r="G232" s="51"/>
      <c r="H232" s="50"/>
      <c r="I232" s="369"/>
      <c r="J232" s="8"/>
      <c r="K232" s="8"/>
      <c r="L232" s="8"/>
      <c r="M232" s="175"/>
      <c r="N232" s="8"/>
      <c r="O232" s="8"/>
      <c r="P232" s="50"/>
      <c r="Q232" s="8"/>
      <c r="R232" s="8"/>
      <c r="S232" s="50"/>
      <c r="T232" s="8"/>
      <c r="U232" s="8"/>
      <c r="V232" s="8"/>
      <c r="W232" s="8"/>
      <c r="X232" s="8"/>
      <c r="Y232" s="8"/>
      <c r="Z232" s="8"/>
      <c r="AA232" s="8"/>
      <c r="AB232" s="8"/>
      <c r="AC232" s="8"/>
      <c r="AD232" s="8"/>
      <c r="AE232" s="8"/>
      <c r="AF232" s="8"/>
    </row>
    <row r="233">
      <c r="A233" s="8"/>
      <c r="B233" s="50"/>
      <c r="C233" s="50"/>
      <c r="D233" s="50"/>
      <c r="E233" s="51"/>
      <c r="F233" s="50"/>
      <c r="G233" s="51"/>
      <c r="H233" s="50"/>
      <c r="I233" s="369"/>
      <c r="J233" s="8"/>
      <c r="K233" s="8"/>
      <c r="L233" s="8"/>
      <c r="M233" s="175"/>
      <c r="N233" s="8"/>
      <c r="O233" s="8"/>
      <c r="P233" s="50"/>
      <c r="Q233" s="8"/>
      <c r="R233" s="8"/>
      <c r="S233" s="50"/>
      <c r="T233" s="8"/>
      <c r="U233" s="8"/>
      <c r="V233" s="8"/>
      <c r="W233" s="8"/>
      <c r="X233" s="8"/>
      <c r="Y233" s="8"/>
      <c r="Z233" s="8"/>
      <c r="AA233" s="8"/>
      <c r="AB233" s="8"/>
      <c r="AC233" s="8"/>
      <c r="AD233" s="8"/>
      <c r="AE233" s="8"/>
      <c r="AF233" s="8"/>
    </row>
    <row r="234">
      <c r="A234" s="8"/>
      <c r="B234" s="50"/>
      <c r="C234" s="50"/>
      <c r="D234" s="50"/>
      <c r="E234" s="51"/>
      <c r="F234" s="50"/>
      <c r="G234" s="51"/>
      <c r="H234" s="50"/>
      <c r="I234" s="369"/>
      <c r="J234" s="8"/>
      <c r="K234" s="8"/>
      <c r="L234" s="8"/>
      <c r="M234" s="175"/>
      <c r="N234" s="8"/>
      <c r="O234" s="8"/>
      <c r="P234" s="50"/>
      <c r="Q234" s="8"/>
      <c r="R234" s="8"/>
      <c r="S234" s="50"/>
      <c r="T234" s="8"/>
      <c r="U234" s="8"/>
      <c r="V234" s="8"/>
      <c r="W234" s="8"/>
      <c r="X234" s="8"/>
      <c r="Y234" s="8"/>
      <c r="Z234" s="8"/>
      <c r="AA234" s="8"/>
      <c r="AB234" s="8"/>
      <c r="AC234" s="8"/>
      <c r="AD234" s="8"/>
      <c r="AE234" s="8"/>
      <c r="AF234" s="8"/>
    </row>
    <row r="235">
      <c r="A235" s="8"/>
      <c r="B235" s="50"/>
      <c r="C235" s="50"/>
      <c r="D235" s="50"/>
      <c r="E235" s="51"/>
      <c r="F235" s="50"/>
      <c r="G235" s="51"/>
      <c r="H235" s="50"/>
      <c r="I235" s="369"/>
      <c r="J235" s="8"/>
      <c r="K235" s="8"/>
      <c r="L235" s="8"/>
      <c r="M235" s="175"/>
      <c r="N235" s="8"/>
      <c r="O235" s="8"/>
      <c r="P235" s="50"/>
      <c r="Q235" s="8"/>
      <c r="R235" s="8"/>
      <c r="S235" s="50"/>
      <c r="T235" s="8"/>
      <c r="U235" s="8"/>
      <c r="V235" s="8"/>
      <c r="W235" s="8"/>
      <c r="X235" s="8"/>
      <c r="Y235" s="8"/>
      <c r="Z235" s="8"/>
      <c r="AA235" s="8"/>
      <c r="AB235" s="8"/>
      <c r="AC235" s="8"/>
      <c r="AD235" s="8"/>
      <c r="AE235" s="8"/>
      <c r="AF235" s="8"/>
    </row>
    <row r="236">
      <c r="A236" s="8"/>
      <c r="B236" s="50"/>
      <c r="C236" s="50"/>
      <c r="D236" s="50"/>
      <c r="E236" s="51"/>
      <c r="F236" s="50"/>
      <c r="G236" s="51"/>
      <c r="H236" s="50"/>
      <c r="I236" s="369"/>
      <c r="J236" s="8"/>
      <c r="K236" s="8"/>
      <c r="L236" s="8"/>
      <c r="M236" s="175"/>
      <c r="N236" s="8"/>
      <c r="O236" s="8"/>
      <c r="P236" s="50"/>
      <c r="Q236" s="8"/>
      <c r="R236" s="8"/>
      <c r="S236" s="50"/>
      <c r="T236" s="8"/>
      <c r="U236" s="8"/>
      <c r="V236" s="8"/>
      <c r="W236" s="8"/>
      <c r="X236" s="8"/>
      <c r="Y236" s="8"/>
      <c r="Z236" s="8"/>
      <c r="AA236" s="8"/>
      <c r="AB236" s="8"/>
      <c r="AC236" s="8"/>
      <c r="AD236" s="8"/>
      <c r="AE236" s="8"/>
      <c r="AF236" s="8"/>
    </row>
    <row r="237">
      <c r="A237" s="8"/>
      <c r="B237" s="50"/>
      <c r="C237" s="50"/>
      <c r="D237" s="50"/>
      <c r="E237" s="51"/>
      <c r="F237" s="50"/>
      <c r="G237" s="51"/>
      <c r="H237" s="50"/>
      <c r="I237" s="369"/>
      <c r="J237" s="8"/>
      <c r="K237" s="8"/>
      <c r="L237" s="8"/>
      <c r="M237" s="175"/>
      <c r="N237" s="8"/>
      <c r="O237" s="8"/>
      <c r="P237" s="50"/>
      <c r="Q237" s="8"/>
      <c r="R237" s="8"/>
      <c r="S237" s="50"/>
      <c r="T237" s="8"/>
      <c r="U237" s="8"/>
      <c r="V237" s="8"/>
      <c r="W237" s="8"/>
      <c r="X237" s="8"/>
      <c r="Y237" s="8"/>
      <c r="Z237" s="8"/>
      <c r="AA237" s="8"/>
      <c r="AB237" s="8"/>
      <c r="AC237" s="8"/>
      <c r="AD237" s="8"/>
      <c r="AE237" s="8"/>
      <c r="AF237" s="8"/>
    </row>
    <row r="238">
      <c r="A238" s="8"/>
      <c r="B238" s="50"/>
      <c r="C238" s="50"/>
      <c r="D238" s="50"/>
      <c r="E238" s="51"/>
      <c r="F238" s="50"/>
      <c r="G238" s="51"/>
      <c r="H238" s="50"/>
      <c r="I238" s="369"/>
      <c r="J238" s="8"/>
      <c r="K238" s="8"/>
      <c r="L238" s="8"/>
      <c r="M238" s="175"/>
      <c r="N238" s="8"/>
      <c r="O238" s="8"/>
      <c r="P238" s="50"/>
      <c r="Q238" s="8"/>
      <c r="R238" s="8"/>
      <c r="S238" s="50"/>
      <c r="T238" s="8"/>
      <c r="U238" s="8"/>
      <c r="V238" s="8"/>
      <c r="W238" s="8"/>
      <c r="X238" s="8"/>
      <c r="Y238" s="8"/>
      <c r="Z238" s="8"/>
      <c r="AA238" s="8"/>
      <c r="AB238" s="8"/>
      <c r="AC238" s="8"/>
      <c r="AD238" s="8"/>
      <c r="AE238" s="8"/>
      <c r="AF238" s="8"/>
    </row>
    <row r="239">
      <c r="A239" s="8"/>
      <c r="B239" s="50"/>
      <c r="C239" s="50"/>
      <c r="D239" s="50"/>
      <c r="E239" s="51"/>
      <c r="F239" s="50"/>
      <c r="G239" s="51"/>
      <c r="H239" s="50"/>
      <c r="I239" s="369"/>
      <c r="J239" s="8"/>
      <c r="K239" s="8"/>
      <c r="L239" s="8"/>
      <c r="M239" s="175"/>
      <c r="N239" s="8"/>
      <c r="O239" s="8"/>
      <c r="P239" s="50"/>
      <c r="Q239" s="8"/>
      <c r="R239" s="8"/>
      <c r="S239" s="50"/>
      <c r="T239" s="8"/>
      <c r="U239" s="8"/>
      <c r="V239" s="8"/>
      <c r="W239" s="8"/>
      <c r="X239" s="8"/>
      <c r="Y239" s="8"/>
      <c r="Z239" s="8"/>
      <c r="AA239" s="8"/>
      <c r="AB239" s="8"/>
      <c r="AC239" s="8"/>
      <c r="AD239" s="8"/>
      <c r="AE239" s="8"/>
      <c r="AF239" s="8"/>
    </row>
    <row r="240">
      <c r="A240" s="8"/>
      <c r="B240" s="50"/>
      <c r="C240" s="50"/>
      <c r="D240" s="50"/>
      <c r="E240" s="51"/>
      <c r="F240" s="50"/>
      <c r="G240" s="51"/>
      <c r="H240" s="50"/>
      <c r="I240" s="369"/>
      <c r="J240" s="8"/>
      <c r="K240" s="8"/>
      <c r="L240" s="8"/>
      <c r="M240" s="175"/>
      <c r="N240" s="8"/>
      <c r="O240" s="8"/>
      <c r="P240" s="50"/>
      <c r="Q240" s="8"/>
      <c r="R240" s="8"/>
      <c r="S240" s="50"/>
      <c r="T240" s="8"/>
      <c r="U240" s="8"/>
      <c r="V240" s="8"/>
      <c r="W240" s="8"/>
      <c r="X240" s="8"/>
      <c r="Y240" s="8"/>
      <c r="Z240" s="8"/>
      <c r="AA240" s="8"/>
      <c r="AB240" s="8"/>
      <c r="AC240" s="8"/>
      <c r="AD240" s="8"/>
      <c r="AE240" s="8"/>
      <c r="AF240" s="8"/>
    </row>
    <row r="241">
      <c r="A241" s="8"/>
      <c r="B241" s="50"/>
      <c r="C241" s="50"/>
      <c r="D241" s="50"/>
      <c r="E241" s="51"/>
      <c r="F241" s="50"/>
      <c r="G241" s="51"/>
      <c r="H241" s="50"/>
      <c r="I241" s="369"/>
      <c r="J241" s="8"/>
      <c r="K241" s="8"/>
      <c r="L241" s="8"/>
      <c r="M241" s="175"/>
      <c r="N241" s="8"/>
      <c r="O241" s="8"/>
      <c r="P241" s="50"/>
      <c r="Q241" s="8"/>
      <c r="R241" s="8"/>
      <c r="S241" s="50"/>
      <c r="T241" s="8"/>
      <c r="U241" s="8"/>
      <c r="V241" s="8"/>
      <c r="W241" s="8"/>
      <c r="X241" s="8"/>
      <c r="Y241" s="8"/>
      <c r="Z241" s="8"/>
      <c r="AA241" s="8"/>
      <c r="AB241" s="8"/>
      <c r="AC241" s="8"/>
      <c r="AD241" s="8"/>
      <c r="AE241" s="8"/>
      <c r="AF241" s="8"/>
    </row>
    <row r="242">
      <c r="A242" s="8"/>
      <c r="B242" s="50"/>
      <c r="C242" s="50"/>
      <c r="D242" s="50"/>
      <c r="E242" s="51"/>
      <c r="F242" s="50"/>
      <c r="G242" s="51"/>
      <c r="H242" s="50"/>
      <c r="I242" s="369"/>
      <c r="J242" s="8"/>
      <c r="K242" s="8"/>
      <c r="L242" s="8"/>
      <c r="M242" s="175"/>
      <c r="N242" s="8"/>
      <c r="O242" s="8"/>
      <c r="P242" s="50"/>
      <c r="Q242" s="8"/>
      <c r="R242" s="8"/>
      <c r="S242" s="50"/>
      <c r="T242" s="8"/>
      <c r="U242" s="8"/>
      <c r="V242" s="8"/>
      <c r="W242" s="8"/>
      <c r="X242" s="8"/>
      <c r="Y242" s="8"/>
      <c r="Z242" s="8"/>
      <c r="AA242" s="8"/>
      <c r="AB242" s="8"/>
      <c r="AC242" s="8"/>
      <c r="AD242" s="8"/>
      <c r="AE242" s="8"/>
      <c r="AF242" s="8"/>
    </row>
    <row r="243">
      <c r="A243" s="8"/>
      <c r="B243" s="50"/>
      <c r="C243" s="50"/>
      <c r="D243" s="50"/>
      <c r="E243" s="51"/>
      <c r="F243" s="50"/>
      <c r="G243" s="51"/>
      <c r="H243" s="50"/>
      <c r="I243" s="369"/>
      <c r="J243" s="8"/>
      <c r="K243" s="8"/>
      <c r="L243" s="8"/>
      <c r="M243" s="175"/>
      <c r="N243" s="8"/>
      <c r="O243" s="8"/>
      <c r="P243" s="50"/>
      <c r="Q243" s="8"/>
      <c r="R243" s="8"/>
      <c r="S243" s="50"/>
      <c r="T243" s="8"/>
      <c r="U243" s="8"/>
      <c r="V243" s="8"/>
      <c r="W243" s="8"/>
      <c r="X243" s="8"/>
      <c r="Y243" s="8"/>
      <c r="Z243" s="8"/>
      <c r="AA243" s="8"/>
      <c r="AB243" s="8"/>
      <c r="AC243" s="8"/>
      <c r="AD243" s="8"/>
      <c r="AE243" s="8"/>
      <c r="AF243" s="8"/>
    </row>
    <row r="244">
      <c r="A244" s="8"/>
      <c r="B244" s="50"/>
      <c r="C244" s="50"/>
      <c r="D244" s="50"/>
      <c r="E244" s="51"/>
      <c r="F244" s="50"/>
      <c r="G244" s="51"/>
      <c r="H244" s="50"/>
      <c r="I244" s="369"/>
      <c r="J244" s="8"/>
      <c r="K244" s="8"/>
      <c r="L244" s="8"/>
      <c r="M244" s="175"/>
      <c r="N244" s="8"/>
      <c r="O244" s="8"/>
      <c r="P244" s="50"/>
      <c r="Q244" s="8"/>
      <c r="R244" s="8"/>
      <c r="S244" s="50"/>
      <c r="T244" s="8"/>
      <c r="U244" s="8"/>
      <c r="V244" s="8"/>
      <c r="W244" s="8"/>
      <c r="X244" s="8"/>
      <c r="Y244" s="8"/>
      <c r="Z244" s="8"/>
      <c r="AA244" s="8"/>
      <c r="AB244" s="8"/>
      <c r="AC244" s="8"/>
      <c r="AD244" s="8"/>
      <c r="AE244" s="8"/>
      <c r="AF244" s="8"/>
    </row>
    <row r="245">
      <c r="A245" s="8"/>
      <c r="B245" s="50"/>
      <c r="C245" s="50"/>
      <c r="D245" s="50"/>
      <c r="E245" s="51"/>
      <c r="F245" s="50"/>
      <c r="G245" s="51"/>
      <c r="H245" s="50"/>
      <c r="I245" s="369"/>
      <c r="J245" s="8"/>
      <c r="K245" s="8"/>
      <c r="L245" s="8"/>
      <c r="M245" s="175"/>
      <c r="N245" s="8"/>
      <c r="O245" s="8"/>
      <c r="P245" s="50"/>
      <c r="Q245" s="8"/>
      <c r="R245" s="8"/>
      <c r="S245" s="50"/>
      <c r="T245" s="8"/>
      <c r="U245" s="8"/>
      <c r="V245" s="8"/>
      <c r="W245" s="8"/>
      <c r="X245" s="8"/>
      <c r="Y245" s="8"/>
      <c r="Z245" s="8"/>
      <c r="AA245" s="8"/>
      <c r="AB245" s="8"/>
      <c r="AC245" s="8"/>
      <c r="AD245" s="8"/>
      <c r="AE245" s="8"/>
      <c r="AF245" s="8"/>
    </row>
    <row r="246">
      <c r="A246" s="8"/>
      <c r="B246" s="50"/>
      <c r="C246" s="50"/>
      <c r="D246" s="50"/>
      <c r="E246" s="51"/>
      <c r="F246" s="50"/>
      <c r="G246" s="51"/>
      <c r="H246" s="50"/>
      <c r="I246" s="369"/>
      <c r="J246" s="8"/>
      <c r="K246" s="8"/>
      <c r="L246" s="8"/>
      <c r="M246" s="175"/>
      <c r="N246" s="8"/>
      <c r="O246" s="8"/>
      <c r="P246" s="50"/>
      <c r="Q246" s="8"/>
      <c r="R246" s="8"/>
      <c r="S246" s="50"/>
      <c r="T246" s="8"/>
      <c r="U246" s="8"/>
      <c r="V246" s="8"/>
      <c r="W246" s="8"/>
      <c r="X246" s="8"/>
      <c r="Y246" s="8"/>
      <c r="Z246" s="8"/>
      <c r="AA246" s="8"/>
      <c r="AB246" s="8"/>
      <c r="AC246" s="8"/>
      <c r="AD246" s="8"/>
      <c r="AE246" s="8"/>
      <c r="AF246" s="8"/>
    </row>
    <row r="247">
      <c r="A247" s="8"/>
      <c r="B247" s="50"/>
      <c r="C247" s="50"/>
      <c r="D247" s="50"/>
      <c r="E247" s="51"/>
      <c r="F247" s="50"/>
      <c r="G247" s="51"/>
      <c r="H247" s="50"/>
      <c r="I247" s="369"/>
      <c r="J247" s="8"/>
      <c r="K247" s="8"/>
      <c r="L247" s="8"/>
      <c r="M247" s="175"/>
      <c r="N247" s="8"/>
      <c r="O247" s="8"/>
      <c r="P247" s="50"/>
      <c r="Q247" s="8"/>
      <c r="R247" s="8"/>
      <c r="S247" s="50"/>
      <c r="T247" s="8"/>
      <c r="U247" s="8"/>
      <c r="V247" s="8"/>
      <c r="W247" s="8"/>
      <c r="X247" s="8"/>
      <c r="Y247" s="8"/>
      <c r="Z247" s="8"/>
      <c r="AA247" s="8"/>
      <c r="AB247" s="8"/>
      <c r="AC247" s="8"/>
      <c r="AD247" s="8"/>
      <c r="AE247" s="8"/>
      <c r="AF247" s="8"/>
    </row>
    <row r="248">
      <c r="A248" s="8"/>
      <c r="B248" s="50"/>
      <c r="C248" s="50"/>
      <c r="D248" s="50"/>
      <c r="E248" s="51"/>
      <c r="F248" s="50"/>
      <c r="G248" s="51"/>
      <c r="H248" s="50"/>
      <c r="I248" s="369"/>
      <c r="J248" s="8"/>
      <c r="K248" s="8"/>
      <c r="L248" s="8"/>
      <c r="M248" s="175"/>
      <c r="N248" s="8"/>
      <c r="O248" s="8"/>
      <c r="P248" s="50"/>
      <c r="Q248" s="8"/>
      <c r="R248" s="8"/>
      <c r="S248" s="50"/>
      <c r="T248" s="8"/>
      <c r="U248" s="8"/>
      <c r="V248" s="8"/>
      <c r="W248" s="8"/>
      <c r="X248" s="8"/>
      <c r="Y248" s="8"/>
      <c r="Z248" s="8"/>
      <c r="AA248" s="8"/>
      <c r="AB248" s="8"/>
      <c r="AC248" s="8"/>
      <c r="AD248" s="8"/>
      <c r="AE248" s="8"/>
      <c r="AF248" s="8"/>
    </row>
    <row r="249">
      <c r="A249" s="8"/>
      <c r="B249" s="50"/>
      <c r="C249" s="50"/>
      <c r="D249" s="50"/>
      <c r="E249" s="51"/>
      <c r="F249" s="50"/>
      <c r="G249" s="51"/>
      <c r="H249" s="50"/>
      <c r="I249" s="369"/>
      <c r="J249" s="8"/>
      <c r="K249" s="8"/>
      <c r="L249" s="8"/>
      <c r="M249" s="175"/>
      <c r="N249" s="8"/>
      <c r="O249" s="8"/>
      <c r="P249" s="50"/>
      <c r="Q249" s="8"/>
      <c r="R249" s="8"/>
      <c r="S249" s="50"/>
      <c r="T249" s="8"/>
      <c r="U249" s="8"/>
      <c r="V249" s="8"/>
      <c r="W249" s="8"/>
      <c r="X249" s="8"/>
      <c r="Y249" s="8"/>
      <c r="Z249" s="8"/>
      <c r="AA249" s="8"/>
      <c r="AB249" s="8"/>
      <c r="AC249" s="8"/>
      <c r="AD249" s="8"/>
      <c r="AE249" s="8"/>
      <c r="AF249" s="8"/>
    </row>
    <row r="250">
      <c r="A250" s="8"/>
      <c r="B250" s="50"/>
      <c r="C250" s="50"/>
      <c r="D250" s="50"/>
      <c r="E250" s="51"/>
      <c r="F250" s="50"/>
      <c r="G250" s="51"/>
      <c r="H250" s="50"/>
      <c r="I250" s="369"/>
      <c r="J250" s="8"/>
      <c r="K250" s="8"/>
      <c r="L250" s="8"/>
      <c r="M250" s="175"/>
      <c r="N250" s="8"/>
      <c r="O250" s="8"/>
      <c r="P250" s="50"/>
      <c r="Q250" s="8"/>
      <c r="R250" s="8"/>
      <c r="S250" s="50"/>
      <c r="T250" s="8"/>
      <c r="U250" s="8"/>
      <c r="V250" s="8"/>
      <c r="W250" s="8"/>
      <c r="X250" s="8"/>
      <c r="Y250" s="8"/>
      <c r="Z250" s="8"/>
      <c r="AA250" s="8"/>
      <c r="AB250" s="8"/>
      <c r="AC250" s="8"/>
      <c r="AD250" s="8"/>
      <c r="AE250" s="8"/>
      <c r="AF250" s="8"/>
    </row>
    <row r="251">
      <c r="A251" s="8"/>
      <c r="B251" s="50"/>
      <c r="C251" s="50"/>
      <c r="D251" s="50"/>
      <c r="E251" s="51"/>
      <c r="F251" s="50"/>
      <c r="G251" s="51"/>
      <c r="H251" s="50"/>
      <c r="I251" s="369"/>
      <c r="J251" s="8"/>
      <c r="K251" s="8"/>
      <c r="L251" s="8"/>
      <c r="M251" s="175"/>
      <c r="N251" s="8"/>
      <c r="O251" s="8"/>
      <c r="P251" s="50"/>
      <c r="Q251" s="8"/>
      <c r="R251" s="8"/>
      <c r="S251" s="50"/>
      <c r="T251" s="8"/>
      <c r="U251" s="8"/>
      <c r="V251" s="8"/>
      <c r="W251" s="8"/>
      <c r="X251" s="8"/>
      <c r="Y251" s="8"/>
      <c r="Z251" s="8"/>
      <c r="AA251" s="8"/>
      <c r="AB251" s="8"/>
      <c r="AC251" s="8"/>
      <c r="AD251" s="8"/>
      <c r="AE251" s="8"/>
      <c r="AF251" s="8"/>
    </row>
    <row r="252">
      <c r="A252" s="8"/>
      <c r="B252" s="50"/>
      <c r="C252" s="50"/>
      <c r="D252" s="50"/>
      <c r="E252" s="51"/>
      <c r="F252" s="50"/>
      <c r="G252" s="51"/>
      <c r="H252" s="50"/>
      <c r="I252" s="369"/>
      <c r="J252" s="8"/>
      <c r="K252" s="8"/>
      <c r="L252" s="8"/>
      <c r="M252" s="175"/>
      <c r="N252" s="8"/>
      <c r="O252" s="8"/>
      <c r="P252" s="50"/>
      <c r="Q252" s="8"/>
      <c r="R252" s="8"/>
      <c r="S252" s="50"/>
      <c r="T252" s="8"/>
      <c r="U252" s="8"/>
      <c r="V252" s="8"/>
      <c r="W252" s="8"/>
      <c r="X252" s="8"/>
      <c r="Y252" s="8"/>
      <c r="Z252" s="8"/>
      <c r="AA252" s="8"/>
      <c r="AB252" s="8"/>
      <c r="AC252" s="8"/>
      <c r="AD252" s="8"/>
      <c r="AE252" s="8"/>
      <c r="AF252" s="8"/>
    </row>
    <row r="253">
      <c r="A253" s="8"/>
      <c r="B253" s="50"/>
      <c r="C253" s="50"/>
      <c r="D253" s="50"/>
      <c r="E253" s="51"/>
      <c r="F253" s="50"/>
      <c r="G253" s="51"/>
      <c r="H253" s="50"/>
      <c r="I253" s="369"/>
      <c r="J253" s="8"/>
      <c r="K253" s="8"/>
      <c r="L253" s="8"/>
      <c r="M253" s="175"/>
      <c r="N253" s="8"/>
      <c r="O253" s="8"/>
      <c r="P253" s="50"/>
      <c r="Q253" s="8"/>
      <c r="R253" s="8"/>
      <c r="S253" s="50"/>
      <c r="T253" s="8"/>
      <c r="U253" s="8"/>
      <c r="V253" s="8"/>
      <c r="W253" s="8"/>
      <c r="X253" s="8"/>
      <c r="Y253" s="8"/>
      <c r="Z253" s="8"/>
      <c r="AA253" s="8"/>
      <c r="AB253" s="8"/>
      <c r="AC253" s="8"/>
      <c r="AD253" s="8"/>
      <c r="AE253" s="8"/>
      <c r="AF253" s="8"/>
    </row>
    <row r="254">
      <c r="A254" s="8"/>
      <c r="B254" s="50"/>
      <c r="C254" s="50"/>
      <c r="D254" s="50"/>
      <c r="E254" s="51"/>
      <c r="F254" s="50"/>
      <c r="G254" s="51"/>
      <c r="H254" s="50"/>
      <c r="I254" s="369"/>
      <c r="J254" s="8"/>
      <c r="K254" s="8"/>
      <c r="L254" s="8"/>
      <c r="M254" s="175"/>
      <c r="N254" s="8"/>
      <c r="O254" s="8"/>
      <c r="P254" s="50"/>
      <c r="Q254" s="8"/>
      <c r="R254" s="8"/>
      <c r="S254" s="50"/>
      <c r="T254" s="8"/>
      <c r="U254" s="8"/>
      <c r="V254" s="8"/>
      <c r="W254" s="8"/>
      <c r="X254" s="8"/>
      <c r="Y254" s="8"/>
      <c r="Z254" s="8"/>
      <c r="AA254" s="8"/>
      <c r="AB254" s="8"/>
      <c r="AC254" s="8"/>
      <c r="AD254" s="8"/>
      <c r="AE254" s="8"/>
      <c r="AF254" s="8"/>
    </row>
    <row r="255">
      <c r="A255" s="8"/>
      <c r="B255" s="50"/>
      <c r="C255" s="50"/>
      <c r="D255" s="50"/>
      <c r="E255" s="51"/>
      <c r="F255" s="50"/>
      <c r="G255" s="51"/>
      <c r="H255" s="50"/>
      <c r="I255" s="369"/>
      <c r="J255" s="8"/>
      <c r="K255" s="8"/>
      <c r="L255" s="8"/>
      <c r="M255" s="175"/>
      <c r="N255" s="8"/>
      <c r="O255" s="8"/>
      <c r="P255" s="50"/>
      <c r="Q255" s="8"/>
      <c r="R255" s="8"/>
      <c r="S255" s="50"/>
      <c r="T255" s="8"/>
      <c r="U255" s="8"/>
      <c r="V255" s="8"/>
      <c r="W255" s="8"/>
      <c r="X255" s="8"/>
      <c r="Y255" s="8"/>
      <c r="Z255" s="8"/>
      <c r="AA255" s="8"/>
      <c r="AB255" s="8"/>
      <c r="AC255" s="8"/>
      <c r="AD255" s="8"/>
      <c r="AE255" s="8"/>
      <c r="AF255" s="8"/>
    </row>
    <row r="256">
      <c r="A256" s="8"/>
      <c r="B256" s="50"/>
      <c r="C256" s="50"/>
      <c r="D256" s="50"/>
      <c r="E256" s="51"/>
      <c r="F256" s="50"/>
      <c r="G256" s="51"/>
      <c r="H256" s="50"/>
      <c r="I256" s="369"/>
      <c r="J256" s="8"/>
      <c r="K256" s="8"/>
      <c r="L256" s="8"/>
      <c r="M256" s="175"/>
      <c r="N256" s="8"/>
      <c r="O256" s="8"/>
      <c r="P256" s="50"/>
      <c r="Q256" s="8"/>
      <c r="R256" s="8"/>
      <c r="S256" s="50"/>
      <c r="T256" s="8"/>
      <c r="U256" s="8"/>
      <c r="V256" s="8"/>
      <c r="W256" s="8"/>
      <c r="X256" s="8"/>
      <c r="Y256" s="8"/>
      <c r="Z256" s="8"/>
      <c r="AA256" s="8"/>
      <c r="AB256" s="8"/>
      <c r="AC256" s="8"/>
      <c r="AD256" s="8"/>
      <c r="AE256" s="8"/>
      <c r="AF256" s="8"/>
    </row>
    <row r="257">
      <c r="A257" s="8"/>
      <c r="B257" s="50"/>
      <c r="C257" s="50"/>
      <c r="D257" s="50"/>
      <c r="E257" s="51"/>
      <c r="F257" s="50"/>
      <c r="G257" s="51"/>
      <c r="H257" s="50"/>
      <c r="I257" s="369"/>
      <c r="J257" s="8"/>
      <c r="K257" s="8"/>
      <c r="L257" s="8"/>
      <c r="M257" s="175"/>
      <c r="N257" s="8"/>
      <c r="O257" s="8"/>
      <c r="P257" s="50"/>
      <c r="Q257" s="8"/>
      <c r="R257" s="8"/>
      <c r="S257" s="50"/>
      <c r="T257" s="8"/>
      <c r="U257" s="8"/>
      <c r="V257" s="8"/>
      <c r="W257" s="8"/>
      <c r="X257" s="8"/>
      <c r="Y257" s="8"/>
      <c r="Z257" s="8"/>
      <c r="AA257" s="8"/>
      <c r="AB257" s="8"/>
      <c r="AC257" s="8"/>
      <c r="AD257" s="8"/>
      <c r="AE257" s="8"/>
      <c r="AF257" s="8"/>
    </row>
    <row r="258">
      <c r="A258" s="8"/>
      <c r="B258" s="50"/>
      <c r="C258" s="50"/>
      <c r="D258" s="50"/>
      <c r="E258" s="51"/>
      <c r="F258" s="50"/>
      <c r="G258" s="51"/>
      <c r="H258" s="50"/>
      <c r="I258" s="369"/>
      <c r="J258" s="8"/>
      <c r="K258" s="8"/>
      <c r="L258" s="8"/>
      <c r="M258" s="175"/>
      <c r="N258" s="8"/>
      <c r="O258" s="8"/>
      <c r="P258" s="50"/>
      <c r="Q258" s="8"/>
      <c r="R258" s="8"/>
      <c r="S258" s="50"/>
      <c r="T258" s="8"/>
      <c r="U258" s="8"/>
      <c r="V258" s="8"/>
      <c r="W258" s="8"/>
      <c r="X258" s="8"/>
      <c r="Y258" s="8"/>
      <c r="Z258" s="8"/>
      <c r="AA258" s="8"/>
      <c r="AB258" s="8"/>
      <c r="AC258" s="8"/>
      <c r="AD258" s="8"/>
      <c r="AE258" s="8"/>
      <c r="AF258" s="8"/>
    </row>
    <row r="259">
      <c r="A259" s="8"/>
      <c r="B259" s="50"/>
      <c r="C259" s="50"/>
      <c r="D259" s="50"/>
      <c r="E259" s="51"/>
      <c r="F259" s="50"/>
      <c r="G259" s="51"/>
      <c r="H259" s="50"/>
      <c r="I259" s="369"/>
      <c r="J259" s="8"/>
      <c r="K259" s="8"/>
      <c r="L259" s="8"/>
      <c r="M259" s="175"/>
      <c r="N259" s="8"/>
      <c r="O259" s="8"/>
      <c r="P259" s="50"/>
      <c r="Q259" s="8"/>
      <c r="R259" s="8"/>
      <c r="S259" s="50"/>
      <c r="T259" s="8"/>
      <c r="U259" s="8"/>
      <c r="V259" s="8"/>
      <c r="W259" s="8"/>
      <c r="X259" s="8"/>
      <c r="Y259" s="8"/>
      <c r="Z259" s="8"/>
      <c r="AA259" s="8"/>
      <c r="AB259" s="8"/>
      <c r="AC259" s="8"/>
      <c r="AD259" s="8"/>
      <c r="AE259" s="8"/>
      <c r="AF259" s="8"/>
    </row>
    <row r="260">
      <c r="A260" s="8"/>
      <c r="B260" s="50"/>
      <c r="C260" s="50"/>
      <c r="D260" s="50"/>
      <c r="E260" s="51"/>
      <c r="F260" s="50"/>
      <c r="G260" s="51"/>
      <c r="H260" s="50"/>
      <c r="I260" s="369"/>
      <c r="J260" s="8"/>
      <c r="K260" s="8"/>
      <c r="L260" s="8"/>
      <c r="M260" s="175"/>
      <c r="N260" s="8"/>
      <c r="O260" s="8"/>
      <c r="P260" s="50"/>
      <c r="Q260" s="8"/>
      <c r="R260" s="8"/>
      <c r="S260" s="50"/>
      <c r="T260" s="8"/>
      <c r="U260" s="8"/>
      <c r="V260" s="8"/>
      <c r="W260" s="8"/>
      <c r="X260" s="8"/>
      <c r="Y260" s="8"/>
      <c r="Z260" s="8"/>
      <c r="AA260" s="8"/>
      <c r="AB260" s="8"/>
      <c r="AC260" s="8"/>
      <c r="AD260" s="8"/>
      <c r="AE260" s="8"/>
      <c r="AF260" s="8"/>
    </row>
    <row r="261">
      <c r="A261" s="8"/>
      <c r="B261" s="50"/>
      <c r="C261" s="50"/>
      <c r="D261" s="50"/>
      <c r="E261" s="51"/>
      <c r="F261" s="50"/>
      <c r="G261" s="51"/>
      <c r="H261" s="50"/>
      <c r="I261" s="369"/>
      <c r="J261" s="8"/>
      <c r="K261" s="8"/>
      <c r="L261" s="8"/>
      <c r="M261" s="175"/>
      <c r="N261" s="8"/>
      <c r="O261" s="8"/>
      <c r="P261" s="50"/>
      <c r="Q261" s="8"/>
      <c r="R261" s="8"/>
      <c r="S261" s="50"/>
      <c r="T261" s="8"/>
      <c r="U261" s="8"/>
      <c r="V261" s="8"/>
      <c r="W261" s="8"/>
      <c r="X261" s="8"/>
      <c r="Y261" s="8"/>
      <c r="Z261" s="8"/>
      <c r="AA261" s="8"/>
      <c r="AB261" s="8"/>
      <c r="AC261" s="8"/>
      <c r="AD261" s="8"/>
      <c r="AE261" s="8"/>
      <c r="AF261" s="8"/>
    </row>
    <row r="262">
      <c r="A262" s="8"/>
      <c r="B262" s="50"/>
      <c r="C262" s="50"/>
      <c r="D262" s="50"/>
      <c r="E262" s="51"/>
      <c r="F262" s="50"/>
      <c r="G262" s="51"/>
      <c r="H262" s="50"/>
      <c r="I262" s="369"/>
      <c r="J262" s="8"/>
      <c r="K262" s="8"/>
      <c r="L262" s="8"/>
      <c r="M262" s="175"/>
      <c r="N262" s="8"/>
      <c r="O262" s="8"/>
      <c r="P262" s="50"/>
      <c r="Q262" s="8"/>
      <c r="R262" s="8"/>
      <c r="S262" s="50"/>
      <c r="T262" s="8"/>
      <c r="U262" s="8"/>
      <c r="V262" s="8"/>
      <c r="W262" s="8"/>
      <c r="X262" s="8"/>
      <c r="Y262" s="8"/>
      <c r="Z262" s="8"/>
      <c r="AA262" s="8"/>
      <c r="AB262" s="8"/>
      <c r="AC262" s="8"/>
      <c r="AD262" s="8"/>
      <c r="AE262" s="8"/>
      <c r="AF262" s="8"/>
    </row>
    <row r="263">
      <c r="A263" s="8"/>
      <c r="B263" s="50"/>
      <c r="C263" s="50"/>
      <c r="D263" s="50"/>
      <c r="E263" s="51"/>
      <c r="F263" s="50"/>
      <c r="G263" s="51"/>
      <c r="H263" s="50"/>
      <c r="I263" s="369"/>
      <c r="J263" s="8"/>
      <c r="K263" s="8"/>
      <c r="L263" s="8"/>
      <c r="M263" s="175"/>
      <c r="N263" s="8"/>
      <c r="O263" s="8"/>
      <c r="P263" s="50"/>
      <c r="Q263" s="8"/>
      <c r="R263" s="8"/>
      <c r="S263" s="50"/>
      <c r="T263" s="8"/>
      <c r="U263" s="8"/>
      <c r="V263" s="8"/>
      <c r="W263" s="8"/>
      <c r="X263" s="8"/>
      <c r="Y263" s="8"/>
      <c r="Z263" s="8"/>
      <c r="AA263" s="8"/>
      <c r="AB263" s="8"/>
      <c r="AC263" s="8"/>
      <c r="AD263" s="8"/>
      <c r="AE263" s="8"/>
      <c r="AF263" s="8"/>
    </row>
    <row r="264">
      <c r="A264" s="8"/>
      <c r="B264" s="50"/>
      <c r="C264" s="50"/>
      <c r="D264" s="50"/>
      <c r="E264" s="51"/>
      <c r="F264" s="50"/>
      <c r="G264" s="51"/>
      <c r="H264" s="50"/>
      <c r="I264" s="369"/>
      <c r="J264" s="8"/>
      <c r="K264" s="8"/>
      <c r="L264" s="8"/>
      <c r="M264" s="175"/>
      <c r="N264" s="8"/>
      <c r="O264" s="8"/>
      <c r="P264" s="50"/>
      <c r="Q264" s="8"/>
      <c r="R264" s="8"/>
      <c r="S264" s="50"/>
      <c r="T264" s="8"/>
      <c r="U264" s="8"/>
      <c r="V264" s="8"/>
      <c r="W264" s="8"/>
      <c r="X264" s="8"/>
      <c r="Y264" s="8"/>
      <c r="Z264" s="8"/>
      <c r="AA264" s="8"/>
      <c r="AB264" s="8"/>
      <c r="AC264" s="8"/>
      <c r="AD264" s="8"/>
      <c r="AE264" s="8"/>
      <c r="AF264" s="8"/>
    </row>
    <row r="265">
      <c r="A265" s="8"/>
      <c r="B265" s="50"/>
      <c r="C265" s="50"/>
      <c r="D265" s="50"/>
      <c r="E265" s="51"/>
      <c r="F265" s="50"/>
      <c r="G265" s="51"/>
      <c r="H265" s="50"/>
      <c r="I265" s="369"/>
      <c r="J265" s="8"/>
      <c r="K265" s="8"/>
      <c r="L265" s="8"/>
      <c r="M265" s="175"/>
      <c r="N265" s="8"/>
      <c r="O265" s="8"/>
      <c r="P265" s="50"/>
      <c r="Q265" s="8"/>
      <c r="R265" s="8"/>
      <c r="S265" s="50"/>
      <c r="T265" s="8"/>
      <c r="U265" s="8"/>
      <c r="V265" s="8"/>
      <c r="W265" s="8"/>
      <c r="X265" s="8"/>
      <c r="Y265" s="8"/>
      <c r="Z265" s="8"/>
      <c r="AA265" s="8"/>
      <c r="AB265" s="8"/>
      <c r="AC265" s="8"/>
      <c r="AD265" s="8"/>
      <c r="AE265" s="8"/>
      <c r="AF265" s="8"/>
    </row>
    <row r="266">
      <c r="A266" s="8"/>
      <c r="B266" s="50"/>
      <c r="C266" s="50"/>
      <c r="D266" s="50"/>
      <c r="E266" s="51"/>
      <c r="F266" s="50"/>
      <c r="G266" s="51"/>
      <c r="H266" s="50"/>
      <c r="I266" s="369"/>
      <c r="J266" s="8"/>
      <c r="K266" s="8"/>
      <c r="L266" s="8"/>
      <c r="M266" s="175"/>
      <c r="N266" s="8"/>
      <c r="O266" s="8"/>
      <c r="P266" s="50"/>
      <c r="Q266" s="8"/>
      <c r="R266" s="8"/>
      <c r="S266" s="50"/>
      <c r="T266" s="8"/>
      <c r="U266" s="8"/>
      <c r="V266" s="8"/>
      <c r="W266" s="8"/>
      <c r="X266" s="8"/>
      <c r="Y266" s="8"/>
      <c r="Z266" s="8"/>
      <c r="AA266" s="8"/>
      <c r="AB266" s="8"/>
      <c r="AC266" s="8"/>
      <c r="AD266" s="8"/>
      <c r="AE266" s="8"/>
      <c r="AF266" s="8"/>
    </row>
    <row r="267">
      <c r="A267" s="8"/>
      <c r="B267" s="50"/>
      <c r="C267" s="50"/>
      <c r="D267" s="50"/>
      <c r="E267" s="51"/>
      <c r="F267" s="50"/>
      <c r="G267" s="51"/>
      <c r="H267" s="50"/>
      <c r="I267" s="369"/>
      <c r="J267" s="8"/>
      <c r="K267" s="8"/>
      <c r="L267" s="8"/>
      <c r="M267" s="175"/>
      <c r="N267" s="8"/>
      <c r="O267" s="8"/>
      <c r="P267" s="50"/>
      <c r="Q267" s="8"/>
      <c r="R267" s="8"/>
      <c r="S267" s="50"/>
      <c r="T267" s="8"/>
      <c r="U267" s="8"/>
      <c r="V267" s="8"/>
      <c r="W267" s="8"/>
      <c r="X267" s="8"/>
      <c r="Y267" s="8"/>
      <c r="Z267" s="8"/>
      <c r="AA267" s="8"/>
      <c r="AB267" s="8"/>
      <c r="AC267" s="8"/>
      <c r="AD267" s="8"/>
      <c r="AE267" s="8"/>
      <c r="AF267" s="8"/>
    </row>
    <row r="268">
      <c r="A268" s="8"/>
      <c r="B268" s="50"/>
      <c r="C268" s="50"/>
      <c r="D268" s="50"/>
      <c r="E268" s="51"/>
      <c r="F268" s="50"/>
      <c r="G268" s="51"/>
      <c r="H268" s="50"/>
      <c r="I268" s="369"/>
      <c r="J268" s="8"/>
      <c r="K268" s="8"/>
      <c r="L268" s="8"/>
      <c r="M268" s="175"/>
      <c r="N268" s="8"/>
      <c r="O268" s="8"/>
      <c r="P268" s="50"/>
      <c r="Q268" s="8"/>
      <c r="R268" s="8"/>
      <c r="S268" s="50"/>
      <c r="T268" s="8"/>
      <c r="U268" s="8"/>
      <c r="V268" s="8"/>
      <c r="W268" s="8"/>
      <c r="X268" s="8"/>
      <c r="Y268" s="8"/>
      <c r="Z268" s="8"/>
      <c r="AA268" s="8"/>
      <c r="AB268" s="8"/>
      <c r="AC268" s="8"/>
      <c r="AD268" s="8"/>
      <c r="AE268" s="8"/>
      <c r="AF268" s="8"/>
    </row>
    <row r="269">
      <c r="A269" s="8"/>
      <c r="B269" s="50"/>
      <c r="C269" s="50"/>
      <c r="D269" s="50"/>
      <c r="E269" s="51"/>
      <c r="F269" s="50"/>
      <c r="G269" s="51"/>
      <c r="H269" s="50"/>
      <c r="I269" s="369"/>
      <c r="J269" s="8"/>
      <c r="K269" s="8"/>
      <c r="L269" s="8"/>
      <c r="M269" s="175"/>
      <c r="N269" s="8"/>
      <c r="O269" s="8"/>
      <c r="P269" s="50"/>
      <c r="Q269" s="8"/>
      <c r="R269" s="8"/>
      <c r="S269" s="50"/>
      <c r="T269" s="8"/>
      <c r="U269" s="8"/>
      <c r="V269" s="8"/>
      <c r="W269" s="8"/>
      <c r="X269" s="8"/>
      <c r="Y269" s="8"/>
      <c r="Z269" s="8"/>
      <c r="AA269" s="8"/>
      <c r="AB269" s="8"/>
      <c r="AC269" s="8"/>
      <c r="AD269" s="8"/>
      <c r="AE269" s="8"/>
      <c r="AF269" s="8"/>
    </row>
    <row r="270">
      <c r="A270" s="8"/>
      <c r="B270" s="50"/>
      <c r="C270" s="50"/>
      <c r="D270" s="50"/>
      <c r="E270" s="51"/>
      <c r="F270" s="50"/>
      <c r="G270" s="51"/>
      <c r="H270" s="50"/>
      <c r="I270" s="369"/>
      <c r="J270" s="8"/>
      <c r="K270" s="8"/>
      <c r="L270" s="8"/>
      <c r="M270" s="175"/>
      <c r="N270" s="8"/>
      <c r="O270" s="8"/>
      <c r="P270" s="50"/>
      <c r="Q270" s="8"/>
      <c r="R270" s="8"/>
      <c r="S270" s="50"/>
      <c r="T270" s="8"/>
      <c r="U270" s="8"/>
      <c r="V270" s="8"/>
      <c r="W270" s="8"/>
      <c r="X270" s="8"/>
      <c r="Y270" s="8"/>
      <c r="Z270" s="8"/>
      <c r="AA270" s="8"/>
      <c r="AB270" s="8"/>
      <c r="AC270" s="8"/>
      <c r="AD270" s="8"/>
      <c r="AE270" s="8"/>
      <c r="AF270" s="8"/>
    </row>
    <row r="271">
      <c r="A271" s="8"/>
      <c r="B271" s="50"/>
      <c r="C271" s="50"/>
      <c r="D271" s="50"/>
      <c r="E271" s="51"/>
      <c r="F271" s="50"/>
      <c r="G271" s="51"/>
      <c r="H271" s="50"/>
      <c r="I271" s="369"/>
      <c r="J271" s="8"/>
      <c r="K271" s="8"/>
      <c r="L271" s="8"/>
      <c r="M271" s="175"/>
      <c r="N271" s="8"/>
      <c r="O271" s="8"/>
      <c r="P271" s="50"/>
      <c r="Q271" s="8"/>
      <c r="R271" s="8"/>
      <c r="S271" s="50"/>
      <c r="T271" s="8"/>
      <c r="U271" s="8"/>
      <c r="V271" s="8"/>
      <c r="W271" s="8"/>
      <c r="X271" s="8"/>
      <c r="Y271" s="8"/>
      <c r="Z271" s="8"/>
      <c r="AA271" s="8"/>
      <c r="AB271" s="8"/>
      <c r="AC271" s="8"/>
      <c r="AD271" s="8"/>
      <c r="AE271" s="8"/>
      <c r="AF271" s="8"/>
    </row>
    <row r="272">
      <c r="A272" s="8"/>
      <c r="B272" s="50"/>
      <c r="C272" s="50"/>
      <c r="D272" s="50"/>
      <c r="E272" s="51"/>
      <c r="F272" s="50"/>
      <c r="G272" s="51"/>
      <c r="H272" s="50"/>
      <c r="I272" s="369"/>
      <c r="J272" s="8"/>
      <c r="K272" s="8"/>
      <c r="L272" s="8"/>
      <c r="M272" s="175"/>
      <c r="N272" s="8"/>
      <c r="O272" s="8"/>
      <c r="P272" s="50"/>
      <c r="Q272" s="8"/>
      <c r="R272" s="8"/>
      <c r="S272" s="50"/>
      <c r="T272" s="8"/>
      <c r="U272" s="8"/>
      <c r="V272" s="8"/>
      <c r="W272" s="8"/>
      <c r="X272" s="8"/>
      <c r="Y272" s="8"/>
      <c r="Z272" s="8"/>
      <c r="AA272" s="8"/>
      <c r="AB272" s="8"/>
      <c r="AC272" s="8"/>
      <c r="AD272" s="8"/>
      <c r="AE272" s="8"/>
      <c r="AF272" s="8"/>
    </row>
    <row r="273">
      <c r="A273" s="8"/>
      <c r="B273" s="50"/>
      <c r="C273" s="50"/>
      <c r="D273" s="50"/>
      <c r="E273" s="51"/>
      <c r="F273" s="50"/>
      <c r="G273" s="51"/>
      <c r="H273" s="50"/>
      <c r="I273" s="369"/>
      <c r="J273" s="8"/>
      <c r="K273" s="8"/>
      <c r="L273" s="8"/>
      <c r="M273" s="175"/>
      <c r="N273" s="8"/>
      <c r="O273" s="8"/>
      <c r="P273" s="50"/>
      <c r="Q273" s="8"/>
      <c r="R273" s="8"/>
      <c r="S273" s="50"/>
      <c r="T273" s="8"/>
      <c r="U273" s="8"/>
      <c r="V273" s="8"/>
      <c r="W273" s="8"/>
      <c r="X273" s="8"/>
      <c r="Y273" s="8"/>
      <c r="Z273" s="8"/>
      <c r="AA273" s="8"/>
      <c r="AB273" s="8"/>
      <c r="AC273" s="8"/>
      <c r="AD273" s="8"/>
      <c r="AE273" s="8"/>
      <c r="AF273" s="8"/>
    </row>
    <row r="274">
      <c r="A274" s="8"/>
      <c r="B274" s="50"/>
      <c r="C274" s="50"/>
      <c r="D274" s="50"/>
      <c r="E274" s="51"/>
      <c r="F274" s="50"/>
      <c r="G274" s="51"/>
      <c r="H274" s="50"/>
      <c r="I274" s="369"/>
      <c r="J274" s="8"/>
      <c r="K274" s="8"/>
      <c r="L274" s="8"/>
      <c r="M274" s="175"/>
      <c r="N274" s="8"/>
      <c r="O274" s="8"/>
      <c r="P274" s="50"/>
      <c r="Q274" s="8"/>
      <c r="R274" s="8"/>
      <c r="S274" s="50"/>
      <c r="T274" s="8"/>
      <c r="U274" s="8"/>
      <c r="V274" s="8"/>
      <c r="W274" s="8"/>
      <c r="X274" s="8"/>
      <c r="Y274" s="8"/>
      <c r="Z274" s="8"/>
      <c r="AA274" s="8"/>
      <c r="AB274" s="8"/>
      <c r="AC274" s="8"/>
      <c r="AD274" s="8"/>
      <c r="AE274" s="8"/>
      <c r="AF274" s="8"/>
    </row>
    <row r="275">
      <c r="A275" s="8"/>
      <c r="B275" s="50"/>
      <c r="C275" s="50"/>
      <c r="D275" s="50"/>
      <c r="E275" s="51"/>
      <c r="F275" s="50"/>
      <c r="G275" s="51"/>
      <c r="H275" s="50"/>
      <c r="I275" s="369"/>
      <c r="J275" s="8"/>
      <c r="K275" s="8"/>
      <c r="L275" s="8"/>
      <c r="M275" s="175"/>
      <c r="N275" s="8"/>
      <c r="O275" s="8"/>
      <c r="P275" s="50"/>
      <c r="Q275" s="8"/>
      <c r="R275" s="8"/>
      <c r="S275" s="50"/>
      <c r="T275" s="8"/>
      <c r="U275" s="8"/>
      <c r="V275" s="8"/>
      <c r="W275" s="8"/>
      <c r="X275" s="8"/>
      <c r="Y275" s="8"/>
      <c r="Z275" s="8"/>
      <c r="AA275" s="8"/>
      <c r="AB275" s="8"/>
      <c r="AC275" s="8"/>
      <c r="AD275" s="8"/>
      <c r="AE275" s="8"/>
      <c r="AF275" s="8"/>
    </row>
    <row r="276">
      <c r="A276" s="8"/>
      <c r="B276" s="50"/>
      <c r="C276" s="50"/>
      <c r="D276" s="50"/>
      <c r="E276" s="51"/>
      <c r="F276" s="50"/>
      <c r="G276" s="51"/>
      <c r="H276" s="50"/>
      <c r="I276" s="369"/>
      <c r="J276" s="8"/>
      <c r="K276" s="8"/>
      <c r="L276" s="8"/>
      <c r="M276" s="175"/>
      <c r="N276" s="8"/>
      <c r="O276" s="8"/>
      <c r="P276" s="50"/>
      <c r="Q276" s="8"/>
      <c r="R276" s="8"/>
      <c r="S276" s="50"/>
      <c r="T276" s="8"/>
      <c r="U276" s="8"/>
      <c r="V276" s="8"/>
      <c r="W276" s="8"/>
      <c r="X276" s="8"/>
      <c r="Y276" s="8"/>
      <c r="Z276" s="8"/>
      <c r="AA276" s="8"/>
      <c r="AB276" s="8"/>
      <c r="AC276" s="8"/>
      <c r="AD276" s="8"/>
      <c r="AE276" s="8"/>
      <c r="AF276" s="8"/>
    </row>
    <row r="277">
      <c r="A277" s="8"/>
      <c r="B277" s="50"/>
      <c r="C277" s="50"/>
      <c r="D277" s="50"/>
      <c r="E277" s="51"/>
      <c r="F277" s="50"/>
      <c r="G277" s="51"/>
      <c r="H277" s="50"/>
      <c r="I277" s="369"/>
      <c r="J277" s="8"/>
      <c r="K277" s="8"/>
      <c r="L277" s="8"/>
      <c r="M277" s="175"/>
      <c r="N277" s="8"/>
      <c r="O277" s="8"/>
      <c r="P277" s="50"/>
      <c r="Q277" s="8"/>
      <c r="R277" s="8"/>
      <c r="S277" s="50"/>
      <c r="T277" s="8"/>
      <c r="U277" s="8"/>
      <c r="V277" s="8"/>
      <c r="W277" s="8"/>
      <c r="X277" s="8"/>
      <c r="Y277" s="8"/>
      <c r="Z277" s="8"/>
      <c r="AA277" s="8"/>
      <c r="AB277" s="8"/>
      <c r="AC277" s="8"/>
      <c r="AD277" s="8"/>
      <c r="AE277" s="8"/>
      <c r="AF277" s="8"/>
    </row>
    <row r="278">
      <c r="A278" s="8"/>
      <c r="B278" s="50"/>
      <c r="C278" s="50"/>
      <c r="D278" s="50"/>
      <c r="E278" s="51"/>
      <c r="F278" s="50"/>
      <c r="G278" s="51"/>
      <c r="H278" s="50"/>
      <c r="I278" s="369"/>
      <c r="J278" s="8"/>
      <c r="K278" s="8"/>
      <c r="L278" s="8"/>
      <c r="M278" s="175"/>
      <c r="N278" s="8"/>
      <c r="O278" s="8"/>
      <c r="P278" s="50"/>
      <c r="Q278" s="8"/>
      <c r="R278" s="8"/>
      <c r="S278" s="50"/>
      <c r="T278" s="8"/>
      <c r="U278" s="8"/>
      <c r="V278" s="8"/>
      <c r="W278" s="8"/>
      <c r="X278" s="8"/>
      <c r="Y278" s="8"/>
      <c r="Z278" s="8"/>
      <c r="AA278" s="8"/>
      <c r="AB278" s="8"/>
      <c r="AC278" s="8"/>
      <c r="AD278" s="8"/>
      <c r="AE278" s="8"/>
      <c r="AF278" s="8"/>
    </row>
    <row r="279">
      <c r="A279" s="8"/>
      <c r="B279" s="50"/>
      <c r="C279" s="50"/>
      <c r="D279" s="50"/>
      <c r="E279" s="51"/>
      <c r="F279" s="50"/>
      <c r="G279" s="51"/>
      <c r="H279" s="50"/>
      <c r="I279" s="369"/>
      <c r="J279" s="8"/>
      <c r="K279" s="8"/>
      <c r="L279" s="8"/>
      <c r="M279" s="175"/>
      <c r="N279" s="8"/>
      <c r="O279" s="8"/>
      <c r="P279" s="50"/>
      <c r="Q279" s="8"/>
      <c r="R279" s="8"/>
      <c r="S279" s="50"/>
      <c r="T279" s="8"/>
      <c r="U279" s="8"/>
      <c r="V279" s="8"/>
      <c r="W279" s="8"/>
      <c r="X279" s="8"/>
      <c r="Y279" s="8"/>
      <c r="Z279" s="8"/>
      <c r="AA279" s="8"/>
      <c r="AB279" s="8"/>
      <c r="AC279" s="8"/>
      <c r="AD279" s="8"/>
      <c r="AE279" s="8"/>
      <c r="AF279" s="8"/>
    </row>
    <row r="280">
      <c r="A280" s="8"/>
      <c r="B280" s="50"/>
      <c r="C280" s="50"/>
      <c r="D280" s="50"/>
      <c r="E280" s="51"/>
      <c r="F280" s="50"/>
      <c r="G280" s="51"/>
      <c r="H280" s="50"/>
      <c r="I280" s="369"/>
      <c r="J280" s="8"/>
      <c r="K280" s="8"/>
      <c r="L280" s="8"/>
      <c r="M280" s="175"/>
      <c r="N280" s="8"/>
      <c r="O280" s="8"/>
      <c r="P280" s="50"/>
      <c r="Q280" s="8"/>
      <c r="R280" s="8"/>
      <c r="S280" s="50"/>
      <c r="T280" s="8"/>
      <c r="U280" s="8"/>
      <c r="V280" s="8"/>
      <c r="W280" s="8"/>
      <c r="X280" s="8"/>
      <c r="Y280" s="8"/>
      <c r="Z280" s="8"/>
      <c r="AA280" s="8"/>
      <c r="AB280" s="8"/>
      <c r="AC280" s="8"/>
      <c r="AD280" s="8"/>
      <c r="AE280" s="8"/>
      <c r="AF280" s="8"/>
    </row>
    <row r="281">
      <c r="A281" s="8"/>
      <c r="B281" s="50"/>
      <c r="C281" s="50"/>
      <c r="D281" s="50"/>
      <c r="E281" s="51"/>
      <c r="F281" s="50"/>
      <c r="G281" s="51"/>
      <c r="H281" s="50"/>
      <c r="I281" s="369"/>
      <c r="J281" s="8"/>
      <c r="K281" s="8"/>
      <c r="L281" s="8"/>
      <c r="M281" s="175"/>
      <c r="N281" s="8"/>
      <c r="O281" s="8"/>
      <c r="P281" s="50"/>
      <c r="Q281" s="8"/>
      <c r="R281" s="8"/>
      <c r="S281" s="50"/>
      <c r="T281" s="8"/>
      <c r="U281" s="8"/>
      <c r="V281" s="8"/>
      <c r="W281" s="8"/>
      <c r="X281" s="8"/>
      <c r="Y281" s="8"/>
      <c r="Z281" s="8"/>
      <c r="AA281" s="8"/>
      <c r="AB281" s="8"/>
      <c r="AC281" s="8"/>
      <c r="AD281" s="8"/>
      <c r="AE281" s="8"/>
      <c r="AF281" s="8"/>
    </row>
    <row r="282">
      <c r="A282" s="8"/>
      <c r="B282" s="50"/>
      <c r="C282" s="50"/>
      <c r="D282" s="50"/>
      <c r="E282" s="51"/>
      <c r="F282" s="50"/>
      <c r="G282" s="51"/>
      <c r="H282" s="50"/>
      <c r="I282" s="369"/>
      <c r="J282" s="8"/>
      <c r="K282" s="8"/>
      <c r="L282" s="8"/>
      <c r="M282" s="175"/>
      <c r="N282" s="8"/>
      <c r="O282" s="8"/>
      <c r="P282" s="50"/>
      <c r="Q282" s="8"/>
      <c r="R282" s="8"/>
      <c r="S282" s="50"/>
      <c r="T282" s="8"/>
      <c r="U282" s="8"/>
      <c r="V282" s="8"/>
      <c r="W282" s="8"/>
      <c r="X282" s="8"/>
      <c r="Y282" s="8"/>
      <c r="Z282" s="8"/>
      <c r="AA282" s="8"/>
      <c r="AB282" s="8"/>
      <c r="AC282" s="8"/>
      <c r="AD282" s="8"/>
      <c r="AE282" s="8"/>
      <c r="AF282" s="8"/>
    </row>
    <row r="283">
      <c r="A283" s="8"/>
      <c r="B283" s="50"/>
      <c r="C283" s="50"/>
      <c r="D283" s="50"/>
      <c r="E283" s="51"/>
      <c r="F283" s="50"/>
      <c r="G283" s="51"/>
      <c r="H283" s="50"/>
      <c r="I283" s="369"/>
      <c r="J283" s="8"/>
      <c r="K283" s="8"/>
      <c r="L283" s="8"/>
      <c r="M283" s="175"/>
      <c r="N283" s="8"/>
      <c r="O283" s="8"/>
      <c r="P283" s="50"/>
      <c r="Q283" s="8"/>
      <c r="R283" s="8"/>
      <c r="S283" s="50"/>
      <c r="T283" s="8"/>
      <c r="U283" s="8"/>
      <c r="V283" s="8"/>
      <c r="W283" s="8"/>
      <c r="X283" s="8"/>
      <c r="Y283" s="8"/>
      <c r="Z283" s="8"/>
      <c r="AA283" s="8"/>
      <c r="AB283" s="8"/>
      <c r="AC283" s="8"/>
      <c r="AD283" s="8"/>
      <c r="AE283" s="8"/>
      <c r="AF283" s="8"/>
    </row>
    <row r="284">
      <c r="A284" s="8"/>
      <c r="B284" s="50"/>
      <c r="C284" s="50"/>
      <c r="D284" s="50"/>
      <c r="E284" s="51"/>
      <c r="F284" s="50"/>
      <c r="G284" s="51"/>
      <c r="H284" s="50"/>
      <c r="I284" s="369"/>
      <c r="J284" s="8"/>
      <c r="K284" s="8"/>
      <c r="L284" s="8"/>
      <c r="M284" s="175"/>
      <c r="N284" s="8"/>
      <c r="O284" s="8"/>
      <c r="P284" s="50"/>
      <c r="Q284" s="8"/>
      <c r="R284" s="8"/>
      <c r="S284" s="50"/>
      <c r="T284" s="8"/>
      <c r="U284" s="8"/>
      <c r="V284" s="8"/>
      <c r="W284" s="8"/>
      <c r="X284" s="8"/>
      <c r="Y284" s="8"/>
      <c r="Z284" s="8"/>
      <c r="AA284" s="8"/>
      <c r="AB284" s="8"/>
      <c r="AC284" s="8"/>
      <c r="AD284" s="8"/>
      <c r="AE284" s="8"/>
      <c r="AF284" s="8"/>
    </row>
    <row r="285">
      <c r="A285" s="8"/>
      <c r="B285" s="50"/>
      <c r="C285" s="50"/>
      <c r="D285" s="50"/>
      <c r="E285" s="51"/>
      <c r="F285" s="50"/>
      <c r="G285" s="51"/>
      <c r="H285" s="50"/>
      <c r="I285" s="369"/>
      <c r="J285" s="8"/>
      <c r="K285" s="8"/>
      <c r="L285" s="8"/>
      <c r="M285" s="175"/>
      <c r="N285" s="8"/>
      <c r="O285" s="8"/>
      <c r="P285" s="50"/>
      <c r="Q285" s="8"/>
      <c r="R285" s="8"/>
      <c r="S285" s="50"/>
      <c r="T285" s="8"/>
      <c r="U285" s="8"/>
      <c r="V285" s="8"/>
      <c r="W285" s="8"/>
      <c r="X285" s="8"/>
      <c r="Y285" s="8"/>
      <c r="Z285" s="8"/>
      <c r="AA285" s="8"/>
      <c r="AB285" s="8"/>
      <c r="AC285" s="8"/>
      <c r="AD285" s="8"/>
      <c r="AE285" s="8"/>
      <c r="AF285" s="8"/>
    </row>
    <row r="286">
      <c r="A286" s="8"/>
      <c r="B286" s="50"/>
      <c r="C286" s="50"/>
      <c r="D286" s="50"/>
      <c r="E286" s="51"/>
      <c r="F286" s="50"/>
      <c r="G286" s="51"/>
      <c r="H286" s="50"/>
      <c r="I286" s="369"/>
      <c r="J286" s="8"/>
      <c r="K286" s="8"/>
      <c r="L286" s="8"/>
      <c r="M286" s="175"/>
      <c r="N286" s="8"/>
      <c r="O286" s="8"/>
      <c r="P286" s="50"/>
      <c r="Q286" s="8"/>
      <c r="R286" s="8"/>
      <c r="S286" s="50"/>
      <c r="T286" s="8"/>
      <c r="U286" s="8"/>
      <c r="V286" s="8"/>
      <c r="W286" s="8"/>
      <c r="X286" s="8"/>
      <c r="Y286" s="8"/>
      <c r="Z286" s="8"/>
      <c r="AA286" s="8"/>
      <c r="AB286" s="8"/>
      <c r="AC286" s="8"/>
      <c r="AD286" s="8"/>
      <c r="AE286" s="8"/>
      <c r="AF286" s="8"/>
    </row>
    <row r="287">
      <c r="A287" s="8"/>
      <c r="B287" s="50"/>
      <c r="C287" s="50"/>
      <c r="D287" s="50"/>
      <c r="E287" s="51"/>
      <c r="F287" s="50"/>
      <c r="G287" s="51"/>
      <c r="H287" s="50"/>
      <c r="I287" s="369"/>
      <c r="J287" s="8"/>
      <c r="K287" s="8"/>
      <c r="L287" s="8"/>
      <c r="M287" s="175"/>
      <c r="N287" s="8"/>
      <c r="O287" s="8"/>
      <c r="P287" s="50"/>
      <c r="Q287" s="8"/>
      <c r="R287" s="8"/>
      <c r="S287" s="50"/>
      <c r="T287" s="8"/>
      <c r="U287" s="8"/>
      <c r="V287" s="8"/>
      <c r="W287" s="8"/>
      <c r="X287" s="8"/>
      <c r="Y287" s="8"/>
      <c r="Z287" s="8"/>
      <c r="AA287" s="8"/>
      <c r="AB287" s="8"/>
      <c r="AC287" s="8"/>
      <c r="AD287" s="8"/>
      <c r="AE287" s="8"/>
      <c r="AF287" s="8"/>
    </row>
    <row r="288">
      <c r="A288" s="8"/>
      <c r="B288" s="50"/>
      <c r="C288" s="50"/>
      <c r="D288" s="50"/>
      <c r="E288" s="51"/>
      <c r="F288" s="50"/>
      <c r="G288" s="51"/>
      <c r="H288" s="50"/>
      <c r="I288" s="369"/>
      <c r="J288" s="8"/>
      <c r="K288" s="8"/>
      <c r="L288" s="8"/>
      <c r="M288" s="175"/>
      <c r="N288" s="8"/>
      <c r="O288" s="8"/>
      <c r="P288" s="50"/>
      <c r="Q288" s="8"/>
      <c r="R288" s="8"/>
      <c r="S288" s="50"/>
      <c r="T288" s="8"/>
      <c r="U288" s="8"/>
      <c r="V288" s="8"/>
      <c r="W288" s="8"/>
      <c r="X288" s="8"/>
      <c r="Y288" s="8"/>
      <c r="Z288" s="8"/>
      <c r="AA288" s="8"/>
      <c r="AB288" s="8"/>
      <c r="AC288" s="8"/>
      <c r="AD288" s="8"/>
      <c r="AE288" s="8"/>
      <c r="AF288" s="8"/>
    </row>
    <row r="289">
      <c r="A289" s="8"/>
      <c r="B289" s="50"/>
      <c r="C289" s="50"/>
      <c r="D289" s="50"/>
      <c r="E289" s="51"/>
      <c r="F289" s="50"/>
      <c r="G289" s="51"/>
      <c r="H289" s="50"/>
      <c r="I289" s="369"/>
      <c r="J289" s="8"/>
      <c r="K289" s="8"/>
      <c r="L289" s="8"/>
      <c r="M289" s="175"/>
      <c r="N289" s="8"/>
      <c r="O289" s="8"/>
      <c r="P289" s="50"/>
      <c r="Q289" s="8"/>
      <c r="R289" s="8"/>
      <c r="S289" s="50"/>
      <c r="T289" s="8"/>
      <c r="U289" s="8"/>
      <c r="V289" s="8"/>
      <c r="W289" s="8"/>
      <c r="X289" s="8"/>
      <c r="Y289" s="8"/>
      <c r="Z289" s="8"/>
      <c r="AA289" s="8"/>
      <c r="AB289" s="8"/>
      <c r="AC289" s="8"/>
      <c r="AD289" s="8"/>
      <c r="AE289" s="8"/>
      <c r="AF289" s="8"/>
    </row>
    <row r="290">
      <c r="A290" s="8"/>
      <c r="B290" s="50"/>
      <c r="C290" s="50"/>
      <c r="D290" s="50"/>
      <c r="E290" s="51"/>
      <c r="F290" s="50"/>
      <c r="G290" s="51"/>
      <c r="H290" s="50"/>
      <c r="I290" s="369"/>
      <c r="J290" s="8"/>
      <c r="K290" s="8"/>
      <c r="L290" s="8"/>
      <c r="M290" s="175"/>
      <c r="N290" s="8"/>
      <c r="O290" s="8"/>
      <c r="P290" s="50"/>
      <c r="Q290" s="8"/>
      <c r="R290" s="8"/>
      <c r="S290" s="50"/>
      <c r="T290" s="8"/>
      <c r="U290" s="8"/>
      <c r="V290" s="8"/>
      <c r="W290" s="8"/>
      <c r="X290" s="8"/>
      <c r="Y290" s="8"/>
      <c r="Z290" s="8"/>
      <c r="AA290" s="8"/>
      <c r="AB290" s="8"/>
      <c r="AC290" s="8"/>
      <c r="AD290" s="8"/>
      <c r="AE290" s="8"/>
      <c r="AF290" s="8"/>
    </row>
    <row r="291">
      <c r="A291" s="8"/>
      <c r="B291" s="50"/>
      <c r="C291" s="50"/>
      <c r="D291" s="50"/>
      <c r="E291" s="51"/>
      <c r="F291" s="50"/>
      <c r="G291" s="51"/>
      <c r="H291" s="50"/>
      <c r="I291" s="369"/>
      <c r="J291" s="8"/>
      <c r="K291" s="8"/>
      <c r="L291" s="8"/>
      <c r="M291" s="175"/>
      <c r="N291" s="8"/>
      <c r="O291" s="8"/>
      <c r="P291" s="50"/>
      <c r="Q291" s="8"/>
      <c r="R291" s="8"/>
      <c r="S291" s="50"/>
      <c r="T291" s="8"/>
      <c r="U291" s="8"/>
      <c r="V291" s="8"/>
      <c r="W291" s="8"/>
      <c r="X291" s="8"/>
      <c r="Y291" s="8"/>
      <c r="Z291" s="8"/>
      <c r="AA291" s="8"/>
      <c r="AB291" s="8"/>
      <c r="AC291" s="8"/>
      <c r="AD291" s="8"/>
      <c r="AE291" s="8"/>
      <c r="AF291" s="8"/>
    </row>
    <row r="292">
      <c r="A292" s="8"/>
      <c r="B292" s="50"/>
      <c r="C292" s="50"/>
      <c r="D292" s="50"/>
      <c r="E292" s="51"/>
      <c r="F292" s="50"/>
      <c r="G292" s="51"/>
      <c r="H292" s="50"/>
      <c r="I292" s="369"/>
      <c r="J292" s="8"/>
      <c r="K292" s="8"/>
      <c r="L292" s="8"/>
      <c r="M292" s="175"/>
      <c r="N292" s="8"/>
      <c r="O292" s="8"/>
      <c r="P292" s="50"/>
      <c r="Q292" s="8"/>
      <c r="R292" s="8"/>
      <c r="S292" s="50"/>
      <c r="T292" s="8"/>
      <c r="U292" s="8"/>
      <c r="V292" s="8"/>
      <c r="W292" s="8"/>
      <c r="X292" s="8"/>
      <c r="Y292" s="8"/>
      <c r="Z292" s="8"/>
      <c r="AA292" s="8"/>
      <c r="AB292" s="8"/>
      <c r="AC292" s="8"/>
      <c r="AD292" s="8"/>
      <c r="AE292" s="8"/>
      <c r="AF292" s="8"/>
    </row>
    <row r="293">
      <c r="A293" s="8"/>
      <c r="B293" s="50"/>
      <c r="C293" s="50"/>
      <c r="D293" s="50"/>
      <c r="E293" s="51"/>
      <c r="F293" s="50"/>
      <c r="G293" s="51"/>
      <c r="H293" s="50"/>
      <c r="I293" s="369"/>
      <c r="J293" s="8"/>
      <c r="K293" s="8"/>
      <c r="L293" s="8"/>
      <c r="M293" s="175"/>
      <c r="N293" s="8"/>
      <c r="O293" s="8"/>
      <c r="P293" s="50"/>
      <c r="Q293" s="8"/>
      <c r="R293" s="8"/>
      <c r="S293" s="50"/>
      <c r="T293" s="8"/>
      <c r="U293" s="8"/>
      <c r="V293" s="8"/>
      <c r="W293" s="8"/>
      <c r="X293" s="8"/>
      <c r="Y293" s="8"/>
      <c r="Z293" s="8"/>
      <c r="AA293" s="8"/>
      <c r="AB293" s="8"/>
      <c r="AC293" s="8"/>
      <c r="AD293" s="8"/>
      <c r="AE293" s="8"/>
      <c r="AF293" s="8"/>
    </row>
    <row r="294">
      <c r="A294" s="8"/>
      <c r="B294" s="50"/>
      <c r="C294" s="50"/>
      <c r="D294" s="50"/>
      <c r="E294" s="51"/>
      <c r="F294" s="50"/>
      <c r="G294" s="51"/>
      <c r="H294" s="50"/>
      <c r="I294" s="369"/>
      <c r="J294" s="8"/>
      <c r="K294" s="8"/>
      <c r="L294" s="8"/>
      <c r="M294" s="175"/>
      <c r="N294" s="8"/>
      <c r="O294" s="8"/>
      <c r="P294" s="50"/>
      <c r="Q294" s="8"/>
      <c r="R294" s="8"/>
      <c r="S294" s="50"/>
      <c r="T294" s="8"/>
      <c r="U294" s="8"/>
      <c r="V294" s="8"/>
      <c r="W294" s="8"/>
      <c r="X294" s="8"/>
      <c r="Y294" s="8"/>
      <c r="Z294" s="8"/>
      <c r="AA294" s="8"/>
      <c r="AB294" s="8"/>
      <c r="AC294" s="8"/>
      <c r="AD294" s="8"/>
      <c r="AE294" s="8"/>
      <c r="AF294" s="8"/>
    </row>
    <row r="295">
      <c r="A295" s="8"/>
      <c r="B295" s="50"/>
      <c r="C295" s="50"/>
      <c r="D295" s="50"/>
      <c r="E295" s="51"/>
      <c r="F295" s="50"/>
      <c r="G295" s="51"/>
      <c r="H295" s="50"/>
      <c r="I295" s="369"/>
      <c r="J295" s="8"/>
      <c r="K295" s="8"/>
      <c r="L295" s="8"/>
      <c r="M295" s="175"/>
      <c r="N295" s="8"/>
      <c r="O295" s="8"/>
      <c r="P295" s="50"/>
      <c r="Q295" s="8"/>
      <c r="R295" s="8"/>
      <c r="S295" s="50"/>
      <c r="T295" s="8"/>
      <c r="U295" s="8"/>
      <c r="V295" s="8"/>
      <c r="W295" s="8"/>
      <c r="X295" s="8"/>
      <c r="Y295" s="8"/>
      <c r="Z295" s="8"/>
      <c r="AA295" s="8"/>
      <c r="AB295" s="8"/>
      <c r="AC295" s="8"/>
      <c r="AD295" s="8"/>
      <c r="AE295" s="8"/>
      <c r="AF295" s="8"/>
    </row>
    <row r="296">
      <c r="A296" s="8"/>
      <c r="B296" s="50"/>
      <c r="C296" s="50"/>
      <c r="D296" s="50"/>
      <c r="E296" s="51"/>
      <c r="F296" s="50"/>
      <c r="G296" s="51"/>
      <c r="H296" s="50"/>
      <c r="I296" s="369"/>
      <c r="J296" s="8"/>
      <c r="K296" s="8"/>
      <c r="L296" s="8"/>
      <c r="M296" s="175"/>
      <c r="N296" s="8"/>
      <c r="O296" s="8"/>
      <c r="P296" s="50"/>
      <c r="Q296" s="8"/>
      <c r="R296" s="8"/>
      <c r="S296" s="50"/>
      <c r="T296" s="8"/>
      <c r="U296" s="8"/>
      <c r="V296" s="8"/>
      <c r="W296" s="8"/>
      <c r="X296" s="8"/>
      <c r="Y296" s="8"/>
      <c r="Z296" s="8"/>
      <c r="AA296" s="8"/>
      <c r="AB296" s="8"/>
      <c r="AC296" s="8"/>
      <c r="AD296" s="8"/>
      <c r="AE296" s="8"/>
      <c r="AF296" s="8"/>
    </row>
    <row r="297">
      <c r="A297" s="8"/>
      <c r="B297" s="50"/>
      <c r="C297" s="50"/>
      <c r="D297" s="50"/>
      <c r="E297" s="51"/>
      <c r="F297" s="50"/>
      <c r="G297" s="51"/>
      <c r="H297" s="50"/>
      <c r="I297" s="369"/>
      <c r="J297" s="8"/>
      <c r="K297" s="8"/>
      <c r="L297" s="8"/>
      <c r="M297" s="175"/>
      <c r="N297" s="8"/>
      <c r="O297" s="8"/>
      <c r="P297" s="50"/>
      <c r="Q297" s="8"/>
      <c r="R297" s="8"/>
      <c r="S297" s="50"/>
      <c r="T297" s="8"/>
      <c r="U297" s="8"/>
      <c r="V297" s="8"/>
      <c r="W297" s="8"/>
      <c r="X297" s="8"/>
      <c r="Y297" s="8"/>
      <c r="Z297" s="8"/>
      <c r="AA297" s="8"/>
      <c r="AB297" s="8"/>
      <c r="AC297" s="8"/>
      <c r="AD297" s="8"/>
      <c r="AE297" s="8"/>
      <c r="AF297" s="8"/>
    </row>
    <row r="298">
      <c r="A298" s="8"/>
      <c r="B298" s="50"/>
      <c r="C298" s="50"/>
      <c r="D298" s="50"/>
      <c r="E298" s="51"/>
      <c r="F298" s="50"/>
      <c r="G298" s="51"/>
      <c r="H298" s="50"/>
      <c r="I298" s="369"/>
      <c r="J298" s="8"/>
      <c r="K298" s="8"/>
      <c r="L298" s="8"/>
      <c r="M298" s="175"/>
      <c r="N298" s="8"/>
      <c r="O298" s="8"/>
      <c r="P298" s="50"/>
      <c r="Q298" s="8"/>
      <c r="R298" s="8"/>
      <c r="S298" s="50"/>
      <c r="T298" s="8"/>
      <c r="U298" s="8"/>
      <c r="V298" s="8"/>
      <c r="W298" s="8"/>
      <c r="X298" s="8"/>
      <c r="Y298" s="8"/>
      <c r="Z298" s="8"/>
      <c r="AA298" s="8"/>
      <c r="AB298" s="8"/>
      <c r="AC298" s="8"/>
      <c r="AD298" s="8"/>
      <c r="AE298" s="8"/>
      <c r="AF298" s="8"/>
    </row>
    <row r="299">
      <c r="A299" s="8"/>
      <c r="B299" s="50"/>
      <c r="C299" s="50"/>
      <c r="D299" s="50"/>
      <c r="E299" s="51"/>
      <c r="F299" s="50"/>
      <c r="G299" s="51"/>
      <c r="H299" s="50"/>
      <c r="I299" s="369"/>
      <c r="J299" s="8"/>
      <c r="K299" s="8"/>
      <c r="L299" s="8"/>
      <c r="M299" s="175"/>
      <c r="N299" s="8"/>
      <c r="O299" s="8"/>
      <c r="P299" s="50"/>
      <c r="Q299" s="8"/>
      <c r="R299" s="8"/>
      <c r="S299" s="50"/>
      <c r="T299" s="8"/>
      <c r="U299" s="8"/>
      <c r="V299" s="8"/>
      <c r="W299" s="8"/>
      <c r="X299" s="8"/>
      <c r="Y299" s="8"/>
      <c r="Z299" s="8"/>
      <c r="AA299" s="8"/>
      <c r="AB299" s="8"/>
      <c r="AC299" s="8"/>
      <c r="AD299" s="8"/>
      <c r="AE299" s="8"/>
      <c r="AF299" s="8"/>
    </row>
    <row r="300">
      <c r="A300" s="8"/>
      <c r="B300" s="50"/>
      <c r="C300" s="50"/>
      <c r="D300" s="50"/>
      <c r="E300" s="51"/>
      <c r="F300" s="50"/>
      <c r="G300" s="51"/>
      <c r="H300" s="50"/>
      <c r="I300" s="369"/>
      <c r="J300" s="8"/>
      <c r="K300" s="8"/>
      <c r="L300" s="8"/>
      <c r="M300" s="175"/>
      <c r="N300" s="8"/>
      <c r="O300" s="8"/>
      <c r="P300" s="50"/>
      <c r="Q300" s="8"/>
      <c r="R300" s="8"/>
      <c r="S300" s="50"/>
      <c r="T300" s="8"/>
      <c r="U300" s="8"/>
      <c r="V300" s="8"/>
      <c r="W300" s="8"/>
      <c r="X300" s="8"/>
      <c r="Y300" s="8"/>
      <c r="Z300" s="8"/>
      <c r="AA300" s="8"/>
      <c r="AB300" s="8"/>
      <c r="AC300" s="8"/>
      <c r="AD300" s="8"/>
      <c r="AE300" s="8"/>
      <c r="AF300" s="8"/>
    </row>
    <row r="301">
      <c r="A301" s="8"/>
      <c r="B301" s="50"/>
      <c r="C301" s="50"/>
      <c r="D301" s="50"/>
      <c r="E301" s="51"/>
      <c r="F301" s="50"/>
      <c r="G301" s="51"/>
      <c r="H301" s="50"/>
      <c r="I301" s="369"/>
      <c r="J301" s="8"/>
      <c r="K301" s="8"/>
      <c r="L301" s="8"/>
      <c r="M301" s="175"/>
      <c r="N301" s="8"/>
      <c r="O301" s="8"/>
      <c r="P301" s="50"/>
      <c r="Q301" s="8"/>
      <c r="R301" s="8"/>
      <c r="S301" s="50"/>
      <c r="T301" s="8"/>
      <c r="U301" s="8"/>
      <c r="V301" s="8"/>
      <c r="W301" s="8"/>
      <c r="X301" s="8"/>
      <c r="Y301" s="8"/>
      <c r="Z301" s="8"/>
      <c r="AA301" s="8"/>
      <c r="AB301" s="8"/>
      <c r="AC301" s="8"/>
      <c r="AD301" s="8"/>
      <c r="AE301" s="8"/>
      <c r="AF301" s="8"/>
    </row>
    <row r="302">
      <c r="A302" s="8"/>
      <c r="B302" s="50"/>
      <c r="C302" s="50"/>
      <c r="D302" s="50"/>
      <c r="E302" s="51"/>
      <c r="F302" s="50"/>
      <c r="G302" s="51"/>
      <c r="H302" s="50"/>
      <c r="I302" s="369"/>
      <c r="J302" s="8"/>
      <c r="K302" s="8"/>
      <c r="L302" s="8"/>
      <c r="M302" s="175"/>
      <c r="N302" s="8"/>
      <c r="O302" s="8"/>
      <c r="P302" s="50"/>
      <c r="Q302" s="8"/>
      <c r="R302" s="8"/>
      <c r="S302" s="50"/>
      <c r="T302" s="8"/>
      <c r="U302" s="8"/>
      <c r="V302" s="8"/>
      <c r="W302" s="8"/>
      <c r="X302" s="8"/>
      <c r="Y302" s="8"/>
      <c r="Z302" s="8"/>
      <c r="AA302" s="8"/>
      <c r="AB302" s="8"/>
      <c r="AC302" s="8"/>
      <c r="AD302" s="8"/>
      <c r="AE302" s="8"/>
      <c r="AF302" s="8"/>
    </row>
    <row r="303">
      <c r="A303" s="8"/>
      <c r="B303" s="50"/>
      <c r="C303" s="50"/>
      <c r="D303" s="50"/>
      <c r="E303" s="51"/>
      <c r="F303" s="50"/>
      <c r="G303" s="51"/>
      <c r="H303" s="50"/>
      <c r="I303" s="369"/>
      <c r="J303" s="8"/>
      <c r="K303" s="8"/>
      <c r="L303" s="8"/>
      <c r="M303" s="175"/>
      <c r="N303" s="8"/>
      <c r="O303" s="8"/>
      <c r="P303" s="50"/>
      <c r="Q303" s="8"/>
      <c r="R303" s="8"/>
      <c r="S303" s="50"/>
      <c r="T303" s="8"/>
      <c r="U303" s="8"/>
      <c r="V303" s="8"/>
      <c r="W303" s="8"/>
      <c r="X303" s="8"/>
      <c r="Y303" s="8"/>
      <c r="Z303" s="8"/>
      <c r="AA303" s="8"/>
      <c r="AB303" s="8"/>
      <c r="AC303" s="8"/>
      <c r="AD303" s="8"/>
      <c r="AE303" s="8"/>
      <c r="AF303" s="8"/>
    </row>
    <row r="304">
      <c r="A304" s="8"/>
      <c r="B304" s="50"/>
      <c r="C304" s="50"/>
      <c r="D304" s="50"/>
      <c r="E304" s="51"/>
      <c r="F304" s="50"/>
      <c r="G304" s="51"/>
      <c r="H304" s="50"/>
      <c r="I304" s="369"/>
      <c r="J304" s="8"/>
      <c r="K304" s="8"/>
      <c r="L304" s="8"/>
      <c r="M304" s="175"/>
      <c r="N304" s="8"/>
      <c r="O304" s="8"/>
      <c r="P304" s="50"/>
      <c r="Q304" s="8"/>
      <c r="R304" s="8"/>
      <c r="S304" s="50"/>
      <c r="T304" s="8"/>
      <c r="U304" s="8"/>
      <c r="V304" s="8"/>
      <c r="W304" s="8"/>
      <c r="X304" s="8"/>
      <c r="Y304" s="8"/>
      <c r="Z304" s="8"/>
      <c r="AA304" s="8"/>
      <c r="AB304" s="8"/>
      <c r="AC304" s="8"/>
      <c r="AD304" s="8"/>
      <c r="AE304" s="8"/>
      <c r="AF304" s="8"/>
    </row>
    <row r="305">
      <c r="A305" s="8"/>
      <c r="B305" s="50"/>
      <c r="C305" s="50"/>
      <c r="D305" s="50"/>
      <c r="E305" s="51"/>
      <c r="F305" s="50"/>
      <c r="G305" s="51"/>
      <c r="H305" s="50"/>
      <c r="I305" s="369"/>
      <c r="J305" s="8"/>
      <c r="K305" s="8"/>
      <c r="L305" s="8"/>
      <c r="M305" s="175"/>
      <c r="N305" s="8"/>
      <c r="O305" s="8"/>
      <c r="P305" s="50"/>
      <c r="Q305" s="8"/>
      <c r="R305" s="8"/>
      <c r="S305" s="50"/>
      <c r="T305" s="8"/>
      <c r="U305" s="8"/>
      <c r="V305" s="8"/>
      <c r="W305" s="8"/>
      <c r="X305" s="8"/>
      <c r="Y305" s="8"/>
      <c r="Z305" s="8"/>
      <c r="AA305" s="8"/>
      <c r="AB305" s="8"/>
      <c r="AC305" s="8"/>
      <c r="AD305" s="8"/>
      <c r="AE305" s="8"/>
      <c r="AF305" s="8"/>
    </row>
    <row r="306">
      <c r="A306" s="8"/>
      <c r="B306" s="50"/>
      <c r="C306" s="50"/>
      <c r="D306" s="50"/>
      <c r="E306" s="51"/>
      <c r="F306" s="50"/>
      <c r="G306" s="51"/>
      <c r="H306" s="50"/>
      <c r="I306" s="369"/>
      <c r="J306" s="8"/>
      <c r="K306" s="8"/>
      <c r="L306" s="8"/>
      <c r="M306" s="175"/>
      <c r="N306" s="8"/>
      <c r="O306" s="8"/>
      <c r="P306" s="50"/>
      <c r="Q306" s="8"/>
      <c r="R306" s="8"/>
      <c r="S306" s="50"/>
      <c r="T306" s="8"/>
      <c r="U306" s="8"/>
      <c r="V306" s="8"/>
      <c r="W306" s="8"/>
      <c r="X306" s="8"/>
      <c r="Y306" s="8"/>
      <c r="Z306" s="8"/>
      <c r="AA306" s="8"/>
      <c r="AB306" s="8"/>
      <c r="AC306" s="8"/>
      <c r="AD306" s="8"/>
      <c r="AE306" s="8"/>
      <c r="AF306" s="8"/>
    </row>
    <row r="307">
      <c r="A307" s="8"/>
      <c r="B307" s="50"/>
      <c r="C307" s="50"/>
      <c r="D307" s="50"/>
      <c r="E307" s="51"/>
      <c r="F307" s="50"/>
      <c r="G307" s="51"/>
      <c r="H307" s="50"/>
      <c r="I307" s="369"/>
      <c r="J307" s="8"/>
      <c r="K307" s="8"/>
      <c r="L307" s="8"/>
      <c r="M307" s="175"/>
      <c r="N307" s="8"/>
      <c r="O307" s="8"/>
      <c r="P307" s="50"/>
      <c r="Q307" s="8"/>
      <c r="R307" s="8"/>
      <c r="S307" s="50"/>
      <c r="T307" s="8"/>
      <c r="U307" s="8"/>
      <c r="V307" s="8"/>
      <c r="W307" s="8"/>
      <c r="X307" s="8"/>
      <c r="Y307" s="8"/>
      <c r="Z307" s="8"/>
      <c r="AA307" s="8"/>
      <c r="AB307" s="8"/>
      <c r="AC307" s="8"/>
      <c r="AD307" s="8"/>
      <c r="AE307" s="8"/>
      <c r="AF307" s="8"/>
    </row>
    <row r="308">
      <c r="A308" s="8"/>
      <c r="B308" s="50"/>
      <c r="C308" s="50"/>
      <c r="D308" s="50"/>
      <c r="E308" s="51"/>
      <c r="F308" s="50"/>
      <c r="G308" s="51"/>
      <c r="H308" s="50"/>
      <c r="I308" s="369"/>
      <c r="J308" s="8"/>
      <c r="K308" s="8"/>
      <c r="L308" s="8"/>
      <c r="M308" s="175"/>
      <c r="N308" s="8"/>
      <c r="O308" s="8"/>
      <c r="P308" s="50"/>
      <c r="Q308" s="8"/>
      <c r="R308" s="8"/>
      <c r="S308" s="50"/>
      <c r="T308" s="8"/>
      <c r="U308" s="8"/>
      <c r="V308" s="8"/>
      <c r="W308" s="8"/>
      <c r="X308" s="8"/>
      <c r="Y308" s="8"/>
      <c r="Z308" s="8"/>
      <c r="AA308" s="8"/>
      <c r="AB308" s="8"/>
      <c r="AC308" s="8"/>
      <c r="AD308" s="8"/>
      <c r="AE308" s="8"/>
      <c r="AF308" s="8"/>
    </row>
    <row r="309">
      <c r="A309" s="8"/>
      <c r="B309" s="50"/>
      <c r="C309" s="50"/>
      <c r="D309" s="50"/>
      <c r="E309" s="51"/>
      <c r="F309" s="50"/>
      <c r="G309" s="51"/>
      <c r="H309" s="50"/>
      <c r="I309" s="369"/>
      <c r="J309" s="8"/>
      <c r="K309" s="8"/>
      <c r="L309" s="8"/>
      <c r="M309" s="175"/>
      <c r="N309" s="8"/>
      <c r="O309" s="8"/>
      <c r="P309" s="50"/>
      <c r="Q309" s="8"/>
      <c r="R309" s="8"/>
      <c r="S309" s="50"/>
      <c r="T309" s="8"/>
      <c r="U309" s="8"/>
      <c r="V309" s="8"/>
      <c r="W309" s="8"/>
      <c r="X309" s="8"/>
      <c r="Y309" s="8"/>
      <c r="Z309" s="8"/>
      <c r="AA309" s="8"/>
      <c r="AB309" s="8"/>
      <c r="AC309" s="8"/>
      <c r="AD309" s="8"/>
      <c r="AE309" s="8"/>
      <c r="AF309" s="8"/>
    </row>
    <row r="310">
      <c r="A310" s="8"/>
      <c r="B310" s="50"/>
      <c r="C310" s="50"/>
      <c r="D310" s="50"/>
      <c r="E310" s="51"/>
      <c r="F310" s="50"/>
      <c r="G310" s="51"/>
      <c r="H310" s="50"/>
      <c r="I310" s="369"/>
      <c r="J310" s="8"/>
      <c r="K310" s="8"/>
      <c r="L310" s="8"/>
      <c r="M310" s="175"/>
      <c r="N310" s="8"/>
      <c r="O310" s="8"/>
      <c r="P310" s="50"/>
      <c r="Q310" s="8"/>
      <c r="R310" s="8"/>
      <c r="S310" s="50"/>
      <c r="T310" s="8"/>
      <c r="U310" s="8"/>
      <c r="V310" s="8"/>
      <c r="W310" s="8"/>
      <c r="X310" s="8"/>
      <c r="Y310" s="8"/>
      <c r="Z310" s="8"/>
      <c r="AA310" s="8"/>
      <c r="AB310" s="8"/>
      <c r="AC310" s="8"/>
      <c r="AD310" s="8"/>
      <c r="AE310" s="8"/>
      <c r="AF310" s="8"/>
    </row>
    <row r="311">
      <c r="A311" s="8"/>
      <c r="B311" s="50"/>
      <c r="C311" s="50"/>
      <c r="D311" s="50"/>
      <c r="E311" s="51"/>
      <c r="F311" s="50"/>
      <c r="G311" s="51"/>
      <c r="H311" s="50"/>
      <c r="I311" s="369"/>
      <c r="J311" s="8"/>
      <c r="K311" s="8"/>
      <c r="L311" s="8"/>
      <c r="M311" s="175"/>
      <c r="N311" s="8"/>
      <c r="O311" s="8"/>
      <c r="P311" s="50"/>
      <c r="Q311" s="8"/>
      <c r="R311" s="8"/>
      <c r="S311" s="50"/>
      <c r="T311" s="8"/>
      <c r="U311" s="8"/>
      <c r="V311" s="8"/>
      <c r="W311" s="8"/>
      <c r="X311" s="8"/>
      <c r="Y311" s="8"/>
      <c r="Z311" s="8"/>
      <c r="AA311" s="8"/>
      <c r="AB311" s="8"/>
      <c r="AC311" s="8"/>
      <c r="AD311" s="8"/>
      <c r="AE311" s="8"/>
      <c r="AF311" s="8"/>
    </row>
    <row r="312">
      <c r="A312" s="8"/>
      <c r="B312" s="50"/>
      <c r="C312" s="50"/>
      <c r="D312" s="50"/>
      <c r="E312" s="51"/>
      <c r="F312" s="50"/>
      <c r="G312" s="51"/>
      <c r="H312" s="50"/>
      <c r="I312" s="369"/>
      <c r="J312" s="8"/>
      <c r="K312" s="8"/>
      <c r="L312" s="8"/>
      <c r="M312" s="175"/>
      <c r="N312" s="8"/>
      <c r="O312" s="8"/>
      <c r="P312" s="50"/>
      <c r="Q312" s="8"/>
      <c r="R312" s="8"/>
      <c r="S312" s="50"/>
      <c r="T312" s="8"/>
      <c r="U312" s="8"/>
      <c r="V312" s="8"/>
      <c r="W312" s="8"/>
      <c r="X312" s="8"/>
      <c r="Y312" s="8"/>
      <c r="Z312" s="8"/>
      <c r="AA312" s="8"/>
      <c r="AB312" s="8"/>
      <c r="AC312" s="8"/>
      <c r="AD312" s="8"/>
      <c r="AE312" s="8"/>
      <c r="AF312" s="8"/>
    </row>
    <row r="313">
      <c r="A313" s="8"/>
      <c r="B313" s="50"/>
      <c r="C313" s="50"/>
      <c r="D313" s="50"/>
      <c r="E313" s="51"/>
      <c r="F313" s="50"/>
      <c r="G313" s="51"/>
      <c r="H313" s="50"/>
      <c r="I313" s="369"/>
      <c r="J313" s="8"/>
      <c r="K313" s="8"/>
      <c r="L313" s="8"/>
      <c r="M313" s="175"/>
      <c r="N313" s="8"/>
      <c r="O313" s="8"/>
      <c r="P313" s="50"/>
      <c r="Q313" s="8"/>
      <c r="R313" s="8"/>
      <c r="S313" s="50"/>
      <c r="T313" s="8"/>
      <c r="U313" s="8"/>
      <c r="V313" s="8"/>
      <c r="W313" s="8"/>
      <c r="X313" s="8"/>
      <c r="Y313" s="8"/>
      <c r="Z313" s="8"/>
      <c r="AA313" s="8"/>
      <c r="AB313" s="8"/>
      <c r="AC313" s="8"/>
      <c r="AD313" s="8"/>
      <c r="AE313" s="8"/>
      <c r="AF313" s="8"/>
    </row>
    <row r="314">
      <c r="A314" s="8"/>
      <c r="B314" s="50"/>
      <c r="C314" s="50"/>
      <c r="D314" s="50"/>
      <c r="E314" s="51"/>
      <c r="F314" s="50"/>
      <c r="G314" s="51"/>
      <c r="H314" s="50"/>
      <c r="I314" s="369"/>
      <c r="J314" s="8"/>
      <c r="K314" s="8"/>
      <c r="L314" s="8"/>
      <c r="M314" s="175"/>
      <c r="N314" s="8"/>
      <c r="O314" s="8"/>
      <c r="P314" s="50"/>
      <c r="Q314" s="8"/>
      <c r="R314" s="8"/>
      <c r="S314" s="50"/>
      <c r="T314" s="8"/>
      <c r="U314" s="8"/>
      <c r="V314" s="8"/>
      <c r="W314" s="8"/>
      <c r="X314" s="8"/>
      <c r="Y314" s="8"/>
      <c r="Z314" s="8"/>
      <c r="AA314" s="8"/>
      <c r="AB314" s="8"/>
      <c r="AC314" s="8"/>
      <c r="AD314" s="8"/>
      <c r="AE314" s="8"/>
      <c r="AF314" s="8"/>
    </row>
    <row r="315">
      <c r="A315" s="8"/>
      <c r="B315" s="50"/>
      <c r="C315" s="50"/>
      <c r="D315" s="50"/>
      <c r="E315" s="51"/>
      <c r="F315" s="50"/>
      <c r="G315" s="51"/>
      <c r="H315" s="50"/>
      <c r="I315" s="369"/>
      <c r="J315" s="8"/>
      <c r="K315" s="8"/>
      <c r="L315" s="8"/>
      <c r="M315" s="175"/>
      <c r="N315" s="8"/>
      <c r="O315" s="8"/>
      <c r="P315" s="50"/>
      <c r="Q315" s="8"/>
      <c r="R315" s="8"/>
      <c r="S315" s="50"/>
      <c r="T315" s="8"/>
      <c r="U315" s="8"/>
      <c r="V315" s="8"/>
      <c r="W315" s="8"/>
      <c r="X315" s="8"/>
      <c r="Y315" s="8"/>
      <c r="Z315" s="8"/>
      <c r="AA315" s="8"/>
      <c r="AB315" s="8"/>
      <c r="AC315" s="8"/>
      <c r="AD315" s="8"/>
      <c r="AE315" s="8"/>
      <c r="AF315" s="8"/>
    </row>
    <row r="316">
      <c r="A316" s="8"/>
      <c r="B316" s="50"/>
      <c r="C316" s="50"/>
      <c r="D316" s="50"/>
      <c r="E316" s="51"/>
      <c r="F316" s="50"/>
      <c r="G316" s="51"/>
      <c r="H316" s="50"/>
      <c r="I316" s="369"/>
      <c r="J316" s="8"/>
      <c r="K316" s="8"/>
      <c r="L316" s="8"/>
      <c r="M316" s="175"/>
      <c r="N316" s="8"/>
      <c r="O316" s="8"/>
      <c r="P316" s="50"/>
      <c r="Q316" s="8"/>
      <c r="R316" s="8"/>
      <c r="S316" s="50"/>
      <c r="T316" s="8"/>
      <c r="U316" s="8"/>
      <c r="V316" s="8"/>
      <c r="W316" s="8"/>
      <c r="X316" s="8"/>
      <c r="Y316" s="8"/>
      <c r="Z316" s="8"/>
      <c r="AA316" s="8"/>
      <c r="AB316" s="8"/>
      <c r="AC316" s="8"/>
      <c r="AD316" s="8"/>
      <c r="AE316" s="8"/>
      <c r="AF316" s="8"/>
    </row>
    <row r="317">
      <c r="A317" s="8"/>
      <c r="B317" s="50"/>
      <c r="C317" s="50"/>
      <c r="D317" s="50"/>
      <c r="E317" s="51"/>
      <c r="F317" s="50"/>
      <c r="G317" s="51"/>
      <c r="H317" s="50"/>
      <c r="I317" s="369"/>
      <c r="J317" s="8"/>
      <c r="K317" s="8"/>
      <c r="L317" s="8"/>
      <c r="M317" s="175"/>
      <c r="N317" s="8"/>
      <c r="O317" s="8"/>
      <c r="P317" s="50"/>
      <c r="Q317" s="8"/>
      <c r="R317" s="8"/>
      <c r="S317" s="50"/>
      <c r="T317" s="8"/>
      <c r="U317" s="8"/>
      <c r="V317" s="8"/>
      <c r="W317" s="8"/>
      <c r="X317" s="8"/>
      <c r="Y317" s="8"/>
      <c r="Z317" s="8"/>
      <c r="AA317" s="8"/>
      <c r="AB317" s="8"/>
      <c r="AC317" s="8"/>
      <c r="AD317" s="8"/>
      <c r="AE317" s="8"/>
      <c r="AF317" s="8"/>
    </row>
    <row r="318">
      <c r="A318" s="8"/>
      <c r="B318" s="50"/>
      <c r="C318" s="50"/>
      <c r="D318" s="50"/>
      <c r="E318" s="51"/>
      <c r="F318" s="50"/>
      <c r="G318" s="51"/>
      <c r="H318" s="50"/>
      <c r="I318" s="369"/>
      <c r="J318" s="8"/>
      <c r="K318" s="8"/>
      <c r="L318" s="8"/>
      <c r="M318" s="175"/>
      <c r="N318" s="8"/>
      <c r="O318" s="8"/>
      <c r="P318" s="50"/>
      <c r="Q318" s="8"/>
      <c r="R318" s="8"/>
      <c r="S318" s="50"/>
      <c r="T318" s="8"/>
      <c r="U318" s="8"/>
      <c r="V318" s="8"/>
      <c r="W318" s="8"/>
      <c r="X318" s="8"/>
      <c r="Y318" s="8"/>
      <c r="Z318" s="8"/>
      <c r="AA318" s="8"/>
      <c r="AB318" s="8"/>
      <c r="AC318" s="8"/>
      <c r="AD318" s="8"/>
      <c r="AE318" s="8"/>
      <c r="AF318" s="8"/>
    </row>
    <row r="319">
      <c r="A319" s="8"/>
      <c r="B319" s="50"/>
      <c r="C319" s="50"/>
      <c r="D319" s="50"/>
      <c r="E319" s="51"/>
      <c r="F319" s="50"/>
      <c r="G319" s="51"/>
      <c r="H319" s="50"/>
      <c r="I319" s="369"/>
      <c r="J319" s="8"/>
      <c r="K319" s="8"/>
      <c r="L319" s="8"/>
      <c r="M319" s="175"/>
      <c r="N319" s="8"/>
      <c r="O319" s="8"/>
      <c r="P319" s="50"/>
      <c r="Q319" s="8"/>
      <c r="R319" s="8"/>
      <c r="S319" s="50"/>
      <c r="T319" s="8"/>
      <c r="U319" s="8"/>
      <c r="V319" s="8"/>
      <c r="W319" s="8"/>
      <c r="X319" s="8"/>
      <c r="Y319" s="8"/>
      <c r="Z319" s="8"/>
      <c r="AA319" s="8"/>
      <c r="AB319" s="8"/>
      <c r="AC319" s="8"/>
      <c r="AD319" s="8"/>
      <c r="AE319" s="8"/>
      <c r="AF319" s="8"/>
    </row>
    <row r="320">
      <c r="A320" s="8"/>
      <c r="B320" s="50"/>
      <c r="C320" s="50"/>
      <c r="D320" s="50"/>
      <c r="E320" s="51"/>
      <c r="F320" s="50"/>
      <c r="G320" s="51"/>
      <c r="H320" s="50"/>
      <c r="I320" s="369"/>
      <c r="J320" s="8"/>
      <c r="K320" s="8"/>
      <c r="L320" s="8"/>
      <c r="M320" s="175"/>
      <c r="N320" s="8"/>
      <c r="O320" s="8"/>
      <c r="P320" s="50"/>
      <c r="Q320" s="8"/>
      <c r="R320" s="8"/>
      <c r="S320" s="50"/>
      <c r="T320" s="8"/>
      <c r="U320" s="8"/>
      <c r="V320" s="8"/>
      <c r="W320" s="8"/>
      <c r="X320" s="8"/>
      <c r="Y320" s="8"/>
      <c r="Z320" s="8"/>
      <c r="AA320" s="8"/>
      <c r="AB320" s="8"/>
      <c r="AC320" s="8"/>
      <c r="AD320" s="8"/>
      <c r="AE320" s="8"/>
      <c r="AF320" s="8"/>
    </row>
    <row r="321">
      <c r="A321" s="8"/>
      <c r="B321" s="50"/>
      <c r="C321" s="50"/>
      <c r="D321" s="50"/>
      <c r="E321" s="51"/>
      <c r="F321" s="50"/>
      <c r="G321" s="51"/>
      <c r="H321" s="50"/>
      <c r="I321" s="369"/>
      <c r="J321" s="8"/>
      <c r="K321" s="8"/>
      <c r="L321" s="8"/>
      <c r="M321" s="175"/>
      <c r="N321" s="8"/>
      <c r="O321" s="8"/>
      <c r="P321" s="50"/>
      <c r="Q321" s="8"/>
      <c r="R321" s="8"/>
      <c r="S321" s="50"/>
      <c r="T321" s="8"/>
      <c r="U321" s="8"/>
      <c r="V321" s="8"/>
      <c r="W321" s="8"/>
      <c r="X321" s="8"/>
      <c r="Y321" s="8"/>
      <c r="Z321" s="8"/>
      <c r="AA321" s="8"/>
      <c r="AB321" s="8"/>
      <c r="AC321" s="8"/>
      <c r="AD321" s="8"/>
      <c r="AE321" s="8"/>
      <c r="AF321" s="8"/>
    </row>
    <row r="322">
      <c r="A322" s="8"/>
      <c r="B322" s="50"/>
      <c r="C322" s="50"/>
      <c r="D322" s="50"/>
      <c r="E322" s="51"/>
      <c r="F322" s="50"/>
      <c r="G322" s="51"/>
      <c r="H322" s="50"/>
      <c r="I322" s="369"/>
      <c r="J322" s="8"/>
      <c r="K322" s="8"/>
      <c r="L322" s="8"/>
      <c r="M322" s="175"/>
      <c r="N322" s="8"/>
      <c r="O322" s="8"/>
      <c r="P322" s="50"/>
      <c r="Q322" s="8"/>
      <c r="R322" s="8"/>
      <c r="S322" s="50"/>
      <c r="T322" s="8"/>
      <c r="U322" s="8"/>
      <c r="V322" s="8"/>
      <c r="W322" s="8"/>
      <c r="X322" s="8"/>
      <c r="Y322" s="8"/>
      <c r="Z322" s="8"/>
      <c r="AA322" s="8"/>
      <c r="AB322" s="8"/>
      <c r="AC322" s="8"/>
      <c r="AD322" s="8"/>
      <c r="AE322" s="8"/>
      <c r="AF322" s="8"/>
    </row>
    <row r="323">
      <c r="A323" s="8"/>
      <c r="B323" s="50"/>
      <c r="C323" s="50"/>
      <c r="D323" s="50"/>
      <c r="E323" s="51"/>
      <c r="F323" s="50"/>
      <c r="G323" s="51"/>
      <c r="H323" s="50"/>
      <c r="I323" s="369"/>
      <c r="J323" s="8"/>
      <c r="K323" s="8"/>
      <c r="L323" s="8"/>
      <c r="M323" s="175"/>
      <c r="N323" s="8"/>
      <c r="O323" s="8"/>
      <c r="P323" s="50"/>
      <c r="Q323" s="8"/>
      <c r="R323" s="8"/>
      <c r="S323" s="50"/>
      <c r="T323" s="8"/>
      <c r="U323" s="8"/>
      <c r="V323" s="8"/>
      <c r="W323" s="8"/>
      <c r="X323" s="8"/>
      <c r="Y323" s="8"/>
      <c r="Z323" s="8"/>
      <c r="AA323" s="8"/>
      <c r="AB323" s="8"/>
      <c r="AC323" s="8"/>
      <c r="AD323" s="8"/>
      <c r="AE323" s="8"/>
      <c r="AF323" s="8"/>
    </row>
    <row r="324">
      <c r="A324" s="8"/>
      <c r="B324" s="50"/>
      <c r="C324" s="50"/>
      <c r="D324" s="50"/>
      <c r="E324" s="51"/>
      <c r="F324" s="50"/>
      <c r="G324" s="51"/>
      <c r="H324" s="50"/>
      <c r="I324" s="369"/>
      <c r="J324" s="8"/>
      <c r="K324" s="8"/>
      <c r="L324" s="8"/>
      <c r="M324" s="175"/>
      <c r="N324" s="8"/>
      <c r="O324" s="8"/>
      <c r="P324" s="50"/>
      <c r="Q324" s="8"/>
      <c r="R324" s="8"/>
      <c r="S324" s="50"/>
      <c r="T324" s="8"/>
      <c r="U324" s="8"/>
      <c r="V324" s="8"/>
      <c r="W324" s="8"/>
      <c r="X324" s="8"/>
      <c r="Y324" s="8"/>
      <c r="Z324" s="8"/>
      <c r="AA324" s="8"/>
      <c r="AB324" s="8"/>
      <c r="AC324" s="8"/>
      <c r="AD324" s="8"/>
      <c r="AE324" s="8"/>
      <c r="AF324" s="8"/>
    </row>
    <row r="325">
      <c r="A325" s="8"/>
      <c r="B325" s="50"/>
      <c r="C325" s="50"/>
      <c r="D325" s="50"/>
      <c r="E325" s="51"/>
      <c r="F325" s="50"/>
      <c r="G325" s="51"/>
      <c r="H325" s="50"/>
      <c r="I325" s="369"/>
      <c r="J325" s="8"/>
      <c r="K325" s="8"/>
      <c r="L325" s="8"/>
      <c r="M325" s="175"/>
      <c r="N325" s="8"/>
      <c r="O325" s="8"/>
      <c r="P325" s="50"/>
      <c r="Q325" s="8"/>
      <c r="R325" s="8"/>
      <c r="S325" s="50"/>
      <c r="T325" s="8"/>
      <c r="U325" s="8"/>
      <c r="V325" s="8"/>
      <c r="W325" s="8"/>
      <c r="X325" s="8"/>
      <c r="Y325" s="8"/>
      <c r="Z325" s="8"/>
      <c r="AA325" s="8"/>
      <c r="AB325" s="8"/>
      <c r="AC325" s="8"/>
      <c r="AD325" s="8"/>
      <c r="AE325" s="8"/>
      <c r="AF325" s="8"/>
    </row>
    <row r="326">
      <c r="A326" s="8"/>
      <c r="B326" s="50"/>
      <c r="C326" s="50"/>
      <c r="D326" s="50"/>
      <c r="E326" s="51"/>
      <c r="F326" s="50"/>
      <c r="G326" s="51"/>
      <c r="H326" s="50"/>
      <c r="I326" s="369"/>
      <c r="J326" s="8"/>
      <c r="K326" s="8"/>
      <c r="L326" s="8"/>
      <c r="M326" s="175"/>
      <c r="N326" s="8"/>
      <c r="O326" s="8"/>
      <c r="P326" s="50"/>
      <c r="Q326" s="8"/>
      <c r="R326" s="8"/>
      <c r="S326" s="50"/>
      <c r="T326" s="8"/>
      <c r="U326" s="8"/>
      <c r="V326" s="8"/>
      <c r="W326" s="8"/>
      <c r="X326" s="8"/>
      <c r="Y326" s="8"/>
      <c r="Z326" s="8"/>
      <c r="AA326" s="8"/>
      <c r="AB326" s="8"/>
      <c r="AC326" s="8"/>
      <c r="AD326" s="8"/>
      <c r="AE326" s="8"/>
      <c r="AF326" s="8"/>
    </row>
    <row r="327">
      <c r="A327" s="8"/>
      <c r="B327" s="50"/>
      <c r="C327" s="50"/>
      <c r="D327" s="50"/>
      <c r="E327" s="51"/>
      <c r="F327" s="50"/>
      <c r="G327" s="51"/>
      <c r="H327" s="50"/>
      <c r="I327" s="369"/>
      <c r="J327" s="8"/>
      <c r="K327" s="8"/>
      <c r="L327" s="8"/>
      <c r="M327" s="175"/>
      <c r="N327" s="8"/>
      <c r="O327" s="8"/>
      <c r="P327" s="50"/>
      <c r="Q327" s="8"/>
      <c r="R327" s="8"/>
      <c r="S327" s="50"/>
      <c r="T327" s="8"/>
      <c r="U327" s="8"/>
      <c r="V327" s="8"/>
      <c r="W327" s="8"/>
      <c r="X327" s="8"/>
      <c r="Y327" s="8"/>
      <c r="Z327" s="8"/>
      <c r="AA327" s="8"/>
      <c r="AB327" s="8"/>
      <c r="AC327" s="8"/>
      <c r="AD327" s="8"/>
      <c r="AE327" s="8"/>
      <c r="AF327" s="8"/>
    </row>
    <row r="328">
      <c r="A328" s="8"/>
      <c r="B328" s="50"/>
      <c r="C328" s="50"/>
      <c r="D328" s="50"/>
      <c r="E328" s="51"/>
      <c r="F328" s="50"/>
      <c r="G328" s="51"/>
      <c r="H328" s="50"/>
      <c r="I328" s="369"/>
      <c r="J328" s="8"/>
      <c r="K328" s="8"/>
      <c r="L328" s="8"/>
      <c r="M328" s="175"/>
      <c r="N328" s="8"/>
      <c r="O328" s="8"/>
      <c r="P328" s="50"/>
      <c r="Q328" s="8"/>
      <c r="R328" s="8"/>
      <c r="S328" s="50"/>
      <c r="T328" s="8"/>
      <c r="U328" s="8"/>
      <c r="V328" s="8"/>
      <c r="W328" s="8"/>
      <c r="X328" s="8"/>
      <c r="Y328" s="8"/>
      <c r="Z328" s="8"/>
      <c r="AA328" s="8"/>
      <c r="AB328" s="8"/>
      <c r="AC328" s="8"/>
      <c r="AD328" s="8"/>
      <c r="AE328" s="8"/>
      <c r="AF328" s="8"/>
    </row>
    <row r="329">
      <c r="A329" s="8"/>
      <c r="B329" s="50"/>
      <c r="C329" s="50"/>
      <c r="D329" s="50"/>
      <c r="E329" s="51"/>
      <c r="F329" s="50"/>
      <c r="G329" s="51"/>
      <c r="H329" s="50"/>
      <c r="I329" s="369"/>
      <c r="J329" s="8"/>
      <c r="K329" s="8"/>
      <c r="L329" s="8"/>
      <c r="M329" s="175"/>
      <c r="N329" s="8"/>
      <c r="O329" s="8"/>
      <c r="P329" s="50"/>
      <c r="Q329" s="8"/>
      <c r="R329" s="8"/>
      <c r="S329" s="50"/>
      <c r="T329" s="8"/>
      <c r="U329" s="8"/>
      <c r="V329" s="8"/>
      <c r="W329" s="8"/>
      <c r="X329" s="8"/>
      <c r="Y329" s="8"/>
      <c r="Z329" s="8"/>
      <c r="AA329" s="8"/>
      <c r="AB329" s="8"/>
      <c r="AC329" s="8"/>
      <c r="AD329" s="8"/>
      <c r="AE329" s="8"/>
      <c r="AF329" s="8"/>
    </row>
    <row r="330">
      <c r="A330" s="8"/>
      <c r="B330" s="50"/>
      <c r="C330" s="50"/>
      <c r="D330" s="50"/>
      <c r="E330" s="51"/>
      <c r="F330" s="50"/>
      <c r="G330" s="51"/>
      <c r="H330" s="50"/>
      <c r="I330" s="369"/>
      <c r="J330" s="8"/>
      <c r="K330" s="8"/>
      <c r="L330" s="8"/>
      <c r="M330" s="175"/>
      <c r="N330" s="8"/>
      <c r="O330" s="8"/>
      <c r="P330" s="50"/>
      <c r="Q330" s="8"/>
      <c r="R330" s="8"/>
      <c r="S330" s="50"/>
      <c r="T330" s="8"/>
      <c r="U330" s="8"/>
      <c r="V330" s="8"/>
      <c r="W330" s="8"/>
      <c r="X330" s="8"/>
      <c r="Y330" s="8"/>
      <c r="Z330" s="8"/>
      <c r="AA330" s="8"/>
      <c r="AB330" s="8"/>
      <c r="AC330" s="8"/>
      <c r="AD330" s="8"/>
      <c r="AE330" s="8"/>
      <c r="AF330" s="8"/>
    </row>
    <row r="331">
      <c r="A331" s="8"/>
      <c r="B331" s="50"/>
      <c r="C331" s="50"/>
      <c r="D331" s="50"/>
      <c r="E331" s="51"/>
      <c r="F331" s="50"/>
      <c r="G331" s="51"/>
      <c r="H331" s="50"/>
      <c r="I331" s="369"/>
      <c r="J331" s="8"/>
      <c r="K331" s="8"/>
      <c r="L331" s="8"/>
      <c r="M331" s="175"/>
      <c r="N331" s="8"/>
      <c r="O331" s="8"/>
      <c r="P331" s="50"/>
      <c r="Q331" s="8"/>
      <c r="R331" s="8"/>
      <c r="S331" s="50"/>
      <c r="T331" s="8"/>
      <c r="U331" s="8"/>
      <c r="V331" s="8"/>
      <c r="W331" s="8"/>
      <c r="X331" s="8"/>
      <c r="Y331" s="8"/>
      <c r="Z331" s="8"/>
      <c r="AA331" s="8"/>
      <c r="AB331" s="8"/>
      <c r="AC331" s="8"/>
      <c r="AD331" s="8"/>
      <c r="AE331" s="8"/>
      <c r="AF331" s="8"/>
    </row>
    <row r="332">
      <c r="A332" s="8"/>
      <c r="B332" s="50"/>
      <c r="C332" s="50"/>
      <c r="D332" s="50"/>
      <c r="E332" s="51"/>
      <c r="F332" s="50"/>
      <c r="G332" s="51"/>
      <c r="H332" s="50"/>
      <c r="I332" s="369"/>
      <c r="J332" s="8"/>
      <c r="K332" s="8"/>
      <c r="L332" s="8"/>
      <c r="M332" s="175"/>
      <c r="N332" s="8"/>
      <c r="O332" s="8"/>
      <c r="P332" s="50"/>
      <c r="Q332" s="8"/>
      <c r="R332" s="8"/>
      <c r="S332" s="50"/>
      <c r="T332" s="8"/>
      <c r="U332" s="8"/>
      <c r="V332" s="8"/>
      <c r="W332" s="8"/>
      <c r="X332" s="8"/>
      <c r="Y332" s="8"/>
      <c r="Z332" s="8"/>
      <c r="AA332" s="8"/>
      <c r="AB332" s="8"/>
      <c r="AC332" s="8"/>
      <c r="AD332" s="8"/>
      <c r="AE332" s="8"/>
      <c r="AF332" s="8"/>
    </row>
    <row r="333">
      <c r="A333" s="8"/>
      <c r="B333" s="50"/>
      <c r="C333" s="50"/>
      <c r="D333" s="50"/>
      <c r="E333" s="51"/>
      <c r="F333" s="50"/>
      <c r="G333" s="51"/>
      <c r="H333" s="50"/>
      <c r="I333" s="369"/>
      <c r="J333" s="8"/>
      <c r="K333" s="8"/>
      <c r="L333" s="8"/>
      <c r="M333" s="175"/>
      <c r="N333" s="8"/>
      <c r="O333" s="8"/>
      <c r="P333" s="50"/>
      <c r="Q333" s="8"/>
      <c r="R333" s="8"/>
      <c r="S333" s="50"/>
      <c r="T333" s="8"/>
      <c r="U333" s="8"/>
      <c r="V333" s="8"/>
      <c r="W333" s="8"/>
      <c r="X333" s="8"/>
      <c r="Y333" s="8"/>
      <c r="Z333" s="8"/>
      <c r="AA333" s="8"/>
      <c r="AB333" s="8"/>
      <c r="AC333" s="8"/>
      <c r="AD333" s="8"/>
      <c r="AE333" s="8"/>
      <c r="AF333" s="8"/>
    </row>
    <row r="334">
      <c r="A334" s="8"/>
      <c r="B334" s="50"/>
      <c r="C334" s="50"/>
      <c r="D334" s="50"/>
      <c r="E334" s="51"/>
      <c r="F334" s="50"/>
      <c r="G334" s="51"/>
      <c r="H334" s="50"/>
      <c r="I334" s="369"/>
      <c r="J334" s="8"/>
      <c r="K334" s="8"/>
      <c r="L334" s="8"/>
      <c r="M334" s="175"/>
      <c r="N334" s="8"/>
      <c r="O334" s="8"/>
      <c r="P334" s="50"/>
      <c r="Q334" s="8"/>
      <c r="R334" s="8"/>
      <c r="S334" s="50"/>
      <c r="T334" s="8"/>
      <c r="U334" s="8"/>
      <c r="V334" s="8"/>
      <c r="W334" s="8"/>
      <c r="X334" s="8"/>
      <c r="Y334" s="8"/>
      <c r="Z334" s="8"/>
      <c r="AA334" s="8"/>
      <c r="AB334" s="8"/>
      <c r="AC334" s="8"/>
      <c r="AD334" s="8"/>
      <c r="AE334" s="8"/>
      <c r="AF334" s="8"/>
    </row>
    <row r="335">
      <c r="A335" s="8"/>
      <c r="B335" s="50"/>
      <c r="C335" s="50"/>
      <c r="D335" s="50"/>
      <c r="E335" s="51"/>
      <c r="F335" s="50"/>
      <c r="G335" s="51"/>
      <c r="H335" s="50"/>
      <c r="I335" s="369"/>
      <c r="J335" s="8"/>
      <c r="K335" s="8"/>
      <c r="L335" s="8"/>
      <c r="M335" s="175"/>
      <c r="N335" s="8"/>
      <c r="O335" s="8"/>
      <c r="P335" s="50"/>
      <c r="Q335" s="8"/>
      <c r="R335" s="8"/>
      <c r="S335" s="50"/>
      <c r="T335" s="8"/>
      <c r="U335" s="8"/>
      <c r="V335" s="8"/>
      <c r="W335" s="8"/>
      <c r="X335" s="8"/>
      <c r="Y335" s="8"/>
      <c r="Z335" s="8"/>
      <c r="AA335" s="8"/>
      <c r="AB335" s="8"/>
      <c r="AC335" s="8"/>
      <c r="AD335" s="8"/>
      <c r="AE335" s="8"/>
      <c r="AF335" s="8"/>
    </row>
    <row r="336">
      <c r="A336" s="8"/>
      <c r="B336" s="50"/>
      <c r="C336" s="50"/>
      <c r="D336" s="50"/>
      <c r="E336" s="51"/>
      <c r="F336" s="50"/>
      <c r="G336" s="51"/>
      <c r="H336" s="50"/>
      <c r="I336" s="369"/>
      <c r="J336" s="8"/>
      <c r="K336" s="8"/>
      <c r="L336" s="8"/>
      <c r="M336" s="175"/>
      <c r="N336" s="8"/>
      <c r="O336" s="8"/>
      <c r="P336" s="50"/>
      <c r="Q336" s="8"/>
      <c r="R336" s="8"/>
      <c r="S336" s="50"/>
      <c r="T336" s="8"/>
      <c r="U336" s="8"/>
      <c r="V336" s="8"/>
      <c r="W336" s="8"/>
      <c r="X336" s="8"/>
      <c r="Y336" s="8"/>
      <c r="Z336" s="8"/>
      <c r="AA336" s="8"/>
      <c r="AB336" s="8"/>
      <c r="AC336" s="8"/>
      <c r="AD336" s="8"/>
      <c r="AE336" s="8"/>
      <c r="AF336" s="8"/>
    </row>
    <row r="337">
      <c r="A337" s="8"/>
      <c r="B337" s="50"/>
      <c r="C337" s="50"/>
      <c r="D337" s="50"/>
      <c r="E337" s="51"/>
      <c r="F337" s="50"/>
      <c r="G337" s="51"/>
      <c r="H337" s="50"/>
      <c r="I337" s="369"/>
      <c r="J337" s="8"/>
      <c r="K337" s="8"/>
      <c r="L337" s="8"/>
      <c r="M337" s="175"/>
      <c r="N337" s="8"/>
      <c r="O337" s="8"/>
      <c r="P337" s="50"/>
      <c r="Q337" s="8"/>
      <c r="R337" s="8"/>
      <c r="S337" s="50"/>
      <c r="T337" s="8"/>
      <c r="U337" s="8"/>
      <c r="V337" s="8"/>
      <c r="W337" s="8"/>
      <c r="X337" s="8"/>
      <c r="Y337" s="8"/>
      <c r="Z337" s="8"/>
      <c r="AA337" s="8"/>
      <c r="AB337" s="8"/>
      <c r="AC337" s="8"/>
      <c r="AD337" s="8"/>
      <c r="AE337" s="8"/>
      <c r="AF337" s="8"/>
    </row>
    <row r="338">
      <c r="A338" s="8"/>
      <c r="B338" s="50"/>
      <c r="C338" s="50"/>
      <c r="D338" s="50"/>
      <c r="E338" s="51"/>
      <c r="F338" s="50"/>
      <c r="G338" s="51"/>
      <c r="H338" s="50"/>
      <c r="I338" s="369"/>
      <c r="J338" s="8"/>
      <c r="K338" s="8"/>
      <c r="L338" s="8"/>
      <c r="M338" s="175"/>
      <c r="N338" s="8"/>
      <c r="O338" s="8"/>
      <c r="P338" s="50"/>
      <c r="Q338" s="8"/>
      <c r="R338" s="8"/>
      <c r="S338" s="50"/>
      <c r="T338" s="8"/>
      <c r="U338" s="8"/>
      <c r="V338" s="8"/>
      <c r="W338" s="8"/>
      <c r="X338" s="8"/>
      <c r="Y338" s="8"/>
      <c r="Z338" s="8"/>
      <c r="AA338" s="8"/>
      <c r="AB338" s="8"/>
      <c r="AC338" s="8"/>
      <c r="AD338" s="8"/>
      <c r="AE338" s="8"/>
      <c r="AF338" s="8"/>
    </row>
    <row r="339">
      <c r="A339" s="8"/>
      <c r="B339" s="50"/>
      <c r="C339" s="50"/>
      <c r="D339" s="50"/>
      <c r="E339" s="51"/>
      <c r="F339" s="50"/>
      <c r="G339" s="51"/>
      <c r="H339" s="50"/>
      <c r="I339" s="369"/>
      <c r="J339" s="8"/>
      <c r="K339" s="8"/>
      <c r="L339" s="8"/>
      <c r="M339" s="175"/>
      <c r="N339" s="8"/>
      <c r="O339" s="8"/>
      <c r="P339" s="50"/>
      <c r="Q339" s="8"/>
      <c r="R339" s="8"/>
      <c r="S339" s="50"/>
      <c r="T339" s="8"/>
      <c r="U339" s="8"/>
      <c r="V339" s="8"/>
      <c r="W339" s="8"/>
      <c r="X339" s="8"/>
      <c r="Y339" s="8"/>
      <c r="Z339" s="8"/>
      <c r="AA339" s="8"/>
      <c r="AB339" s="8"/>
      <c r="AC339" s="8"/>
      <c r="AD339" s="8"/>
      <c r="AE339" s="8"/>
      <c r="AF339" s="8"/>
    </row>
    <row r="340">
      <c r="A340" s="8"/>
      <c r="B340" s="50"/>
      <c r="C340" s="50"/>
      <c r="D340" s="50"/>
      <c r="E340" s="51"/>
      <c r="F340" s="50"/>
      <c r="G340" s="51"/>
      <c r="H340" s="50"/>
      <c r="I340" s="369"/>
      <c r="J340" s="8"/>
      <c r="K340" s="8"/>
      <c r="L340" s="8"/>
      <c r="M340" s="175"/>
      <c r="N340" s="8"/>
      <c r="O340" s="8"/>
      <c r="P340" s="50"/>
      <c r="Q340" s="8"/>
      <c r="R340" s="8"/>
      <c r="S340" s="50"/>
      <c r="T340" s="8"/>
      <c r="U340" s="8"/>
      <c r="V340" s="8"/>
      <c r="W340" s="8"/>
      <c r="X340" s="8"/>
      <c r="Y340" s="8"/>
      <c r="Z340" s="8"/>
      <c r="AA340" s="8"/>
      <c r="AB340" s="8"/>
      <c r="AC340" s="8"/>
      <c r="AD340" s="8"/>
      <c r="AE340" s="8"/>
      <c r="AF340" s="8"/>
    </row>
    <row r="341">
      <c r="A341" s="8"/>
      <c r="B341" s="50"/>
      <c r="C341" s="50"/>
      <c r="D341" s="50"/>
      <c r="E341" s="51"/>
      <c r="F341" s="50"/>
      <c r="G341" s="51"/>
      <c r="H341" s="50"/>
      <c r="I341" s="369"/>
      <c r="J341" s="8"/>
      <c r="K341" s="8"/>
      <c r="L341" s="8"/>
      <c r="M341" s="175"/>
      <c r="N341" s="8"/>
      <c r="O341" s="8"/>
      <c r="P341" s="50"/>
      <c r="Q341" s="8"/>
      <c r="R341" s="8"/>
      <c r="S341" s="50"/>
      <c r="T341" s="8"/>
      <c r="U341" s="8"/>
      <c r="V341" s="8"/>
      <c r="W341" s="8"/>
      <c r="X341" s="8"/>
      <c r="Y341" s="8"/>
      <c r="Z341" s="8"/>
      <c r="AA341" s="8"/>
      <c r="AB341" s="8"/>
      <c r="AC341" s="8"/>
      <c r="AD341" s="8"/>
      <c r="AE341" s="8"/>
      <c r="AF341" s="8"/>
    </row>
    <row r="342">
      <c r="A342" s="8"/>
      <c r="B342" s="50"/>
      <c r="C342" s="50"/>
      <c r="D342" s="50"/>
      <c r="E342" s="51"/>
      <c r="F342" s="50"/>
      <c r="G342" s="51"/>
      <c r="H342" s="50"/>
      <c r="I342" s="369"/>
      <c r="J342" s="8"/>
      <c r="K342" s="8"/>
      <c r="L342" s="8"/>
      <c r="M342" s="175"/>
      <c r="N342" s="8"/>
      <c r="O342" s="8"/>
      <c r="P342" s="50"/>
      <c r="Q342" s="8"/>
      <c r="R342" s="8"/>
      <c r="S342" s="50"/>
      <c r="T342" s="8"/>
      <c r="U342" s="8"/>
      <c r="V342" s="8"/>
      <c r="W342" s="8"/>
      <c r="X342" s="8"/>
      <c r="Y342" s="8"/>
      <c r="Z342" s="8"/>
      <c r="AA342" s="8"/>
      <c r="AB342" s="8"/>
      <c r="AC342" s="8"/>
      <c r="AD342" s="8"/>
      <c r="AE342" s="8"/>
      <c r="AF342" s="8"/>
    </row>
    <row r="343">
      <c r="A343" s="8"/>
      <c r="B343" s="50"/>
      <c r="C343" s="50"/>
      <c r="D343" s="50"/>
      <c r="E343" s="51"/>
      <c r="F343" s="50"/>
      <c r="G343" s="51"/>
      <c r="H343" s="50"/>
      <c r="I343" s="369"/>
      <c r="J343" s="8"/>
      <c r="K343" s="8"/>
      <c r="L343" s="8"/>
      <c r="M343" s="175"/>
      <c r="N343" s="8"/>
      <c r="O343" s="8"/>
      <c r="P343" s="50"/>
      <c r="Q343" s="8"/>
      <c r="R343" s="8"/>
      <c r="S343" s="50"/>
      <c r="T343" s="8"/>
      <c r="U343" s="8"/>
      <c r="V343" s="8"/>
      <c r="W343" s="8"/>
      <c r="X343" s="8"/>
      <c r="Y343" s="8"/>
      <c r="Z343" s="8"/>
      <c r="AA343" s="8"/>
      <c r="AB343" s="8"/>
      <c r="AC343" s="8"/>
      <c r="AD343" s="8"/>
      <c r="AE343" s="8"/>
      <c r="AF343" s="8"/>
    </row>
    <row r="344">
      <c r="A344" s="8"/>
      <c r="B344" s="50"/>
      <c r="C344" s="50"/>
      <c r="D344" s="50"/>
      <c r="E344" s="51"/>
      <c r="F344" s="50"/>
      <c r="G344" s="51"/>
      <c r="H344" s="50"/>
      <c r="I344" s="369"/>
      <c r="J344" s="8"/>
      <c r="K344" s="8"/>
      <c r="L344" s="8"/>
      <c r="M344" s="175"/>
      <c r="N344" s="8"/>
      <c r="O344" s="8"/>
      <c r="P344" s="50"/>
      <c r="Q344" s="8"/>
      <c r="R344" s="8"/>
      <c r="S344" s="50"/>
      <c r="T344" s="8"/>
      <c r="U344" s="8"/>
      <c r="V344" s="8"/>
      <c r="W344" s="8"/>
      <c r="X344" s="8"/>
      <c r="Y344" s="8"/>
      <c r="Z344" s="8"/>
      <c r="AA344" s="8"/>
      <c r="AB344" s="8"/>
      <c r="AC344" s="8"/>
      <c r="AD344" s="8"/>
      <c r="AE344" s="8"/>
      <c r="AF344" s="8"/>
    </row>
    <row r="345">
      <c r="A345" s="8"/>
      <c r="B345" s="50"/>
      <c r="C345" s="50"/>
      <c r="D345" s="50"/>
      <c r="E345" s="51"/>
      <c r="F345" s="50"/>
      <c r="G345" s="51"/>
      <c r="H345" s="50"/>
      <c r="I345" s="369"/>
      <c r="J345" s="8"/>
      <c r="K345" s="8"/>
      <c r="L345" s="8"/>
      <c r="M345" s="175"/>
      <c r="N345" s="8"/>
      <c r="O345" s="8"/>
      <c r="P345" s="50"/>
      <c r="Q345" s="8"/>
      <c r="R345" s="8"/>
      <c r="S345" s="50"/>
      <c r="T345" s="8"/>
      <c r="U345" s="8"/>
      <c r="V345" s="8"/>
      <c r="W345" s="8"/>
      <c r="X345" s="8"/>
      <c r="Y345" s="8"/>
      <c r="Z345" s="8"/>
      <c r="AA345" s="8"/>
      <c r="AB345" s="8"/>
      <c r="AC345" s="8"/>
      <c r="AD345" s="8"/>
      <c r="AE345" s="8"/>
      <c r="AF345" s="8"/>
    </row>
    <row r="346">
      <c r="A346" s="8"/>
      <c r="B346" s="50"/>
      <c r="C346" s="50"/>
      <c r="D346" s="50"/>
      <c r="E346" s="51"/>
      <c r="F346" s="50"/>
      <c r="G346" s="51"/>
      <c r="H346" s="50"/>
      <c r="I346" s="369"/>
      <c r="J346" s="8"/>
      <c r="K346" s="8"/>
      <c r="L346" s="8"/>
      <c r="M346" s="175"/>
      <c r="N346" s="8"/>
      <c r="O346" s="8"/>
      <c r="P346" s="50"/>
      <c r="Q346" s="8"/>
      <c r="R346" s="8"/>
      <c r="S346" s="50"/>
      <c r="T346" s="8"/>
      <c r="U346" s="8"/>
      <c r="V346" s="8"/>
      <c r="W346" s="8"/>
      <c r="X346" s="8"/>
      <c r="Y346" s="8"/>
      <c r="Z346" s="8"/>
      <c r="AA346" s="8"/>
      <c r="AB346" s="8"/>
      <c r="AC346" s="8"/>
      <c r="AD346" s="8"/>
      <c r="AE346" s="8"/>
      <c r="AF346" s="8"/>
    </row>
    <row r="347">
      <c r="A347" s="8"/>
      <c r="B347" s="50"/>
      <c r="C347" s="50"/>
      <c r="D347" s="50"/>
      <c r="E347" s="51"/>
      <c r="F347" s="50"/>
      <c r="G347" s="51"/>
      <c r="H347" s="50"/>
      <c r="I347" s="369"/>
      <c r="J347" s="8"/>
      <c r="K347" s="8"/>
      <c r="L347" s="8"/>
      <c r="M347" s="175"/>
      <c r="N347" s="8"/>
      <c r="O347" s="8"/>
      <c r="P347" s="50"/>
      <c r="Q347" s="8"/>
      <c r="R347" s="8"/>
      <c r="S347" s="50"/>
      <c r="T347" s="8"/>
      <c r="U347" s="8"/>
      <c r="V347" s="8"/>
      <c r="W347" s="8"/>
      <c r="X347" s="8"/>
      <c r="Y347" s="8"/>
      <c r="Z347" s="8"/>
      <c r="AA347" s="8"/>
      <c r="AB347" s="8"/>
      <c r="AC347" s="8"/>
      <c r="AD347" s="8"/>
      <c r="AE347" s="8"/>
      <c r="AF347" s="8"/>
    </row>
    <row r="348">
      <c r="A348" s="8"/>
      <c r="B348" s="50"/>
      <c r="C348" s="50"/>
      <c r="D348" s="50"/>
      <c r="E348" s="51"/>
      <c r="F348" s="50"/>
      <c r="G348" s="51"/>
      <c r="H348" s="50"/>
      <c r="I348" s="369"/>
      <c r="J348" s="8"/>
      <c r="K348" s="8"/>
      <c r="L348" s="8"/>
      <c r="M348" s="175"/>
      <c r="N348" s="8"/>
      <c r="O348" s="8"/>
      <c r="P348" s="50"/>
      <c r="Q348" s="8"/>
      <c r="R348" s="8"/>
      <c r="S348" s="50"/>
      <c r="T348" s="8"/>
      <c r="U348" s="8"/>
      <c r="V348" s="8"/>
      <c r="W348" s="8"/>
      <c r="X348" s="8"/>
      <c r="Y348" s="8"/>
      <c r="Z348" s="8"/>
      <c r="AA348" s="8"/>
      <c r="AB348" s="8"/>
      <c r="AC348" s="8"/>
      <c r="AD348" s="8"/>
      <c r="AE348" s="8"/>
      <c r="AF348" s="8"/>
    </row>
    <row r="349">
      <c r="A349" s="8"/>
      <c r="B349" s="50"/>
      <c r="C349" s="50"/>
      <c r="D349" s="50"/>
      <c r="E349" s="51"/>
      <c r="F349" s="50"/>
      <c r="G349" s="51"/>
      <c r="H349" s="50"/>
      <c r="I349" s="369"/>
      <c r="J349" s="8"/>
      <c r="K349" s="8"/>
      <c r="L349" s="8"/>
      <c r="M349" s="175"/>
      <c r="N349" s="8"/>
      <c r="O349" s="8"/>
      <c r="P349" s="50"/>
      <c r="Q349" s="8"/>
      <c r="R349" s="8"/>
      <c r="S349" s="50"/>
      <c r="T349" s="8"/>
      <c r="U349" s="8"/>
      <c r="V349" s="8"/>
      <c r="W349" s="8"/>
      <c r="X349" s="8"/>
      <c r="Y349" s="8"/>
      <c r="Z349" s="8"/>
      <c r="AA349" s="8"/>
      <c r="AB349" s="8"/>
      <c r="AC349" s="8"/>
      <c r="AD349" s="8"/>
      <c r="AE349" s="8"/>
      <c r="AF349" s="8"/>
    </row>
    <row r="350">
      <c r="A350" s="8"/>
      <c r="B350" s="50"/>
      <c r="C350" s="50"/>
      <c r="D350" s="50"/>
      <c r="E350" s="51"/>
      <c r="F350" s="50"/>
      <c r="G350" s="51"/>
      <c r="H350" s="50"/>
      <c r="I350" s="369"/>
      <c r="J350" s="8"/>
      <c r="K350" s="8"/>
      <c r="L350" s="8"/>
      <c r="M350" s="175"/>
      <c r="N350" s="8"/>
      <c r="O350" s="8"/>
      <c r="P350" s="50"/>
      <c r="Q350" s="8"/>
      <c r="R350" s="8"/>
      <c r="S350" s="50"/>
      <c r="T350" s="8"/>
      <c r="U350" s="8"/>
      <c r="V350" s="8"/>
      <c r="W350" s="8"/>
      <c r="X350" s="8"/>
      <c r="Y350" s="8"/>
      <c r="Z350" s="8"/>
      <c r="AA350" s="8"/>
      <c r="AB350" s="8"/>
      <c r="AC350" s="8"/>
      <c r="AD350" s="8"/>
      <c r="AE350" s="8"/>
      <c r="AF350" s="8"/>
    </row>
    <row r="351">
      <c r="A351" s="8"/>
      <c r="B351" s="50"/>
      <c r="C351" s="50"/>
      <c r="D351" s="50"/>
      <c r="E351" s="51"/>
      <c r="F351" s="50"/>
      <c r="G351" s="51"/>
      <c r="H351" s="50"/>
      <c r="I351" s="369"/>
      <c r="J351" s="8"/>
      <c r="K351" s="8"/>
      <c r="L351" s="8"/>
      <c r="M351" s="175"/>
      <c r="N351" s="8"/>
      <c r="O351" s="8"/>
      <c r="P351" s="50"/>
      <c r="Q351" s="8"/>
      <c r="R351" s="8"/>
      <c r="S351" s="50"/>
      <c r="T351" s="8"/>
      <c r="U351" s="8"/>
      <c r="V351" s="8"/>
      <c r="W351" s="8"/>
      <c r="X351" s="8"/>
      <c r="Y351" s="8"/>
      <c r="Z351" s="8"/>
      <c r="AA351" s="8"/>
      <c r="AB351" s="8"/>
      <c r="AC351" s="8"/>
      <c r="AD351" s="8"/>
      <c r="AE351" s="8"/>
      <c r="AF351" s="8"/>
    </row>
    <row r="352">
      <c r="A352" s="8"/>
      <c r="B352" s="50"/>
      <c r="C352" s="50"/>
      <c r="D352" s="50"/>
      <c r="E352" s="51"/>
      <c r="F352" s="50"/>
      <c r="G352" s="51"/>
      <c r="H352" s="50"/>
      <c r="I352" s="369"/>
      <c r="J352" s="8"/>
      <c r="K352" s="8"/>
      <c r="L352" s="8"/>
      <c r="M352" s="175"/>
      <c r="N352" s="8"/>
      <c r="O352" s="8"/>
      <c r="P352" s="50"/>
      <c r="Q352" s="8"/>
      <c r="R352" s="8"/>
      <c r="S352" s="50"/>
      <c r="T352" s="8"/>
      <c r="U352" s="8"/>
      <c r="V352" s="8"/>
      <c r="W352" s="8"/>
      <c r="X352" s="8"/>
      <c r="Y352" s="8"/>
      <c r="Z352" s="8"/>
      <c r="AA352" s="8"/>
      <c r="AB352" s="8"/>
      <c r="AC352" s="8"/>
      <c r="AD352" s="8"/>
      <c r="AE352" s="8"/>
      <c r="AF352" s="8"/>
    </row>
    <row r="353">
      <c r="A353" s="8"/>
      <c r="B353" s="50"/>
      <c r="C353" s="50"/>
      <c r="D353" s="50"/>
      <c r="E353" s="51"/>
      <c r="F353" s="50"/>
      <c r="G353" s="51"/>
      <c r="H353" s="50"/>
      <c r="I353" s="369"/>
      <c r="J353" s="8"/>
      <c r="K353" s="8"/>
      <c r="L353" s="8"/>
      <c r="M353" s="175"/>
      <c r="N353" s="8"/>
      <c r="O353" s="8"/>
      <c r="P353" s="50"/>
      <c r="Q353" s="8"/>
      <c r="R353" s="8"/>
      <c r="S353" s="50"/>
      <c r="T353" s="8"/>
      <c r="U353" s="8"/>
      <c r="V353" s="8"/>
      <c r="W353" s="8"/>
      <c r="X353" s="8"/>
      <c r="Y353" s="8"/>
      <c r="Z353" s="8"/>
      <c r="AA353" s="8"/>
      <c r="AB353" s="8"/>
      <c r="AC353" s="8"/>
      <c r="AD353" s="8"/>
      <c r="AE353" s="8"/>
      <c r="AF353" s="8"/>
    </row>
    <row r="354">
      <c r="A354" s="8"/>
      <c r="B354" s="50"/>
      <c r="C354" s="50"/>
      <c r="D354" s="50"/>
      <c r="E354" s="51"/>
      <c r="F354" s="50"/>
      <c r="G354" s="51"/>
      <c r="H354" s="50"/>
      <c r="I354" s="369"/>
      <c r="J354" s="8"/>
      <c r="K354" s="8"/>
      <c r="L354" s="8"/>
      <c r="M354" s="175"/>
      <c r="N354" s="8"/>
      <c r="O354" s="8"/>
      <c r="P354" s="50"/>
      <c r="Q354" s="8"/>
      <c r="R354" s="8"/>
      <c r="S354" s="50"/>
      <c r="T354" s="8"/>
      <c r="U354" s="8"/>
      <c r="V354" s="8"/>
      <c r="W354" s="8"/>
      <c r="X354" s="8"/>
      <c r="Y354" s="8"/>
      <c r="Z354" s="8"/>
      <c r="AA354" s="8"/>
      <c r="AB354" s="8"/>
      <c r="AC354" s="8"/>
      <c r="AD354" s="8"/>
      <c r="AE354" s="8"/>
      <c r="AF354" s="8"/>
    </row>
    <row r="355">
      <c r="A355" s="8"/>
      <c r="B355" s="50"/>
      <c r="C355" s="50"/>
      <c r="D355" s="50"/>
      <c r="E355" s="51"/>
      <c r="F355" s="50"/>
      <c r="G355" s="51"/>
      <c r="H355" s="50"/>
      <c r="I355" s="369"/>
      <c r="J355" s="8"/>
      <c r="K355" s="8"/>
      <c r="L355" s="8"/>
      <c r="M355" s="175"/>
      <c r="N355" s="8"/>
      <c r="O355" s="8"/>
      <c r="P355" s="50"/>
      <c r="Q355" s="8"/>
      <c r="R355" s="8"/>
      <c r="S355" s="50"/>
      <c r="T355" s="8"/>
      <c r="U355" s="8"/>
      <c r="V355" s="8"/>
      <c r="W355" s="8"/>
      <c r="X355" s="8"/>
      <c r="Y355" s="8"/>
      <c r="Z355" s="8"/>
      <c r="AA355" s="8"/>
      <c r="AB355" s="8"/>
      <c r="AC355" s="8"/>
      <c r="AD355" s="8"/>
      <c r="AE355" s="8"/>
      <c r="AF355" s="8"/>
    </row>
    <row r="356">
      <c r="A356" s="8"/>
      <c r="B356" s="50"/>
      <c r="C356" s="50"/>
      <c r="D356" s="50"/>
      <c r="E356" s="51"/>
      <c r="F356" s="50"/>
      <c r="G356" s="51"/>
      <c r="H356" s="50"/>
      <c r="I356" s="369"/>
      <c r="J356" s="8"/>
      <c r="K356" s="8"/>
      <c r="L356" s="8"/>
      <c r="M356" s="175"/>
      <c r="N356" s="8"/>
      <c r="O356" s="8"/>
      <c r="P356" s="50"/>
      <c r="Q356" s="8"/>
      <c r="R356" s="8"/>
      <c r="S356" s="50"/>
      <c r="T356" s="8"/>
      <c r="U356" s="8"/>
      <c r="V356" s="8"/>
      <c r="W356" s="8"/>
      <c r="X356" s="8"/>
      <c r="Y356" s="8"/>
      <c r="Z356" s="8"/>
      <c r="AA356" s="8"/>
      <c r="AB356" s="8"/>
      <c r="AC356" s="8"/>
      <c r="AD356" s="8"/>
      <c r="AE356" s="8"/>
      <c r="AF356" s="8"/>
    </row>
    <row r="357">
      <c r="A357" s="8"/>
      <c r="B357" s="50"/>
      <c r="C357" s="50"/>
      <c r="D357" s="50"/>
      <c r="E357" s="51"/>
      <c r="F357" s="50"/>
      <c r="G357" s="51"/>
      <c r="H357" s="50"/>
      <c r="I357" s="369"/>
      <c r="J357" s="8"/>
      <c r="K357" s="8"/>
      <c r="L357" s="8"/>
      <c r="M357" s="175"/>
      <c r="N357" s="8"/>
      <c r="O357" s="8"/>
      <c r="P357" s="50"/>
      <c r="Q357" s="8"/>
      <c r="R357" s="8"/>
      <c r="S357" s="50"/>
      <c r="T357" s="8"/>
      <c r="U357" s="8"/>
      <c r="V357" s="8"/>
      <c r="W357" s="8"/>
      <c r="X357" s="8"/>
      <c r="Y357" s="8"/>
      <c r="Z357" s="8"/>
      <c r="AA357" s="8"/>
      <c r="AB357" s="8"/>
      <c r="AC357" s="8"/>
      <c r="AD357" s="8"/>
      <c r="AE357" s="8"/>
      <c r="AF357" s="8"/>
    </row>
    <row r="358">
      <c r="A358" s="8"/>
      <c r="B358" s="50"/>
      <c r="C358" s="50"/>
      <c r="D358" s="50"/>
      <c r="E358" s="51"/>
      <c r="F358" s="50"/>
      <c r="G358" s="51"/>
      <c r="H358" s="50"/>
      <c r="I358" s="369"/>
      <c r="J358" s="8"/>
      <c r="K358" s="8"/>
      <c r="L358" s="8"/>
      <c r="M358" s="175"/>
      <c r="N358" s="8"/>
      <c r="O358" s="8"/>
      <c r="P358" s="50"/>
      <c r="Q358" s="8"/>
      <c r="R358" s="8"/>
      <c r="S358" s="50"/>
      <c r="T358" s="8"/>
      <c r="U358" s="8"/>
      <c r="V358" s="8"/>
      <c r="W358" s="8"/>
      <c r="X358" s="8"/>
      <c r="Y358" s="8"/>
      <c r="Z358" s="8"/>
      <c r="AA358" s="8"/>
      <c r="AB358" s="8"/>
      <c r="AC358" s="8"/>
      <c r="AD358" s="8"/>
      <c r="AE358" s="8"/>
      <c r="AF358" s="8"/>
    </row>
    <row r="359">
      <c r="A359" s="8"/>
      <c r="B359" s="50"/>
      <c r="C359" s="50"/>
      <c r="D359" s="50"/>
      <c r="E359" s="51"/>
      <c r="F359" s="50"/>
      <c r="G359" s="51"/>
      <c r="H359" s="50"/>
      <c r="I359" s="369"/>
      <c r="J359" s="8"/>
      <c r="K359" s="8"/>
      <c r="L359" s="8"/>
      <c r="M359" s="175"/>
      <c r="N359" s="8"/>
      <c r="O359" s="8"/>
      <c r="P359" s="50"/>
      <c r="Q359" s="8"/>
      <c r="R359" s="8"/>
      <c r="S359" s="50"/>
      <c r="T359" s="8"/>
      <c r="U359" s="8"/>
      <c r="V359" s="8"/>
      <c r="W359" s="8"/>
      <c r="X359" s="8"/>
      <c r="Y359" s="8"/>
      <c r="Z359" s="8"/>
      <c r="AA359" s="8"/>
      <c r="AB359" s="8"/>
      <c r="AC359" s="8"/>
      <c r="AD359" s="8"/>
      <c r="AE359" s="8"/>
      <c r="AF359" s="8"/>
    </row>
    <row r="360">
      <c r="A360" s="8"/>
      <c r="B360" s="50"/>
      <c r="C360" s="50"/>
      <c r="D360" s="50"/>
      <c r="E360" s="51"/>
      <c r="F360" s="50"/>
      <c r="G360" s="51"/>
      <c r="H360" s="50"/>
      <c r="I360" s="369"/>
      <c r="J360" s="8"/>
      <c r="K360" s="8"/>
      <c r="L360" s="8"/>
      <c r="M360" s="175"/>
      <c r="N360" s="8"/>
      <c r="O360" s="8"/>
      <c r="P360" s="50"/>
      <c r="Q360" s="8"/>
      <c r="R360" s="8"/>
      <c r="S360" s="50"/>
      <c r="T360" s="8"/>
      <c r="U360" s="8"/>
      <c r="V360" s="8"/>
      <c r="W360" s="8"/>
      <c r="X360" s="8"/>
      <c r="Y360" s="8"/>
      <c r="Z360" s="8"/>
      <c r="AA360" s="8"/>
      <c r="AB360" s="8"/>
      <c r="AC360" s="8"/>
      <c r="AD360" s="8"/>
      <c r="AE360" s="8"/>
      <c r="AF360" s="8"/>
    </row>
    <row r="361">
      <c r="A361" s="8"/>
      <c r="B361" s="50"/>
      <c r="C361" s="50"/>
      <c r="D361" s="50"/>
      <c r="E361" s="51"/>
      <c r="F361" s="50"/>
      <c r="G361" s="51"/>
      <c r="H361" s="50"/>
      <c r="I361" s="369"/>
      <c r="J361" s="8"/>
      <c r="K361" s="8"/>
      <c r="L361" s="8"/>
      <c r="M361" s="175"/>
      <c r="N361" s="8"/>
      <c r="O361" s="8"/>
      <c r="P361" s="50"/>
      <c r="Q361" s="8"/>
      <c r="R361" s="8"/>
      <c r="S361" s="50"/>
      <c r="T361" s="8"/>
      <c r="U361" s="8"/>
      <c r="V361" s="8"/>
      <c r="W361" s="8"/>
      <c r="X361" s="8"/>
      <c r="Y361" s="8"/>
      <c r="Z361" s="8"/>
      <c r="AA361" s="8"/>
      <c r="AB361" s="8"/>
      <c r="AC361" s="8"/>
      <c r="AD361" s="8"/>
      <c r="AE361" s="8"/>
      <c r="AF361" s="8"/>
    </row>
    <row r="362">
      <c r="A362" s="8"/>
      <c r="B362" s="50"/>
      <c r="C362" s="50"/>
      <c r="D362" s="50"/>
      <c r="E362" s="51"/>
      <c r="F362" s="50"/>
      <c r="G362" s="51"/>
      <c r="H362" s="50"/>
      <c r="I362" s="369"/>
      <c r="J362" s="8"/>
      <c r="K362" s="8"/>
      <c r="L362" s="8"/>
      <c r="M362" s="175"/>
      <c r="N362" s="8"/>
      <c r="O362" s="8"/>
      <c r="P362" s="50"/>
      <c r="Q362" s="8"/>
      <c r="R362" s="8"/>
      <c r="S362" s="50"/>
      <c r="T362" s="8"/>
      <c r="U362" s="8"/>
      <c r="V362" s="8"/>
      <c r="W362" s="8"/>
      <c r="X362" s="8"/>
      <c r="Y362" s="8"/>
      <c r="Z362" s="8"/>
      <c r="AA362" s="8"/>
      <c r="AB362" s="8"/>
      <c r="AC362" s="8"/>
      <c r="AD362" s="8"/>
      <c r="AE362" s="8"/>
      <c r="AF362" s="8"/>
    </row>
    <row r="363">
      <c r="A363" s="8"/>
      <c r="B363" s="50"/>
      <c r="C363" s="50"/>
      <c r="D363" s="50"/>
      <c r="E363" s="51"/>
      <c r="F363" s="50"/>
      <c r="G363" s="51"/>
      <c r="H363" s="50"/>
      <c r="I363" s="369"/>
      <c r="J363" s="8"/>
      <c r="K363" s="8"/>
      <c r="L363" s="8"/>
      <c r="M363" s="175"/>
      <c r="N363" s="8"/>
      <c r="O363" s="8"/>
      <c r="P363" s="50"/>
      <c r="Q363" s="8"/>
      <c r="R363" s="8"/>
      <c r="S363" s="50"/>
      <c r="T363" s="8"/>
      <c r="U363" s="8"/>
      <c r="V363" s="8"/>
      <c r="W363" s="8"/>
      <c r="X363" s="8"/>
      <c r="Y363" s="8"/>
      <c r="Z363" s="8"/>
      <c r="AA363" s="8"/>
      <c r="AB363" s="8"/>
      <c r="AC363" s="8"/>
      <c r="AD363" s="8"/>
      <c r="AE363" s="8"/>
      <c r="AF363" s="8"/>
    </row>
    <row r="364">
      <c r="A364" s="8"/>
      <c r="B364" s="50"/>
      <c r="C364" s="50"/>
      <c r="D364" s="50"/>
      <c r="E364" s="51"/>
      <c r="F364" s="50"/>
      <c r="G364" s="51"/>
      <c r="H364" s="50"/>
      <c r="I364" s="369"/>
      <c r="J364" s="8"/>
      <c r="K364" s="8"/>
      <c r="L364" s="8"/>
      <c r="M364" s="175"/>
      <c r="N364" s="8"/>
      <c r="O364" s="8"/>
      <c r="P364" s="50"/>
      <c r="Q364" s="8"/>
      <c r="R364" s="8"/>
      <c r="S364" s="50"/>
      <c r="T364" s="8"/>
      <c r="U364" s="8"/>
      <c r="V364" s="8"/>
      <c r="W364" s="8"/>
      <c r="X364" s="8"/>
      <c r="Y364" s="8"/>
      <c r="Z364" s="8"/>
      <c r="AA364" s="8"/>
      <c r="AB364" s="8"/>
      <c r="AC364" s="8"/>
      <c r="AD364" s="8"/>
      <c r="AE364" s="8"/>
      <c r="AF364" s="8"/>
    </row>
    <row r="365">
      <c r="A365" s="8"/>
      <c r="B365" s="50"/>
      <c r="C365" s="50"/>
      <c r="D365" s="50"/>
      <c r="E365" s="51"/>
      <c r="F365" s="50"/>
      <c r="G365" s="51"/>
      <c r="H365" s="50"/>
      <c r="I365" s="369"/>
      <c r="J365" s="8"/>
      <c r="K365" s="8"/>
      <c r="L365" s="8"/>
      <c r="M365" s="175"/>
      <c r="N365" s="8"/>
      <c r="O365" s="8"/>
      <c r="P365" s="50"/>
      <c r="Q365" s="8"/>
      <c r="R365" s="8"/>
      <c r="S365" s="50"/>
      <c r="T365" s="8"/>
      <c r="U365" s="8"/>
      <c r="V365" s="8"/>
      <c r="W365" s="8"/>
      <c r="X365" s="8"/>
      <c r="Y365" s="8"/>
      <c r="Z365" s="8"/>
      <c r="AA365" s="8"/>
      <c r="AB365" s="8"/>
      <c r="AC365" s="8"/>
      <c r="AD365" s="8"/>
      <c r="AE365" s="8"/>
      <c r="AF365" s="8"/>
    </row>
    <row r="366">
      <c r="A366" s="8"/>
      <c r="B366" s="50"/>
      <c r="C366" s="50"/>
      <c r="D366" s="50"/>
      <c r="E366" s="51"/>
      <c r="F366" s="50"/>
      <c r="G366" s="51"/>
      <c r="H366" s="50"/>
      <c r="I366" s="369"/>
      <c r="J366" s="8"/>
      <c r="K366" s="8"/>
      <c r="L366" s="8"/>
      <c r="M366" s="175"/>
      <c r="N366" s="8"/>
      <c r="O366" s="8"/>
      <c r="P366" s="50"/>
      <c r="Q366" s="8"/>
      <c r="R366" s="8"/>
      <c r="S366" s="50"/>
      <c r="T366" s="8"/>
      <c r="U366" s="8"/>
      <c r="V366" s="8"/>
      <c r="W366" s="8"/>
      <c r="X366" s="8"/>
      <c r="Y366" s="8"/>
      <c r="Z366" s="8"/>
      <c r="AA366" s="8"/>
      <c r="AB366" s="8"/>
      <c r="AC366" s="8"/>
      <c r="AD366" s="8"/>
      <c r="AE366" s="8"/>
      <c r="AF366" s="8"/>
    </row>
    <row r="367">
      <c r="A367" s="8"/>
      <c r="B367" s="50"/>
      <c r="C367" s="50"/>
      <c r="D367" s="50"/>
      <c r="E367" s="51"/>
      <c r="F367" s="50"/>
      <c r="G367" s="51"/>
      <c r="H367" s="50"/>
      <c r="I367" s="369"/>
      <c r="J367" s="8"/>
      <c r="K367" s="8"/>
      <c r="L367" s="8"/>
      <c r="M367" s="175"/>
      <c r="N367" s="8"/>
      <c r="O367" s="8"/>
      <c r="P367" s="50"/>
      <c r="Q367" s="8"/>
      <c r="R367" s="8"/>
      <c r="S367" s="50"/>
      <c r="T367" s="8"/>
      <c r="U367" s="8"/>
      <c r="V367" s="8"/>
      <c r="W367" s="8"/>
      <c r="X367" s="8"/>
      <c r="Y367" s="8"/>
      <c r="Z367" s="8"/>
      <c r="AA367" s="8"/>
      <c r="AB367" s="8"/>
      <c r="AC367" s="8"/>
      <c r="AD367" s="8"/>
      <c r="AE367" s="8"/>
      <c r="AF367" s="8"/>
    </row>
    <row r="368">
      <c r="A368" s="8"/>
      <c r="B368" s="50"/>
      <c r="C368" s="50"/>
      <c r="D368" s="50"/>
      <c r="E368" s="51"/>
      <c r="F368" s="50"/>
      <c r="G368" s="51"/>
      <c r="H368" s="50"/>
      <c r="I368" s="369"/>
      <c r="J368" s="8"/>
      <c r="K368" s="8"/>
      <c r="L368" s="8"/>
      <c r="M368" s="175"/>
      <c r="N368" s="8"/>
      <c r="O368" s="8"/>
      <c r="P368" s="50"/>
      <c r="Q368" s="8"/>
      <c r="R368" s="8"/>
      <c r="S368" s="50"/>
      <c r="T368" s="8"/>
      <c r="U368" s="8"/>
      <c r="V368" s="8"/>
      <c r="W368" s="8"/>
      <c r="X368" s="8"/>
      <c r="Y368" s="8"/>
      <c r="Z368" s="8"/>
      <c r="AA368" s="8"/>
      <c r="AB368" s="8"/>
      <c r="AC368" s="8"/>
      <c r="AD368" s="8"/>
      <c r="AE368" s="8"/>
      <c r="AF368" s="8"/>
    </row>
    <row r="369">
      <c r="A369" s="8"/>
      <c r="B369" s="50"/>
      <c r="C369" s="50"/>
      <c r="D369" s="50"/>
      <c r="E369" s="51"/>
      <c r="F369" s="50"/>
      <c r="G369" s="51"/>
      <c r="H369" s="50"/>
      <c r="I369" s="369"/>
      <c r="J369" s="8"/>
      <c r="K369" s="8"/>
      <c r="L369" s="8"/>
      <c r="M369" s="175"/>
      <c r="N369" s="8"/>
      <c r="O369" s="8"/>
      <c r="P369" s="50"/>
      <c r="Q369" s="8"/>
      <c r="R369" s="8"/>
      <c r="S369" s="50"/>
      <c r="T369" s="8"/>
      <c r="U369" s="8"/>
      <c r="V369" s="8"/>
      <c r="W369" s="8"/>
      <c r="X369" s="8"/>
      <c r="Y369" s="8"/>
      <c r="Z369" s="8"/>
      <c r="AA369" s="8"/>
      <c r="AB369" s="8"/>
      <c r="AC369" s="8"/>
      <c r="AD369" s="8"/>
      <c r="AE369" s="8"/>
      <c r="AF369" s="8"/>
    </row>
    <row r="370">
      <c r="A370" s="8"/>
      <c r="B370" s="50"/>
      <c r="C370" s="50"/>
      <c r="D370" s="50"/>
      <c r="E370" s="51"/>
      <c r="F370" s="50"/>
      <c r="G370" s="51"/>
      <c r="H370" s="50"/>
      <c r="I370" s="369"/>
      <c r="J370" s="8"/>
      <c r="K370" s="8"/>
      <c r="L370" s="8"/>
      <c r="M370" s="175"/>
      <c r="N370" s="8"/>
      <c r="O370" s="8"/>
      <c r="P370" s="50"/>
      <c r="Q370" s="8"/>
      <c r="R370" s="8"/>
      <c r="S370" s="50"/>
      <c r="T370" s="8"/>
      <c r="U370" s="8"/>
      <c r="V370" s="8"/>
      <c r="W370" s="8"/>
      <c r="X370" s="8"/>
      <c r="Y370" s="8"/>
      <c r="Z370" s="8"/>
      <c r="AA370" s="8"/>
      <c r="AB370" s="8"/>
      <c r="AC370" s="8"/>
      <c r="AD370" s="8"/>
      <c r="AE370" s="8"/>
      <c r="AF370" s="8"/>
    </row>
    <row r="371">
      <c r="A371" s="8"/>
      <c r="B371" s="50"/>
      <c r="C371" s="50"/>
      <c r="D371" s="50"/>
      <c r="E371" s="51"/>
      <c r="F371" s="50"/>
      <c r="G371" s="51"/>
      <c r="H371" s="50"/>
      <c r="I371" s="369"/>
      <c r="J371" s="8"/>
      <c r="K371" s="8"/>
      <c r="L371" s="8"/>
      <c r="M371" s="175"/>
      <c r="N371" s="8"/>
      <c r="O371" s="8"/>
      <c r="P371" s="50"/>
      <c r="Q371" s="8"/>
      <c r="R371" s="8"/>
      <c r="S371" s="50"/>
      <c r="T371" s="8"/>
      <c r="U371" s="8"/>
      <c r="V371" s="8"/>
      <c r="W371" s="8"/>
      <c r="X371" s="8"/>
      <c r="Y371" s="8"/>
      <c r="Z371" s="8"/>
      <c r="AA371" s="8"/>
      <c r="AB371" s="8"/>
      <c r="AC371" s="8"/>
      <c r="AD371" s="8"/>
      <c r="AE371" s="8"/>
      <c r="AF371" s="8"/>
    </row>
    <row r="372">
      <c r="A372" s="8"/>
      <c r="B372" s="50"/>
      <c r="C372" s="50"/>
      <c r="D372" s="50"/>
      <c r="E372" s="51"/>
      <c r="F372" s="50"/>
      <c r="G372" s="51"/>
      <c r="H372" s="50"/>
      <c r="I372" s="369"/>
      <c r="J372" s="8"/>
      <c r="K372" s="8"/>
      <c r="L372" s="8"/>
      <c r="M372" s="175"/>
      <c r="N372" s="8"/>
      <c r="O372" s="8"/>
      <c r="P372" s="50"/>
      <c r="Q372" s="8"/>
      <c r="R372" s="8"/>
      <c r="S372" s="50"/>
      <c r="T372" s="8"/>
      <c r="U372" s="8"/>
      <c r="V372" s="8"/>
      <c r="W372" s="8"/>
      <c r="X372" s="8"/>
      <c r="Y372" s="8"/>
      <c r="Z372" s="8"/>
      <c r="AA372" s="8"/>
      <c r="AB372" s="8"/>
      <c r="AC372" s="8"/>
      <c r="AD372" s="8"/>
      <c r="AE372" s="8"/>
      <c r="AF372" s="8"/>
    </row>
    <row r="373">
      <c r="A373" s="8"/>
      <c r="B373" s="50"/>
      <c r="C373" s="50"/>
      <c r="D373" s="50"/>
      <c r="E373" s="51"/>
      <c r="F373" s="50"/>
      <c r="G373" s="51"/>
      <c r="H373" s="50"/>
      <c r="I373" s="369"/>
      <c r="J373" s="8"/>
      <c r="K373" s="8"/>
      <c r="L373" s="8"/>
      <c r="M373" s="175"/>
      <c r="N373" s="8"/>
      <c r="O373" s="8"/>
      <c r="P373" s="50"/>
      <c r="Q373" s="8"/>
      <c r="R373" s="8"/>
      <c r="S373" s="50"/>
      <c r="T373" s="8"/>
      <c r="U373" s="8"/>
      <c r="V373" s="8"/>
      <c r="W373" s="8"/>
      <c r="X373" s="8"/>
      <c r="Y373" s="8"/>
      <c r="Z373" s="8"/>
      <c r="AA373" s="8"/>
      <c r="AB373" s="8"/>
      <c r="AC373" s="8"/>
      <c r="AD373" s="8"/>
      <c r="AE373" s="8"/>
      <c r="AF373" s="8"/>
    </row>
    <row r="374">
      <c r="A374" s="8"/>
      <c r="B374" s="50"/>
      <c r="C374" s="50"/>
      <c r="D374" s="50"/>
      <c r="E374" s="51"/>
      <c r="F374" s="50"/>
      <c r="G374" s="51"/>
      <c r="H374" s="50"/>
      <c r="I374" s="369"/>
      <c r="J374" s="8"/>
      <c r="K374" s="8"/>
      <c r="L374" s="8"/>
      <c r="M374" s="175"/>
      <c r="N374" s="8"/>
      <c r="O374" s="8"/>
      <c r="P374" s="50"/>
      <c r="Q374" s="8"/>
      <c r="R374" s="8"/>
      <c r="S374" s="50"/>
      <c r="T374" s="8"/>
      <c r="U374" s="8"/>
      <c r="V374" s="8"/>
      <c r="W374" s="8"/>
      <c r="X374" s="8"/>
      <c r="Y374" s="8"/>
      <c r="Z374" s="8"/>
      <c r="AA374" s="8"/>
      <c r="AB374" s="8"/>
      <c r="AC374" s="8"/>
      <c r="AD374" s="8"/>
      <c r="AE374" s="8"/>
      <c r="AF374" s="8"/>
    </row>
    <row r="375">
      <c r="A375" s="8"/>
      <c r="B375" s="50"/>
      <c r="C375" s="50"/>
      <c r="D375" s="50"/>
      <c r="E375" s="51"/>
      <c r="F375" s="50"/>
      <c r="G375" s="51"/>
      <c r="H375" s="50"/>
      <c r="I375" s="369"/>
      <c r="J375" s="8"/>
      <c r="K375" s="8"/>
      <c r="L375" s="8"/>
      <c r="M375" s="175"/>
      <c r="N375" s="8"/>
      <c r="O375" s="8"/>
      <c r="P375" s="50"/>
      <c r="Q375" s="8"/>
      <c r="R375" s="8"/>
      <c r="S375" s="50"/>
      <c r="T375" s="8"/>
      <c r="U375" s="8"/>
      <c r="V375" s="8"/>
      <c r="W375" s="8"/>
      <c r="X375" s="8"/>
      <c r="Y375" s="8"/>
      <c r="Z375" s="8"/>
      <c r="AA375" s="8"/>
      <c r="AB375" s="8"/>
      <c r="AC375" s="8"/>
      <c r="AD375" s="8"/>
      <c r="AE375" s="8"/>
      <c r="AF375" s="8"/>
    </row>
    <row r="376">
      <c r="A376" s="8"/>
      <c r="B376" s="50"/>
      <c r="C376" s="50"/>
      <c r="D376" s="50"/>
      <c r="E376" s="51"/>
      <c r="F376" s="50"/>
      <c r="G376" s="51"/>
      <c r="H376" s="50"/>
      <c r="I376" s="369"/>
      <c r="J376" s="8"/>
      <c r="K376" s="8"/>
      <c r="L376" s="8"/>
      <c r="M376" s="175"/>
      <c r="N376" s="8"/>
      <c r="O376" s="8"/>
      <c r="P376" s="50"/>
      <c r="Q376" s="8"/>
      <c r="R376" s="8"/>
      <c r="S376" s="50"/>
      <c r="T376" s="8"/>
      <c r="U376" s="8"/>
      <c r="V376" s="8"/>
      <c r="W376" s="8"/>
      <c r="X376" s="8"/>
      <c r="Y376" s="8"/>
      <c r="Z376" s="8"/>
      <c r="AA376" s="8"/>
      <c r="AB376" s="8"/>
      <c r="AC376" s="8"/>
      <c r="AD376" s="8"/>
      <c r="AE376" s="8"/>
      <c r="AF376" s="8"/>
    </row>
    <row r="377">
      <c r="A377" s="8"/>
      <c r="B377" s="50"/>
      <c r="C377" s="50"/>
      <c r="D377" s="50"/>
      <c r="E377" s="51"/>
      <c r="F377" s="50"/>
      <c r="G377" s="51"/>
      <c r="H377" s="50"/>
      <c r="I377" s="369"/>
      <c r="J377" s="8"/>
      <c r="K377" s="8"/>
      <c r="L377" s="8"/>
      <c r="M377" s="175"/>
      <c r="N377" s="8"/>
      <c r="O377" s="8"/>
      <c r="P377" s="50"/>
      <c r="Q377" s="8"/>
      <c r="R377" s="8"/>
      <c r="S377" s="50"/>
      <c r="T377" s="8"/>
      <c r="U377" s="8"/>
      <c r="V377" s="8"/>
      <c r="W377" s="8"/>
      <c r="X377" s="8"/>
      <c r="Y377" s="8"/>
      <c r="Z377" s="8"/>
      <c r="AA377" s="8"/>
      <c r="AB377" s="8"/>
      <c r="AC377" s="8"/>
      <c r="AD377" s="8"/>
      <c r="AE377" s="8"/>
      <c r="AF377" s="8"/>
    </row>
    <row r="378">
      <c r="A378" s="8"/>
      <c r="B378" s="50"/>
      <c r="C378" s="50"/>
      <c r="D378" s="50"/>
      <c r="E378" s="51"/>
      <c r="F378" s="50"/>
      <c r="G378" s="51"/>
      <c r="H378" s="50"/>
      <c r="I378" s="369"/>
      <c r="J378" s="8"/>
      <c r="K378" s="8"/>
      <c r="L378" s="8"/>
      <c r="M378" s="175"/>
      <c r="N378" s="8"/>
      <c r="O378" s="8"/>
      <c r="P378" s="50"/>
      <c r="Q378" s="8"/>
      <c r="R378" s="8"/>
      <c r="S378" s="50"/>
      <c r="T378" s="8"/>
      <c r="U378" s="8"/>
      <c r="V378" s="8"/>
      <c r="W378" s="8"/>
      <c r="X378" s="8"/>
      <c r="Y378" s="8"/>
      <c r="Z378" s="8"/>
      <c r="AA378" s="8"/>
      <c r="AB378" s="8"/>
      <c r="AC378" s="8"/>
      <c r="AD378" s="8"/>
      <c r="AE378" s="8"/>
      <c r="AF378" s="8"/>
    </row>
    <row r="379">
      <c r="A379" s="8"/>
      <c r="B379" s="50"/>
      <c r="C379" s="50"/>
      <c r="D379" s="50"/>
      <c r="E379" s="51"/>
      <c r="F379" s="50"/>
      <c r="G379" s="51"/>
      <c r="H379" s="50"/>
      <c r="I379" s="369"/>
      <c r="J379" s="8"/>
      <c r="K379" s="8"/>
      <c r="L379" s="8"/>
      <c r="M379" s="175"/>
      <c r="N379" s="8"/>
      <c r="O379" s="8"/>
      <c r="P379" s="50"/>
      <c r="Q379" s="8"/>
      <c r="R379" s="8"/>
      <c r="S379" s="50"/>
      <c r="T379" s="8"/>
      <c r="U379" s="8"/>
      <c r="V379" s="8"/>
      <c r="W379" s="8"/>
      <c r="X379" s="8"/>
      <c r="Y379" s="8"/>
      <c r="Z379" s="8"/>
      <c r="AA379" s="8"/>
      <c r="AB379" s="8"/>
      <c r="AC379" s="8"/>
      <c r="AD379" s="8"/>
      <c r="AE379" s="8"/>
      <c r="AF379" s="8"/>
    </row>
    <row r="380">
      <c r="A380" s="8"/>
      <c r="B380" s="50"/>
      <c r="C380" s="50"/>
      <c r="D380" s="50"/>
      <c r="E380" s="51"/>
      <c r="F380" s="50"/>
      <c r="G380" s="51"/>
      <c r="H380" s="50"/>
      <c r="I380" s="369"/>
      <c r="J380" s="8"/>
      <c r="K380" s="8"/>
      <c r="L380" s="8"/>
      <c r="M380" s="175"/>
      <c r="N380" s="8"/>
      <c r="O380" s="8"/>
      <c r="P380" s="50"/>
      <c r="Q380" s="8"/>
      <c r="R380" s="8"/>
      <c r="S380" s="50"/>
      <c r="T380" s="8"/>
      <c r="U380" s="8"/>
      <c r="V380" s="8"/>
      <c r="W380" s="8"/>
      <c r="X380" s="8"/>
      <c r="Y380" s="8"/>
      <c r="Z380" s="8"/>
      <c r="AA380" s="8"/>
      <c r="AB380" s="8"/>
      <c r="AC380" s="8"/>
      <c r="AD380" s="8"/>
      <c r="AE380" s="8"/>
      <c r="AF380" s="8"/>
    </row>
    <row r="381">
      <c r="A381" s="8"/>
      <c r="B381" s="50"/>
      <c r="C381" s="50"/>
      <c r="D381" s="50"/>
      <c r="E381" s="51"/>
      <c r="F381" s="50"/>
      <c r="G381" s="51"/>
      <c r="H381" s="50"/>
      <c r="I381" s="369"/>
      <c r="J381" s="8"/>
      <c r="K381" s="8"/>
      <c r="L381" s="8"/>
      <c r="M381" s="175"/>
      <c r="N381" s="8"/>
      <c r="O381" s="8"/>
      <c r="P381" s="50"/>
      <c r="Q381" s="8"/>
      <c r="R381" s="8"/>
      <c r="S381" s="50"/>
      <c r="T381" s="8"/>
      <c r="U381" s="8"/>
      <c r="V381" s="8"/>
      <c r="W381" s="8"/>
      <c r="X381" s="8"/>
      <c r="Y381" s="8"/>
      <c r="Z381" s="8"/>
      <c r="AA381" s="8"/>
      <c r="AB381" s="8"/>
      <c r="AC381" s="8"/>
      <c r="AD381" s="8"/>
      <c r="AE381" s="8"/>
      <c r="AF381" s="8"/>
    </row>
    <row r="382">
      <c r="A382" s="8"/>
      <c r="B382" s="50"/>
      <c r="C382" s="50"/>
      <c r="D382" s="50"/>
      <c r="E382" s="51"/>
      <c r="F382" s="50"/>
      <c r="G382" s="51"/>
      <c r="H382" s="50"/>
      <c r="I382" s="369"/>
      <c r="J382" s="8"/>
      <c r="K382" s="8"/>
      <c r="L382" s="8"/>
      <c r="M382" s="175"/>
      <c r="N382" s="8"/>
      <c r="O382" s="8"/>
      <c r="P382" s="50"/>
      <c r="Q382" s="8"/>
      <c r="R382" s="8"/>
      <c r="S382" s="50"/>
      <c r="T382" s="8"/>
      <c r="U382" s="8"/>
      <c r="V382" s="8"/>
      <c r="W382" s="8"/>
      <c r="X382" s="8"/>
      <c r="Y382" s="8"/>
      <c r="Z382" s="8"/>
      <c r="AA382" s="8"/>
      <c r="AB382" s="8"/>
      <c r="AC382" s="8"/>
      <c r="AD382" s="8"/>
      <c r="AE382" s="8"/>
      <c r="AF382" s="8"/>
    </row>
    <row r="383">
      <c r="A383" s="8"/>
      <c r="B383" s="50"/>
      <c r="C383" s="50"/>
      <c r="D383" s="50"/>
      <c r="E383" s="51"/>
      <c r="F383" s="50"/>
      <c r="G383" s="51"/>
      <c r="H383" s="50"/>
      <c r="I383" s="369"/>
      <c r="J383" s="8"/>
      <c r="K383" s="8"/>
      <c r="L383" s="8"/>
      <c r="M383" s="175"/>
      <c r="N383" s="8"/>
      <c r="O383" s="8"/>
      <c r="P383" s="50"/>
      <c r="Q383" s="8"/>
      <c r="R383" s="8"/>
      <c r="S383" s="50"/>
      <c r="T383" s="8"/>
      <c r="U383" s="8"/>
      <c r="V383" s="8"/>
      <c r="W383" s="8"/>
      <c r="X383" s="8"/>
      <c r="Y383" s="8"/>
      <c r="Z383" s="8"/>
      <c r="AA383" s="8"/>
      <c r="AB383" s="8"/>
      <c r="AC383" s="8"/>
      <c r="AD383" s="8"/>
      <c r="AE383" s="8"/>
      <c r="AF383" s="8"/>
    </row>
    <row r="384">
      <c r="A384" s="8"/>
      <c r="B384" s="50"/>
      <c r="C384" s="50"/>
      <c r="D384" s="50"/>
      <c r="E384" s="51"/>
      <c r="F384" s="50"/>
      <c r="G384" s="51"/>
      <c r="H384" s="50"/>
      <c r="I384" s="369"/>
      <c r="J384" s="8"/>
      <c r="K384" s="8"/>
      <c r="L384" s="8"/>
      <c r="M384" s="175"/>
      <c r="N384" s="8"/>
      <c r="O384" s="8"/>
      <c r="P384" s="50"/>
      <c r="Q384" s="8"/>
      <c r="R384" s="8"/>
      <c r="S384" s="50"/>
      <c r="T384" s="8"/>
      <c r="U384" s="8"/>
      <c r="V384" s="8"/>
      <c r="W384" s="8"/>
      <c r="X384" s="8"/>
      <c r="Y384" s="8"/>
      <c r="Z384" s="8"/>
      <c r="AA384" s="8"/>
      <c r="AB384" s="8"/>
      <c r="AC384" s="8"/>
      <c r="AD384" s="8"/>
      <c r="AE384" s="8"/>
      <c r="AF384" s="8"/>
    </row>
    <row r="385">
      <c r="A385" s="8"/>
      <c r="B385" s="50"/>
      <c r="C385" s="50"/>
      <c r="D385" s="50"/>
      <c r="E385" s="51"/>
      <c r="F385" s="50"/>
      <c r="G385" s="51"/>
      <c r="H385" s="50"/>
      <c r="I385" s="369"/>
      <c r="J385" s="8"/>
      <c r="K385" s="8"/>
      <c r="L385" s="8"/>
      <c r="M385" s="175"/>
      <c r="N385" s="8"/>
      <c r="O385" s="8"/>
      <c r="P385" s="50"/>
      <c r="Q385" s="8"/>
      <c r="R385" s="8"/>
      <c r="S385" s="50"/>
      <c r="T385" s="8"/>
      <c r="U385" s="8"/>
      <c r="V385" s="8"/>
      <c r="W385" s="8"/>
      <c r="X385" s="8"/>
      <c r="Y385" s="8"/>
      <c r="Z385" s="8"/>
      <c r="AA385" s="8"/>
      <c r="AB385" s="8"/>
      <c r="AC385" s="8"/>
      <c r="AD385" s="8"/>
      <c r="AE385" s="8"/>
      <c r="AF385" s="8"/>
    </row>
    <row r="386">
      <c r="A386" s="8"/>
      <c r="B386" s="50"/>
      <c r="C386" s="50"/>
      <c r="D386" s="50"/>
      <c r="E386" s="51"/>
      <c r="F386" s="50"/>
      <c r="G386" s="51"/>
      <c r="H386" s="50"/>
      <c r="I386" s="369"/>
      <c r="J386" s="8"/>
      <c r="K386" s="8"/>
      <c r="L386" s="8"/>
      <c r="M386" s="175"/>
      <c r="N386" s="8"/>
      <c r="O386" s="8"/>
      <c r="P386" s="50"/>
      <c r="Q386" s="8"/>
      <c r="R386" s="8"/>
      <c r="S386" s="50"/>
      <c r="T386" s="8"/>
      <c r="U386" s="8"/>
      <c r="V386" s="8"/>
      <c r="W386" s="8"/>
      <c r="X386" s="8"/>
      <c r="Y386" s="8"/>
      <c r="Z386" s="8"/>
      <c r="AA386" s="8"/>
      <c r="AB386" s="8"/>
      <c r="AC386" s="8"/>
      <c r="AD386" s="8"/>
      <c r="AE386" s="8"/>
      <c r="AF386" s="8"/>
    </row>
    <row r="387">
      <c r="A387" s="8"/>
      <c r="B387" s="50"/>
      <c r="C387" s="50"/>
      <c r="D387" s="50"/>
      <c r="E387" s="51"/>
      <c r="F387" s="50"/>
      <c r="G387" s="51"/>
      <c r="H387" s="50"/>
      <c r="I387" s="369"/>
      <c r="J387" s="8"/>
      <c r="K387" s="8"/>
      <c r="L387" s="8"/>
      <c r="M387" s="175"/>
      <c r="N387" s="8"/>
      <c r="O387" s="8"/>
      <c r="P387" s="50"/>
      <c r="Q387" s="8"/>
      <c r="R387" s="8"/>
      <c r="S387" s="50"/>
      <c r="T387" s="8"/>
      <c r="U387" s="8"/>
      <c r="V387" s="8"/>
      <c r="W387" s="8"/>
      <c r="X387" s="8"/>
      <c r="Y387" s="8"/>
      <c r="Z387" s="8"/>
      <c r="AA387" s="8"/>
      <c r="AB387" s="8"/>
      <c r="AC387" s="8"/>
      <c r="AD387" s="8"/>
      <c r="AE387" s="8"/>
      <c r="AF387" s="8"/>
    </row>
    <row r="388">
      <c r="A388" s="8"/>
      <c r="B388" s="50"/>
      <c r="C388" s="50"/>
      <c r="D388" s="50"/>
      <c r="E388" s="51"/>
      <c r="F388" s="50"/>
      <c r="G388" s="51"/>
      <c r="H388" s="50"/>
      <c r="I388" s="369"/>
      <c r="J388" s="8"/>
      <c r="K388" s="8"/>
      <c r="L388" s="8"/>
      <c r="M388" s="175"/>
      <c r="N388" s="8"/>
      <c r="O388" s="8"/>
      <c r="P388" s="50"/>
      <c r="Q388" s="8"/>
      <c r="R388" s="8"/>
      <c r="S388" s="50"/>
      <c r="T388" s="8"/>
      <c r="U388" s="8"/>
      <c r="V388" s="8"/>
      <c r="W388" s="8"/>
      <c r="X388" s="8"/>
      <c r="Y388" s="8"/>
      <c r="Z388" s="8"/>
      <c r="AA388" s="8"/>
      <c r="AB388" s="8"/>
      <c r="AC388" s="8"/>
      <c r="AD388" s="8"/>
      <c r="AE388" s="8"/>
      <c r="AF388" s="8"/>
    </row>
    <row r="389">
      <c r="A389" s="8"/>
      <c r="B389" s="50"/>
      <c r="C389" s="50"/>
      <c r="D389" s="50"/>
      <c r="E389" s="51"/>
      <c r="F389" s="50"/>
      <c r="G389" s="51"/>
      <c r="H389" s="50"/>
      <c r="I389" s="369"/>
      <c r="J389" s="8"/>
      <c r="K389" s="8"/>
      <c r="L389" s="8"/>
      <c r="M389" s="175"/>
      <c r="N389" s="8"/>
      <c r="O389" s="8"/>
      <c r="P389" s="50"/>
      <c r="Q389" s="8"/>
      <c r="R389" s="8"/>
      <c r="S389" s="50"/>
      <c r="T389" s="8"/>
      <c r="U389" s="8"/>
      <c r="V389" s="8"/>
      <c r="W389" s="8"/>
      <c r="X389" s="8"/>
      <c r="Y389" s="8"/>
      <c r="Z389" s="8"/>
      <c r="AA389" s="8"/>
      <c r="AB389" s="8"/>
      <c r="AC389" s="8"/>
      <c r="AD389" s="8"/>
      <c r="AE389" s="8"/>
      <c r="AF389" s="8"/>
    </row>
    <row r="390">
      <c r="A390" s="8"/>
      <c r="B390" s="50"/>
      <c r="C390" s="50"/>
      <c r="D390" s="50"/>
      <c r="E390" s="51"/>
      <c r="F390" s="50"/>
      <c r="G390" s="51"/>
      <c r="H390" s="50"/>
      <c r="I390" s="369"/>
      <c r="J390" s="8"/>
      <c r="K390" s="8"/>
      <c r="L390" s="8"/>
      <c r="M390" s="175"/>
      <c r="N390" s="8"/>
      <c r="O390" s="8"/>
      <c r="P390" s="50"/>
      <c r="Q390" s="8"/>
      <c r="R390" s="8"/>
      <c r="S390" s="50"/>
      <c r="T390" s="8"/>
      <c r="U390" s="8"/>
      <c r="V390" s="8"/>
      <c r="W390" s="8"/>
      <c r="X390" s="8"/>
      <c r="Y390" s="8"/>
      <c r="Z390" s="8"/>
      <c r="AA390" s="8"/>
      <c r="AB390" s="8"/>
      <c r="AC390" s="8"/>
      <c r="AD390" s="8"/>
      <c r="AE390" s="8"/>
      <c r="AF390" s="8"/>
    </row>
    <row r="391">
      <c r="A391" s="8"/>
      <c r="B391" s="50"/>
      <c r="C391" s="50"/>
      <c r="D391" s="50"/>
      <c r="E391" s="51"/>
      <c r="F391" s="50"/>
      <c r="G391" s="51"/>
      <c r="H391" s="50"/>
      <c r="I391" s="369"/>
      <c r="J391" s="8"/>
      <c r="K391" s="8"/>
      <c r="L391" s="8"/>
      <c r="M391" s="175"/>
      <c r="N391" s="8"/>
      <c r="O391" s="8"/>
      <c r="P391" s="50"/>
      <c r="Q391" s="8"/>
      <c r="R391" s="8"/>
      <c r="S391" s="50"/>
      <c r="T391" s="8"/>
      <c r="U391" s="8"/>
      <c r="V391" s="8"/>
      <c r="W391" s="8"/>
      <c r="X391" s="8"/>
      <c r="Y391" s="8"/>
      <c r="Z391" s="8"/>
      <c r="AA391" s="8"/>
      <c r="AB391" s="8"/>
      <c r="AC391" s="8"/>
      <c r="AD391" s="8"/>
      <c r="AE391" s="8"/>
      <c r="AF391" s="8"/>
    </row>
    <row r="392">
      <c r="A392" s="8"/>
      <c r="B392" s="50"/>
      <c r="C392" s="50"/>
      <c r="D392" s="50"/>
      <c r="E392" s="51"/>
      <c r="F392" s="50"/>
      <c r="G392" s="51"/>
      <c r="H392" s="50"/>
      <c r="I392" s="369"/>
      <c r="J392" s="8"/>
      <c r="K392" s="8"/>
      <c r="L392" s="8"/>
      <c r="M392" s="175"/>
      <c r="N392" s="8"/>
      <c r="O392" s="8"/>
      <c r="P392" s="50"/>
      <c r="Q392" s="8"/>
      <c r="R392" s="8"/>
      <c r="S392" s="50"/>
      <c r="T392" s="8"/>
      <c r="U392" s="8"/>
      <c r="V392" s="8"/>
      <c r="W392" s="8"/>
      <c r="X392" s="8"/>
      <c r="Y392" s="8"/>
      <c r="Z392" s="8"/>
      <c r="AA392" s="8"/>
      <c r="AB392" s="8"/>
      <c r="AC392" s="8"/>
      <c r="AD392" s="8"/>
      <c r="AE392" s="8"/>
      <c r="AF392" s="8"/>
    </row>
    <row r="393">
      <c r="A393" s="8"/>
      <c r="B393" s="50"/>
      <c r="C393" s="50"/>
      <c r="D393" s="50"/>
      <c r="E393" s="51"/>
      <c r="F393" s="50"/>
      <c r="G393" s="51"/>
      <c r="H393" s="50"/>
      <c r="I393" s="369"/>
      <c r="J393" s="8"/>
      <c r="K393" s="8"/>
      <c r="L393" s="8"/>
      <c r="M393" s="175"/>
      <c r="N393" s="8"/>
      <c r="O393" s="8"/>
      <c r="P393" s="50"/>
      <c r="Q393" s="8"/>
      <c r="R393" s="8"/>
      <c r="S393" s="50"/>
      <c r="T393" s="8"/>
      <c r="U393" s="8"/>
      <c r="V393" s="8"/>
      <c r="W393" s="8"/>
      <c r="X393" s="8"/>
      <c r="Y393" s="8"/>
      <c r="Z393" s="8"/>
      <c r="AA393" s="8"/>
      <c r="AB393" s="8"/>
      <c r="AC393" s="8"/>
      <c r="AD393" s="8"/>
      <c r="AE393" s="8"/>
      <c r="AF393" s="8"/>
    </row>
    <row r="394">
      <c r="A394" s="8"/>
      <c r="B394" s="50"/>
      <c r="C394" s="50"/>
      <c r="D394" s="50"/>
      <c r="E394" s="51"/>
      <c r="F394" s="50"/>
      <c r="G394" s="51"/>
      <c r="H394" s="50"/>
      <c r="I394" s="369"/>
      <c r="J394" s="8"/>
      <c r="K394" s="8"/>
      <c r="L394" s="8"/>
      <c r="M394" s="175"/>
      <c r="N394" s="8"/>
      <c r="O394" s="8"/>
      <c r="P394" s="50"/>
      <c r="Q394" s="8"/>
      <c r="R394" s="8"/>
      <c r="S394" s="50"/>
      <c r="T394" s="8"/>
      <c r="U394" s="8"/>
      <c r="V394" s="8"/>
      <c r="W394" s="8"/>
      <c r="X394" s="8"/>
      <c r="Y394" s="8"/>
      <c r="Z394" s="8"/>
      <c r="AA394" s="8"/>
      <c r="AB394" s="8"/>
      <c r="AC394" s="8"/>
      <c r="AD394" s="8"/>
      <c r="AE394" s="8"/>
      <c r="AF394" s="8"/>
    </row>
    <row r="395">
      <c r="A395" s="8"/>
      <c r="B395" s="50"/>
      <c r="C395" s="50"/>
      <c r="D395" s="50"/>
      <c r="E395" s="51"/>
      <c r="F395" s="50"/>
      <c r="G395" s="51"/>
      <c r="H395" s="50"/>
      <c r="I395" s="369"/>
      <c r="J395" s="8"/>
      <c r="K395" s="8"/>
      <c r="L395" s="8"/>
      <c r="M395" s="175"/>
      <c r="N395" s="8"/>
      <c r="O395" s="8"/>
      <c r="P395" s="50"/>
      <c r="Q395" s="8"/>
      <c r="R395" s="8"/>
      <c r="S395" s="50"/>
      <c r="T395" s="8"/>
      <c r="U395" s="8"/>
      <c r="V395" s="8"/>
      <c r="W395" s="8"/>
      <c r="X395" s="8"/>
      <c r="Y395" s="8"/>
      <c r="Z395" s="8"/>
      <c r="AA395" s="8"/>
      <c r="AB395" s="8"/>
      <c r="AC395" s="8"/>
      <c r="AD395" s="8"/>
      <c r="AE395" s="8"/>
      <c r="AF395" s="8"/>
    </row>
    <row r="396">
      <c r="A396" s="8"/>
      <c r="B396" s="50"/>
      <c r="C396" s="50"/>
      <c r="D396" s="50"/>
      <c r="E396" s="51"/>
      <c r="F396" s="50"/>
      <c r="G396" s="51"/>
      <c r="H396" s="50"/>
      <c r="I396" s="369"/>
      <c r="J396" s="8"/>
      <c r="K396" s="8"/>
      <c r="L396" s="8"/>
      <c r="M396" s="175"/>
      <c r="N396" s="8"/>
      <c r="O396" s="8"/>
      <c r="P396" s="50"/>
      <c r="Q396" s="8"/>
      <c r="R396" s="8"/>
      <c r="S396" s="50"/>
      <c r="T396" s="8"/>
      <c r="U396" s="8"/>
      <c r="V396" s="8"/>
      <c r="W396" s="8"/>
      <c r="X396" s="8"/>
      <c r="Y396" s="8"/>
      <c r="Z396" s="8"/>
      <c r="AA396" s="8"/>
      <c r="AB396" s="8"/>
      <c r="AC396" s="8"/>
      <c r="AD396" s="8"/>
      <c r="AE396" s="8"/>
      <c r="AF396" s="8"/>
    </row>
    <row r="397">
      <c r="A397" s="8"/>
      <c r="B397" s="50"/>
      <c r="C397" s="50"/>
      <c r="D397" s="50"/>
      <c r="E397" s="51"/>
      <c r="F397" s="50"/>
      <c r="G397" s="51"/>
      <c r="H397" s="50"/>
      <c r="I397" s="369"/>
      <c r="J397" s="8"/>
      <c r="K397" s="8"/>
      <c r="L397" s="8"/>
      <c r="M397" s="175"/>
      <c r="N397" s="8"/>
      <c r="O397" s="8"/>
      <c r="P397" s="50"/>
      <c r="Q397" s="8"/>
      <c r="R397" s="8"/>
      <c r="S397" s="50"/>
      <c r="T397" s="8"/>
      <c r="U397" s="8"/>
      <c r="V397" s="8"/>
      <c r="W397" s="8"/>
      <c r="X397" s="8"/>
      <c r="Y397" s="8"/>
      <c r="Z397" s="8"/>
      <c r="AA397" s="8"/>
      <c r="AB397" s="8"/>
      <c r="AC397" s="8"/>
      <c r="AD397" s="8"/>
      <c r="AE397" s="8"/>
      <c r="AF397" s="8"/>
    </row>
    <row r="398">
      <c r="A398" s="8"/>
      <c r="B398" s="50"/>
      <c r="C398" s="50"/>
      <c r="D398" s="50"/>
      <c r="E398" s="51"/>
      <c r="F398" s="50"/>
      <c r="G398" s="51"/>
      <c r="H398" s="50"/>
      <c r="I398" s="369"/>
      <c r="J398" s="8"/>
      <c r="K398" s="8"/>
      <c r="L398" s="8"/>
      <c r="M398" s="175"/>
      <c r="N398" s="8"/>
      <c r="O398" s="8"/>
      <c r="P398" s="50"/>
      <c r="Q398" s="8"/>
      <c r="R398" s="8"/>
      <c r="S398" s="50"/>
      <c r="T398" s="8"/>
      <c r="U398" s="8"/>
      <c r="V398" s="8"/>
      <c r="W398" s="8"/>
      <c r="X398" s="8"/>
      <c r="Y398" s="8"/>
      <c r="Z398" s="8"/>
      <c r="AA398" s="8"/>
      <c r="AB398" s="8"/>
      <c r="AC398" s="8"/>
      <c r="AD398" s="8"/>
      <c r="AE398" s="8"/>
      <c r="AF398" s="8"/>
    </row>
    <row r="399">
      <c r="A399" s="8"/>
      <c r="B399" s="50"/>
      <c r="C399" s="50"/>
      <c r="D399" s="50"/>
      <c r="E399" s="51"/>
      <c r="F399" s="50"/>
      <c r="G399" s="51"/>
      <c r="H399" s="50"/>
      <c r="I399" s="369"/>
      <c r="J399" s="8"/>
      <c r="K399" s="8"/>
      <c r="L399" s="8"/>
      <c r="M399" s="175"/>
      <c r="N399" s="8"/>
      <c r="O399" s="8"/>
      <c r="P399" s="50"/>
      <c r="Q399" s="8"/>
      <c r="R399" s="8"/>
      <c r="S399" s="50"/>
      <c r="T399" s="8"/>
      <c r="U399" s="8"/>
      <c r="V399" s="8"/>
      <c r="W399" s="8"/>
      <c r="X399" s="8"/>
      <c r="Y399" s="8"/>
      <c r="Z399" s="8"/>
      <c r="AA399" s="8"/>
      <c r="AB399" s="8"/>
      <c r="AC399" s="8"/>
      <c r="AD399" s="8"/>
      <c r="AE399" s="8"/>
      <c r="AF399" s="8"/>
    </row>
    <row r="400">
      <c r="A400" s="8"/>
      <c r="B400" s="50"/>
      <c r="C400" s="50"/>
      <c r="D400" s="50"/>
      <c r="E400" s="51"/>
      <c r="F400" s="50"/>
      <c r="G400" s="51"/>
      <c r="H400" s="50"/>
      <c r="I400" s="369"/>
      <c r="J400" s="8"/>
      <c r="K400" s="8"/>
      <c r="L400" s="8"/>
      <c r="M400" s="175"/>
      <c r="N400" s="8"/>
      <c r="O400" s="8"/>
      <c r="P400" s="50"/>
      <c r="Q400" s="8"/>
      <c r="R400" s="8"/>
      <c r="S400" s="50"/>
      <c r="T400" s="8"/>
      <c r="U400" s="8"/>
      <c r="V400" s="8"/>
      <c r="W400" s="8"/>
      <c r="X400" s="8"/>
      <c r="Y400" s="8"/>
      <c r="Z400" s="8"/>
      <c r="AA400" s="8"/>
      <c r="AB400" s="8"/>
      <c r="AC400" s="8"/>
      <c r="AD400" s="8"/>
      <c r="AE400" s="8"/>
      <c r="AF400" s="8"/>
    </row>
    <row r="401">
      <c r="A401" s="8"/>
      <c r="B401" s="50"/>
      <c r="C401" s="50"/>
      <c r="D401" s="50"/>
      <c r="E401" s="51"/>
      <c r="F401" s="50"/>
      <c r="G401" s="51"/>
      <c r="H401" s="50"/>
      <c r="I401" s="369"/>
      <c r="J401" s="8"/>
      <c r="K401" s="8"/>
      <c r="L401" s="8"/>
      <c r="M401" s="175"/>
      <c r="N401" s="8"/>
      <c r="O401" s="8"/>
      <c r="P401" s="50"/>
      <c r="Q401" s="8"/>
      <c r="R401" s="8"/>
      <c r="S401" s="50"/>
      <c r="T401" s="8"/>
      <c r="U401" s="8"/>
      <c r="V401" s="8"/>
      <c r="W401" s="8"/>
      <c r="X401" s="8"/>
      <c r="Y401" s="8"/>
      <c r="Z401" s="8"/>
      <c r="AA401" s="8"/>
      <c r="AB401" s="8"/>
      <c r="AC401" s="8"/>
      <c r="AD401" s="8"/>
      <c r="AE401" s="8"/>
      <c r="AF401" s="8"/>
    </row>
    <row r="402">
      <c r="A402" s="8"/>
      <c r="B402" s="50"/>
      <c r="C402" s="50"/>
      <c r="D402" s="50"/>
      <c r="E402" s="51"/>
      <c r="F402" s="50"/>
      <c r="G402" s="51"/>
      <c r="H402" s="50"/>
      <c r="I402" s="369"/>
      <c r="J402" s="8"/>
      <c r="K402" s="8"/>
      <c r="L402" s="8"/>
      <c r="M402" s="175"/>
      <c r="N402" s="8"/>
      <c r="O402" s="8"/>
      <c r="P402" s="50"/>
      <c r="Q402" s="8"/>
      <c r="R402" s="8"/>
      <c r="S402" s="50"/>
      <c r="T402" s="8"/>
      <c r="U402" s="8"/>
      <c r="V402" s="8"/>
      <c r="W402" s="8"/>
      <c r="X402" s="8"/>
      <c r="Y402" s="8"/>
      <c r="Z402" s="8"/>
      <c r="AA402" s="8"/>
      <c r="AB402" s="8"/>
      <c r="AC402" s="8"/>
      <c r="AD402" s="8"/>
      <c r="AE402" s="8"/>
      <c r="AF402" s="8"/>
    </row>
    <row r="403">
      <c r="A403" s="8"/>
      <c r="B403" s="50"/>
      <c r="C403" s="50"/>
      <c r="D403" s="50"/>
      <c r="E403" s="51"/>
      <c r="F403" s="50"/>
      <c r="G403" s="51"/>
      <c r="H403" s="50"/>
      <c r="I403" s="369"/>
      <c r="J403" s="8"/>
      <c r="K403" s="8"/>
      <c r="L403" s="8"/>
      <c r="M403" s="175"/>
      <c r="N403" s="8"/>
      <c r="O403" s="8"/>
      <c r="P403" s="50"/>
      <c r="Q403" s="8"/>
      <c r="R403" s="8"/>
      <c r="S403" s="50"/>
      <c r="T403" s="8"/>
      <c r="U403" s="8"/>
      <c r="V403" s="8"/>
      <c r="W403" s="8"/>
      <c r="X403" s="8"/>
      <c r="Y403" s="8"/>
      <c r="Z403" s="8"/>
      <c r="AA403" s="8"/>
      <c r="AB403" s="8"/>
      <c r="AC403" s="8"/>
      <c r="AD403" s="8"/>
      <c r="AE403" s="8"/>
      <c r="AF403" s="8"/>
    </row>
    <row r="404">
      <c r="A404" s="8"/>
      <c r="B404" s="50"/>
      <c r="C404" s="50"/>
      <c r="D404" s="50"/>
      <c r="E404" s="51"/>
      <c r="F404" s="50"/>
      <c r="G404" s="51"/>
      <c r="H404" s="50"/>
      <c r="I404" s="369"/>
      <c r="J404" s="8"/>
      <c r="K404" s="8"/>
      <c r="L404" s="8"/>
      <c r="M404" s="175"/>
      <c r="N404" s="8"/>
      <c r="O404" s="8"/>
      <c r="P404" s="50"/>
      <c r="Q404" s="8"/>
      <c r="R404" s="8"/>
      <c r="S404" s="50"/>
      <c r="T404" s="8"/>
      <c r="U404" s="8"/>
      <c r="V404" s="8"/>
      <c r="W404" s="8"/>
      <c r="X404" s="8"/>
      <c r="Y404" s="8"/>
      <c r="Z404" s="8"/>
      <c r="AA404" s="8"/>
      <c r="AB404" s="8"/>
      <c r="AC404" s="8"/>
      <c r="AD404" s="8"/>
      <c r="AE404" s="8"/>
      <c r="AF404" s="8"/>
    </row>
    <row r="405">
      <c r="A405" s="8"/>
      <c r="B405" s="50"/>
      <c r="C405" s="50"/>
      <c r="D405" s="50"/>
      <c r="E405" s="51"/>
      <c r="F405" s="50"/>
      <c r="G405" s="51"/>
      <c r="H405" s="50"/>
      <c r="I405" s="369"/>
      <c r="J405" s="8"/>
      <c r="K405" s="8"/>
      <c r="L405" s="8"/>
      <c r="M405" s="175"/>
      <c r="N405" s="8"/>
      <c r="O405" s="8"/>
      <c r="P405" s="50"/>
      <c r="Q405" s="8"/>
      <c r="R405" s="8"/>
      <c r="S405" s="50"/>
      <c r="T405" s="8"/>
      <c r="U405" s="8"/>
      <c r="V405" s="8"/>
      <c r="W405" s="8"/>
      <c r="X405" s="8"/>
      <c r="Y405" s="8"/>
      <c r="Z405" s="8"/>
      <c r="AA405" s="8"/>
      <c r="AB405" s="8"/>
      <c r="AC405" s="8"/>
      <c r="AD405" s="8"/>
      <c r="AE405" s="8"/>
      <c r="AF405" s="8"/>
    </row>
    <row r="406">
      <c r="A406" s="8"/>
      <c r="B406" s="50"/>
      <c r="C406" s="50"/>
      <c r="D406" s="50"/>
      <c r="E406" s="51"/>
      <c r="F406" s="50"/>
      <c r="G406" s="51"/>
      <c r="H406" s="50"/>
      <c r="I406" s="369"/>
      <c r="J406" s="8"/>
      <c r="K406" s="8"/>
      <c r="L406" s="8"/>
      <c r="M406" s="175"/>
      <c r="N406" s="8"/>
      <c r="O406" s="8"/>
      <c r="P406" s="50"/>
      <c r="Q406" s="8"/>
      <c r="R406" s="8"/>
      <c r="S406" s="50"/>
      <c r="T406" s="8"/>
      <c r="U406" s="8"/>
      <c r="V406" s="8"/>
      <c r="W406" s="8"/>
      <c r="X406" s="8"/>
      <c r="Y406" s="8"/>
      <c r="Z406" s="8"/>
      <c r="AA406" s="8"/>
      <c r="AB406" s="8"/>
      <c r="AC406" s="8"/>
      <c r="AD406" s="8"/>
      <c r="AE406" s="8"/>
      <c r="AF406" s="8"/>
    </row>
    <row r="407">
      <c r="A407" s="8"/>
      <c r="B407" s="50"/>
      <c r="C407" s="50"/>
      <c r="D407" s="50"/>
      <c r="E407" s="51"/>
      <c r="F407" s="50"/>
      <c r="G407" s="51"/>
      <c r="H407" s="50"/>
      <c r="I407" s="369"/>
      <c r="J407" s="8"/>
      <c r="K407" s="8"/>
      <c r="L407" s="8"/>
      <c r="M407" s="175"/>
      <c r="N407" s="8"/>
      <c r="O407" s="8"/>
      <c r="P407" s="50"/>
      <c r="Q407" s="8"/>
      <c r="R407" s="8"/>
      <c r="S407" s="50"/>
      <c r="T407" s="8"/>
      <c r="U407" s="8"/>
      <c r="V407" s="8"/>
      <c r="W407" s="8"/>
      <c r="X407" s="8"/>
      <c r="Y407" s="8"/>
      <c r="Z407" s="8"/>
      <c r="AA407" s="8"/>
      <c r="AB407" s="8"/>
      <c r="AC407" s="8"/>
      <c r="AD407" s="8"/>
      <c r="AE407" s="8"/>
      <c r="AF407" s="8"/>
    </row>
    <row r="408">
      <c r="A408" s="8"/>
      <c r="B408" s="50"/>
      <c r="C408" s="50"/>
      <c r="D408" s="50"/>
      <c r="E408" s="51"/>
      <c r="F408" s="50"/>
      <c r="G408" s="51"/>
      <c r="H408" s="50"/>
      <c r="I408" s="369"/>
      <c r="J408" s="8"/>
      <c r="K408" s="8"/>
      <c r="L408" s="8"/>
      <c r="M408" s="175"/>
      <c r="N408" s="8"/>
      <c r="O408" s="8"/>
      <c r="P408" s="50"/>
      <c r="Q408" s="8"/>
      <c r="R408" s="8"/>
      <c r="S408" s="50"/>
      <c r="T408" s="8"/>
      <c r="U408" s="8"/>
      <c r="V408" s="8"/>
      <c r="W408" s="8"/>
      <c r="X408" s="8"/>
      <c r="Y408" s="8"/>
      <c r="Z408" s="8"/>
      <c r="AA408" s="8"/>
      <c r="AB408" s="8"/>
      <c r="AC408" s="8"/>
      <c r="AD408" s="8"/>
      <c r="AE408" s="8"/>
      <c r="AF408" s="8"/>
    </row>
    <row r="409">
      <c r="A409" s="8"/>
      <c r="B409" s="50"/>
      <c r="C409" s="50"/>
      <c r="D409" s="50"/>
      <c r="E409" s="51"/>
      <c r="F409" s="50"/>
      <c r="G409" s="51"/>
      <c r="H409" s="50"/>
      <c r="I409" s="369"/>
      <c r="J409" s="8"/>
      <c r="K409" s="8"/>
      <c r="L409" s="8"/>
      <c r="M409" s="175"/>
      <c r="N409" s="8"/>
      <c r="O409" s="8"/>
      <c r="P409" s="50"/>
      <c r="Q409" s="8"/>
      <c r="R409" s="8"/>
      <c r="S409" s="50"/>
      <c r="T409" s="8"/>
      <c r="U409" s="8"/>
      <c r="V409" s="8"/>
      <c r="W409" s="8"/>
      <c r="X409" s="8"/>
      <c r="Y409" s="8"/>
      <c r="Z409" s="8"/>
      <c r="AA409" s="8"/>
      <c r="AB409" s="8"/>
      <c r="AC409" s="8"/>
      <c r="AD409" s="8"/>
      <c r="AE409" s="8"/>
      <c r="AF409" s="8"/>
    </row>
    <row r="410">
      <c r="A410" s="8"/>
      <c r="B410" s="50"/>
      <c r="C410" s="50"/>
      <c r="D410" s="50"/>
      <c r="E410" s="51"/>
      <c r="F410" s="50"/>
      <c r="G410" s="51"/>
      <c r="H410" s="50"/>
      <c r="I410" s="369"/>
      <c r="J410" s="8"/>
      <c r="K410" s="8"/>
      <c r="L410" s="8"/>
      <c r="M410" s="175"/>
      <c r="N410" s="8"/>
      <c r="O410" s="8"/>
      <c r="P410" s="50"/>
      <c r="Q410" s="8"/>
      <c r="R410" s="8"/>
      <c r="S410" s="50"/>
      <c r="T410" s="8"/>
      <c r="U410" s="8"/>
      <c r="V410" s="8"/>
      <c r="W410" s="8"/>
      <c r="X410" s="8"/>
      <c r="Y410" s="8"/>
      <c r="Z410" s="8"/>
      <c r="AA410" s="8"/>
      <c r="AB410" s="8"/>
      <c r="AC410" s="8"/>
      <c r="AD410" s="8"/>
      <c r="AE410" s="8"/>
      <c r="AF410" s="8"/>
    </row>
    <row r="411">
      <c r="A411" s="8"/>
      <c r="B411" s="50"/>
      <c r="C411" s="50"/>
      <c r="D411" s="50"/>
      <c r="E411" s="51"/>
      <c r="F411" s="50"/>
      <c r="G411" s="51"/>
      <c r="H411" s="50"/>
      <c r="I411" s="369"/>
      <c r="J411" s="8"/>
      <c r="K411" s="8"/>
      <c r="L411" s="8"/>
      <c r="M411" s="175"/>
      <c r="N411" s="8"/>
      <c r="O411" s="8"/>
      <c r="P411" s="50"/>
      <c r="Q411" s="8"/>
      <c r="R411" s="8"/>
      <c r="S411" s="50"/>
      <c r="T411" s="8"/>
      <c r="U411" s="8"/>
      <c r="V411" s="8"/>
      <c r="W411" s="8"/>
      <c r="X411" s="8"/>
      <c r="Y411" s="8"/>
      <c r="Z411" s="8"/>
      <c r="AA411" s="8"/>
      <c r="AB411" s="8"/>
      <c r="AC411" s="8"/>
      <c r="AD411" s="8"/>
      <c r="AE411" s="8"/>
      <c r="AF411" s="8"/>
    </row>
    <row r="412">
      <c r="A412" s="8"/>
      <c r="B412" s="50"/>
      <c r="C412" s="50"/>
      <c r="D412" s="50"/>
      <c r="E412" s="51"/>
      <c r="F412" s="50"/>
      <c r="G412" s="51"/>
      <c r="H412" s="50"/>
      <c r="I412" s="369"/>
      <c r="J412" s="8"/>
      <c r="K412" s="8"/>
      <c r="L412" s="8"/>
      <c r="M412" s="175"/>
      <c r="N412" s="8"/>
      <c r="O412" s="8"/>
      <c r="P412" s="50"/>
      <c r="Q412" s="8"/>
      <c r="R412" s="8"/>
      <c r="S412" s="50"/>
      <c r="T412" s="8"/>
      <c r="U412" s="8"/>
      <c r="V412" s="8"/>
      <c r="W412" s="8"/>
      <c r="X412" s="8"/>
      <c r="Y412" s="8"/>
      <c r="Z412" s="8"/>
      <c r="AA412" s="8"/>
      <c r="AB412" s="8"/>
      <c r="AC412" s="8"/>
      <c r="AD412" s="8"/>
      <c r="AE412" s="8"/>
      <c r="AF412" s="8"/>
    </row>
    <row r="413">
      <c r="A413" s="8"/>
      <c r="B413" s="50"/>
      <c r="C413" s="50"/>
      <c r="D413" s="50"/>
      <c r="E413" s="51"/>
      <c r="F413" s="50"/>
      <c r="G413" s="51"/>
      <c r="H413" s="50"/>
      <c r="I413" s="369"/>
      <c r="J413" s="8"/>
      <c r="K413" s="8"/>
      <c r="L413" s="8"/>
      <c r="M413" s="175"/>
      <c r="N413" s="8"/>
      <c r="O413" s="8"/>
      <c r="P413" s="50"/>
      <c r="Q413" s="8"/>
      <c r="R413" s="8"/>
      <c r="S413" s="50"/>
      <c r="T413" s="8"/>
      <c r="U413" s="8"/>
      <c r="V413" s="8"/>
      <c r="W413" s="8"/>
      <c r="X413" s="8"/>
      <c r="Y413" s="8"/>
      <c r="Z413" s="8"/>
      <c r="AA413" s="8"/>
      <c r="AB413" s="8"/>
      <c r="AC413" s="8"/>
      <c r="AD413" s="8"/>
      <c r="AE413" s="8"/>
      <c r="AF413" s="8"/>
    </row>
    <row r="414">
      <c r="A414" s="8"/>
      <c r="B414" s="50"/>
      <c r="C414" s="50"/>
      <c r="D414" s="50"/>
      <c r="E414" s="51"/>
      <c r="F414" s="50"/>
      <c r="G414" s="51"/>
      <c r="H414" s="50"/>
      <c r="I414" s="369"/>
      <c r="J414" s="8"/>
      <c r="K414" s="8"/>
      <c r="L414" s="8"/>
      <c r="M414" s="175"/>
      <c r="N414" s="8"/>
      <c r="O414" s="8"/>
      <c r="P414" s="50"/>
      <c r="Q414" s="8"/>
      <c r="R414" s="8"/>
      <c r="S414" s="50"/>
      <c r="T414" s="8"/>
      <c r="U414" s="8"/>
      <c r="V414" s="8"/>
      <c r="W414" s="8"/>
      <c r="X414" s="8"/>
      <c r="Y414" s="8"/>
      <c r="Z414" s="8"/>
      <c r="AA414" s="8"/>
      <c r="AB414" s="8"/>
      <c r="AC414" s="8"/>
      <c r="AD414" s="8"/>
      <c r="AE414" s="8"/>
      <c r="AF414" s="8"/>
    </row>
    <row r="415">
      <c r="A415" s="8"/>
      <c r="B415" s="50"/>
      <c r="C415" s="50"/>
      <c r="D415" s="50"/>
      <c r="E415" s="51"/>
      <c r="F415" s="50"/>
      <c r="G415" s="51"/>
      <c r="H415" s="50"/>
      <c r="I415" s="369"/>
      <c r="J415" s="8"/>
      <c r="K415" s="8"/>
      <c r="L415" s="8"/>
      <c r="M415" s="175"/>
      <c r="N415" s="8"/>
      <c r="O415" s="8"/>
      <c r="P415" s="50"/>
      <c r="Q415" s="8"/>
      <c r="R415" s="8"/>
      <c r="S415" s="50"/>
      <c r="T415" s="8"/>
      <c r="U415" s="8"/>
      <c r="V415" s="8"/>
      <c r="W415" s="8"/>
      <c r="X415" s="8"/>
      <c r="Y415" s="8"/>
      <c r="Z415" s="8"/>
      <c r="AA415" s="8"/>
      <c r="AB415" s="8"/>
      <c r="AC415" s="8"/>
      <c r="AD415" s="8"/>
      <c r="AE415" s="8"/>
      <c r="AF415" s="8"/>
    </row>
    <row r="416">
      <c r="A416" s="8"/>
      <c r="B416" s="50"/>
      <c r="C416" s="50"/>
      <c r="D416" s="50"/>
      <c r="E416" s="51"/>
      <c r="F416" s="50"/>
      <c r="G416" s="51"/>
      <c r="H416" s="50"/>
      <c r="I416" s="369"/>
      <c r="J416" s="8"/>
      <c r="K416" s="8"/>
      <c r="L416" s="8"/>
      <c r="M416" s="175"/>
      <c r="N416" s="8"/>
      <c r="O416" s="8"/>
      <c r="P416" s="50"/>
      <c r="Q416" s="8"/>
      <c r="R416" s="8"/>
      <c r="S416" s="50"/>
      <c r="T416" s="8"/>
      <c r="U416" s="8"/>
      <c r="V416" s="8"/>
      <c r="W416" s="8"/>
      <c r="X416" s="8"/>
      <c r="Y416" s="8"/>
      <c r="Z416" s="8"/>
      <c r="AA416" s="8"/>
      <c r="AB416" s="8"/>
      <c r="AC416" s="8"/>
      <c r="AD416" s="8"/>
      <c r="AE416" s="8"/>
      <c r="AF416" s="8"/>
    </row>
    <row r="417">
      <c r="A417" s="8"/>
      <c r="B417" s="50"/>
      <c r="C417" s="50"/>
      <c r="D417" s="50"/>
      <c r="E417" s="51"/>
      <c r="F417" s="50"/>
      <c r="G417" s="51"/>
      <c r="H417" s="50"/>
      <c r="I417" s="369"/>
      <c r="J417" s="8"/>
      <c r="K417" s="8"/>
      <c r="L417" s="8"/>
      <c r="M417" s="175"/>
      <c r="N417" s="8"/>
      <c r="O417" s="8"/>
      <c r="P417" s="50"/>
      <c r="Q417" s="8"/>
      <c r="R417" s="8"/>
      <c r="S417" s="50"/>
      <c r="T417" s="8"/>
      <c r="U417" s="8"/>
      <c r="V417" s="8"/>
      <c r="W417" s="8"/>
      <c r="X417" s="8"/>
      <c r="Y417" s="8"/>
      <c r="Z417" s="8"/>
      <c r="AA417" s="8"/>
      <c r="AB417" s="8"/>
      <c r="AC417" s="8"/>
      <c r="AD417" s="8"/>
      <c r="AE417" s="8"/>
      <c r="AF417" s="8"/>
    </row>
    <row r="418">
      <c r="A418" s="8"/>
      <c r="B418" s="50"/>
      <c r="C418" s="50"/>
      <c r="D418" s="50"/>
      <c r="E418" s="51"/>
      <c r="F418" s="50"/>
      <c r="G418" s="51"/>
      <c r="H418" s="50"/>
      <c r="I418" s="369"/>
      <c r="J418" s="8"/>
      <c r="K418" s="8"/>
      <c r="L418" s="8"/>
      <c r="M418" s="175"/>
      <c r="N418" s="8"/>
      <c r="O418" s="8"/>
      <c r="P418" s="50"/>
      <c r="Q418" s="8"/>
      <c r="R418" s="8"/>
      <c r="S418" s="50"/>
      <c r="T418" s="8"/>
      <c r="U418" s="8"/>
      <c r="V418" s="8"/>
      <c r="W418" s="8"/>
      <c r="X418" s="8"/>
      <c r="Y418" s="8"/>
      <c r="Z418" s="8"/>
      <c r="AA418" s="8"/>
      <c r="AB418" s="8"/>
      <c r="AC418" s="8"/>
      <c r="AD418" s="8"/>
      <c r="AE418" s="8"/>
      <c r="AF418" s="8"/>
    </row>
    <row r="419">
      <c r="A419" s="8"/>
      <c r="B419" s="50"/>
      <c r="C419" s="50"/>
      <c r="D419" s="50"/>
      <c r="E419" s="51"/>
      <c r="F419" s="50"/>
      <c r="G419" s="51"/>
      <c r="H419" s="50"/>
      <c r="I419" s="369"/>
      <c r="J419" s="8"/>
      <c r="K419" s="8"/>
      <c r="L419" s="8"/>
      <c r="M419" s="175"/>
      <c r="N419" s="8"/>
      <c r="O419" s="8"/>
      <c r="P419" s="50"/>
      <c r="Q419" s="8"/>
      <c r="R419" s="8"/>
      <c r="S419" s="50"/>
      <c r="T419" s="8"/>
      <c r="U419" s="8"/>
      <c r="V419" s="8"/>
      <c r="W419" s="8"/>
      <c r="X419" s="8"/>
      <c r="Y419" s="8"/>
      <c r="Z419" s="8"/>
      <c r="AA419" s="8"/>
      <c r="AB419" s="8"/>
      <c r="AC419" s="8"/>
      <c r="AD419" s="8"/>
      <c r="AE419" s="8"/>
      <c r="AF419" s="8"/>
    </row>
    <row r="420">
      <c r="A420" s="8"/>
      <c r="B420" s="50"/>
      <c r="C420" s="50"/>
      <c r="D420" s="50"/>
      <c r="E420" s="51"/>
      <c r="F420" s="50"/>
      <c r="G420" s="51"/>
      <c r="H420" s="50"/>
      <c r="I420" s="369"/>
      <c r="J420" s="8"/>
      <c r="K420" s="8"/>
      <c r="L420" s="8"/>
      <c r="M420" s="175"/>
      <c r="N420" s="8"/>
      <c r="O420" s="8"/>
      <c r="P420" s="50"/>
      <c r="Q420" s="8"/>
      <c r="R420" s="8"/>
      <c r="S420" s="50"/>
      <c r="T420" s="8"/>
      <c r="U420" s="8"/>
      <c r="V420" s="8"/>
      <c r="W420" s="8"/>
      <c r="X420" s="8"/>
      <c r="Y420" s="8"/>
      <c r="Z420" s="8"/>
      <c r="AA420" s="8"/>
      <c r="AB420" s="8"/>
      <c r="AC420" s="8"/>
      <c r="AD420" s="8"/>
      <c r="AE420" s="8"/>
      <c r="AF420" s="8"/>
    </row>
    <row r="421">
      <c r="A421" s="8"/>
      <c r="B421" s="50"/>
      <c r="C421" s="50"/>
      <c r="D421" s="50"/>
      <c r="E421" s="51"/>
      <c r="F421" s="50"/>
      <c r="G421" s="51"/>
      <c r="H421" s="50"/>
      <c r="I421" s="369"/>
      <c r="J421" s="8"/>
      <c r="K421" s="8"/>
      <c r="L421" s="8"/>
      <c r="M421" s="175"/>
      <c r="N421" s="8"/>
      <c r="O421" s="8"/>
      <c r="P421" s="50"/>
      <c r="Q421" s="8"/>
      <c r="R421" s="8"/>
      <c r="S421" s="50"/>
      <c r="T421" s="8"/>
      <c r="U421" s="8"/>
      <c r="V421" s="8"/>
      <c r="W421" s="8"/>
      <c r="X421" s="8"/>
      <c r="Y421" s="8"/>
      <c r="Z421" s="8"/>
      <c r="AA421" s="8"/>
      <c r="AB421" s="8"/>
      <c r="AC421" s="8"/>
      <c r="AD421" s="8"/>
      <c r="AE421" s="8"/>
      <c r="AF421" s="8"/>
    </row>
    <row r="422">
      <c r="A422" s="8"/>
      <c r="B422" s="50"/>
      <c r="C422" s="50"/>
      <c r="D422" s="50"/>
      <c r="E422" s="51"/>
      <c r="F422" s="50"/>
      <c r="G422" s="51"/>
      <c r="H422" s="50"/>
      <c r="I422" s="369"/>
      <c r="J422" s="8"/>
      <c r="K422" s="8"/>
      <c r="L422" s="8"/>
      <c r="M422" s="175"/>
      <c r="N422" s="8"/>
      <c r="O422" s="8"/>
      <c r="P422" s="50"/>
      <c r="Q422" s="8"/>
      <c r="R422" s="8"/>
      <c r="S422" s="50"/>
      <c r="T422" s="8"/>
      <c r="U422" s="8"/>
      <c r="V422" s="8"/>
      <c r="W422" s="8"/>
      <c r="X422" s="8"/>
      <c r="Y422" s="8"/>
      <c r="Z422" s="8"/>
      <c r="AA422" s="8"/>
      <c r="AB422" s="8"/>
      <c r="AC422" s="8"/>
      <c r="AD422" s="8"/>
      <c r="AE422" s="8"/>
      <c r="AF422" s="8"/>
    </row>
    <row r="423">
      <c r="A423" s="8"/>
      <c r="B423" s="50"/>
      <c r="C423" s="50"/>
      <c r="D423" s="50"/>
      <c r="E423" s="51"/>
      <c r="F423" s="50"/>
      <c r="G423" s="51"/>
      <c r="H423" s="50"/>
      <c r="I423" s="369"/>
      <c r="J423" s="8"/>
      <c r="K423" s="8"/>
      <c r="L423" s="8"/>
      <c r="M423" s="175"/>
      <c r="N423" s="8"/>
      <c r="O423" s="8"/>
      <c r="P423" s="50"/>
      <c r="Q423" s="8"/>
      <c r="R423" s="8"/>
      <c r="S423" s="50"/>
      <c r="T423" s="8"/>
      <c r="U423" s="8"/>
      <c r="V423" s="8"/>
      <c r="W423" s="8"/>
      <c r="X423" s="8"/>
      <c r="Y423" s="8"/>
      <c r="Z423" s="8"/>
      <c r="AA423" s="8"/>
      <c r="AB423" s="8"/>
      <c r="AC423" s="8"/>
      <c r="AD423" s="8"/>
      <c r="AE423" s="8"/>
      <c r="AF423" s="8"/>
    </row>
    <row r="424">
      <c r="A424" s="8"/>
      <c r="B424" s="50"/>
      <c r="C424" s="50"/>
      <c r="D424" s="50"/>
      <c r="E424" s="51"/>
      <c r="F424" s="50"/>
      <c r="G424" s="51"/>
      <c r="H424" s="50"/>
      <c r="I424" s="369"/>
      <c r="J424" s="8"/>
      <c r="K424" s="8"/>
      <c r="L424" s="8"/>
      <c r="M424" s="175"/>
      <c r="N424" s="8"/>
      <c r="O424" s="8"/>
      <c r="P424" s="50"/>
      <c r="Q424" s="8"/>
      <c r="R424" s="8"/>
      <c r="S424" s="50"/>
      <c r="T424" s="8"/>
      <c r="U424" s="8"/>
      <c r="V424" s="8"/>
      <c r="W424" s="8"/>
      <c r="X424" s="8"/>
      <c r="Y424" s="8"/>
      <c r="Z424" s="8"/>
      <c r="AA424" s="8"/>
      <c r="AB424" s="8"/>
      <c r="AC424" s="8"/>
      <c r="AD424" s="8"/>
      <c r="AE424" s="8"/>
      <c r="AF424" s="8"/>
    </row>
    <row r="425">
      <c r="A425" s="8"/>
      <c r="B425" s="50"/>
      <c r="C425" s="50"/>
      <c r="D425" s="50"/>
      <c r="E425" s="51"/>
      <c r="F425" s="50"/>
      <c r="G425" s="51"/>
      <c r="H425" s="50"/>
      <c r="I425" s="369"/>
      <c r="J425" s="8"/>
      <c r="K425" s="8"/>
      <c r="L425" s="8"/>
      <c r="M425" s="175"/>
      <c r="N425" s="8"/>
      <c r="O425" s="8"/>
      <c r="P425" s="50"/>
      <c r="Q425" s="8"/>
      <c r="R425" s="8"/>
      <c r="S425" s="50"/>
      <c r="T425" s="8"/>
      <c r="U425" s="8"/>
      <c r="V425" s="8"/>
      <c r="W425" s="8"/>
      <c r="X425" s="8"/>
      <c r="Y425" s="8"/>
      <c r="Z425" s="8"/>
      <c r="AA425" s="8"/>
      <c r="AB425" s="8"/>
      <c r="AC425" s="8"/>
      <c r="AD425" s="8"/>
      <c r="AE425" s="8"/>
      <c r="AF425" s="8"/>
    </row>
    <row r="426">
      <c r="A426" s="8"/>
      <c r="B426" s="50"/>
      <c r="C426" s="50"/>
      <c r="D426" s="50"/>
      <c r="E426" s="51"/>
      <c r="F426" s="50"/>
      <c r="G426" s="51"/>
      <c r="H426" s="50"/>
      <c r="I426" s="369"/>
      <c r="J426" s="8"/>
      <c r="K426" s="8"/>
      <c r="L426" s="8"/>
      <c r="M426" s="175"/>
      <c r="N426" s="8"/>
      <c r="O426" s="8"/>
      <c r="P426" s="50"/>
      <c r="Q426" s="8"/>
      <c r="R426" s="8"/>
      <c r="S426" s="50"/>
      <c r="T426" s="8"/>
      <c r="U426" s="8"/>
      <c r="V426" s="8"/>
      <c r="W426" s="8"/>
      <c r="X426" s="8"/>
      <c r="Y426" s="8"/>
      <c r="Z426" s="8"/>
      <c r="AA426" s="8"/>
      <c r="AB426" s="8"/>
      <c r="AC426" s="8"/>
      <c r="AD426" s="8"/>
      <c r="AE426" s="8"/>
      <c r="AF426" s="8"/>
    </row>
    <row r="427">
      <c r="A427" s="8"/>
      <c r="B427" s="50"/>
      <c r="C427" s="50"/>
      <c r="D427" s="50"/>
      <c r="E427" s="51"/>
      <c r="F427" s="50"/>
      <c r="G427" s="51"/>
      <c r="H427" s="50"/>
      <c r="I427" s="369"/>
      <c r="J427" s="8"/>
      <c r="K427" s="8"/>
      <c r="L427" s="8"/>
      <c r="M427" s="175"/>
      <c r="N427" s="8"/>
      <c r="O427" s="8"/>
      <c r="P427" s="50"/>
      <c r="Q427" s="8"/>
      <c r="R427" s="8"/>
      <c r="S427" s="50"/>
      <c r="T427" s="8"/>
      <c r="U427" s="8"/>
      <c r="V427" s="8"/>
      <c r="W427" s="8"/>
      <c r="X427" s="8"/>
      <c r="Y427" s="8"/>
      <c r="Z427" s="8"/>
      <c r="AA427" s="8"/>
      <c r="AB427" s="8"/>
      <c r="AC427" s="8"/>
      <c r="AD427" s="8"/>
      <c r="AE427" s="8"/>
      <c r="AF427" s="8"/>
    </row>
    <row r="428">
      <c r="A428" s="8"/>
      <c r="B428" s="50"/>
      <c r="C428" s="50"/>
      <c r="D428" s="50"/>
      <c r="E428" s="51"/>
      <c r="F428" s="50"/>
      <c r="G428" s="51"/>
      <c r="H428" s="50"/>
      <c r="I428" s="369"/>
      <c r="J428" s="8"/>
      <c r="K428" s="8"/>
      <c r="L428" s="8"/>
      <c r="M428" s="175"/>
      <c r="N428" s="8"/>
      <c r="O428" s="8"/>
      <c r="P428" s="50"/>
      <c r="Q428" s="8"/>
      <c r="R428" s="8"/>
      <c r="S428" s="50"/>
      <c r="T428" s="8"/>
      <c r="U428" s="8"/>
      <c r="V428" s="8"/>
      <c r="W428" s="8"/>
      <c r="X428" s="8"/>
      <c r="Y428" s="8"/>
      <c r="Z428" s="8"/>
      <c r="AA428" s="8"/>
      <c r="AB428" s="8"/>
      <c r="AC428" s="8"/>
      <c r="AD428" s="8"/>
      <c r="AE428" s="8"/>
      <c r="AF428" s="8"/>
    </row>
    <row r="429">
      <c r="A429" s="8"/>
      <c r="B429" s="50"/>
      <c r="C429" s="50"/>
      <c r="D429" s="50"/>
      <c r="E429" s="51"/>
      <c r="F429" s="50"/>
      <c r="G429" s="51"/>
      <c r="H429" s="50"/>
      <c r="I429" s="369"/>
      <c r="J429" s="8"/>
      <c r="K429" s="8"/>
      <c r="L429" s="8"/>
      <c r="M429" s="175"/>
      <c r="N429" s="8"/>
      <c r="O429" s="8"/>
      <c r="P429" s="50"/>
      <c r="Q429" s="8"/>
      <c r="R429" s="8"/>
      <c r="S429" s="50"/>
      <c r="T429" s="8"/>
      <c r="U429" s="8"/>
      <c r="V429" s="8"/>
      <c r="W429" s="8"/>
      <c r="X429" s="8"/>
      <c r="Y429" s="8"/>
      <c r="Z429" s="8"/>
      <c r="AA429" s="8"/>
      <c r="AB429" s="8"/>
      <c r="AC429" s="8"/>
      <c r="AD429" s="8"/>
      <c r="AE429" s="8"/>
      <c r="AF429" s="8"/>
    </row>
    <row r="430">
      <c r="A430" s="8"/>
      <c r="B430" s="50"/>
      <c r="C430" s="50"/>
      <c r="D430" s="50"/>
      <c r="E430" s="51"/>
      <c r="F430" s="50"/>
      <c r="G430" s="51"/>
      <c r="H430" s="50"/>
      <c r="I430" s="369"/>
      <c r="J430" s="8"/>
      <c r="K430" s="8"/>
      <c r="L430" s="8"/>
      <c r="M430" s="175"/>
      <c r="N430" s="8"/>
      <c r="O430" s="8"/>
      <c r="P430" s="50"/>
      <c r="Q430" s="8"/>
      <c r="R430" s="8"/>
      <c r="S430" s="50"/>
      <c r="T430" s="8"/>
      <c r="U430" s="8"/>
      <c r="V430" s="8"/>
      <c r="W430" s="8"/>
      <c r="X430" s="8"/>
      <c r="Y430" s="8"/>
      <c r="Z430" s="8"/>
      <c r="AA430" s="8"/>
      <c r="AB430" s="8"/>
      <c r="AC430" s="8"/>
      <c r="AD430" s="8"/>
      <c r="AE430" s="8"/>
      <c r="AF430" s="8"/>
    </row>
    <row r="431">
      <c r="A431" s="8"/>
      <c r="B431" s="50"/>
      <c r="C431" s="50"/>
      <c r="D431" s="50"/>
      <c r="E431" s="51"/>
      <c r="F431" s="50"/>
      <c r="G431" s="51"/>
      <c r="H431" s="50"/>
      <c r="I431" s="369"/>
      <c r="J431" s="8"/>
      <c r="K431" s="8"/>
      <c r="L431" s="8"/>
      <c r="M431" s="175"/>
      <c r="N431" s="8"/>
      <c r="O431" s="8"/>
      <c r="P431" s="50"/>
      <c r="Q431" s="8"/>
      <c r="R431" s="8"/>
      <c r="S431" s="50"/>
      <c r="T431" s="8"/>
      <c r="U431" s="8"/>
      <c r="V431" s="8"/>
      <c r="W431" s="8"/>
      <c r="X431" s="8"/>
      <c r="Y431" s="8"/>
      <c r="Z431" s="8"/>
      <c r="AA431" s="8"/>
      <c r="AB431" s="8"/>
      <c r="AC431" s="8"/>
      <c r="AD431" s="8"/>
      <c r="AE431" s="8"/>
      <c r="AF431" s="8"/>
    </row>
    <row r="432">
      <c r="A432" s="8"/>
      <c r="B432" s="50"/>
      <c r="C432" s="50"/>
      <c r="D432" s="50"/>
      <c r="E432" s="51"/>
      <c r="F432" s="50"/>
      <c r="G432" s="51"/>
      <c r="H432" s="50"/>
      <c r="I432" s="369"/>
      <c r="J432" s="8"/>
      <c r="K432" s="8"/>
      <c r="L432" s="8"/>
      <c r="M432" s="175"/>
      <c r="N432" s="8"/>
      <c r="O432" s="8"/>
      <c r="P432" s="50"/>
      <c r="Q432" s="8"/>
      <c r="R432" s="8"/>
      <c r="S432" s="50"/>
      <c r="T432" s="8"/>
      <c r="U432" s="8"/>
      <c r="V432" s="8"/>
      <c r="W432" s="8"/>
      <c r="X432" s="8"/>
      <c r="Y432" s="8"/>
      <c r="Z432" s="8"/>
      <c r="AA432" s="8"/>
      <c r="AB432" s="8"/>
      <c r="AC432" s="8"/>
      <c r="AD432" s="8"/>
      <c r="AE432" s="8"/>
      <c r="AF432" s="8"/>
    </row>
    <row r="433">
      <c r="A433" s="8"/>
      <c r="B433" s="50"/>
      <c r="C433" s="50"/>
      <c r="D433" s="50"/>
      <c r="E433" s="51"/>
      <c r="F433" s="50"/>
      <c r="G433" s="51"/>
      <c r="H433" s="50"/>
      <c r="I433" s="369"/>
      <c r="J433" s="8"/>
      <c r="K433" s="8"/>
      <c r="L433" s="8"/>
      <c r="M433" s="175"/>
      <c r="N433" s="8"/>
      <c r="O433" s="8"/>
      <c r="P433" s="50"/>
      <c r="Q433" s="8"/>
      <c r="R433" s="8"/>
      <c r="S433" s="50"/>
      <c r="T433" s="8"/>
      <c r="U433" s="8"/>
      <c r="V433" s="8"/>
      <c r="W433" s="8"/>
      <c r="X433" s="8"/>
      <c r="Y433" s="8"/>
      <c r="Z433" s="8"/>
      <c r="AA433" s="8"/>
      <c r="AB433" s="8"/>
      <c r="AC433" s="8"/>
      <c r="AD433" s="8"/>
      <c r="AE433" s="8"/>
      <c r="AF433" s="8"/>
    </row>
    <row r="434">
      <c r="A434" s="8"/>
      <c r="B434" s="50"/>
      <c r="C434" s="50"/>
      <c r="D434" s="50"/>
      <c r="E434" s="51"/>
      <c r="F434" s="50"/>
      <c r="G434" s="51"/>
      <c r="H434" s="50"/>
      <c r="I434" s="369"/>
      <c r="J434" s="8"/>
      <c r="K434" s="8"/>
      <c r="L434" s="8"/>
      <c r="M434" s="175"/>
      <c r="N434" s="8"/>
      <c r="O434" s="8"/>
      <c r="P434" s="50"/>
      <c r="Q434" s="8"/>
      <c r="R434" s="8"/>
      <c r="S434" s="50"/>
      <c r="T434" s="8"/>
      <c r="U434" s="8"/>
      <c r="V434" s="8"/>
      <c r="W434" s="8"/>
      <c r="X434" s="8"/>
      <c r="Y434" s="8"/>
      <c r="Z434" s="8"/>
      <c r="AA434" s="8"/>
      <c r="AB434" s="8"/>
      <c r="AC434" s="8"/>
      <c r="AD434" s="8"/>
      <c r="AE434" s="8"/>
      <c r="AF434" s="8"/>
    </row>
    <row r="435">
      <c r="A435" s="8"/>
      <c r="B435" s="50"/>
      <c r="C435" s="50"/>
      <c r="D435" s="50"/>
      <c r="E435" s="51"/>
      <c r="F435" s="50"/>
      <c r="G435" s="51"/>
      <c r="H435" s="50"/>
      <c r="I435" s="369"/>
      <c r="J435" s="8"/>
      <c r="K435" s="8"/>
      <c r="L435" s="8"/>
      <c r="M435" s="175"/>
      <c r="N435" s="8"/>
      <c r="O435" s="8"/>
      <c r="P435" s="50"/>
      <c r="Q435" s="8"/>
      <c r="R435" s="8"/>
      <c r="S435" s="50"/>
      <c r="T435" s="8"/>
      <c r="U435" s="8"/>
      <c r="V435" s="8"/>
      <c r="W435" s="8"/>
      <c r="X435" s="8"/>
      <c r="Y435" s="8"/>
      <c r="Z435" s="8"/>
      <c r="AA435" s="8"/>
      <c r="AB435" s="8"/>
      <c r="AC435" s="8"/>
      <c r="AD435" s="8"/>
      <c r="AE435" s="8"/>
      <c r="AF435" s="8"/>
    </row>
    <row r="436">
      <c r="A436" s="8"/>
      <c r="B436" s="50"/>
      <c r="C436" s="50"/>
      <c r="D436" s="50"/>
      <c r="E436" s="51"/>
      <c r="F436" s="50"/>
      <c r="G436" s="51"/>
      <c r="H436" s="50"/>
      <c r="I436" s="369"/>
      <c r="J436" s="8"/>
      <c r="K436" s="8"/>
      <c r="L436" s="8"/>
      <c r="M436" s="175"/>
      <c r="N436" s="8"/>
      <c r="O436" s="8"/>
      <c r="P436" s="50"/>
      <c r="Q436" s="8"/>
      <c r="R436" s="8"/>
      <c r="S436" s="50"/>
      <c r="T436" s="8"/>
      <c r="U436" s="8"/>
      <c r="V436" s="8"/>
      <c r="W436" s="8"/>
      <c r="X436" s="8"/>
      <c r="Y436" s="8"/>
      <c r="Z436" s="8"/>
      <c r="AA436" s="8"/>
      <c r="AB436" s="8"/>
      <c r="AC436" s="8"/>
      <c r="AD436" s="8"/>
      <c r="AE436" s="8"/>
      <c r="AF436" s="8"/>
    </row>
    <row r="437">
      <c r="A437" s="8"/>
      <c r="B437" s="50"/>
      <c r="C437" s="50"/>
      <c r="D437" s="50"/>
      <c r="E437" s="51"/>
      <c r="F437" s="50"/>
      <c r="G437" s="51"/>
      <c r="H437" s="50"/>
      <c r="I437" s="369"/>
      <c r="J437" s="8"/>
      <c r="K437" s="8"/>
      <c r="L437" s="8"/>
      <c r="M437" s="175"/>
      <c r="N437" s="8"/>
      <c r="O437" s="8"/>
      <c r="P437" s="50"/>
      <c r="Q437" s="8"/>
      <c r="R437" s="8"/>
      <c r="S437" s="50"/>
      <c r="T437" s="8"/>
      <c r="U437" s="8"/>
      <c r="V437" s="8"/>
      <c r="W437" s="8"/>
      <c r="X437" s="8"/>
      <c r="Y437" s="8"/>
      <c r="Z437" s="8"/>
      <c r="AA437" s="8"/>
      <c r="AB437" s="8"/>
      <c r="AC437" s="8"/>
      <c r="AD437" s="8"/>
      <c r="AE437" s="8"/>
      <c r="AF437" s="8"/>
    </row>
    <row r="438">
      <c r="A438" s="8"/>
      <c r="B438" s="50"/>
      <c r="C438" s="50"/>
      <c r="D438" s="50"/>
      <c r="E438" s="51"/>
      <c r="F438" s="50"/>
      <c r="G438" s="51"/>
      <c r="H438" s="50"/>
      <c r="I438" s="369"/>
      <c r="J438" s="8"/>
      <c r="K438" s="8"/>
      <c r="L438" s="8"/>
      <c r="M438" s="175"/>
      <c r="N438" s="8"/>
      <c r="O438" s="8"/>
      <c r="P438" s="50"/>
      <c r="Q438" s="8"/>
      <c r="R438" s="8"/>
      <c r="S438" s="50"/>
      <c r="T438" s="8"/>
      <c r="U438" s="8"/>
      <c r="V438" s="8"/>
      <c r="W438" s="8"/>
      <c r="X438" s="8"/>
      <c r="Y438" s="8"/>
      <c r="Z438" s="8"/>
      <c r="AA438" s="8"/>
      <c r="AB438" s="8"/>
      <c r="AC438" s="8"/>
      <c r="AD438" s="8"/>
      <c r="AE438" s="8"/>
      <c r="AF438" s="8"/>
    </row>
    <row r="439">
      <c r="A439" s="8"/>
      <c r="B439" s="50"/>
      <c r="C439" s="50"/>
      <c r="D439" s="50"/>
      <c r="E439" s="51"/>
      <c r="F439" s="50"/>
      <c r="G439" s="51"/>
      <c r="H439" s="50"/>
      <c r="I439" s="369"/>
      <c r="J439" s="8"/>
      <c r="K439" s="8"/>
      <c r="L439" s="8"/>
      <c r="M439" s="175"/>
      <c r="N439" s="8"/>
      <c r="O439" s="8"/>
      <c r="P439" s="50"/>
      <c r="Q439" s="8"/>
      <c r="R439" s="8"/>
      <c r="S439" s="50"/>
      <c r="T439" s="8"/>
      <c r="U439" s="8"/>
      <c r="V439" s="8"/>
      <c r="W439" s="8"/>
      <c r="X439" s="8"/>
      <c r="Y439" s="8"/>
      <c r="Z439" s="8"/>
      <c r="AA439" s="8"/>
      <c r="AB439" s="8"/>
      <c r="AC439" s="8"/>
      <c r="AD439" s="8"/>
      <c r="AE439" s="8"/>
      <c r="AF439" s="8"/>
    </row>
    <row r="440">
      <c r="A440" s="8"/>
      <c r="B440" s="50"/>
      <c r="C440" s="50"/>
      <c r="D440" s="50"/>
      <c r="E440" s="51"/>
      <c r="F440" s="50"/>
      <c r="G440" s="51"/>
      <c r="H440" s="50"/>
      <c r="I440" s="369"/>
      <c r="J440" s="8"/>
      <c r="K440" s="8"/>
      <c r="L440" s="8"/>
      <c r="M440" s="175"/>
      <c r="N440" s="8"/>
      <c r="O440" s="8"/>
      <c r="P440" s="50"/>
      <c r="Q440" s="8"/>
      <c r="R440" s="8"/>
      <c r="S440" s="50"/>
      <c r="T440" s="8"/>
      <c r="U440" s="8"/>
      <c r="V440" s="8"/>
      <c r="W440" s="8"/>
      <c r="X440" s="8"/>
      <c r="Y440" s="8"/>
      <c r="Z440" s="8"/>
      <c r="AA440" s="8"/>
      <c r="AB440" s="8"/>
      <c r="AC440" s="8"/>
      <c r="AD440" s="8"/>
      <c r="AE440" s="8"/>
      <c r="AF440" s="8"/>
    </row>
    <row r="441">
      <c r="A441" s="8"/>
      <c r="B441" s="50"/>
      <c r="C441" s="50"/>
      <c r="D441" s="50"/>
      <c r="E441" s="51"/>
      <c r="F441" s="50"/>
      <c r="G441" s="51"/>
      <c r="H441" s="50"/>
      <c r="I441" s="369"/>
      <c r="J441" s="8"/>
      <c r="K441" s="8"/>
      <c r="L441" s="8"/>
      <c r="M441" s="175"/>
      <c r="N441" s="8"/>
      <c r="O441" s="8"/>
      <c r="P441" s="50"/>
      <c r="Q441" s="8"/>
      <c r="R441" s="8"/>
      <c r="S441" s="50"/>
      <c r="T441" s="8"/>
      <c r="U441" s="8"/>
      <c r="V441" s="8"/>
      <c r="W441" s="8"/>
      <c r="X441" s="8"/>
      <c r="Y441" s="8"/>
      <c r="Z441" s="8"/>
      <c r="AA441" s="8"/>
      <c r="AB441" s="8"/>
      <c r="AC441" s="8"/>
      <c r="AD441" s="8"/>
      <c r="AE441" s="8"/>
      <c r="AF441" s="8"/>
    </row>
    <row r="442">
      <c r="A442" s="8"/>
      <c r="B442" s="50"/>
      <c r="C442" s="50"/>
      <c r="D442" s="50"/>
      <c r="E442" s="51"/>
      <c r="F442" s="50"/>
      <c r="G442" s="51"/>
      <c r="H442" s="50"/>
      <c r="I442" s="369"/>
      <c r="J442" s="8"/>
      <c r="K442" s="8"/>
      <c r="L442" s="8"/>
      <c r="M442" s="175"/>
      <c r="N442" s="8"/>
      <c r="O442" s="8"/>
      <c r="P442" s="50"/>
      <c r="Q442" s="8"/>
      <c r="R442" s="8"/>
      <c r="S442" s="50"/>
      <c r="T442" s="8"/>
      <c r="U442" s="8"/>
      <c r="V442" s="8"/>
      <c r="W442" s="8"/>
      <c r="X442" s="8"/>
      <c r="Y442" s="8"/>
      <c r="Z442" s="8"/>
      <c r="AA442" s="8"/>
      <c r="AB442" s="8"/>
      <c r="AC442" s="8"/>
      <c r="AD442" s="8"/>
      <c r="AE442" s="8"/>
      <c r="AF442" s="8"/>
    </row>
    <row r="443">
      <c r="A443" s="8"/>
      <c r="B443" s="50"/>
      <c r="C443" s="50"/>
      <c r="D443" s="50"/>
      <c r="E443" s="51"/>
      <c r="F443" s="50"/>
      <c r="G443" s="51"/>
      <c r="H443" s="50"/>
      <c r="I443" s="369"/>
      <c r="J443" s="8"/>
      <c r="K443" s="8"/>
      <c r="L443" s="8"/>
      <c r="M443" s="175"/>
      <c r="N443" s="8"/>
      <c r="O443" s="8"/>
      <c r="P443" s="50"/>
      <c r="Q443" s="8"/>
      <c r="R443" s="8"/>
      <c r="S443" s="50"/>
      <c r="T443" s="8"/>
      <c r="U443" s="8"/>
      <c r="V443" s="8"/>
      <c r="W443" s="8"/>
      <c r="X443" s="8"/>
      <c r="Y443" s="8"/>
      <c r="Z443" s="8"/>
      <c r="AA443" s="8"/>
      <c r="AB443" s="8"/>
      <c r="AC443" s="8"/>
      <c r="AD443" s="8"/>
      <c r="AE443" s="8"/>
      <c r="AF443" s="8"/>
    </row>
    <row r="444">
      <c r="A444" s="8"/>
      <c r="B444" s="50"/>
      <c r="C444" s="50"/>
      <c r="D444" s="50"/>
      <c r="E444" s="51"/>
      <c r="F444" s="50"/>
      <c r="G444" s="51"/>
      <c r="H444" s="50"/>
      <c r="I444" s="369"/>
      <c r="J444" s="8"/>
      <c r="K444" s="8"/>
      <c r="L444" s="8"/>
      <c r="M444" s="175"/>
      <c r="N444" s="8"/>
      <c r="O444" s="8"/>
      <c r="P444" s="50"/>
      <c r="Q444" s="8"/>
      <c r="R444" s="8"/>
      <c r="S444" s="50"/>
      <c r="T444" s="8"/>
      <c r="U444" s="8"/>
      <c r="V444" s="8"/>
      <c r="W444" s="8"/>
      <c r="X444" s="8"/>
      <c r="Y444" s="8"/>
      <c r="Z444" s="8"/>
      <c r="AA444" s="8"/>
      <c r="AB444" s="8"/>
      <c r="AC444" s="8"/>
      <c r="AD444" s="8"/>
      <c r="AE444" s="8"/>
      <c r="AF444" s="8"/>
    </row>
    <row r="445">
      <c r="A445" s="8"/>
      <c r="B445" s="50"/>
      <c r="C445" s="50"/>
      <c r="D445" s="50"/>
      <c r="E445" s="51"/>
      <c r="F445" s="50"/>
      <c r="G445" s="51"/>
      <c r="H445" s="50"/>
      <c r="I445" s="369"/>
      <c r="J445" s="8"/>
      <c r="K445" s="8"/>
      <c r="L445" s="8"/>
      <c r="M445" s="175"/>
      <c r="N445" s="8"/>
      <c r="O445" s="8"/>
      <c r="P445" s="50"/>
      <c r="Q445" s="8"/>
      <c r="R445" s="8"/>
      <c r="S445" s="50"/>
      <c r="T445" s="8"/>
      <c r="U445" s="8"/>
      <c r="V445" s="8"/>
      <c r="W445" s="8"/>
      <c r="X445" s="8"/>
      <c r="Y445" s="8"/>
      <c r="Z445" s="8"/>
      <c r="AA445" s="8"/>
      <c r="AB445" s="8"/>
      <c r="AC445" s="8"/>
      <c r="AD445" s="8"/>
      <c r="AE445" s="8"/>
      <c r="AF445" s="8"/>
    </row>
    <row r="446">
      <c r="A446" s="8"/>
      <c r="B446" s="50"/>
      <c r="C446" s="50"/>
      <c r="D446" s="50"/>
      <c r="E446" s="51"/>
      <c r="F446" s="50"/>
      <c r="G446" s="51"/>
      <c r="H446" s="50"/>
      <c r="I446" s="369"/>
      <c r="J446" s="8"/>
      <c r="K446" s="8"/>
      <c r="L446" s="8"/>
      <c r="M446" s="175"/>
      <c r="N446" s="8"/>
      <c r="O446" s="8"/>
      <c r="P446" s="50"/>
      <c r="Q446" s="8"/>
      <c r="R446" s="8"/>
      <c r="S446" s="50"/>
      <c r="T446" s="8"/>
      <c r="U446" s="8"/>
      <c r="V446" s="8"/>
      <c r="W446" s="8"/>
      <c r="X446" s="8"/>
      <c r="Y446" s="8"/>
      <c r="Z446" s="8"/>
      <c r="AA446" s="8"/>
      <c r="AB446" s="8"/>
      <c r="AC446" s="8"/>
      <c r="AD446" s="8"/>
      <c r="AE446" s="8"/>
      <c r="AF446" s="8"/>
    </row>
    <row r="447">
      <c r="A447" s="8"/>
      <c r="B447" s="50"/>
      <c r="C447" s="50"/>
      <c r="D447" s="50"/>
      <c r="E447" s="51"/>
      <c r="F447" s="50"/>
      <c r="G447" s="51"/>
      <c r="H447" s="50"/>
      <c r="I447" s="369"/>
      <c r="J447" s="8"/>
      <c r="K447" s="8"/>
      <c r="L447" s="8"/>
      <c r="M447" s="175"/>
      <c r="N447" s="8"/>
      <c r="O447" s="8"/>
      <c r="P447" s="50"/>
      <c r="Q447" s="8"/>
      <c r="R447" s="8"/>
      <c r="S447" s="50"/>
      <c r="T447" s="8"/>
      <c r="U447" s="8"/>
      <c r="V447" s="8"/>
      <c r="W447" s="8"/>
      <c r="X447" s="8"/>
      <c r="Y447" s="8"/>
      <c r="Z447" s="8"/>
      <c r="AA447" s="8"/>
      <c r="AB447" s="8"/>
      <c r="AC447" s="8"/>
      <c r="AD447" s="8"/>
      <c r="AE447" s="8"/>
      <c r="AF447" s="8"/>
    </row>
    <row r="448">
      <c r="A448" s="8"/>
      <c r="B448" s="50"/>
      <c r="C448" s="50"/>
      <c r="D448" s="50"/>
      <c r="E448" s="51"/>
      <c r="F448" s="50"/>
      <c r="G448" s="51"/>
      <c r="H448" s="50"/>
      <c r="I448" s="369"/>
      <c r="J448" s="8"/>
      <c r="K448" s="8"/>
      <c r="L448" s="8"/>
      <c r="M448" s="175"/>
      <c r="N448" s="8"/>
      <c r="O448" s="8"/>
      <c r="P448" s="50"/>
      <c r="Q448" s="8"/>
      <c r="R448" s="8"/>
      <c r="S448" s="50"/>
      <c r="T448" s="8"/>
      <c r="U448" s="8"/>
      <c r="V448" s="8"/>
      <c r="W448" s="8"/>
      <c r="X448" s="8"/>
      <c r="Y448" s="8"/>
      <c r="Z448" s="8"/>
      <c r="AA448" s="8"/>
      <c r="AB448" s="8"/>
      <c r="AC448" s="8"/>
      <c r="AD448" s="8"/>
      <c r="AE448" s="8"/>
      <c r="AF448" s="8"/>
    </row>
    <row r="449">
      <c r="A449" s="8"/>
      <c r="B449" s="50"/>
      <c r="C449" s="50"/>
      <c r="D449" s="50"/>
      <c r="E449" s="51"/>
      <c r="F449" s="50"/>
      <c r="G449" s="51"/>
      <c r="H449" s="50"/>
      <c r="I449" s="369"/>
      <c r="J449" s="8"/>
      <c r="K449" s="8"/>
      <c r="L449" s="8"/>
      <c r="M449" s="175"/>
      <c r="N449" s="8"/>
      <c r="O449" s="8"/>
      <c r="P449" s="50"/>
      <c r="Q449" s="8"/>
      <c r="R449" s="8"/>
      <c r="S449" s="50"/>
      <c r="T449" s="8"/>
      <c r="U449" s="8"/>
      <c r="V449" s="8"/>
      <c r="W449" s="8"/>
      <c r="X449" s="8"/>
      <c r="Y449" s="8"/>
      <c r="Z449" s="8"/>
      <c r="AA449" s="8"/>
      <c r="AB449" s="8"/>
      <c r="AC449" s="8"/>
      <c r="AD449" s="8"/>
      <c r="AE449" s="8"/>
      <c r="AF449" s="8"/>
    </row>
    <row r="450">
      <c r="A450" s="8"/>
      <c r="B450" s="50"/>
      <c r="C450" s="50"/>
      <c r="D450" s="50"/>
      <c r="E450" s="51"/>
      <c r="F450" s="50"/>
      <c r="G450" s="51"/>
      <c r="H450" s="50"/>
      <c r="I450" s="369"/>
      <c r="J450" s="8"/>
      <c r="K450" s="8"/>
      <c r="L450" s="8"/>
      <c r="M450" s="175"/>
      <c r="N450" s="8"/>
      <c r="O450" s="8"/>
      <c r="P450" s="50"/>
      <c r="Q450" s="8"/>
      <c r="R450" s="8"/>
      <c r="S450" s="50"/>
      <c r="T450" s="8"/>
      <c r="U450" s="8"/>
      <c r="V450" s="8"/>
      <c r="W450" s="8"/>
      <c r="X450" s="8"/>
      <c r="Y450" s="8"/>
      <c r="Z450" s="8"/>
      <c r="AA450" s="8"/>
      <c r="AB450" s="8"/>
      <c r="AC450" s="8"/>
      <c r="AD450" s="8"/>
      <c r="AE450" s="8"/>
      <c r="AF450" s="8"/>
    </row>
    <row r="451">
      <c r="A451" s="8"/>
      <c r="B451" s="50"/>
      <c r="C451" s="50"/>
      <c r="D451" s="50"/>
      <c r="E451" s="51"/>
      <c r="F451" s="50"/>
      <c r="G451" s="51"/>
      <c r="H451" s="50"/>
      <c r="I451" s="369"/>
      <c r="J451" s="8"/>
      <c r="K451" s="8"/>
      <c r="L451" s="8"/>
      <c r="M451" s="175"/>
      <c r="N451" s="8"/>
      <c r="O451" s="8"/>
      <c r="P451" s="50"/>
      <c r="Q451" s="8"/>
      <c r="R451" s="8"/>
      <c r="S451" s="50"/>
      <c r="T451" s="8"/>
      <c r="U451" s="8"/>
      <c r="V451" s="8"/>
      <c r="W451" s="8"/>
      <c r="X451" s="8"/>
      <c r="Y451" s="8"/>
      <c r="Z451" s="8"/>
      <c r="AA451" s="8"/>
      <c r="AB451" s="8"/>
      <c r="AC451" s="8"/>
      <c r="AD451" s="8"/>
      <c r="AE451" s="8"/>
      <c r="AF451" s="8"/>
    </row>
    <row r="452">
      <c r="A452" s="8"/>
      <c r="B452" s="50"/>
      <c r="C452" s="50"/>
      <c r="D452" s="50"/>
      <c r="E452" s="51"/>
      <c r="F452" s="50"/>
      <c r="G452" s="51"/>
      <c r="H452" s="50"/>
      <c r="I452" s="369"/>
      <c r="J452" s="8"/>
      <c r="K452" s="8"/>
      <c r="L452" s="8"/>
      <c r="M452" s="175"/>
      <c r="N452" s="8"/>
      <c r="O452" s="8"/>
      <c r="P452" s="50"/>
      <c r="Q452" s="8"/>
      <c r="R452" s="8"/>
      <c r="S452" s="50"/>
      <c r="T452" s="8"/>
      <c r="U452" s="8"/>
      <c r="V452" s="8"/>
      <c r="W452" s="8"/>
      <c r="X452" s="8"/>
      <c r="Y452" s="8"/>
      <c r="Z452" s="8"/>
      <c r="AA452" s="8"/>
      <c r="AB452" s="8"/>
      <c r="AC452" s="8"/>
      <c r="AD452" s="8"/>
      <c r="AE452" s="8"/>
      <c r="AF452" s="8"/>
    </row>
    <row r="453">
      <c r="A453" s="8"/>
      <c r="B453" s="50"/>
      <c r="C453" s="50"/>
      <c r="D453" s="50"/>
      <c r="E453" s="51"/>
      <c r="F453" s="50"/>
      <c r="G453" s="51"/>
      <c r="H453" s="50"/>
      <c r="I453" s="369"/>
      <c r="J453" s="8"/>
      <c r="K453" s="8"/>
      <c r="L453" s="8"/>
      <c r="M453" s="175"/>
      <c r="N453" s="8"/>
      <c r="O453" s="8"/>
      <c r="P453" s="50"/>
      <c r="Q453" s="8"/>
      <c r="R453" s="8"/>
      <c r="S453" s="50"/>
      <c r="T453" s="8"/>
      <c r="U453" s="8"/>
      <c r="V453" s="8"/>
      <c r="W453" s="8"/>
      <c r="X453" s="8"/>
      <c r="Y453" s="8"/>
      <c r="Z453" s="8"/>
      <c r="AA453" s="8"/>
      <c r="AB453" s="8"/>
      <c r="AC453" s="8"/>
      <c r="AD453" s="8"/>
      <c r="AE453" s="8"/>
      <c r="AF453" s="8"/>
    </row>
    <row r="454">
      <c r="A454" s="8"/>
      <c r="B454" s="50"/>
      <c r="C454" s="50"/>
      <c r="D454" s="50"/>
      <c r="E454" s="51"/>
      <c r="F454" s="50"/>
      <c r="G454" s="51"/>
      <c r="H454" s="50"/>
      <c r="I454" s="369"/>
      <c r="J454" s="8"/>
      <c r="K454" s="8"/>
      <c r="L454" s="8"/>
      <c r="M454" s="175"/>
      <c r="N454" s="8"/>
      <c r="O454" s="8"/>
      <c r="P454" s="50"/>
      <c r="Q454" s="8"/>
      <c r="R454" s="8"/>
      <c r="S454" s="50"/>
      <c r="T454" s="8"/>
      <c r="U454" s="8"/>
      <c r="V454" s="8"/>
      <c r="W454" s="8"/>
      <c r="X454" s="8"/>
      <c r="Y454" s="8"/>
      <c r="Z454" s="8"/>
      <c r="AA454" s="8"/>
      <c r="AB454" s="8"/>
      <c r="AC454" s="8"/>
      <c r="AD454" s="8"/>
      <c r="AE454" s="8"/>
      <c r="AF454" s="8"/>
    </row>
    <row r="455">
      <c r="A455" s="8"/>
      <c r="B455" s="50"/>
      <c r="C455" s="50"/>
      <c r="D455" s="50"/>
      <c r="E455" s="51"/>
      <c r="F455" s="50"/>
      <c r="G455" s="51"/>
      <c r="H455" s="50"/>
      <c r="I455" s="369"/>
      <c r="J455" s="8"/>
      <c r="K455" s="8"/>
      <c r="L455" s="8"/>
      <c r="M455" s="175"/>
      <c r="N455" s="8"/>
      <c r="O455" s="8"/>
      <c r="P455" s="50"/>
      <c r="Q455" s="8"/>
      <c r="R455" s="8"/>
      <c r="S455" s="50"/>
      <c r="T455" s="8"/>
      <c r="U455" s="8"/>
      <c r="V455" s="8"/>
      <c r="W455" s="8"/>
      <c r="X455" s="8"/>
      <c r="Y455" s="8"/>
      <c r="Z455" s="8"/>
      <c r="AA455" s="8"/>
      <c r="AB455" s="8"/>
      <c r="AC455" s="8"/>
      <c r="AD455" s="8"/>
      <c r="AE455" s="8"/>
      <c r="AF455" s="8"/>
    </row>
    <row r="456">
      <c r="A456" s="8"/>
      <c r="B456" s="50"/>
      <c r="C456" s="50"/>
      <c r="D456" s="50"/>
      <c r="E456" s="51"/>
      <c r="F456" s="50"/>
      <c r="G456" s="51"/>
      <c r="H456" s="50"/>
      <c r="I456" s="369"/>
      <c r="J456" s="8"/>
      <c r="K456" s="8"/>
      <c r="L456" s="8"/>
      <c r="M456" s="175"/>
      <c r="N456" s="8"/>
      <c r="O456" s="8"/>
      <c r="P456" s="50"/>
      <c r="Q456" s="8"/>
      <c r="R456" s="8"/>
      <c r="S456" s="50"/>
      <c r="T456" s="8"/>
      <c r="U456" s="8"/>
      <c r="V456" s="8"/>
      <c r="W456" s="8"/>
      <c r="X456" s="8"/>
      <c r="Y456" s="8"/>
      <c r="Z456" s="8"/>
      <c r="AA456" s="8"/>
      <c r="AB456" s="8"/>
      <c r="AC456" s="8"/>
      <c r="AD456" s="8"/>
      <c r="AE456" s="8"/>
      <c r="AF456" s="8"/>
    </row>
    <row r="457">
      <c r="A457" s="8"/>
      <c r="B457" s="50"/>
      <c r="C457" s="50"/>
      <c r="D457" s="50"/>
      <c r="E457" s="51"/>
      <c r="F457" s="50"/>
      <c r="G457" s="51"/>
      <c r="H457" s="50"/>
      <c r="I457" s="369"/>
      <c r="J457" s="8"/>
      <c r="K457" s="8"/>
      <c r="L457" s="8"/>
      <c r="M457" s="175"/>
      <c r="N457" s="8"/>
      <c r="O457" s="8"/>
      <c r="P457" s="50"/>
      <c r="Q457" s="8"/>
      <c r="R457" s="8"/>
      <c r="S457" s="50"/>
      <c r="T457" s="8"/>
      <c r="U457" s="8"/>
      <c r="V457" s="8"/>
      <c r="W457" s="8"/>
      <c r="X457" s="8"/>
      <c r="Y457" s="8"/>
      <c r="Z457" s="8"/>
      <c r="AA457" s="8"/>
      <c r="AB457" s="8"/>
      <c r="AC457" s="8"/>
      <c r="AD457" s="8"/>
      <c r="AE457" s="8"/>
      <c r="AF457" s="8"/>
    </row>
    <row r="458">
      <c r="A458" s="8"/>
      <c r="B458" s="50"/>
      <c r="C458" s="50"/>
      <c r="D458" s="50"/>
      <c r="E458" s="51"/>
      <c r="F458" s="50"/>
      <c r="G458" s="51"/>
      <c r="H458" s="50"/>
      <c r="I458" s="369"/>
      <c r="J458" s="8"/>
      <c r="K458" s="8"/>
      <c r="L458" s="8"/>
      <c r="M458" s="175"/>
      <c r="N458" s="8"/>
      <c r="O458" s="8"/>
      <c r="P458" s="50"/>
      <c r="Q458" s="8"/>
      <c r="R458" s="8"/>
      <c r="S458" s="50"/>
      <c r="T458" s="8"/>
      <c r="U458" s="8"/>
      <c r="V458" s="8"/>
      <c r="W458" s="8"/>
      <c r="X458" s="8"/>
      <c r="Y458" s="8"/>
      <c r="Z458" s="8"/>
      <c r="AA458" s="8"/>
      <c r="AB458" s="8"/>
      <c r="AC458" s="8"/>
      <c r="AD458" s="8"/>
      <c r="AE458" s="8"/>
      <c r="AF458" s="8"/>
    </row>
    <row r="459">
      <c r="A459" s="8"/>
      <c r="B459" s="50"/>
      <c r="C459" s="50"/>
      <c r="D459" s="50"/>
      <c r="E459" s="51"/>
      <c r="F459" s="50"/>
      <c r="G459" s="51"/>
      <c r="H459" s="50"/>
      <c r="I459" s="369"/>
      <c r="J459" s="8"/>
      <c r="K459" s="8"/>
      <c r="L459" s="8"/>
      <c r="M459" s="175"/>
      <c r="N459" s="8"/>
      <c r="O459" s="8"/>
      <c r="P459" s="50"/>
      <c r="Q459" s="8"/>
      <c r="R459" s="8"/>
      <c r="S459" s="50"/>
      <c r="T459" s="8"/>
      <c r="U459" s="8"/>
      <c r="V459" s="8"/>
      <c r="W459" s="8"/>
      <c r="X459" s="8"/>
      <c r="Y459" s="8"/>
      <c r="Z459" s="8"/>
      <c r="AA459" s="8"/>
      <c r="AB459" s="8"/>
      <c r="AC459" s="8"/>
      <c r="AD459" s="8"/>
      <c r="AE459" s="8"/>
      <c r="AF459" s="8"/>
    </row>
    <row r="460">
      <c r="A460" s="8"/>
      <c r="B460" s="50"/>
      <c r="C460" s="50"/>
      <c r="D460" s="50"/>
      <c r="E460" s="51"/>
      <c r="F460" s="50"/>
      <c r="G460" s="51"/>
      <c r="H460" s="50"/>
      <c r="I460" s="369"/>
      <c r="J460" s="8"/>
      <c r="K460" s="8"/>
      <c r="L460" s="8"/>
      <c r="M460" s="175"/>
      <c r="N460" s="8"/>
      <c r="O460" s="8"/>
      <c r="P460" s="50"/>
      <c r="Q460" s="8"/>
      <c r="R460" s="8"/>
      <c r="S460" s="50"/>
      <c r="T460" s="8"/>
      <c r="U460" s="8"/>
      <c r="V460" s="8"/>
      <c r="W460" s="8"/>
      <c r="X460" s="8"/>
      <c r="Y460" s="8"/>
      <c r="Z460" s="8"/>
      <c r="AA460" s="8"/>
      <c r="AB460" s="8"/>
      <c r="AC460" s="8"/>
      <c r="AD460" s="8"/>
      <c r="AE460" s="8"/>
      <c r="AF460" s="8"/>
    </row>
    <row r="461">
      <c r="A461" s="8"/>
      <c r="B461" s="50"/>
      <c r="C461" s="50"/>
      <c r="D461" s="50"/>
      <c r="E461" s="51"/>
      <c r="F461" s="50"/>
      <c r="G461" s="51"/>
      <c r="H461" s="50"/>
      <c r="I461" s="369"/>
      <c r="J461" s="8"/>
      <c r="K461" s="8"/>
      <c r="L461" s="8"/>
      <c r="M461" s="175"/>
      <c r="N461" s="8"/>
      <c r="O461" s="8"/>
      <c r="P461" s="50"/>
      <c r="Q461" s="8"/>
      <c r="R461" s="8"/>
      <c r="S461" s="50"/>
      <c r="T461" s="8"/>
      <c r="U461" s="8"/>
      <c r="V461" s="8"/>
      <c r="W461" s="8"/>
      <c r="X461" s="8"/>
      <c r="Y461" s="8"/>
      <c r="Z461" s="8"/>
      <c r="AA461" s="8"/>
      <c r="AB461" s="8"/>
      <c r="AC461" s="8"/>
      <c r="AD461" s="8"/>
      <c r="AE461" s="8"/>
      <c r="AF461" s="8"/>
    </row>
    <row r="462">
      <c r="A462" s="8"/>
      <c r="B462" s="50"/>
      <c r="C462" s="50"/>
      <c r="D462" s="50"/>
      <c r="E462" s="51"/>
      <c r="F462" s="50"/>
      <c r="G462" s="51"/>
      <c r="H462" s="50"/>
      <c r="I462" s="369"/>
      <c r="J462" s="8"/>
      <c r="K462" s="8"/>
      <c r="L462" s="8"/>
      <c r="M462" s="175"/>
      <c r="N462" s="8"/>
      <c r="O462" s="8"/>
      <c r="P462" s="50"/>
      <c r="Q462" s="8"/>
      <c r="R462" s="8"/>
      <c r="S462" s="50"/>
      <c r="T462" s="8"/>
      <c r="U462" s="8"/>
      <c r="V462" s="8"/>
      <c r="W462" s="8"/>
      <c r="X462" s="8"/>
      <c r="Y462" s="8"/>
      <c r="Z462" s="8"/>
      <c r="AA462" s="8"/>
      <c r="AB462" s="8"/>
      <c r="AC462" s="8"/>
      <c r="AD462" s="8"/>
      <c r="AE462" s="8"/>
      <c r="AF462" s="8"/>
    </row>
    <row r="463">
      <c r="A463" s="8"/>
      <c r="B463" s="50"/>
      <c r="C463" s="50"/>
      <c r="D463" s="50"/>
      <c r="E463" s="51"/>
      <c r="F463" s="50"/>
      <c r="G463" s="51"/>
      <c r="H463" s="50"/>
      <c r="I463" s="369"/>
      <c r="J463" s="8"/>
      <c r="K463" s="8"/>
      <c r="L463" s="8"/>
      <c r="M463" s="175"/>
      <c r="N463" s="8"/>
      <c r="O463" s="8"/>
      <c r="P463" s="50"/>
      <c r="Q463" s="8"/>
      <c r="R463" s="8"/>
      <c r="S463" s="50"/>
      <c r="T463" s="8"/>
      <c r="U463" s="8"/>
      <c r="V463" s="8"/>
      <c r="W463" s="8"/>
      <c r="X463" s="8"/>
      <c r="Y463" s="8"/>
      <c r="Z463" s="8"/>
      <c r="AA463" s="8"/>
      <c r="AB463" s="8"/>
      <c r="AC463" s="8"/>
      <c r="AD463" s="8"/>
      <c r="AE463" s="8"/>
      <c r="AF463" s="8"/>
    </row>
    <row r="464">
      <c r="A464" s="8"/>
      <c r="B464" s="50"/>
      <c r="C464" s="50"/>
      <c r="D464" s="50"/>
      <c r="E464" s="51"/>
      <c r="F464" s="50"/>
      <c r="G464" s="51"/>
      <c r="H464" s="50"/>
      <c r="I464" s="369"/>
      <c r="J464" s="8"/>
      <c r="K464" s="8"/>
      <c r="L464" s="8"/>
      <c r="M464" s="175"/>
      <c r="N464" s="8"/>
      <c r="O464" s="8"/>
      <c r="P464" s="50"/>
      <c r="Q464" s="8"/>
      <c r="R464" s="8"/>
      <c r="S464" s="50"/>
      <c r="T464" s="8"/>
      <c r="U464" s="8"/>
      <c r="V464" s="8"/>
      <c r="W464" s="8"/>
      <c r="X464" s="8"/>
      <c r="Y464" s="8"/>
      <c r="Z464" s="8"/>
      <c r="AA464" s="8"/>
      <c r="AB464" s="8"/>
      <c r="AC464" s="8"/>
      <c r="AD464" s="8"/>
      <c r="AE464" s="8"/>
      <c r="AF464" s="8"/>
    </row>
    <row r="465">
      <c r="A465" s="8"/>
      <c r="B465" s="50"/>
      <c r="C465" s="50"/>
      <c r="D465" s="50"/>
      <c r="E465" s="51"/>
      <c r="F465" s="50"/>
      <c r="G465" s="51"/>
      <c r="H465" s="50"/>
      <c r="I465" s="369"/>
      <c r="J465" s="8"/>
      <c r="K465" s="8"/>
      <c r="L465" s="8"/>
      <c r="M465" s="175"/>
      <c r="N465" s="8"/>
      <c r="O465" s="8"/>
      <c r="P465" s="50"/>
      <c r="Q465" s="8"/>
      <c r="R465" s="8"/>
      <c r="S465" s="50"/>
      <c r="T465" s="8"/>
      <c r="U465" s="8"/>
      <c r="V465" s="8"/>
      <c r="W465" s="8"/>
      <c r="X465" s="8"/>
      <c r="Y465" s="8"/>
      <c r="Z465" s="8"/>
      <c r="AA465" s="8"/>
      <c r="AB465" s="8"/>
      <c r="AC465" s="8"/>
      <c r="AD465" s="8"/>
      <c r="AE465" s="8"/>
      <c r="AF465" s="8"/>
    </row>
    <row r="466">
      <c r="A466" s="8"/>
      <c r="B466" s="50"/>
      <c r="C466" s="50"/>
      <c r="D466" s="50"/>
      <c r="E466" s="51"/>
      <c r="F466" s="50"/>
      <c r="G466" s="51"/>
      <c r="H466" s="50"/>
      <c r="I466" s="369"/>
      <c r="J466" s="8"/>
      <c r="K466" s="8"/>
      <c r="L466" s="8"/>
      <c r="M466" s="175"/>
      <c r="N466" s="8"/>
      <c r="O466" s="8"/>
      <c r="P466" s="50"/>
      <c r="Q466" s="8"/>
      <c r="R466" s="8"/>
      <c r="S466" s="50"/>
      <c r="T466" s="8"/>
      <c r="U466" s="8"/>
      <c r="V466" s="8"/>
      <c r="W466" s="8"/>
      <c r="X466" s="8"/>
      <c r="Y466" s="8"/>
      <c r="Z466" s="8"/>
      <c r="AA466" s="8"/>
      <c r="AB466" s="8"/>
      <c r="AC466" s="8"/>
      <c r="AD466" s="8"/>
      <c r="AE466" s="8"/>
      <c r="AF466" s="8"/>
    </row>
    <row r="467">
      <c r="A467" s="8"/>
      <c r="B467" s="50"/>
      <c r="C467" s="50"/>
      <c r="D467" s="50"/>
      <c r="E467" s="51"/>
      <c r="F467" s="50"/>
      <c r="G467" s="51"/>
      <c r="H467" s="50"/>
      <c r="I467" s="369"/>
      <c r="J467" s="8"/>
      <c r="K467" s="8"/>
      <c r="L467" s="8"/>
      <c r="M467" s="175"/>
      <c r="N467" s="8"/>
      <c r="O467" s="8"/>
      <c r="P467" s="50"/>
      <c r="Q467" s="8"/>
      <c r="R467" s="8"/>
      <c r="S467" s="50"/>
      <c r="T467" s="8"/>
      <c r="U467" s="8"/>
      <c r="V467" s="8"/>
      <c r="W467" s="8"/>
      <c r="X467" s="8"/>
      <c r="Y467" s="8"/>
      <c r="Z467" s="8"/>
      <c r="AA467" s="8"/>
      <c r="AB467" s="8"/>
      <c r="AC467" s="8"/>
      <c r="AD467" s="8"/>
      <c r="AE467" s="8"/>
      <c r="AF467" s="8"/>
    </row>
    <row r="468">
      <c r="A468" s="8"/>
      <c r="B468" s="50"/>
      <c r="C468" s="50"/>
      <c r="D468" s="50"/>
      <c r="E468" s="51"/>
      <c r="F468" s="50"/>
      <c r="G468" s="51"/>
      <c r="H468" s="50"/>
      <c r="I468" s="369"/>
      <c r="J468" s="8"/>
      <c r="K468" s="8"/>
      <c r="L468" s="8"/>
      <c r="M468" s="175"/>
      <c r="N468" s="8"/>
      <c r="O468" s="8"/>
      <c r="P468" s="50"/>
      <c r="Q468" s="8"/>
      <c r="R468" s="8"/>
      <c r="S468" s="50"/>
      <c r="T468" s="8"/>
      <c r="U468" s="8"/>
      <c r="V468" s="8"/>
      <c r="W468" s="8"/>
      <c r="X468" s="8"/>
      <c r="Y468" s="8"/>
      <c r="Z468" s="8"/>
      <c r="AA468" s="8"/>
      <c r="AB468" s="8"/>
      <c r="AC468" s="8"/>
      <c r="AD468" s="8"/>
      <c r="AE468" s="8"/>
      <c r="AF468" s="8"/>
    </row>
    <row r="469">
      <c r="A469" s="8"/>
      <c r="B469" s="50"/>
      <c r="C469" s="50"/>
      <c r="D469" s="50"/>
      <c r="E469" s="51"/>
      <c r="F469" s="50"/>
      <c r="G469" s="51"/>
      <c r="H469" s="50"/>
      <c r="I469" s="369"/>
      <c r="J469" s="8"/>
      <c r="K469" s="8"/>
      <c r="L469" s="8"/>
      <c r="M469" s="175"/>
      <c r="N469" s="8"/>
      <c r="O469" s="8"/>
      <c r="P469" s="50"/>
      <c r="Q469" s="8"/>
      <c r="R469" s="8"/>
      <c r="S469" s="50"/>
      <c r="T469" s="8"/>
      <c r="U469" s="8"/>
      <c r="V469" s="8"/>
      <c r="W469" s="8"/>
      <c r="X469" s="8"/>
      <c r="Y469" s="8"/>
      <c r="Z469" s="8"/>
      <c r="AA469" s="8"/>
      <c r="AB469" s="8"/>
      <c r="AC469" s="8"/>
      <c r="AD469" s="8"/>
      <c r="AE469" s="8"/>
      <c r="AF469" s="8"/>
    </row>
    <row r="470">
      <c r="A470" s="8"/>
      <c r="B470" s="50"/>
      <c r="C470" s="50"/>
      <c r="D470" s="50"/>
      <c r="E470" s="51"/>
      <c r="F470" s="50"/>
      <c r="G470" s="51"/>
      <c r="H470" s="50"/>
      <c r="I470" s="369"/>
      <c r="J470" s="8"/>
      <c r="K470" s="8"/>
      <c r="L470" s="8"/>
      <c r="M470" s="175"/>
      <c r="N470" s="8"/>
      <c r="O470" s="8"/>
      <c r="P470" s="50"/>
      <c r="Q470" s="8"/>
      <c r="R470" s="8"/>
      <c r="S470" s="50"/>
      <c r="T470" s="8"/>
      <c r="U470" s="8"/>
      <c r="V470" s="8"/>
      <c r="W470" s="8"/>
      <c r="X470" s="8"/>
      <c r="Y470" s="8"/>
      <c r="Z470" s="8"/>
      <c r="AA470" s="8"/>
      <c r="AB470" s="8"/>
      <c r="AC470" s="8"/>
      <c r="AD470" s="8"/>
      <c r="AE470" s="8"/>
      <c r="AF470" s="8"/>
    </row>
    <row r="471">
      <c r="A471" s="8"/>
      <c r="B471" s="50"/>
      <c r="C471" s="50"/>
      <c r="D471" s="50"/>
      <c r="E471" s="51"/>
      <c r="F471" s="50"/>
      <c r="G471" s="51"/>
      <c r="H471" s="50"/>
      <c r="I471" s="369"/>
      <c r="J471" s="8"/>
      <c r="K471" s="8"/>
      <c r="L471" s="8"/>
      <c r="M471" s="175"/>
      <c r="N471" s="8"/>
      <c r="O471" s="8"/>
      <c r="P471" s="50"/>
      <c r="Q471" s="8"/>
      <c r="R471" s="8"/>
      <c r="S471" s="50"/>
      <c r="T471" s="8"/>
      <c r="U471" s="8"/>
      <c r="V471" s="8"/>
      <c r="W471" s="8"/>
      <c r="X471" s="8"/>
      <c r="Y471" s="8"/>
      <c r="Z471" s="8"/>
      <c r="AA471" s="8"/>
      <c r="AB471" s="8"/>
      <c r="AC471" s="8"/>
      <c r="AD471" s="8"/>
      <c r="AE471" s="8"/>
      <c r="AF471" s="8"/>
    </row>
    <row r="472">
      <c r="A472" s="8"/>
      <c r="B472" s="50"/>
      <c r="C472" s="50"/>
      <c r="D472" s="50"/>
      <c r="E472" s="51"/>
      <c r="F472" s="50"/>
      <c r="G472" s="51"/>
      <c r="H472" s="50"/>
      <c r="I472" s="369"/>
      <c r="J472" s="8"/>
      <c r="K472" s="8"/>
      <c r="L472" s="8"/>
      <c r="M472" s="175"/>
      <c r="N472" s="8"/>
      <c r="O472" s="8"/>
      <c r="P472" s="50"/>
      <c r="Q472" s="8"/>
      <c r="R472" s="8"/>
      <c r="S472" s="50"/>
      <c r="T472" s="8"/>
      <c r="U472" s="8"/>
      <c r="V472" s="8"/>
      <c r="W472" s="8"/>
      <c r="X472" s="8"/>
      <c r="Y472" s="8"/>
      <c r="Z472" s="8"/>
      <c r="AA472" s="8"/>
      <c r="AB472" s="8"/>
      <c r="AC472" s="8"/>
      <c r="AD472" s="8"/>
      <c r="AE472" s="8"/>
      <c r="AF472" s="8"/>
    </row>
    <row r="473">
      <c r="A473" s="8"/>
      <c r="B473" s="50"/>
      <c r="C473" s="50"/>
      <c r="D473" s="50"/>
      <c r="E473" s="51"/>
      <c r="F473" s="50"/>
      <c r="G473" s="51"/>
      <c r="H473" s="50"/>
      <c r="I473" s="369"/>
      <c r="J473" s="8"/>
      <c r="K473" s="8"/>
      <c r="L473" s="8"/>
      <c r="M473" s="175"/>
      <c r="N473" s="8"/>
      <c r="O473" s="8"/>
      <c r="P473" s="50"/>
      <c r="Q473" s="8"/>
      <c r="R473" s="8"/>
      <c r="S473" s="50"/>
      <c r="T473" s="8"/>
      <c r="U473" s="8"/>
      <c r="V473" s="8"/>
      <c r="W473" s="8"/>
      <c r="X473" s="8"/>
      <c r="Y473" s="8"/>
      <c r="Z473" s="8"/>
      <c r="AA473" s="8"/>
      <c r="AB473" s="8"/>
      <c r="AC473" s="8"/>
      <c r="AD473" s="8"/>
      <c r="AE473" s="8"/>
      <c r="AF473" s="8"/>
    </row>
    <row r="474">
      <c r="A474" s="8"/>
      <c r="B474" s="50"/>
      <c r="C474" s="50"/>
      <c r="D474" s="50"/>
      <c r="E474" s="51"/>
      <c r="F474" s="50"/>
      <c r="G474" s="51"/>
      <c r="H474" s="50"/>
      <c r="I474" s="369"/>
      <c r="J474" s="8"/>
      <c r="K474" s="8"/>
      <c r="L474" s="8"/>
      <c r="M474" s="175"/>
      <c r="N474" s="8"/>
      <c r="O474" s="8"/>
      <c r="P474" s="50"/>
      <c r="Q474" s="8"/>
      <c r="R474" s="8"/>
      <c r="S474" s="50"/>
      <c r="T474" s="8"/>
      <c r="U474" s="8"/>
      <c r="V474" s="8"/>
      <c r="W474" s="8"/>
      <c r="X474" s="8"/>
      <c r="Y474" s="8"/>
      <c r="Z474" s="8"/>
      <c r="AA474" s="8"/>
      <c r="AB474" s="8"/>
      <c r="AC474" s="8"/>
      <c r="AD474" s="8"/>
      <c r="AE474" s="8"/>
      <c r="AF474" s="8"/>
    </row>
    <row r="475">
      <c r="A475" s="8"/>
      <c r="B475" s="50"/>
      <c r="C475" s="50"/>
      <c r="D475" s="50"/>
      <c r="E475" s="51"/>
      <c r="F475" s="50"/>
      <c r="G475" s="51"/>
      <c r="H475" s="50"/>
      <c r="I475" s="369"/>
      <c r="J475" s="8"/>
      <c r="K475" s="8"/>
      <c r="L475" s="8"/>
      <c r="M475" s="175"/>
      <c r="N475" s="8"/>
      <c r="O475" s="8"/>
      <c r="P475" s="50"/>
      <c r="Q475" s="8"/>
      <c r="R475" s="8"/>
      <c r="S475" s="50"/>
      <c r="T475" s="8"/>
      <c r="U475" s="8"/>
      <c r="V475" s="8"/>
      <c r="W475" s="8"/>
      <c r="X475" s="8"/>
      <c r="Y475" s="8"/>
      <c r="Z475" s="8"/>
      <c r="AA475" s="8"/>
      <c r="AB475" s="8"/>
      <c r="AC475" s="8"/>
      <c r="AD475" s="8"/>
      <c r="AE475" s="8"/>
      <c r="AF475" s="8"/>
    </row>
    <row r="476">
      <c r="A476" s="8"/>
      <c r="B476" s="50"/>
      <c r="C476" s="50"/>
      <c r="D476" s="50"/>
      <c r="E476" s="51"/>
      <c r="F476" s="50"/>
      <c r="G476" s="51"/>
      <c r="H476" s="50"/>
      <c r="I476" s="369"/>
      <c r="J476" s="8"/>
      <c r="K476" s="8"/>
      <c r="L476" s="8"/>
      <c r="M476" s="175"/>
      <c r="N476" s="8"/>
      <c r="O476" s="8"/>
      <c r="P476" s="50"/>
      <c r="Q476" s="8"/>
      <c r="R476" s="8"/>
      <c r="S476" s="50"/>
      <c r="T476" s="8"/>
      <c r="U476" s="8"/>
      <c r="V476" s="8"/>
      <c r="W476" s="8"/>
      <c r="X476" s="8"/>
      <c r="Y476" s="8"/>
      <c r="Z476" s="8"/>
      <c r="AA476" s="8"/>
      <c r="AB476" s="8"/>
      <c r="AC476" s="8"/>
      <c r="AD476" s="8"/>
      <c r="AE476" s="8"/>
      <c r="AF476" s="8"/>
    </row>
    <row r="477">
      <c r="A477" s="8"/>
      <c r="B477" s="50"/>
      <c r="C477" s="50"/>
      <c r="D477" s="50"/>
      <c r="E477" s="51"/>
      <c r="F477" s="50"/>
      <c r="G477" s="51"/>
      <c r="H477" s="50"/>
      <c r="I477" s="369"/>
      <c r="J477" s="8"/>
      <c r="K477" s="8"/>
      <c r="L477" s="8"/>
      <c r="M477" s="175"/>
      <c r="N477" s="8"/>
      <c r="O477" s="8"/>
      <c r="P477" s="50"/>
      <c r="Q477" s="8"/>
      <c r="R477" s="8"/>
      <c r="S477" s="50"/>
      <c r="T477" s="8"/>
      <c r="U477" s="8"/>
      <c r="V477" s="8"/>
      <c r="W477" s="8"/>
      <c r="X477" s="8"/>
      <c r="Y477" s="8"/>
      <c r="Z477" s="8"/>
      <c r="AA477" s="8"/>
      <c r="AB477" s="8"/>
      <c r="AC477" s="8"/>
      <c r="AD477" s="8"/>
      <c r="AE477" s="8"/>
      <c r="AF477" s="8"/>
    </row>
    <row r="478">
      <c r="A478" s="8"/>
      <c r="B478" s="50"/>
      <c r="C478" s="50"/>
      <c r="D478" s="50"/>
      <c r="E478" s="51"/>
      <c r="F478" s="50"/>
      <c r="G478" s="51"/>
      <c r="H478" s="50"/>
      <c r="I478" s="369"/>
      <c r="J478" s="8"/>
      <c r="K478" s="8"/>
      <c r="L478" s="8"/>
      <c r="M478" s="175"/>
      <c r="N478" s="8"/>
      <c r="O478" s="8"/>
      <c r="P478" s="50"/>
      <c r="Q478" s="8"/>
      <c r="R478" s="8"/>
      <c r="S478" s="50"/>
      <c r="T478" s="8"/>
      <c r="U478" s="8"/>
      <c r="V478" s="8"/>
      <c r="W478" s="8"/>
      <c r="X478" s="8"/>
      <c r="Y478" s="8"/>
      <c r="Z478" s="8"/>
      <c r="AA478" s="8"/>
      <c r="AB478" s="8"/>
      <c r="AC478" s="8"/>
      <c r="AD478" s="8"/>
      <c r="AE478" s="8"/>
      <c r="AF478" s="8"/>
    </row>
    <row r="479">
      <c r="A479" s="8"/>
      <c r="B479" s="50"/>
      <c r="C479" s="50"/>
      <c r="D479" s="50"/>
      <c r="E479" s="51"/>
      <c r="F479" s="50"/>
      <c r="G479" s="51"/>
      <c r="H479" s="50"/>
      <c r="I479" s="369"/>
      <c r="J479" s="8"/>
      <c r="K479" s="8"/>
      <c r="L479" s="8"/>
      <c r="M479" s="175"/>
      <c r="N479" s="8"/>
      <c r="O479" s="8"/>
      <c r="P479" s="50"/>
      <c r="Q479" s="8"/>
      <c r="R479" s="8"/>
      <c r="S479" s="50"/>
      <c r="T479" s="8"/>
      <c r="U479" s="8"/>
      <c r="V479" s="8"/>
      <c r="W479" s="8"/>
      <c r="X479" s="8"/>
      <c r="Y479" s="8"/>
      <c r="Z479" s="8"/>
      <c r="AA479" s="8"/>
      <c r="AB479" s="8"/>
      <c r="AC479" s="8"/>
      <c r="AD479" s="8"/>
      <c r="AE479" s="8"/>
      <c r="AF479" s="8"/>
    </row>
    <row r="480">
      <c r="A480" s="8"/>
      <c r="B480" s="50"/>
      <c r="C480" s="50"/>
      <c r="D480" s="50"/>
      <c r="E480" s="51"/>
      <c r="F480" s="50"/>
      <c r="G480" s="51"/>
      <c r="H480" s="50"/>
      <c r="I480" s="369"/>
      <c r="J480" s="8"/>
      <c r="K480" s="8"/>
      <c r="L480" s="8"/>
      <c r="M480" s="175"/>
      <c r="N480" s="8"/>
      <c r="O480" s="8"/>
      <c r="P480" s="50"/>
      <c r="Q480" s="8"/>
      <c r="R480" s="8"/>
      <c r="S480" s="50"/>
      <c r="T480" s="8"/>
      <c r="U480" s="8"/>
      <c r="V480" s="8"/>
      <c r="W480" s="8"/>
      <c r="X480" s="8"/>
      <c r="Y480" s="8"/>
      <c r="Z480" s="8"/>
      <c r="AA480" s="8"/>
      <c r="AB480" s="8"/>
      <c r="AC480" s="8"/>
      <c r="AD480" s="8"/>
      <c r="AE480" s="8"/>
      <c r="AF480" s="8"/>
    </row>
    <row r="481">
      <c r="A481" s="8"/>
      <c r="B481" s="50"/>
      <c r="C481" s="50"/>
      <c r="D481" s="50"/>
      <c r="E481" s="51"/>
      <c r="F481" s="50"/>
      <c r="G481" s="51"/>
      <c r="H481" s="50"/>
      <c r="I481" s="369"/>
      <c r="J481" s="8"/>
      <c r="K481" s="8"/>
      <c r="L481" s="8"/>
      <c r="M481" s="175"/>
      <c r="N481" s="8"/>
      <c r="O481" s="8"/>
      <c r="P481" s="50"/>
      <c r="Q481" s="8"/>
      <c r="R481" s="8"/>
      <c r="S481" s="50"/>
      <c r="T481" s="8"/>
      <c r="U481" s="8"/>
      <c r="V481" s="8"/>
      <c r="W481" s="8"/>
      <c r="X481" s="8"/>
      <c r="Y481" s="8"/>
      <c r="Z481" s="8"/>
      <c r="AA481" s="8"/>
      <c r="AB481" s="8"/>
      <c r="AC481" s="8"/>
      <c r="AD481" s="8"/>
      <c r="AE481" s="8"/>
      <c r="AF481" s="8"/>
    </row>
    <row r="482">
      <c r="A482" s="8"/>
      <c r="B482" s="50"/>
      <c r="C482" s="50"/>
      <c r="D482" s="50"/>
      <c r="E482" s="51"/>
      <c r="F482" s="50"/>
      <c r="G482" s="51"/>
      <c r="H482" s="50"/>
      <c r="I482" s="369"/>
      <c r="J482" s="8"/>
      <c r="K482" s="8"/>
      <c r="L482" s="8"/>
      <c r="M482" s="175"/>
      <c r="N482" s="8"/>
      <c r="O482" s="8"/>
      <c r="P482" s="50"/>
      <c r="Q482" s="8"/>
      <c r="R482" s="8"/>
      <c r="S482" s="50"/>
      <c r="T482" s="8"/>
      <c r="U482" s="8"/>
      <c r="V482" s="8"/>
      <c r="W482" s="8"/>
      <c r="X482" s="8"/>
      <c r="Y482" s="8"/>
      <c r="Z482" s="8"/>
      <c r="AA482" s="8"/>
      <c r="AB482" s="8"/>
      <c r="AC482" s="8"/>
      <c r="AD482" s="8"/>
      <c r="AE482" s="8"/>
      <c r="AF482" s="8"/>
    </row>
    <row r="483">
      <c r="A483" s="8"/>
      <c r="B483" s="50"/>
      <c r="C483" s="50"/>
      <c r="D483" s="50"/>
      <c r="E483" s="51"/>
      <c r="F483" s="50"/>
      <c r="G483" s="51"/>
      <c r="H483" s="50"/>
      <c r="I483" s="369"/>
      <c r="J483" s="8"/>
      <c r="K483" s="8"/>
      <c r="L483" s="8"/>
      <c r="M483" s="175"/>
      <c r="N483" s="8"/>
      <c r="O483" s="8"/>
      <c r="P483" s="50"/>
      <c r="Q483" s="8"/>
      <c r="R483" s="8"/>
      <c r="S483" s="50"/>
      <c r="T483" s="8"/>
      <c r="U483" s="8"/>
      <c r="V483" s="8"/>
      <c r="W483" s="8"/>
      <c r="X483" s="8"/>
      <c r="Y483" s="8"/>
      <c r="Z483" s="8"/>
      <c r="AA483" s="8"/>
      <c r="AB483" s="8"/>
      <c r="AC483" s="8"/>
      <c r="AD483" s="8"/>
      <c r="AE483" s="8"/>
      <c r="AF483" s="8"/>
    </row>
    <row r="484">
      <c r="A484" s="8"/>
      <c r="B484" s="50"/>
      <c r="C484" s="50"/>
      <c r="D484" s="50"/>
      <c r="E484" s="51"/>
      <c r="F484" s="50"/>
      <c r="G484" s="51"/>
      <c r="H484" s="50"/>
      <c r="I484" s="369"/>
      <c r="J484" s="8"/>
      <c r="K484" s="8"/>
      <c r="L484" s="8"/>
      <c r="M484" s="175"/>
      <c r="N484" s="8"/>
      <c r="O484" s="8"/>
      <c r="P484" s="50"/>
      <c r="Q484" s="8"/>
      <c r="R484" s="8"/>
      <c r="S484" s="50"/>
      <c r="T484" s="8"/>
      <c r="U484" s="8"/>
      <c r="V484" s="8"/>
      <c r="W484" s="8"/>
      <c r="X484" s="8"/>
      <c r="Y484" s="8"/>
      <c r="Z484" s="8"/>
      <c r="AA484" s="8"/>
      <c r="AB484" s="8"/>
      <c r="AC484" s="8"/>
      <c r="AD484" s="8"/>
      <c r="AE484" s="8"/>
      <c r="AF484" s="8"/>
    </row>
    <row r="485">
      <c r="A485" s="8"/>
      <c r="B485" s="50"/>
      <c r="C485" s="50"/>
      <c r="D485" s="50"/>
      <c r="E485" s="51"/>
      <c r="F485" s="50"/>
      <c r="G485" s="51"/>
      <c r="H485" s="50"/>
      <c r="I485" s="369"/>
      <c r="J485" s="8"/>
      <c r="K485" s="8"/>
      <c r="L485" s="8"/>
      <c r="M485" s="175"/>
      <c r="N485" s="8"/>
      <c r="O485" s="8"/>
      <c r="P485" s="50"/>
      <c r="Q485" s="8"/>
      <c r="R485" s="8"/>
      <c r="S485" s="50"/>
      <c r="T485" s="8"/>
      <c r="U485" s="8"/>
      <c r="V485" s="8"/>
      <c r="W485" s="8"/>
      <c r="X485" s="8"/>
      <c r="Y485" s="8"/>
      <c r="Z485" s="8"/>
      <c r="AA485" s="8"/>
      <c r="AB485" s="8"/>
      <c r="AC485" s="8"/>
      <c r="AD485" s="8"/>
      <c r="AE485" s="8"/>
      <c r="AF485" s="8"/>
    </row>
    <row r="486">
      <c r="A486" s="8"/>
      <c r="B486" s="50"/>
      <c r="C486" s="50"/>
      <c r="D486" s="50"/>
      <c r="E486" s="51"/>
      <c r="F486" s="50"/>
      <c r="G486" s="51"/>
      <c r="H486" s="50"/>
      <c r="I486" s="369"/>
      <c r="J486" s="8"/>
      <c r="K486" s="8"/>
      <c r="L486" s="8"/>
      <c r="M486" s="175"/>
      <c r="N486" s="8"/>
      <c r="O486" s="8"/>
      <c r="P486" s="50"/>
      <c r="Q486" s="8"/>
      <c r="R486" s="8"/>
      <c r="S486" s="50"/>
      <c r="T486" s="8"/>
      <c r="U486" s="8"/>
      <c r="V486" s="8"/>
      <c r="W486" s="8"/>
      <c r="X486" s="8"/>
      <c r="Y486" s="8"/>
      <c r="Z486" s="8"/>
      <c r="AA486" s="8"/>
      <c r="AB486" s="8"/>
      <c r="AC486" s="8"/>
      <c r="AD486" s="8"/>
      <c r="AE486" s="8"/>
      <c r="AF486" s="8"/>
    </row>
    <row r="487">
      <c r="A487" s="8"/>
      <c r="B487" s="50"/>
      <c r="C487" s="50"/>
      <c r="D487" s="50"/>
      <c r="E487" s="51"/>
      <c r="F487" s="50"/>
      <c r="G487" s="51"/>
      <c r="H487" s="50"/>
      <c r="I487" s="369"/>
      <c r="J487" s="8"/>
      <c r="K487" s="8"/>
      <c r="L487" s="8"/>
      <c r="M487" s="175"/>
      <c r="N487" s="8"/>
      <c r="O487" s="8"/>
      <c r="P487" s="50"/>
      <c r="Q487" s="8"/>
      <c r="R487" s="8"/>
      <c r="S487" s="50"/>
      <c r="T487" s="8"/>
      <c r="U487" s="8"/>
      <c r="V487" s="8"/>
      <c r="W487" s="8"/>
      <c r="X487" s="8"/>
      <c r="Y487" s="8"/>
      <c r="Z487" s="8"/>
      <c r="AA487" s="8"/>
      <c r="AB487" s="8"/>
      <c r="AC487" s="8"/>
      <c r="AD487" s="8"/>
      <c r="AE487" s="8"/>
      <c r="AF487" s="8"/>
    </row>
    <row r="488">
      <c r="A488" s="8"/>
      <c r="B488" s="50"/>
      <c r="C488" s="50"/>
      <c r="D488" s="50"/>
      <c r="E488" s="51"/>
      <c r="F488" s="50"/>
      <c r="G488" s="51"/>
      <c r="H488" s="50"/>
      <c r="I488" s="369"/>
      <c r="J488" s="8"/>
      <c r="K488" s="8"/>
      <c r="L488" s="8"/>
      <c r="M488" s="175"/>
      <c r="N488" s="8"/>
      <c r="O488" s="8"/>
      <c r="P488" s="50"/>
      <c r="Q488" s="8"/>
      <c r="R488" s="8"/>
      <c r="S488" s="50"/>
      <c r="T488" s="8"/>
      <c r="U488" s="8"/>
      <c r="V488" s="8"/>
      <c r="W488" s="8"/>
      <c r="X488" s="8"/>
      <c r="Y488" s="8"/>
      <c r="Z488" s="8"/>
      <c r="AA488" s="8"/>
      <c r="AB488" s="8"/>
      <c r="AC488" s="8"/>
      <c r="AD488" s="8"/>
      <c r="AE488" s="8"/>
      <c r="AF488" s="8"/>
    </row>
    <row r="489">
      <c r="A489" s="8"/>
      <c r="B489" s="50"/>
      <c r="C489" s="50"/>
      <c r="D489" s="50"/>
      <c r="E489" s="51"/>
      <c r="F489" s="50"/>
      <c r="G489" s="51"/>
      <c r="H489" s="50"/>
      <c r="I489" s="369"/>
      <c r="J489" s="8"/>
      <c r="K489" s="8"/>
      <c r="L489" s="8"/>
      <c r="M489" s="175"/>
      <c r="N489" s="8"/>
      <c r="O489" s="8"/>
      <c r="P489" s="50"/>
      <c r="Q489" s="8"/>
      <c r="R489" s="8"/>
      <c r="S489" s="50"/>
      <c r="T489" s="8"/>
      <c r="U489" s="8"/>
      <c r="V489" s="8"/>
      <c r="W489" s="8"/>
      <c r="X489" s="8"/>
      <c r="Y489" s="8"/>
      <c r="Z489" s="8"/>
      <c r="AA489" s="8"/>
      <c r="AB489" s="8"/>
      <c r="AC489" s="8"/>
      <c r="AD489" s="8"/>
      <c r="AE489" s="8"/>
      <c r="AF489" s="8"/>
    </row>
    <row r="490">
      <c r="A490" s="8"/>
      <c r="B490" s="50"/>
      <c r="C490" s="50"/>
      <c r="D490" s="50"/>
      <c r="E490" s="51"/>
      <c r="F490" s="50"/>
      <c r="G490" s="51"/>
      <c r="H490" s="50"/>
      <c r="I490" s="369"/>
      <c r="J490" s="8"/>
      <c r="K490" s="8"/>
      <c r="L490" s="8"/>
      <c r="M490" s="175"/>
      <c r="N490" s="8"/>
      <c r="O490" s="8"/>
      <c r="P490" s="50"/>
      <c r="Q490" s="8"/>
      <c r="R490" s="8"/>
      <c r="S490" s="50"/>
      <c r="T490" s="8"/>
      <c r="U490" s="8"/>
      <c r="V490" s="8"/>
      <c r="W490" s="8"/>
      <c r="X490" s="8"/>
      <c r="Y490" s="8"/>
      <c r="Z490" s="8"/>
      <c r="AA490" s="8"/>
      <c r="AB490" s="8"/>
      <c r="AC490" s="8"/>
      <c r="AD490" s="8"/>
      <c r="AE490" s="8"/>
      <c r="AF490" s="8"/>
    </row>
    <row r="491">
      <c r="A491" s="8"/>
      <c r="B491" s="50"/>
      <c r="C491" s="50"/>
      <c r="D491" s="50"/>
      <c r="E491" s="51"/>
      <c r="F491" s="50"/>
      <c r="G491" s="51"/>
      <c r="H491" s="50"/>
      <c r="I491" s="369"/>
      <c r="J491" s="8"/>
      <c r="K491" s="8"/>
      <c r="L491" s="8"/>
      <c r="M491" s="175"/>
      <c r="N491" s="8"/>
      <c r="O491" s="8"/>
      <c r="P491" s="50"/>
      <c r="Q491" s="8"/>
      <c r="R491" s="8"/>
      <c r="S491" s="50"/>
      <c r="T491" s="8"/>
      <c r="U491" s="8"/>
      <c r="V491" s="8"/>
      <c r="W491" s="8"/>
      <c r="X491" s="8"/>
      <c r="Y491" s="8"/>
      <c r="Z491" s="8"/>
      <c r="AA491" s="8"/>
      <c r="AB491" s="8"/>
      <c r="AC491" s="8"/>
      <c r="AD491" s="8"/>
      <c r="AE491" s="8"/>
      <c r="AF491" s="8"/>
    </row>
    <row r="492">
      <c r="A492" s="8"/>
      <c r="B492" s="50"/>
      <c r="C492" s="50"/>
      <c r="D492" s="50"/>
      <c r="E492" s="51"/>
      <c r="F492" s="50"/>
      <c r="G492" s="51"/>
      <c r="H492" s="50"/>
      <c r="I492" s="369"/>
      <c r="J492" s="8"/>
      <c r="K492" s="8"/>
      <c r="L492" s="8"/>
      <c r="M492" s="175"/>
      <c r="N492" s="8"/>
      <c r="O492" s="8"/>
      <c r="P492" s="50"/>
      <c r="Q492" s="8"/>
      <c r="R492" s="8"/>
      <c r="S492" s="50"/>
      <c r="T492" s="8"/>
      <c r="U492" s="8"/>
      <c r="V492" s="8"/>
      <c r="W492" s="8"/>
      <c r="X492" s="8"/>
      <c r="Y492" s="8"/>
      <c r="Z492" s="8"/>
      <c r="AA492" s="8"/>
      <c r="AB492" s="8"/>
      <c r="AC492" s="8"/>
      <c r="AD492" s="8"/>
      <c r="AE492" s="8"/>
      <c r="AF492" s="8"/>
    </row>
    <row r="493">
      <c r="A493" s="8"/>
      <c r="B493" s="50"/>
      <c r="C493" s="50"/>
      <c r="D493" s="50"/>
      <c r="E493" s="51"/>
      <c r="F493" s="50"/>
      <c r="G493" s="51"/>
      <c r="H493" s="50"/>
      <c r="I493" s="369"/>
      <c r="J493" s="8"/>
      <c r="K493" s="8"/>
      <c r="L493" s="8"/>
      <c r="M493" s="175"/>
      <c r="N493" s="8"/>
      <c r="O493" s="8"/>
      <c r="P493" s="50"/>
      <c r="Q493" s="8"/>
      <c r="R493" s="8"/>
      <c r="S493" s="50"/>
      <c r="T493" s="8"/>
      <c r="U493" s="8"/>
      <c r="V493" s="8"/>
      <c r="W493" s="8"/>
      <c r="X493" s="8"/>
      <c r="Y493" s="8"/>
      <c r="Z493" s="8"/>
      <c r="AA493" s="8"/>
      <c r="AB493" s="8"/>
      <c r="AC493" s="8"/>
      <c r="AD493" s="8"/>
      <c r="AE493" s="8"/>
      <c r="AF493" s="8"/>
    </row>
    <row r="494">
      <c r="A494" s="8"/>
      <c r="B494" s="50"/>
      <c r="C494" s="50"/>
      <c r="D494" s="50"/>
      <c r="E494" s="51"/>
      <c r="F494" s="50"/>
      <c r="G494" s="51"/>
      <c r="H494" s="50"/>
      <c r="I494" s="369"/>
      <c r="J494" s="8"/>
      <c r="K494" s="8"/>
      <c r="L494" s="8"/>
      <c r="M494" s="175"/>
      <c r="N494" s="8"/>
      <c r="O494" s="8"/>
      <c r="P494" s="50"/>
      <c r="Q494" s="8"/>
      <c r="R494" s="8"/>
      <c r="S494" s="50"/>
      <c r="T494" s="8"/>
      <c r="U494" s="8"/>
      <c r="V494" s="8"/>
      <c r="W494" s="8"/>
      <c r="X494" s="8"/>
      <c r="Y494" s="8"/>
      <c r="Z494" s="8"/>
      <c r="AA494" s="8"/>
      <c r="AB494" s="8"/>
      <c r="AC494" s="8"/>
      <c r="AD494" s="8"/>
      <c r="AE494" s="8"/>
      <c r="AF494" s="8"/>
    </row>
    <row r="495">
      <c r="A495" s="8"/>
      <c r="B495" s="50"/>
      <c r="C495" s="50"/>
      <c r="D495" s="50"/>
      <c r="E495" s="51"/>
      <c r="F495" s="50"/>
      <c r="G495" s="51"/>
      <c r="H495" s="50"/>
      <c r="I495" s="369"/>
      <c r="J495" s="8"/>
      <c r="K495" s="8"/>
      <c r="L495" s="8"/>
      <c r="M495" s="175"/>
      <c r="N495" s="8"/>
      <c r="O495" s="8"/>
      <c r="P495" s="50"/>
      <c r="Q495" s="8"/>
      <c r="R495" s="8"/>
      <c r="S495" s="50"/>
      <c r="T495" s="8"/>
      <c r="U495" s="8"/>
      <c r="V495" s="8"/>
      <c r="W495" s="8"/>
      <c r="X495" s="8"/>
      <c r="Y495" s="8"/>
      <c r="Z495" s="8"/>
      <c r="AA495" s="8"/>
      <c r="AB495" s="8"/>
      <c r="AC495" s="8"/>
      <c r="AD495" s="8"/>
      <c r="AE495" s="8"/>
      <c r="AF495" s="8"/>
    </row>
    <row r="496">
      <c r="A496" s="8"/>
      <c r="B496" s="50"/>
      <c r="C496" s="50"/>
      <c r="D496" s="50"/>
      <c r="E496" s="51"/>
      <c r="F496" s="50"/>
      <c r="G496" s="51"/>
      <c r="H496" s="50"/>
      <c r="I496" s="369"/>
      <c r="J496" s="8"/>
      <c r="K496" s="8"/>
      <c r="L496" s="8"/>
      <c r="M496" s="175"/>
      <c r="N496" s="8"/>
      <c r="O496" s="8"/>
      <c r="P496" s="50"/>
      <c r="Q496" s="8"/>
      <c r="R496" s="8"/>
      <c r="S496" s="50"/>
      <c r="T496" s="8"/>
      <c r="U496" s="8"/>
      <c r="V496" s="8"/>
      <c r="W496" s="8"/>
      <c r="X496" s="8"/>
      <c r="Y496" s="8"/>
      <c r="Z496" s="8"/>
      <c r="AA496" s="8"/>
      <c r="AB496" s="8"/>
      <c r="AC496" s="8"/>
      <c r="AD496" s="8"/>
      <c r="AE496" s="8"/>
      <c r="AF496" s="8"/>
    </row>
    <row r="497">
      <c r="A497" s="8"/>
      <c r="B497" s="50"/>
      <c r="C497" s="50"/>
      <c r="D497" s="50"/>
      <c r="E497" s="51"/>
      <c r="F497" s="50"/>
      <c r="G497" s="51"/>
      <c r="H497" s="50"/>
      <c r="I497" s="369"/>
      <c r="J497" s="8"/>
      <c r="K497" s="8"/>
      <c r="L497" s="8"/>
      <c r="M497" s="175"/>
      <c r="N497" s="8"/>
      <c r="O497" s="8"/>
      <c r="P497" s="50"/>
      <c r="Q497" s="8"/>
      <c r="R497" s="8"/>
      <c r="S497" s="50"/>
      <c r="T497" s="8"/>
      <c r="U497" s="8"/>
      <c r="V497" s="8"/>
      <c r="W497" s="8"/>
      <c r="X497" s="8"/>
      <c r="Y497" s="8"/>
      <c r="Z497" s="8"/>
      <c r="AA497" s="8"/>
      <c r="AB497" s="8"/>
      <c r="AC497" s="8"/>
      <c r="AD497" s="8"/>
      <c r="AE497" s="8"/>
      <c r="AF497" s="8"/>
    </row>
    <row r="498">
      <c r="A498" s="8"/>
      <c r="B498" s="50"/>
      <c r="C498" s="50"/>
      <c r="D498" s="50"/>
      <c r="E498" s="51"/>
      <c r="F498" s="50"/>
      <c r="G498" s="51"/>
      <c r="H498" s="50"/>
      <c r="I498" s="369"/>
      <c r="J498" s="8"/>
      <c r="K498" s="8"/>
      <c r="L498" s="8"/>
      <c r="M498" s="175"/>
      <c r="N498" s="8"/>
      <c r="O498" s="8"/>
      <c r="P498" s="50"/>
      <c r="Q498" s="8"/>
      <c r="R498" s="8"/>
      <c r="S498" s="50"/>
      <c r="T498" s="8"/>
      <c r="U498" s="8"/>
      <c r="V498" s="8"/>
      <c r="W498" s="8"/>
      <c r="X498" s="8"/>
      <c r="Y498" s="8"/>
      <c r="Z498" s="8"/>
      <c r="AA498" s="8"/>
      <c r="AB498" s="8"/>
      <c r="AC498" s="8"/>
      <c r="AD498" s="8"/>
      <c r="AE498" s="8"/>
      <c r="AF498" s="8"/>
    </row>
    <row r="499">
      <c r="A499" s="8"/>
      <c r="B499" s="50"/>
      <c r="C499" s="50"/>
      <c r="D499" s="50"/>
      <c r="E499" s="51"/>
      <c r="F499" s="50"/>
      <c r="G499" s="51"/>
      <c r="H499" s="50"/>
      <c r="I499" s="369"/>
      <c r="J499" s="8"/>
      <c r="K499" s="8"/>
      <c r="L499" s="8"/>
      <c r="M499" s="175"/>
      <c r="N499" s="8"/>
      <c r="O499" s="8"/>
      <c r="P499" s="50"/>
      <c r="Q499" s="8"/>
      <c r="R499" s="8"/>
      <c r="S499" s="50"/>
      <c r="T499" s="8"/>
      <c r="U499" s="8"/>
      <c r="V499" s="8"/>
      <c r="W499" s="8"/>
      <c r="X499" s="8"/>
      <c r="Y499" s="8"/>
      <c r="Z499" s="8"/>
      <c r="AA499" s="8"/>
      <c r="AB499" s="8"/>
      <c r="AC499" s="8"/>
      <c r="AD499" s="8"/>
      <c r="AE499" s="8"/>
      <c r="AF499" s="8"/>
    </row>
    <row r="500">
      <c r="A500" s="8"/>
      <c r="B500" s="50"/>
      <c r="C500" s="50"/>
      <c r="D500" s="50"/>
      <c r="E500" s="51"/>
      <c r="F500" s="50"/>
      <c r="G500" s="51"/>
      <c r="H500" s="50"/>
      <c r="I500" s="369"/>
      <c r="J500" s="8"/>
      <c r="K500" s="8"/>
      <c r="L500" s="8"/>
      <c r="M500" s="175"/>
      <c r="N500" s="8"/>
      <c r="O500" s="8"/>
      <c r="P500" s="50"/>
      <c r="Q500" s="8"/>
      <c r="R500" s="8"/>
      <c r="S500" s="50"/>
      <c r="T500" s="8"/>
      <c r="U500" s="8"/>
      <c r="V500" s="8"/>
      <c r="W500" s="8"/>
      <c r="X500" s="8"/>
      <c r="Y500" s="8"/>
      <c r="Z500" s="8"/>
      <c r="AA500" s="8"/>
      <c r="AB500" s="8"/>
      <c r="AC500" s="8"/>
      <c r="AD500" s="8"/>
      <c r="AE500" s="8"/>
      <c r="AF500" s="8"/>
    </row>
    <row r="501">
      <c r="A501" s="8"/>
      <c r="B501" s="50"/>
      <c r="C501" s="50"/>
      <c r="D501" s="50"/>
      <c r="E501" s="51"/>
      <c r="F501" s="50"/>
      <c r="G501" s="51"/>
      <c r="H501" s="50"/>
      <c r="I501" s="369"/>
      <c r="J501" s="8"/>
      <c r="K501" s="8"/>
      <c r="L501" s="8"/>
      <c r="M501" s="175"/>
      <c r="N501" s="8"/>
      <c r="O501" s="8"/>
      <c r="P501" s="50"/>
      <c r="Q501" s="8"/>
      <c r="R501" s="8"/>
      <c r="S501" s="50"/>
      <c r="T501" s="8"/>
      <c r="U501" s="8"/>
      <c r="V501" s="8"/>
      <c r="W501" s="8"/>
      <c r="X501" s="8"/>
      <c r="Y501" s="8"/>
      <c r="Z501" s="8"/>
      <c r="AA501" s="8"/>
      <c r="AB501" s="8"/>
      <c r="AC501" s="8"/>
      <c r="AD501" s="8"/>
      <c r="AE501" s="8"/>
      <c r="AF501" s="8"/>
    </row>
    <row r="502">
      <c r="A502" s="8"/>
      <c r="B502" s="50"/>
      <c r="C502" s="50"/>
      <c r="D502" s="50"/>
      <c r="E502" s="51"/>
      <c r="F502" s="50"/>
      <c r="G502" s="51"/>
      <c r="H502" s="50"/>
      <c r="I502" s="369"/>
      <c r="J502" s="8"/>
      <c r="K502" s="8"/>
      <c r="L502" s="8"/>
      <c r="M502" s="175"/>
      <c r="N502" s="8"/>
      <c r="O502" s="8"/>
      <c r="P502" s="50"/>
      <c r="Q502" s="8"/>
      <c r="R502" s="8"/>
      <c r="S502" s="50"/>
      <c r="T502" s="8"/>
      <c r="U502" s="8"/>
      <c r="V502" s="8"/>
      <c r="W502" s="8"/>
      <c r="X502" s="8"/>
      <c r="Y502" s="8"/>
      <c r="Z502" s="8"/>
      <c r="AA502" s="8"/>
      <c r="AB502" s="8"/>
      <c r="AC502" s="8"/>
      <c r="AD502" s="8"/>
      <c r="AE502" s="8"/>
      <c r="AF502" s="8"/>
    </row>
    <row r="503">
      <c r="A503" s="8"/>
      <c r="B503" s="50"/>
      <c r="C503" s="50"/>
      <c r="D503" s="50"/>
      <c r="E503" s="51"/>
      <c r="F503" s="50"/>
      <c r="G503" s="51"/>
      <c r="H503" s="50"/>
      <c r="I503" s="369"/>
      <c r="J503" s="8"/>
      <c r="K503" s="8"/>
      <c r="L503" s="8"/>
      <c r="M503" s="175"/>
      <c r="N503" s="8"/>
      <c r="O503" s="8"/>
      <c r="P503" s="50"/>
      <c r="Q503" s="8"/>
      <c r="R503" s="8"/>
      <c r="S503" s="50"/>
      <c r="T503" s="8"/>
      <c r="U503" s="8"/>
      <c r="V503" s="8"/>
      <c r="W503" s="8"/>
      <c r="X503" s="8"/>
      <c r="Y503" s="8"/>
      <c r="Z503" s="8"/>
      <c r="AA503" s="8"/>
      <c r="AB503" s="8"/>
      <c r="AC503" s="8"/>
      <c r="AD503" s="8"/>
      <c r="AE503" s="8"/>
      <c r="AF503" s="8"/>
    </row>
    <row r="504">
      <c r="A504" s="8"/>
      <c r="B504" s="50"/>
      <c r="C504" s="50"/>
      <c r="D504" s="50"/>
      <c r="E504" s="51"/>
      <c r="F504" s="50"/>
      <c r="G504" s="51"/>
      <c r="H504" s="50"/>
      <c r="I504" s="369"/>
      <c r="J504" s="8"/>
      <c r="K504" s="8"/>
      <c r="L504" s="8"/>
      <c r="M504" s="175"/>
      <c r="N504" s="8"/>
      <c r="O504" s="8"/>
      <c r="P504" s="50"/>
      <c r="Q504" s="8"/>
      <c r="R504" s="8"/>
      <c r="S504" s="50"/>
      <c r="T504" s="8"/>
      <c r="U504" s="8"/>
      <c r="V504" s="8"/>
      <c r="W504" s="8"/>
      <c r="X504" s="8"/>
      <c r="Y504" s="8"/>
      <c r="Z504" s="8"/>
      <c r="AA504" s="8"/>
      <c r="AB504" s="8"/>
      <c r="AC504" s="8"/>
      <c r="AD504" s="8"/>
      <c r="AE504" s="8"/>
      <c r="AF504" s="8"/>
    </row>
    <row r="505">
      <c r="A505" s="8"/>
      <c r="B505" s="50"/>
      <c r="C505" s="50"/>
      <c r="D505" s="50"/>
      <c r="E505" s="51"/>
      <c r="F505" s="50"/>
      <c r="G505" s="51"/>
      <c r="H505" s="50"/>
      <c r="I505" s="369"/>
      <c r="J505" s="8"/>
      <c r="K505" s="8"/>
      <c r="L505" s="8"/>
      <c r="M505" s="175"/>
      <c r="N505" s="8"/>
      <c r="O505" s="8"/>
      <c r="P505" s="50"/>
      <c r="Q505" s="8"/>
      <c r="R505" s="8"/>
      <c r="S505" s="50"/>
      <c r="T505" s="8"/>
      <c r="U505" s="8"/>
      <c r="V505" s="8"/>
      <c r="W505" s="8"/>
      <c r="X505" s="8"/>
      <c r="Y505" s="8"/>
      <c r="Z505" s="8"/>
      <c r="AA505" s="8"/>
      <c r="AB505" s="8"/>
      <c r="AC505" s="8"/>
      <c r="AD505" s="8"/>
      <c r="AE505" s="8"/>
      <c r="AF505" s="8"/>
    </row>
    <row r="506">
      <c r="A506" s="8"/>
      <c r="B506" s="50"/>
      <c r="C506" s="50"/>
      <c r="D506" s="50"/>
      <c r="E506" s="51"/>
      <c r="F506" s="50"/>
      <c r="G506" s="51"/>
      <c r="H506" s="50"/>
      <c r="I506" s="369"/>
      <c r="J506" s="8"/>
      <c r="K506" s="8"/>
      <c r="L506" s="8"/>
      <c r="M506" s="175"/>
      <c r="N506" s="8"/>
      <c r="O506" s="8"/>
      <c r="P506" s="50"/>
      <c r="Q506" s="8"/>
      <c r="R506" s="8"/>
      <c r="S506" s="50"/>
      <c r="T506" s="8"/>
      <c r="U506" s="8"/>
      <c r="V506" s="8"/>
      <c r="W506" s="8"/>
      <c r="X506" s="8"/>
      <c r="Y506" s="8"/>
      <c r="Z506" s="8"/>
      <c r="AA506" s="8"/>
      <c r="AB506" s="8"/>
      <c r="AC506" s="8"/>
      <c r="AD506" s="8"/>
      <c r="AE506" s="8"/>
      <c r="AF506" s="8"/>
    </row>
    <row r="507">
      <c r="A507" s="8"/>
      <c r="B507" s="50"/>
      <c r="C507" s="50"/>
      <c r="D507" s="50"/>
      <c r="E507" s="51"/>
      <c r="F507" s="50"/>
      <c r="G507" s="51"/>
      <c r="H507" s="50"/>
      <c r="I507" s="369"/>
      <c r="J507" s="8"/>
      <c r="K507" s="8"/>
      <c r="L507" s="8"/>
      <c r="M507" s="175"/>
      <c r="N507" s="8"/>
      <c r="O507" s="8"/>
      <c r="P507" s="50"/>
      <c r="Q507" s="8"/>
      <c r="R507" s="8"/>
      <c r="S507" s="50"/>
      <c r="T507" s="8"/>
      <c r="U507" s="8"/>
      <c r="V507" s="8"/>
      <c r="W507" s="8"/>
      <c r="X507" s="8"/>
      <c r="Y507" s="8"/>
      <c r="Z507" s="8"/>
      <c r="AA507" s="8"/>
      <c r="AB507" s="8"/>
      <c r="AC507" s="8"/>
      <c r="AD507" s="8"/>
      <c r="AE507" s="8"/>
      <c r="AF507" s="8"/>
    </row>
    <row r="508">
      <c r="A508" s="8"/>
      <c r="B508" s="50"/>
      <c r="C508" s="50"/>
      <c r="D508" s="50"/>
      <c r="E508" s="51"/>
      <c r="F508" s="50"/>
      <c r="G508" s="51"/>
      <c r="H508" s="50"/>
      <c r="I508" s="369"/>
      <c r="J508" s="8"/>
      <c r="K508" s="8"/>
      <c r="L508" s="8"/>
      <c r="M508" s="175"/>
      <c r="N508" s="8"/>
      <c r="O508" s="8"/>
      <c r="P508" s="50"/>
      <c r="Q508" s="8"/>
      <c r="R508" s="8"/>
      <c r="S508" s="50"/>
      <c r="T508" s="8"/>
      <c r="U508" s="8"/>
      <c r="V508" s="8"/>
      <c r="W508" s="8"/>
      <c r="X508" s="8"/>
      <c r="Y508" s="8"/>
      <c r="Z508" s="8"/>
      <c r="AA508" s="8"/>
      <c r="AB508" s="8"/>
      <c r="AC508" s="8"/>
      <c r="AD508" s="8"/>
      <c r="AE508" s="8"/>
      <c r="AF508" s="8"/>
    </row>
    <row r="509">
      <c r="A509" s="8"/>
      <c r="B509" s="50"/>
      <c r="C509" s="50"/>
      <c r="D509" s="50"/>
      <c r="E509" s="51"/>
      <c r="F509" s="50"/>
      <c r="G509" s="51"/>
      <c r="H509" s="50"/>
      <c r="I509" s="369"/>
      <c r="J509" s="8"/>
      <c r="K509" s="8"/>
      <c r="L509" s="8"/>
      <c r="M509" s="175"/>
      <c r="N509" s="8"/>
      <c r="O509" s="8"/>
      <c r="P509" s="50"/>
      <c r="Q509" s="8"/>
      <c r="R509" s="8"/>
      <c r="S509" s="50"/>
      <c r="T509" s="8"/>
      <c r="U509" s="8"/>
      <c r="V509" s="8"/>
      <c r="W509" s="8"/>
      <c r="X509" s="8"/>
      <c r="Y509" s="8"/>
      <c r="Z509" s="8"/>
      <c r="AA509" s="8"/>
      <c r="AB509" s="8"/>
      <c r="AC509" s="8"/>
      <c r="AD509" s="8"/>
      <c r="AE509" s="8"/>
      <c r="AF509" s="8"/>
    </row>
    <row r="510">
      <c r="A510" s="8"/>
      <c r="B510" s="50"/>
      <c r="C510" s="50"/>
      <c r="D510" s="50"/>
      <c r="E510" s="51"/>
      <c r="F510" s="50"/>
      <c r="G510" s="51"/>
      <c r="H510" s="50"/>
      <c r="I510" s="369"/>
      <c r="J510" s="8"/>
      <c r="K510" s="8"/>
      <c r="L510" s="8"/>
      <c r="M510" s="175"/>
      <c r="N510" s="8"/>
      <c r="O510" s="8"/>
      <c r="P510" s="50"/>
      <c r="Q510" s="8"/>
      <c r="R510" s="8"/>
      <c r="S510" s="50"/>
      <c r="T510" s="8"/>
      <c r="U510" s="8"/>
      <c r="V510" s="8"/>
      <c r="W510" s="8"/>
      <c r="X510" s="8"/>
      <c r="Y510" s="8"/>
      <c r="Z510" s="8"/>
      <c r="AA510" s="8"/>
      <c r="AB510" s="8"/>
      <c r="AC510" s="8"/>
      <c r="AD510" s="8"/>
      <c r="AE510" s="8"/>
      <c r="AF510" s="8"/>
    </row>
    <row r="511">
      <c r="A511" s="8"/>
      <c r="B511" s="50"/>
      <c r="C511" s="50"/>
      <c r="D511" s="50"/>
      <c r="E511" s="51"/>
      <c r="F511" s="50"/>
      <c r="G511" s="51"/>
      <c r="H511" s="50"/>
      <c r="I511" s="369"/>
      <c r="J511" s="8"/>
      <c r="K511" s="8"/>
      <c r="L511" s="8"/>
      <c r="M511" s="175"/>
      <c r="N511" s="8"/>
      <c r="O511" s="8"/>
      <c r="P511" s="50"/>
      <c r="Q511" s="8"/>
      <c r="R511" s="8"/>
      <c r="S511" s="50"/>
      <c r="T511" s="8"/>
      <c r="U511" s="8"/>
      <c r="V511" s="8"/>
      <c r="W511" s="8"/>
      <c r="X511" s="8"/>
      <c r="Y511" s="8"/>
      <c r="Z511" s="8"/>
      <c r="AA511" s="8"/>
      <c r="AB511" s="8"/>
      <c r="AC511" s="8"/>
      <c r="AD511" s="8"/>
      <c r="AE511" s="8"/>
      <c r="AF511" s="8"/>
    </row>
    <row r="512">
      <c r="A512" s="8"/>
      <c r="B512" s="50"/>
      <c r="C512" s="50"/>
      <c r="D512" s="50"/>
      <c r="E512" s="51"/>
      <c r="F512" s="50"/>
      <c r="G512" s="51"/>
      <c r="H512" s="50"/>
      <c r="I512" s="369"/>
      <c r="J512" s="8"/>
      <c r="K512" s="8"/>
      <c r="L512" s="8"/>
      <c r="M512" s="175"/>
      <c r="N512" s="8"/>
      <c r="O512" s="8"/>
      <c r="P512" s="50"/>
      <c r="Q512" s="8"/>
      <c r="R512" s="8"/>
      <c r="S512" s="50"/>
      <c r="T512" s="8"/>
      <c r="U512" s="8"/>
      <c r="V512" s="8"/>
      <c r="W512" s="8"/>
      <c r="X512" s="8"/>
      <c r="Y512" s="8"/>
      <c r="Z512" s="8"/>
      <c r="AA512" s="8"/>
      <c r="AB512" s="8"/>
      <c r="AC512" s="8"/>
      <c r="AD512" s="8"/>
      <c r="AE512" s="8"/>
      <c r="AF512" s="8"/>
    </row>
    <row r="513">
      <c r="A513" s="8"/>
      <c r="B513" s="50"/>
      <c r="C513" s="50"/>
      <c r="D513" s="50"/>
      <c r="E513" s="51"/>
      <c r="F513" s="50"/>
      <c r="G513" s="51"/>
      <c r="H513" s="50"/>
      <c r="I513" s="369"/>
      <c r="J513" s="8"/>
      <c r="K513" s="8"/>
      <c r="L513" s="8"/>
      <c r="M513" s="175"/>
      <c r="N513" s="8"/>
      <c r="O513" s="8"/>
      <c r="P513" s="50"/>
      <c r="Q513" s="8"/>
      <c r="R513" s="8"/>
      <c r="S513" s="50"/>
      <c r="T513" s="8"/>
      <c r="U513" s="8"/>
      <c r="V513" s="8"/>
      <c r="W513" s="8"/>
      <c r="X513" s="8"/>
      <c r="Y513" s="8"/>
      <c r="Z513" s="8"/>
      <c r="AA513" s="8"/>
      <c r="AB513" s="8"/>
      <c r="AC513" s="8"/>
      <c r="AD513" s="8"/>
      <c r="AE513" s="8"/>
      <c r="AF513" s="8"/>
    </row>
    <row r="514">
      <c r="A514" s="8"/>
      <c r="B514" s="50"/>
      <c r="C514" s="50"/>
      <c r="D514" s="50"/>
      <c r="E514" s="51"/>
      <c r="F514" s="50"/>
      <c r="G514" s="51"/>
      <c r="H514" s="50"/>
      <c r="I514" s="369"/>
      <c r="J514" s="8"/>
      <c r="K514" s="8"/>
      <c r="L514" s="8"/>
      <c r="M514" s="175"/>
      <c r="N514" s="8"/>
      <c r="O514" s="8"/>
      <c r="P514" s="50"/>
      <c r="Q514" s="8"/>
      <c r="R514" s="8"/>
      <c r="S514" s="50"/>
      <c r="T514" s="8"/>
      <c r="U514" s="8"/>
      <c r="V514" s="8"/>
      <c r="W514" s="8"/>
      <c r="X514" s="8"/>
      <c r="Y514" s="8"/>
      <c r="Z514" s="8"/>
      <c r="AA514" s="8"/>
      <c r="AB514" s="8"/>
      <c r="AC514" s="8"/>
      <c r="AD514" s="8"/>
      <c r="AE514" s="8"/>
      <c r="AF514" s="8"/>
    </row>
    <row r="515">
      <c r="A515" s="8"/>
      <c r="B515" s="50"/>
      <c r="C515" s="50"/>
      <c r="D515" s="50"/>
      <c r="E515" s="51"/>
      <c r="F515" s="50"/>
      <c r="G515" s="51"/>
      <c r="H515" s="50"/>
      <c r="I515" s="369"/>
      <c r="J515" s="8"/>
      <c r="K515" s="8"/>
      <c r="L515" s="8"/>
      <c r="M515" s="175"/>
      <c r="N515" s="8"/>
      <c r="O515" s="8"/>
      <c r="P515" s="50"/>
      <c r="Q515" s="8"/>
      <c r="R515" s="8"/>
      <c r="S515" s="50"/>
      <c r="T515" s="8"/>
      <c r="U515" s="8"/>
      <c r="V515" s="8"/>
      <c r="W515" s="8"/>
      <c r="X515" s="8"/>
      <c r="Y515" s="8"/>
      <c r="Z515" s="8"/>
      <c r="AA515" s="8"/>
      <c r="AB515" s="8"/>
      <c r="AC515" s="8"/>
      <c r="AD515" s="8"/>
      <c r="AE515" s="8"/>
      <c r="AF515" s="8"/>
    </row>
    <row r="516">
      <c r="A516" s="8"/>
      <c r="B516" s="50"/>
      <c r="C516" s="50"/>
      <c r="D516" s="50"/>
      <c r="E516" s="51"/>
      <c r="F516" s="50"/>
      <c r="G516" s="51"/>
      <c r="H516" s="50"/>
      <c r="I516" s="369"/>
      <c r="J516" s="8"/>
      <c r="K516" s="8"/>
      <c r="L516" s="8"/>
      <c r="M516" s="175"/>
      <c r="N516" s="8"/>
      <c r="O516" s="8"/>
      <c r="P516" s="50"/>
      <c r="Q516" s="8"/>
      <c r="R516" s="8"/>
      <c r="S516" s="50"/>
      <c r="T516" s="8"/>
      <c r="U516" s="8"/>
      <c r="V516" s="8"/>
      <c r="W516" s="8"/>
      <c r="X516" s="8"/>
      <c r="Y516" s="8"/>
      <c r="Z516" s="8"/>
      <c r="AA516" s="8"/>
      <c r="AB516" s="8"/>
      <c r="AC516" s="8"/>
      <c r="AD516" s="8"/>
      <c r="AE516" s="8"/>
      <c r="AF516" s="8"/>
    </row>
    <row r="517">
      <c r="A517" s="8"/>
      <c r="B517" s="50"/>
      <c r="C517" s="50"/>
      <c r="D517" s="50"/>
      <c r="E517" s="51"/>
      <c r="F517" s="50"/>
      <c r="G517" s="51"/>
      <c r="H517" s="50"/>
      <c r="I517" s="369"/>
      <c r="J517" s="8"/>
      <c r="K517" s="8"/>
      <c r="L517" s="8"/>
      <c r="M517" s="175"/>
      <c r="N517" s="8"/>
      <c r="O517" s="8"/>
      <c r="P517" s="50"/>
      <c r="Q517" s="8"/>
      <c r="R517" s="8"/>
      <c r="S517" s="50"/>
      <c r="T517" s="8"/>
      <c r="U517" s="8"/>
      <c r="V517" s="8"/>
      <c r="W517" s="8"/>
      <c r="X517" s="8"/>
      <c r="Y517" s="8"/>
      <c r="Z517" s="8"/>
      <c r="AA517" s="8"/>
      <c r="AB517" s="8"/>
      <c r="AC517" s="8"/>
      <c r="AD517" s="8"/>
      <c r="AE517" s="8"/>
      <c r="AF517" s="8"/>
    </row>
    <row r="518">
      <c r="A518" s="8"/>
      <c r="B518" s="50"/>
      <c r="C518" s="50"/>
      <c r="D518" s="50"/>
      <c r="E518" s="51"/>
      <c r="F518" s="50"/>
      <c r="G518" s="51"/>
      <c r="H518" s="50"/>
      <c r="I518" s="369"/>
      <c r="J518" s="8"/>
      <c r="K518" s="8"/>
      <c r="L518" s="8"/>
      <c r="M518" s="175"/>
      <c r="N518" s="8"/>
      <c r="O518" s="8"/>
      <c r="P518" s="50"/>
      <c r="Q518" s="8"/>
      <c r="R518" s="8"/>
      <c r="S518" s="50"/>
      <c r="T518" s="8"/>
      <c r="U518" s="8"/>
      <c r="V518" s="8"/>
      <c r="W518" s="8"/>
      <c r="X518" s="8"/>
      <c r="Y518" s="8"/>
      <c r="Z518" s="8"/>
      <c r="AA518" s="8"/>
      <c r="AB518" s="8"/>
      <c r="AC518" s="8"/>
      <c r="AD518" s="8"/>
      <c r="AE518" s="8"/>
      <c r="AF518" s="8"/>
    </row>
    <row r="519">
      <c r="A519" s="8"/>
      <c r="B519" s="50"/>
      <c r="C519" s="50"/>
      <c r="D519" s="50"/>
      <c r="E519" s="51"/>
      <c r="F519" s="50"/>
      <c r="G519" s="51"/>
      <c r="H519" s="50"/>
      <c r="I519" s="369"/>
      <c r="J519" s="8"/>
      <c r="K519" s="8"/>
      <c r="L519" s="8"/>
      <c r="M519" s="175"/>
      <c r="N519" s="8"/>
      <c r="O519" s="8"/>
      <c r="P519" s="50"/>
      <c r="Q519" s="8"/>
      <c r="R519" s="8"/>
      <c r="S519" s="50"/>
      <c r="T519" s="8"/>
      <c r="U519" s="8"/>
      <c r="V519" s="8"/>
      <c r="W519" s="8"/>
      <c r="X519" s="8"/>
      <c r="Y519" s="8"/>
      <c r="Z519" s="8"/>
      <c r="AA519" s="8"/>
      <c r="AB519" s="8"/>
      <c r="AC519" s="8"/>
      <c r="AD519" s="8"/>
      <c r="AE519" s="8"/>
      <c r="AF519" s="8"/>
    </row>
    <row r="520">
      <c r="A520" s="8"/>
      <c r="B520" s="50"/>
      <c r="C520" s="50"/>
      <c r="D520" s="50"/>
      <c r="E520" s="51"/>
      <c r="F520" s="50"/>
      <c r="G520" s="51"/>
      <c r="H520" s="50"/>
      <c r="I520" s="369"/>
      <c r="J520" s="8"/>
      <c r="K520" s="8"/>
      <c r="L520" s="8"/>
      <c r="M520" s="175"/>
      <c r="N520" s="8"/>
      <c r="O520" s="8"/>
      <c r="P520" s="50"/>
      <c r="Q520" s="8"/>
      <c r="R520" s="8"/>
      <c r="S520" s="50"/>
      <c r="T520" s="8"/>
      <c r="U520" s="8"/>
      <c r="V520" s="8"/>
      <c r="W520" s="8"/>
      <c r="X520" s="8"/>
      <c r="Y520" s="8"/>
      <c r="Z520" s="8"/>
      <c r="AA520" s="8"/>
      <c r="AB520" s="8"/>
      <c r="AC520" s="8"/>
      <c r="AD520" s="8"/>
      <c r="AE520" s="8"/>
      <c r="AF520" s="8"/>
    </row>
    <row r="521">
      <c r="A521" s="8"/>
      <c r="B521" s="50"/>
      <c r="C521" s="50"/>
      <c r="D521" s="50"/>
      <c r="E521" s="51"/>
      <c r="F521" s="50"/>
      <c r="G521" s="51"/>
      <c r="H521" s="50"/>
      <c r="I521" s="369"/>
      <c r="J521" s="8"/>
      <c r="K521" s="8"/>
      <c r="L521" s="8"/>
      <c r="M521" s="175"/>
      <c r="N521" s="8"/>
      <c r="O521" s="8"/>
      <c r="P521" s="50"/>
      <c r="Q521" s="8"/>
      <c r="R521" s="8"/>
      <c r="S521" s="50"/>
      <c r="T521" s="8"/>
      <c r="U521" s="8"/>
      <c r="V521" s="8"/>
      <c r="W521" s="8"/>
      <c r="X521" s="8"/>
      <c r="Y521" s="8"/>
      <c r="Z521" s="8"/>
      <c r="AA521" s="8"/>
      <c r="AB521" s="8"/>
      <c r="AC521" s="8"/>
      <c r="AD521" s="8"/>
      <c r="AE521" s="8"/>
      <c r="AF521" s="8"/>
    </row>
    <row r="522">
      <c r="A522" s="8"/>
      <c r="B522" s="50"/>
      <c r="C522" s="50"/>
      <c r="D522" s="50"/>
      <c r="E522" s="51"/>
      <c r="F522" s="50"/>
      <c r="G522" s="51"/>
      <c r="H522" s="50"/>
      <c r="I522" s="369"/>
      <c r="J522" s="8"/>
      <c r="K522" s="8"/>
      <c r="L522" s="8"/>
      <c r="M522" s="175"/>
      <c r="N522" s="8"/>
      <c r="O522" s="8"/>
      <c r="P522" s="50"/>
      <c r="Q522" s="8"/>
      <c r="R522" s="8"/>
      <c r="S522" s="50"/>
      <c r="T522" s="8"/>
      <c r="U522" s="8"/>
      <c r="V522" s="8"/>
      <c r="W522" s="8"/>
      <c r="X522" s="8"/>
      <c r="Y522" s="8"/>
      <c r="Z522" s="8"/>
      <c r="AA522" s="8"/>
      <c r="AB522" s="8"/>
      <c r="AC522" s="8"/>
      <c r="AD522" s="8"/>
      <c r="AE522" s="8"/>
      <c r="AF522" s="8"/>
    </row>
    <row r="523">
      <c r="A523" s="8"/>
      <c r="B523" s="50"/>
      <c r="C523" s="50"/>
      <c r="D523" s="50"/>
      <c r="E523" s="51"/>
      <c r="F523" s="50"/>
      <c r="G523" s="51"/>
      <c r="H523" s="50"/>
      <c r="I523" s="369"/>
      <c r="J523" s="8"/>
      <c r="K523" s="8"/>
      <c r="L523" s="8"/>
      <c r="M523" s="175"/>
      <c r="N523" s="8"/>
      <c r="O523" s="8"/>
      <c r="P523" s="50"/>
      <c r="Q523" s="8"/>
      <c r="R523" s="8"/>
      <c r="S523" s="50"/>
      <c r="T523" s="8"/>
      <c r="U523" s="8"/>
      <c r="V523" s="8"/>
      <c r="W523" s="8"/>
      <c r="X523" s="8"/>
      <c r="Y523" s="8"/>
      <c r="Z523" s="8"/>
      <c r="AA523" s="8"/>
      <c r="AB523" s="8"/>
      <c r="AC523" s="8"/>
      <c r="AD523" s="8"/>
      <c r="AE523" s="8"/>
      <c r="AF523" s="8"/>
    </row>
    <row r="524">
      <c r="A524" s="8"/>
      <c r="B524" s="50"/>
      <c r="C524" s="50"/>
      <c r="D524" s="50"/>
      <c r="E524" s="51"/>
      <c r="F524" s="50"/>
      <c r="G524" s="51"/>
      <c r="H524" s="50"/>
      <c r="I524" s="369"/>
      <c r="J524" s="8"/>
      <c r="K524" s="8"/>
      <c r="L524" s="8"/>
      <c r="M524" s="175"/>
      <c r="N524" s="8"/>
      <c r="O524" s="8"/>
      <c r="P524" s="50"/>
      <c r="Q524" s="8"/>
      <c r="R524" s="8"/>
      <c r="S524" s="50"/>
      <c r="T524" s="8"/>
      <c r="U524" s="8"/>
      <c r="V524" s="8"/>
      <c r="W524" s="8"/>
      <c r="X524" s="8"/>
      <c r="Y524" s="8"/>
      <c r="Z524" s="8"/>
      <c r="AA524" s="8"/>
      <c r="AB524" s="8"/>
      <c r="AC524" s="8"/>
      <c r="AD524" s="8"/>
      <c r="AE524" s="8"/>
      <c r="AF524" s="8"/>
    </row>
    <row r="525">
      <c r="A525" s="8"/>
      <c r="B525" s="50"/>
      <c r="C525" s="50"/>
      <c r="D525" s="50"/>
      <c r="E525" s="51"/>
      <c r="F525" s="50"/>
      <c r="G525" s="51"/>
      <c r="H525" s="50"/>
      <c r="I525" s="369"/>
      <c r="J525" s="8"/>
      <c r="K525" s="8"/>
      <c r="L525" s="8"/>
      <c r="M525" s="175"/>
      <c r="N525" s="8"/>
      <c r="O525" s="8"/>
      <c r="P525" s="50"/>
      <c r="Q525" s="8"/>
      <c r="R525" s="8"/>
      <c r="S525" s="50"/>
      <c r="T525" s="8"/>
      <c r="U525" s="8"/>
      <c r="V525" s="8"/>
      <c r="W525" s="8"/>
      <c r="X525" s="8"/>
      <c r="Y525" s="8"/>
      <c r="Z525" s="8"/>
      <c r="AA525" s="8"/>
      <c r="AB525" s="8"/>
      <c r="AC525" s="8"/>
      <c r="AD525" s="8"/>
      <c r="AE525" s="8"/>
      <c r="AF525" s="8"/>
    </row>
    <row r="526">
      <c r="A526" s="8"/>
      <c r="B526" s="50"/>
      <c r="C526" s="50"/>
      <c r="D526" s="50"/>
      <c r="E526" s="51"/>
      <c r="F526" s="50"/>
      <c r="G526" s="51"/>
      <c r="H526" s="50"/>
      <c r="I526" s="369"/>
      <c r="J526" s="8"/>
      <c r="K526" s="8"/>
      <c r="L526" s="8"/>
      <c r="M526" s="175"/>
      <c r="N526" s="8"/>
      <c r="O526" s="8"/>
      <c r="P526" s="50"/>
      <c r="Q526" s="8"/>
      <c r="R526" s="8"/>
      <c r="S526" s="50"/>
      <c r="T526" s="8"/>
      <c r="U526" s="8"/>
      <c r="V526" s="8"/>
      <c r="W526" s="8"/>
      <c r="X526" s="8"/>
      <c r="Y526" s="8"/>
      <c r="Z526" s="8"/>
      <c r="AA526" s="8"/>
      <c r="AB526" s="8"/>
      <c r="AC526" s="8"/>
      <c r="AD526" s="8"/>
      <c r="AE526" s="8"/>
      <c r="AF526" s="8"/>
    </row>
    <row r="527">
      <c r="A527" s="8"/>
      <c r="B527" s="50"/>
      <c r="C527" s="50"/>
      <c r="D527" s="50"/>
      <c r="E527" s="51"/>
      <c r="F527" s="50"/>
      <c r="G527" s="51"/>
      <c r="H527" s="50"/>
      <c r="I527" s="369"/>
      <c r="J527" s="8"/>
      <c r="K527" s="8"/>
      <c r="L527" s="8"/>
      <c r="M527" s="175"/>
      <c r="N527" s="8"/>
      <c r="O527" s="8"/>
      <c r="P527" s="50"/>
      <c r="Q527" s="8"/>
      <c r="R527" s="8"/>
      <c r="S527" s="50"/>
      <c r="T527" s="8"/>
      <c r="U527" s="8"/>
      <c r="V527" s="8"/>
      <c r="W527" s="8"/>
      <c r="X527" s="8"/>
      <c r="Y527" s="8"/>
      <c r="Z527" s="8"/>
      <c r="AA527" s="8"/>
      <c r="AB527" s="8"/>
      <c r="AC527" s="8"/>
      <c r="AD527" s="8"/>
      <c r="AE527" s="8"/>
      <c r="AF527" s="8"/>
    </row>
    <row r="528">
      <c r="A528" s="8"/>
      <c r="B528" s="50"/>
      <c r="C528" s="50"/>
      <c r="D528" s="50"/>
      <c r="E528" s="51"/>
      <c r="F528" s="50"/>
      <c r="G528" s="51"/>
      <c r="H528" s="50"/>
      <c r="I528" s="369"/>
      <c r="J528" s="8"/>
      <c r="K528" s="8"/>
      <c r="L528" s="8"/>
      <c r="M528" s="175"/>
      <c r="N528" s="8"/>
      <c r="O528" s="8"/>
      <c r="P528" s="50"/>
      <c r="Q528" s="8"/>
      <c r="R528" s="8"/>
      <c r="S528" s="50"/>
      <c r="T528" s="8"/>
      <c r="U528" s="8"/>
      <c r="V528" s="8"/>
      <c r="W528" s="8"/>
      <c r="X528" s="8"/>
      <c r="Y528" s="8"/>
      <c r="Z528" s="8"/>
      <c r="AA528" s="8"/>
      <c r="AB528" s="8"/>
      <c r="AC528" s="8"/>
      <c r="AD528" s="8"/>
      <c r="AE528" s="8"/>
      <c r="AF528" s="8"/>
    </row>
    <row r="529">
      <c r="A529" s="8"/>
      <c r="B529" s="50"/>
      <c r="C529" s="50"/>
      <c r="D529" s="50"/>
      <c r="E529" s="51"/>
      <c r="F529" s="50"/>
      <c r="G529" s="51"/>
      <c r="H529" s="50"/>
      <c r="I529" s="369"/>
      <c r="J529" s="8"/>
      <c r="K529" s="8"/>
      <c r="L529" s="8"/>
      <c r="M529" s="175"/>
      <c r="N529" s="8"/>
      <c r="O529" s="8"/>
      <c r="P529" s="50"/>
      <c r="Q529" s="8"/>
      <c r="R529" s="8"/>
      <c r="S529" s="50"/>
      <c r="T529" s="8"/>
      <c r="U529" s="8"/>
      <c r="V529" s="8"/>
      <c r="W529" s="8"/>
      <c r="X529" s="8"/>
      <c r="Y529" s="8"/>
      <c r="Z529" s="8"/>
      <c r="AA529" s="8"/>
      <c r="AB529" s="8"/>
      <c r="AC529" s="8"/>
      <c r="AD529" s="8"/>
      <c r="AE529" s="8"/>
      <c r="AF529" s="8"/>
    </row>
    <row r="530">
      <c r="A530" s="8"/>
      <c r="B530" s="50"/>
      <c r="C530" s="50"/>
      <c r="D530" s="50"/>
      <c r="E530" s="51"/>
      <c r="F530" s="50"/>
      <c r="G530" s="51"/>
      <c r="H530" s="50"/>
      <c r="I530" s="369"/>
      <c r="J530" s="8"/>
      <c r="K530" s="8"/>
      <c r="L530" s="8"/>
      <c r="M530" s="175"/>
      <c r="N530" s="8"/>
      <c r="O530" s="8"/>
      <c r="P530" s="50"/>
      <c r="Q530" s="8"/>
      <c r="R530" s="8"/>
      <c r="S530" s="50"/>
      <c r="T530" s="8"/>
      <c r="U530" s="8"/>
      <c r="V530" s="8"/>
      <c r="W530" s="8"/>
      <c r="X530" s="8"/>
      <c r="Y530" s="8"/>
      <c r="Z530" s="8"/>
      <c r="AA530" s="8"/>
      <c r="AB530" s="8"/>
      <c r="AC530" s="8"/>
      <c r="AD530" s="8"/>
      <c r="AE530" s="8"/>
      <c r="AF530" s="8"/>
    </row>
    <row r="531">
      <c r="A531" s="8"/>
      <c r="B531" s="50"/>
      <c r="C531" s="50"/>
      <c r="D531" s="50"/>
      <c r="E531" s="51"/>
      <c r="F531" s="50"/>
      <c r="G531" s="51"/>
      <c r="H531" s="50"/>
      <c r="I531" s="369"/>
      <c r="J531" s="8"/>
      <c r="K531" s="8"/>
      <c r="L531" s="8"/>
      <c r="M531" s="175"/>
      <c r="N531" s="8"/>
      <c r="O531" s="8"/>
      <c r="P531" s="50"/>
      <c r="Q531" s="8"/>
      <c r="R531" s="8"/>
      <c r="S531" s="50"/>
      <c r="T531" s="8"/>
      <c r="U531" s="8"/>
      <c r="V531" s="8"/>
      <c r="W531" s="8"/>
      <c r="X531" s="8"/>
      <c r="Y531" s="8"/>
      <c r="Z531" s="8"/>
      <c r="AA531" s="8"/>
      <c r="AB531" s="8"/>
      <c r="AC531" s="8"/>
      <c r="AD531" s="8"/>
      <c r="AE531" s="8"/>
      <c r="AF531" s="8"/>
    </row>
    <row r="532">
      <c r="A532" s="8"/>
      <c r="B532" s="50"/>
      <c r="C532" s="50"/>
      <c r="D532" s="50"/>
      <c r="E532" s="51"/>
      <c r="F532" s="50"/>
      <c r="G532" s="51"/>
      <c r="H532" s="50"/>
      <c r="I532" s="369"/>
      <c r="J532" s="8"/>
      <c r="K532" s="8"/>
      <c r="L532" s="8"/>
      <c r="M532" s="175"/>
      <c r="N532" s="8"/>
      <c r="O532" s="8"/>
      <c r="P532" s="50"/>
      <c r="Q532" s="8"/>
      <c r="R532" s="8"/>
      <c r="S532" s="50"/>
      <c r="T532" s="8"/>
      <c r="U532" s="8"/>
      <c r="V532" s="8"/>
      <c r="W532" s="8"/>
      <c r="X532" s="8"/>
      <c r="Y532" s="8"/>
      <c r="Z532" s="8"/>
      <c r="AA532" s="8"/>
      <c r="AB532" s="8"/>
      <c r="AC532" s="8"/>
      <c r="AD532" s="8"/>
      <c r="AE532" s="8"/>
      <c r="AF532" s="8"/>
    </row>
    <row r="533">
      <c r="A533" s="8"/>
      <c r="B533" s="50"/>
      <c r="C533" s="50"/>
      <c r="D533" s="50"/>
      <c r="E533" s="51"/>
      <c r="F533" s="50"/>
      <c r="G533" s="51"/>
      <c r="H533" s="50"/>
      <c r="I533" s="369"/>
      <c r="J533" s="8"/>
      <c r="K533" s="8"/>
      <c r="L533" s="8"/>
      <c r="M533" s="175"/>
      <c r="N533" s="8"/>
      <c r="O533" s="8"/>
      <c r="P533" s="50"/>
      <c r="Q533" s="8"/>
      <c r="R533" s="8"/>
      <c r="S533" s="50"/>
      <c r="T533" s="8"/>
      <c r="U533" s="8"/>
      <c r="V533" s="8"/>
      <c r="W533" s="8"/>
      <c r="X533" s="8"/>
      <c r="Y533" s="8"/>
      <c r="Z533" s="8"/>
      <c r="AA533" s="8"/>
      <c r="AB533" s="8"/>
      <c r="AC533" s="8"/>
      <c r="AD533" s="8"/>
      <c r="AE533" s="8"/>
      <c r="AF533" s="8"/>
    </row>
    <row r="534">
      <c r="A534" s="8"/>
      <c r="B534" s="50"/>
      <c r="C534" s="50"/>
      <c r="D534" s="50"/>
      <c r="E534" s="51"/>
      <c r="F534" s="50"/>
      <c r="G534" s="51"/>
      <c r="H534" s="50"/>
      <c r="I534" s="369"/>
      <c r="J534" s="8"/>
      <c r="K534" s="8"/>
      <c r="L534" s="8"/>
      <c r="M534" s="175"/>
      <c r="N534" s="8"/>
      <c r="O534" s="8"/>
      <c r="P534" s="50"/>
      <c r="Q534" s="8"/>
      <c r="R534" s="8"/>
      <c r="S534" s="50"/>
      <c r="T534" s="8"/>
      <c r="U534" s="8"/>
      <c r="V534" s="8"/>
      <c r="W534" s="8"/>
      <c r="X534" s="8"/>
      <c r="Y534" s="8"/>
      <c r="Z534" s="8"/>
      <c r="AA534" s="8"/>
      <c r="AB534" s="8"/>
      <c r="AC534" s="8"/>
      <c r="AD534" s="8"/>
      <c r="AE534" s="8"/>
      <c r="AF534" s="8"/>
    </row>
    <row r="535">
      <c r="A535" s="8"/>
      <c r="B535" s="50"/>
      <c r="C535" s="50"/>
      <c r="D535" s="50"/>
      <c r="E535" s="51"/>
      <c r="F535" s="50"/>
      <c r="G535" s="51"/>
      <c r="H535" s="50"/>
      <c r="I535" s="369"/>
      <c r="J535" s="8"/>
      <c r="K535" s="8"/>
      <c r="L535" s="8"/>
      <c r="M535" s="175"/>
      <c r="N535" s="8"/>
      <c r="O535" s="8"/>
      <c r="P535" s="50"/>
      <c r="Q535" s="8"/>
      <c r="R535" s="8"/>
      <c r="S535" s="50"/>
      <c r="T535" s="8"/>
      <c r="U535" s="8"/>
      <c r="V535" s="8"/>
      <c r="W535" s="8"/>
      <c r="X535" s="8"/>
      <c r="Y535" s="8"/>
      <c r="Z535" s="8"/>
      <c r="AA535" s="8"/>
      <c r="AB535" s="8"/>
      <c r="AC535" s="8"/>
      <c r="AD535" s="8"/>
      <c r="AE535" s="8"/>
      <c r="AF535" s="8"/>
    </row>
    <row r="536">
      <c r="A536" s="8"/>
      <c r="B536" s="50"/>
      <c r="C536" s="50"/>
      <c r="D536" s="50"/>
      <c r="E536" s="51"/>
      <c r="F536" s="50"/>
      <c r="G536" s="51"/>
      <c r="H536" s="50"/>
      <c r="I536" s="369"/>
      <c r="J536" s="8"/>
      <c r="K536" s="8"/>
      <c r="L536" s="8"/>
      <c r="M536" s="175"/>
      <c r="N536" s="8"/>
      <c r="O536" s="8"/>
      <c r="P536" s="50"/>
      <c r="Q536" s="8"/>
      <c r="R536" s="8"/>
      <c r="S536" s="50"/>
      <c r="T536" s="8"/>
      <c r="U536" s="8"/>
      <c r="V536" s="8"/>
      <c r="W536" s="8"/>
      <c r="X536" s="8"/>
      <c r="Y536" s="8"/>
      <c r="Z536" s="8"/>
      <c r="AA536" s="8"/>
      <c r="AB536" s="8"/>
      <c r="AC536" s="8"/>
      <c r="AD536" s="8"/>
      <c r="AE536" s="8"/>
      <c r="AF536" s="8"/>
    </row>
    <row r="537">
      <c r="A537" s="8"/>
      <c r="B537" s="50"/>
      <c r="C537" s="50"/>
      <c r="D537" s="50"/>
      <c r="E537" s="51"/>
      <c r="F537" s="50"/>
      <c r="G537" s="51"/>
      <c r="H537" s="50"/>
      <c r="I537" s="369"/>
      <c r="J537" s="8"/>
      <c r="K537" s="8"/>
      <c r="L537" s="8"/>
      <c r="M537" s="175"/>
      <c r="N537" s="8"/>
      <c r="O537" s="8"/>
      <c r="P537" s="50"/>
      <c r="Q537" s="8"/>
      <c r="R537" s="8"/>
      <c r="S537" s="50"/>
      <c r="T537" s="8"/>
      <c r="U537" s="8"/>
      <c r="V537" s="8"/>
      <c r="W537" s="8"/>
      <c r="X537" s="8"/>
      <c r="Y537" s="8"/>
      <c r="Z537" s="8"/>
      <c r="AA537" s="8"/>
      <c r="AB537" s="8"/>
      <c r="AC537" s="8"/>
      <c r="AD537" s="8"/>
      <c r="AE537" s="8"/>
      <c r="AF537" s="8"/>
    </row>
    <row r="538">
      <c r="A538" s="8"/>
      <c r="B538" s="50"/>
      <c r="C538" s="50"/>
      <c r="D538" s="50"/>
      <c r="E538" s="51"/>
      <c r="F538" s="50"/>
      <c r="G538" s="51"/>
      <c r="H538" s="50"/>
      <c r="I538" s="369"/>
      <c r="J538" s="8"/>
      <c r="K538" s="8"/>
      <c r="L538" s="8"/>
      <c r="M538" s="175"/>
      <c r="N538" s="8"/>
      <c r="O538" s="8"/>
      <c r="P538" s="50"/>
      <c r="Q538" s="8"/>
      <c r="R538" s="8"/>
      <c r="S538" s="50"/>
      <c r="T538" s="8"/>
      <c r="U538" s="8"/>
      <c r="V538" s="8"/>
      <c r="W538" s="8"/>
      <c r="X538" s="8"/>
      <c r="Y538" s="8"/>
      <c r="Z538" s="8"/>
      <c r="AA538" s="8"/>
      <c r="AB538" s="8"/>
      <c r="AC538" s="8"/>
      <c r="AD538" s="8"/>
      <c r="AE538" s="8"/>
      <c r="AF538" s="8"/>
    </row>
    <row r="539">
      <c r="A539" s="8"/>
      <c r="B539" s="50"/>
      <c r="C539" s="50"/>
      <c r="D539" s="50"/>
      <c r="E539" s="51"/>
      <c r="F539" s="50"/>
      <c r="G539" s="51"/>
      <c r="H539" s="50"/>
      <c r="I539" s="369"/>
      <c r="J539" s="8"/>
      <c r="K539" s="8"/>
      <c r="L539" s="8"/>
      <c r="M539" s="175"/>
      <c r="N539" s="8"/>
      <c r="O539" s="8"/>
      <c r="P539" s="50"/>
      <c r="Q539" s="8"/>
      <c r="R539" s="8"/>
      <c r="S539" s="50"/>
      <c r="T539" s="8"/>
      <c r="U539" s="8"/>
      <c r="V539" s="8"/>
      <c r="W539" s="8"/>
      <c r="X539" s="8"/>
      <c r="Y539" s="8"/>
      <c r="Z539" s="8"/>
      <c r="AA539" s="8"/>
      <c r="AB539" s="8"/>
      <c r="AC539" s="8"/>
      <c r="AD539" s="8"/>
      <c r="AE539" s="8"/>
      <c r="AF539" s="8"/>
    </row>
    <row r="540">
      <c r="A540" s="8"/>
      <c r="B540" s="50"/>
      <c r="C540" s="50"/>
      <c r="D540" s="50"/>
      <c r="E540" s="51"/>
      <c r="F540" s="50"/>
      <c r="G540" s="51"/>
      <c r="H540" s="50"/>
      <c r="I540" s="369"/>
      <c r="J540" s="8"/>
      <c r="K540" s="8"/>
      <c r="L540" s="8"/>
      <c r="M540" s="175"/>
      <c r="N540" s="8"/>
      <c r="O540" s="8"/>
      <c r="P540" s="50"/>
      <c r="Q540" s="8"/>
      <c r="R540" s="8"/>
      <c r="S540" s="50"/>
      <c r="T540" s="8"/>
      <c r="U540" s="8"/>
      <c r="V540" s="8"/>
      <c r="W540" s="8"/>
      <c r="X540" s="8"/>
      <c r="Y540" s="8"/>
      <c r="Z540" s="8"/>
      <c r="AA540" s="8"/>
      <c r="AB540" s="8"/>
      <c r="AC540" s="8"/>
      <c r="AD540" s="8"/>
      <c r="AE540" s="8"/>
      <c r="AF540" s="8"/>
    </row>
    <row r="541">
      <c r="A541" s="8"/>
      <c r="B541" s="50"/>
      <c r="C541" s="50"/>
      <c r="D541" s="50"/>
      <c r="E541" s="51"/>
      <c r="F541" s="50"/>
      <c r="G541" s="51"/>
      <c r="H541" s="50"/>
      <c r="I541" s="369"/>
      <c r="J541" s="8"/>
      <c r="K541" s="8"/>
      <c r="L541" s="8"/>
      <c r="M541" s="175"/>
      <c r="N541" s="8"/>
      <c r="O541" s="8"/>
      <c r="P541" s="50"/>
      <c r="Q541" s="8"/>
      <c r="R541" s="8"/>
      <c r="S541" s="50"/>
      <c r="T541" s="8"/>
      <c r="U541" s="8"/>
      <c r="V541" s="8"/>
      <c r="W541" s="8"/>
      <c r="X541" s="8"/>
      <c r="Y541" s="8"/>
      <c r="Z541" s="8"/>
      <c r="AA541" s="8"/>
      <c r="AB541" s="8"/>
      <c r="AC541" s="8"/>
      <c r="AD541" s="8"/>
      <c r="AE541" s="8"/>
      <c r="AF541" s="8"/>
    </row>
    <row r="542">
      <c r="A542" s="8"/>
      <c r="B542" s="50"/>
      <c r="C542" s="50"/>
      <c r="D542" s="50"/>
      <c r="E542" s="51"/>
      <c r="F542" s="50"/>
      <c r="G542" s="51"/>
      <c r="H542" s="50"/>
      <c r="I542" s="369"/>
      <c r="J542" s="8"/>
      <c r="K542" s="8"/>
      <c r="L542" s="8"/>
      <c r="M542" s="175"/>
      <c r="N542" s="8"/>
      <c r="O542" s="8"/>
      <c r="P542" s="50"/>
      <c r="Q542" s="8"/>
      <c r="R542" s="8"/>
      <c r="S542" s="50"/>
      <c r="T542" s="8"/>
      <c r="U542" s="8"/>
      <c r="V542" s="8"/>
      <c r="W542" s="8"/>
      <c r="X542" s="8"/>
      <c r="Y542" s="8"/>
      <c r="Z542" s="8"/>
      <c r="AA542" s="8"/>
      <c r="AB542" s="8"/>
      <c r="AC542" s="8"/>
      <c r="AD542" s="8"/>
      <c r="AE542" s="8"/>
      <c r="AF542" s="8"/>
    </row>
    <row r="543">
      <c r="A543" s="8"/>
      <c r="B543" s="50"/>
      <c r="C543" s="50"/>
      <c r="D543" s="50"/>
      <c r="E543" s="51"/>
      <c r="F543" s="50"/>
      <c r="G543" s="51"/>
      <c r="H543" s="50"/>
      <c r="I543" s="369"/>
      <c r="J543" s="8"/>
      <c r="K543" s="8"/>
      <c r="L543" s="8"/>
      <c r="M543" s="175"/>
      <c r="N543" s="8"/>
      <c r="O543" s="8"/>
      <c r="P543" s="50"/>
      <c r="Q543" s="8"/>
      <c r="R543" s="8"/>
      <c r="S543" s="50"/>
      <c r="T543" s="8"/>
      <c r="U543" s="8"/>
      <c r="V543" s="8"/>
      <c r="W543" s="8"/>
      <c r="X543" s="8"/>
      <c r="Y543" s="8"/>
      <c r="Z543" s="8"/>
      <c r="AA543" s="8"/>
      <c r="AB543" s="8"/>
      <c r="AC543" s="8"/>
      <c r="AD543" s="8"/>
      <c r="AE543" s="8"/>
      <c r="AF543" s="8"/>
    </row>
    <row r="544">
      <c r="A544" s="8"/>
      <c r="B544" s="50"/>
      <c r="C544" s="50"/>
      <c r="D544" s="50"/>
      <c r="E544" s="51"/>
      <c r="F544" s="50"/>
      <c r="G544" s="51"/>
      <c r="H544" s="50"/>
      <c r="I544" s="369"/>
      <c r="J544" s="8"/>
      <c r="K544" s="8"/>
      <c r="L544" s="8"/>
      <c r="M544" s="175"/>
      <c r="N544" s="8"/>
      <c r="O544" s="8"/>
      <c r="P544" s="50"/>
      <c r="Q544" s="8"/>
      <c r="R544" s="8"/>
      <c r="S544" s="50"/>
      <c r="T544" s="8"/>
      <c r="U544" s="8"/>
      <c r="V544" s="8"/>
      <c r="W544" s="8"/>
      <c r="X544" s="8"/>
      <c r="Y544" s="8"/>
      <c r="Z544" s="8"/>
      <c r="AA544" s="8"/>
      <c r="AB544" s="8"/>
      <c r="AC544" s="8"/>
      <c r="AD544" s="8"/>
      <c r="AE544" s="8"/>
      <c r="AF544" s="8"/>
    </row>
    <row r="545">
      <c r="A545" s="8"/>
      <c r="B545" s="50"/>
      <c r="C545" s="50"/>
      <c r="D545" s="50"/>
      <c r="E545" s="51"/>
      <c r="F545" s="50"/>
      <c r="G545" s="51"/>
      <c r="H545" s="50"/>
      <c r="I545" s="369"/>
      <c r="J545" s="8"/>
      <c r="K545" s="8"/>
      <c r="L545" s="8"/>
      <c r="M545" s="175"/>
      <c r="N545" s="8"/>
      <c r="O545" s="8"/>
      <c r="P545" s="50"/>
      <c r="Q545" s="8"/>
      <c r="R545" s="8"/>
      <c r="S545" s="50"/>
      <c r="T545" s="8"/>
      <c r="U545" s="8"/>
      <c r="V545" s="8"/>
      <c r="W545" s="8"/>
      <c r="X545" s="8"/>
      <c r="Y545" s="8"/>
      <c r="Z545" s="8"/>
      <c r="AA545" s="8"/>
      <c r="AB545" s="8"/>
      <c r="AC545" s="8"/>
      <c r="AD545" s="8"/>
      <c r="AE545" s="8"/>
      <c r="AF545" s="8"/>
    </row>
    <row r="546">
      <c r="A546" s="8"/>
      <c r="B546" s="50"/>
      <c r="C546" s="50"/>
      <c r="D546" s="50"/>
      <c r="E546" s="51"/>
      <c r="F546" s="50"/>
      <c r="G546" s="51"/>
      <c r="H546" s="50"/>
      <c r="I546" s="369"/>
      <c r="J546" s="8"/>
      <c r="K546" s="8"/>
      <c r="L546" s="8"/>
      <c r="M546" s="175"/>
      <c r="N546" s="8"/>
      <c r="O546" s="8"/>
      <c r="P546" s="50"/>
      <c r="Q546" s="8"/>
      <c r="R546" s="8"/>
      <c r="S546" s="50"/>
      <c r="T546" s="8"/>
      <c r="U546" s="8"/>
      <c r="V546" s="8"/>
      <c r="W546" s="8"/>
      <c r="X546" s="8"/>
      <c r="Y546" s="8"/>
      <c r="Z546" s="8"/>
      <c r="AA546" s="8"/>
      <c r="AB546" s="8"/>
      <c r="AC546" s="8"/>
      <c r="AD546" s="8"/>
      <c r="AE546" s="8"/>
      <c r="AF546" s="8"/>
    </row>
    <row r="547">
      <c r="A547" s="8"/>
      <c r="B547" s="50"/>
      <c r="C547" s="50"/>
      <c r="D547" s="50"/>
      <c r="E547" s="51"/>
      <c r="F547" s="50"/>
      <c r="G547" s="51"/>
      <c r="H547" s="50"/>
      <c r="I547" s="369"/>
      <c r="J547" s="8"/>
      <c r="K547" s="8"/>
      <c r="L547" s="8"/>
      <c r="M547" s="175"/>
      <c r="N547" s="8"/>
      <c r="O547" s="8"/>
      <c r="P547" s="50"/>
      <c r="Q547" s="8"/>
      <c r="R547" s="8"/>
      <c r="S547" s="50"/>
      <c r="T547" s="8"/>
      <c r="U547" s="8"/>
      <c r="V547" s="8"/>
      <c r="W547" s="8"/>
      <c r="X547" s="8"/>
      <c r="Y547" s="8"/>
      <c r="Z547" s="8"/>
      <c r="AA547" s="8"/>
      <c r="AB547" s="8"/>
      <c r="AC547" s="8"/>
      <c r="AD547" s="8"/>
      <c r="AE547" s="8"/>
      <c r="AF547" s="8"/>
    </row>
    <row r="548">
      <c r="A548" s="8"/>
      <c r="B548" s="50"/>
      <c r="C548" s="50"/>
      <c r="D548" s="50"/>
      <c r="E548" s="51"/>
      <c r="F548" s="50"/>
      <c r="G548" s="51"/>
      <c r="H548" s="50"/>
      <c r="I548" s="369"/>
      <c r="J548" s="8"/>
      <c r="K548" s="8"/>
      <c r="L548" s="8"/>
      <c r="M548" s="175"/>
      <c r="N548" s="8"/>
      <c r="O548" s="8"/>
      <c r="P548" s="50"/>
      <c r="Q548" s="8"/>
      <c r="R548" s="8"/>
      <c r="S548" s="50"/>
      <c r="T548" s="8"/>
      <c r="U548" s="8"/>
      <c r="V548" s="8"/>
      <c r="W548" s="8"/>
      <c r="X548" s="8"/>
      <c r="Y548" s="8"/>
      <c r="Z548" s="8"/>
      <c r="AA548" s="8"/>
      <c r="AB548" s="8"/>
      <c r="AC548" s="8"/>
      <c r="AD548" s="8"/>
      <c r="AE548" s="8"/>
      <c r="AF548" s="8"/>
    </row>
    <row r="549">
      <c r="A549" s="8"/>
      <c r="B549" s="50"/>
      <c r="C549" s="50"/>
      <c r="D549" s="50"/>
      <c r="E549" s="51"/>
      <c r="F549" s="50"/>
      <c r="G549" s="51"/>
      <c r="H549" s="50"/>
      <c r="I549" s="369"/>
      <c r="J549" s="8"/>
      <c r="K549" s="8"/>
      <c r="L549" s="8"/>
      <c r="M549" s="175"/>
      <c r="N549" s="8"/>
      <c r="O549" s="8"/>
      <c r="P549" s="50"/>
      <c r="Q549" s="8"/>
      <c r="R549" s="8"/>
      <c r="S549" s="50"/>
      <c r="T549" s="8"/>
      <c r="U549" s="8"/>
      <c r="V549" s="8"/>
      <c r="W549" s="8"/>
      <c r="X549" s="8"/>
      <c r="Y549" s="8"/>
      <c r="Z549" s="8"/>
      <c r="AA549" s="8"/>
      <c r="AB549" s="8"/>
      <c r="AC549" s="8"/>
      <c r="AD549" s="8"/>
      <c r="AE549" s="8"/>
      <c r="AF549" s="8"/>
    </row>
    <row r="550">
      <c r="A550" s="8"/>
      <c r="B550" s="50"/>
      <c r="C550" s="50"/>
      <c r="D550" s="50"/>
      <c r="E550" s="51"/>
      <c r="F550" s="50"/>
      <c r="G550" s="51"/>
      <c r="H550" s="50"/>
      <c r="I550" s="369"/>
      <c r="J550" s="8"/>
      <c r="K550" s="8"/>
      <c r="L550" s="8"/>
      <c r="M550" s="175"/>
      <c r="N550" s="8"/>
      <c r="O550" s="8"/>
      <c r="P550" s="50"/>
      <c r="Q550" s="8"/>
      <c r="R550" s="8"/>
      <c r="S550" s="50"/>
      <c r="T550" s="8"/>
      <c r="U550" s="8"/>
      <c r="V550" s="8"/>
      <c r="W550" s="8"/>
      <c r="X550" s="8"/>
      <c r="Y550" s="8"/>
      <c r="Z550" s="8"/>
      <c r="AA550" s="8"/>
      <c r="AB550" s="8"/>
      <c r="AC550" s="8"/>
      <c r="AD550" s="8"/>
      <c r="AE550" s="8"/>
      <c r="AF550" s="8"/>
    </row>
    <row r="551">
      <c r="A551" s="8"/>
      <c r="B551" s="50"/>
      <c r="C551" s="50"/>
      <c r="D551" s="50"/>
      <c r="E551" s="51"/>
      <c r="F551" s="50"/>
      <c r="G551" s="51"/>
      <c r="H551" s="50"/>
      <c r="I551" s="369"/>
      <c r="J551" s="8"/>
      <c r="K551" s="8"/>
      <c r="L551" s="8"/>
      <c r="M551" s="175"/>
      <c r="N551" s="8"/>
      <c r="O551" s="8"/>
      <c r="P551" s="50"/>
      <c r="Q551" s="8"/>
      <c r="R551" s="8"/>
      <c r="S551" s="50"/>
      <c r="T551" s="8"/>
      <c r="U551" s="8"/>
      <c r="V551" s="8"/>
      <c r="W551" s="8"/>
      <c r="X551" s="8"/>
      <c r="Y551" s="8"/>
      <c r="Z551" s="8"/>
      <c r="AA551" s="8"/>
      <c r="AB551" s="8"/>
      <c r="AC551" s="8"/>
      <c r="AD551" s="8"/>
      <c r="AE551" s="8"/>
      <c r="AF551" s="8"/>
    </row>
    <row r="552">
      <c r="A552" s="8"/>
      <c r="B552" s="50"/>
      <c r="C552" s="50"/>
      <c r="D552" s="50"/>
      <c r="E552" s="51"/>
      <c r="F552" s="50"/>
      <c r="G552" s="51"/>
      <c r="H552" s="50"/>
      <c r="I552" s="369"/>
      <c r="J552" s="8"/>
      <c r="K552" s="8"/>
      <c r="L552" s="8"/>
      <c r="M552" s="175"/>
      <c r="N552" s="8"/>
      <c r="O552" s="8"/>
      <c r="P552" s="50"/>
      <c r="Q552" s="8"/>
      <c r="R552" s="8"/>
      <c r="S552" s="50"/>
      <c r="T552" s="8"/>
      <c r="U552" s="8"/>
      <c r="V552" s="8"/>
      <c r="W552" s="8"/>
      <c r="X552" s="8"/>
      <c r="Y552" s="8"/>
      <c r="Z552" s="8"/>
      <c r="AA552" s="8"/>
      <c r="AB552" s="8"/>
      <c r="AC552" s="8"/>
      <c r="AD552" s="8"/>
      <c r="AE552" s="8"/>
      <c r="AF552" s="8"/>
    </row>
    <row r="553">
      <c r="A553" s="8"/>
      <c r="B553" s="50"/>
      <c r="C553" s="50"/>
      <c r="D553" s="50"/>
      <c r="E553" s="51"/>
      <c r="F553" s="50"/>
      <c r="G553" s="51"/>
      <c r="H553" s="50"/>
      <c r="I553" s="369"/>
      <c r="J553" s="8"/>
      <c r="K553" s="8"/>
      <c r="L553" s="8"/>
      <c r="M553" s="175"/>
      <c r="N553" s="8"/>
      <c r="O553" s="8"/>
      <c r="P553" s="50"/>
      <c r="Q553" s="8"/>
      <c r="R553" s="8"/>
      <c r="S553" s="50"/>
      <c r="T553" s="8"/>
      <c r="U553" s="8"/>
      <c r="V553" s="8"/>
      <c r="W553" s="8"/>
      <c r="X553" s="8"/>
      <c r="Y553" s="8"/>
      <c r="Z553" s="8"/>
      <c r="AA553" s="8"/>
      <c r="AB553" s="8"/>
      <c r="AC553" s="8"/>
      <c r="AD553" s="8"/>
      <c r="AE553" s="8"/>
      <c r="AF553" s="8"/>
    </row>
    <row r="554">
      <c r="A554" s="8"/>
      <c r="B554" s="50"/>
      <c r="C554" s="50"/>
      <c r="D554" s="50"/>
      <c r="E554" s="51"/>
      <c r="F554" s="50"/>
      <c r="G554" s="51"/>
      <c r="H554" s="50"/>
      <c r="I554" s="369"/>
      <c r="J554" s="8"/>
      <c r="K554" s="8"/>
      <c r="L554" s="8"/>
      <c r="M554" s="175"/>
      <c r="N554" s="8"/>
      <c r="O554" s="8"/>
      <c r="P554" s="50"/>
      <c r="Q554" s="8"/>
      <c r="R554" s="8"/>
      <c r="S554" s="50"/>
      <c r="T554" s="8"/>
      <c r="U554" s="8"/>
      <c r="V554" s="8"/>
      <c r="W554" s="8"/>
      <c r="X554" s="8"/>
      <c r="Y554" s="8"/>
      <c r="Z554" s="8"/>
      <c r="AA554" s="8"/>
      <c r="AB554" s="8"/>
      <c r="AC554" s="8"/>
      <c r="AD554" s="8"/>
      <c r="AE554" s="8"/>
      <c r="AF554" s="8"/>
    </row>
    <row r="555">
      <c r="A555" s="8"/>
      <c r="B555" s="50"/>
      <c r="C555" s="50"/>
      <c r="D555" s="50"/>
      <c r="E555" s="51"/>
      <c r="F555" s="50"/>
      <c r="G555" s="51"/>
      <c r="H555" s="50"/>
      <c r="I555" s="369"/>
      <c r="J555" s="8"/>
      <c r="K555" s="8"/>
      <c r="L555" s="8"/>
      <c r="M555" s="175"/>
      <c r="N555" s="8"/>
      <c r="O555" s="8"/>
      <c r="P555" s="50"/>
      <c r="Q555" s="8"/>
      <c r="R555" s="8"/>
      <c r="S555" s="50"/>
      <c r="T555" s="8"/>
      <c r="U555" s="8"/>
      <c r="V555" s="8"/>
      <c r="W555" s="8"/>
      <c r="X555" s="8"/>
      <c r="Y555" s="8"/>
      <c r="Z555" s="8"/>
      <c r="AA555" s="8"/>
      <c r="AB555" s="8"/>
      <c r="AC555" s="8"/>
      <c r="AD555" s="8"/>
      <c r="AE555" s="8"/>
      <c r="AF555" s="8"/>
    </row>
    <row r="556">
      <c r="A556" s="8"/>
      <c r="B556" s="50"/>
      <c r="C556" s="50"/>
      <c r="D556" s="50"/>
      <c r="E556" s="51"/>
      <c r="F556" s="50"/>
      <c r="G556" s="51"/>
      <c r="H556" s="50"/>
      <c r="I556" s="369"/>
      <c r="J556" s="8"/>
      <c r="K556" s="8"/>
      <c r="L556" s="8"/>
      <c r="M556" s="175"/>
      <c r="N556" s="8"/>
      <c r="O556" s="8"/>
      <c r="P556" s="50"/>
      <c r="Q556" s="8"/>
      <c r="R556" s="8"/>
      <c r="S556" s="50"/>
      <c r="T556" s="8"/>
      <c r="U556" s="8"/>
      <c r="V556" s="8"/>
      <c r="W556" s="8"/>
      <c r="X556" s="8"/>
      <c r="Y556" s="8"/>
      <c r="Z556" s="8"/>
      <c r="AA556" s="8"/>
      <c r="AB556" s="8"/>
      <c r="AC556" s="8"/>
      <c r="AD556" s="8"/>
      <c r="AE556" s="8"/>
      <c r="AF556" s="8"/>
    </row>
    <row r="557">
      <c r="A557" s="8"/>
      <c r="B557" s="50"/>
      <c r="C557" s="50"/>
      <c r="D557" s="50"/>
      <c r="E557" s="51"/>
      <c r="F557" s="50"/>
      <c r="G557" s="51"/>
      <c r="H557" s="50"/>
      <c r="I557" s="369"/>
      <c r="J557" s="8"/>
      <c r="K557" s="8"/>
      <c r="L557" s="8"/>
      <c r="M557" s="175"/>
      <c r="N557" s="8"/>
      <c r="O557" s="8"/>
      <c r="P557" s="50"/>
      <c r="Q557" s="8"/>
      <c r="R557" s="8"/>
      <c r="S557" s="50"/>
      <c r="T557" s="8"/>
      <c r="U557" s="8"/>
      <c r="V557" s="8"/>
      <c r="W557" s="8"/>
      <c r="X557" s="8"/>
      <c r="Y557" s="8"/>
      <c r="Z557" s="8"/>
      <c r="AA557" s="8"/>
      <c r="AB557" s="8"/>
      <c r="AC557" s="8"/>
      <c r="AD557" s="8"/>
      <c r="AE557" s="8"/>
      <c r="AF557" s="8"/>
    </row>
    <row r="558">
      <c r="A558" s="8"/>
      <c r="B558" s="50"/>
      <c r="C558" s="50"/>
      <c r="D558" s="50"/>
      <c r="E558" s="51"/>
      <c r="F558" s="50"/>
      <c r="G558" s="51"/>
      <c r="H558" s="50"/>
      <c r="I558" s="369"/>
      <c r="J558" s="8"/>
      <c r="K558" s="8"/>
      <c r="L558" s="8"/>
      <c r="M558" s="175"/>
      <c r="N558" s="8"/>
      <c r="O558" s="8"/>
      <c r="P558" s="50"/>
      <c r="Q558" s="8"/>
      <c r="R558" s="8"/>
      <c r="S558" s="50"/>
      <c r="T558" s="8"/>
      <c r="U558" s="8"/>
      <c r="V558" s="8"/>
      <c r="W558" s="8"/>
      <c r="X558" s="8"/>
      <c r="Y558" s="8"/>
      <c r="Z558" s="8"/>
      <c r="AA558" s="8"/>
      <c r="AB558" s="8"/>
      <c r="AC558" s="8"/>
      <c r="AD558" s="8"/>
      <c r="AE558" s="8"/>
      <c r="AF558" s="8"/>
    </row>
    <row r="559">
      <c r="A559" s="8"/>
      <c r="B559" s="50"/>
      <c r="C559" s="50"/>
      <c r="D559" s="50"/>
      <c r="E559" s="51"/>
      <c r="F559" s="50"/>
      <c r="G559" s="51"/>
      <c r="H559" s="50"/>
      <c r="I559" s="369"/>
      <c r="J559" s="8"/>
      <c r="K559" s="8"/>
      <c r="L559" s="8"/>
      <c r="M559" s="175"/>
      <c r="N559" s="8"/>
      <c r="O559" s="8"/>
      <c r="P559" s="50"/>
      <c r="Q559" s="8"/>
      <c r="R559" s="8"/>
      <c r="S559" s="50"/>
      <c r="T559" s="8"/>
      <c r="U559" s="8"/>
      <c r="V559" s="8"/>
      <c r="W559" s="8"/>
      <c r="X559" s="8"/>
      <c r="Y559" s="8"/>
      <c r="Z559" s="8"/>
      <c r="AA559" s="8"/>
      <c r="AB559" s="8"/>
      <c r="AC559" s="8"/>
      <c r="AD559" s="8"/>
      <c r="AE559" s="8"/>
      <c r="AF559" s="8"/>
    </row>
    <row r="560">
      <c r="A560" s="8"/>
      <c r="B560" s="50"/>
      <c r="C560" s="50"/>
      <c r="D560" s="50"/>
      <c r="E560" s="51"/>
      <c r="F560" s="50"/>
      <c r="G560" s="51"/>
      <c r="H560" s="50"/>
      <c r="I560" s="369"/>
      <c r="J560" s="8"/>
      <c r="K560" s="8"/>
      <c r="L560" s="8"/>
      <c r="M560" s="175"/>
      <c r="N560" s="8"/>
      <c r="O560" s="8"/>
      <c r="P560" s="50"/>
      <c r="Q560" s="8"/>
      <c r="R560" s="8"/>
      <c r="S560" s="50"/>
      <c r="T560" s="8"/>
      <c r="U560" s="8"/>
      <c r="V560" s="8"/>
      <c r="W560" s="8"/>
      <c r="X560" s="8"/>
      <c r="Y560" s="8"/>
      <c r="Z560" s="8"/>
      <c r="AA560" s="8"/>
      <c r="AB560" s="8"/>
      <c r="AC560" s="8"/>
      <c r="AD560" s="8"/>
      <c r="AE560" s="8"/>
      <c r="AF560" s="8"/>
    </row>
    <row r="561">
      <c r="A561" s="8"/>
      <c r="B561" s="50"/>
      <c r="C561" s="50"/>
      <c r="D561" s="50"/>
      <c r="E561" s="51"/>
      <c r="F561" s="50"/>
      <c r="G561" s="51"/>
      <c r="H561" s="50"/>
      <c r="I561" s="369"/>
      <c r="J561" s="8"/>
      <c r="K561" s="8"/>
      <c r="L561" s="8"/>
      <c r="M561" s="175"/>
      <c r="N561" s="8"/>
      <c r="O561" s="8"/>
      <c r="P561" s="50"/>
      <c r="Q561" s="8"/>
      <c r="R561" s="8"/>
      <c r="S561" s="50"/>
      <c r="T561" s="8"/>
      <c r="U561" s="8"/>
      <c r="V561" s="8"/>
      <c r="W561" s="8"/>
      <c r="X561" s="8"/>
      <c r="Y561" s="8"/>
      <c r="Z561" s="8"/>
      <c r="AA561" s="8"/>
      <c r="AB561" s="8"/>
      <c r="AC561" s="8"/>
      <c r="AD561" s="8"/>
      <c r="AE561" s="8"/>
      <c r="AF561" s="8"/>
    </row>
    <row r="562">
      <c r="A562" s="8"/>
      <c r="B562" s="50"/>
      <c r="C562" s="50"/>
      <c r="D562" s="50"/>
      <c r="E562" s="51"/>
      <c r="F562" s="50"/>
      <c r="G562" s="51"/>
      <c r="H562" s="50"/>
      <c r="I562" s="369"/>
      <c r="J562" s="8"/>
      <c r="K562" s="8"/>
      <c r="L562" s="8"/>
      <c r="M562" s="175"/>
      <c r="N562" s="8"/>
      <c r="O562" s="8"/>
      <c r="P562" s="50"/>
      <c r="Q562" s="8"/>
      <c r="R562" s="8"/>
      <c r="S562" s="50"/>
      <c r="T562" s="8"/>
      <c r="U562" s="8"/>
      <c r="V562" s="8"/>
      <c r="W562" s="8"/>
      <c r="X562" s="8"/>
      <c r="Y562" s="8"/>
      <c r="Z562" s="8"/>
      <c r="AA562" s="8"/>
      <c r="AB562" s="8"/>
      <c r="AC562" s="8"/>
      <c r="AD562" s="8"/>
      <c r="AE562" s="8"/>
      <c r="AF562" s="8"/>
    </row>
    <row r="563">
      <c r="A563" s="8"/>
      <c r="B563" s="50"/>
      <c r="C563" s="50"/>
      <c r="D563" s="50"/>
      <c r="E563" s="51"/>
      <c r="F563" s="50"/>
      <c r="G563" s="51"/>
      <c r="H563" s="50"/>
      <c r="I563" s="369"/>
      <c r="J563" s="8"/>
      <c r="K563" s="8"/>
      <c r="L563" s="8"/>
      <c r="M563" s="175"/>
      <c r="N563" s="8"/>
      <c r="O563" s="8"/>
      <c r="P563" s="50"/>
      <c r="Q563" s="8"/>
      <c r="R563" s="8"/>
      <c r="S563" s="50"/>
      <c r="T563" s="8"/>
      <c r="U563" s="8"/>
      <c r="V563" s="8"/>
      <c r="W563" s="8"/>
      <c r="X563" s="8"/>
      <c r="Y563" s="8"/>
      <c r="Z563" s="8"/>
      <c r="AA563" s="8"/>
      <c r="AB563" s="8"/>
      <c r="AC563" s="8"/>
      <c r="AD563" s="8"/>
      <c r="AE563" s="8"/>
      <c r="AF563" s="8"/>
    </row>
    <row r="564">
      <c r="A564" s="8"/>
      <c r="B564" s="50"/>
      <c r="C564" s="50"/>
      <c r="D564" s="50"/>
      <c r="E564" s="51"/>
      <c r="F564" s="50"/>
      <c r="G564" s="51"/>
      <c r="H564" s="50"/>
      <c r="I564" s="369"/>
      <c r="J564" s="8"/>
      <c r="K564" s="8"/>
      <c r="L564" s="8"/>
      <c r="M564" s="175"/>
      <c r="N564" s="8"/>
      <c r="O564" s="8"/>
      <c r="P564" s="50"/>
      <c r="Q564" s="8"/>
      <c r="R564" s="8"/>
      <c r="S564" s="50"/>
      <c r="T564" s="8"/>
      <c r="U564" s="8"/>
      <c r="V564" s="8"/>
      <c r="W564" s="8"/>
      <c r="X564" s="8"/>
      <c r="Y564" s="8"/>
      <c r="Z564" s="8"/>
      <c r="AA564" s="8"/>
      <c r="AB564" s="8"/>
      <c r="AC564" s="8"/>
      <c r="AD564" s="8"/>
      <c r="AE564" s="8"/>
      <c r="AF564" s="8"/>
    </row>
    <row r="565">
      <c r="A565" s="8"/>
      <c r="B565" s="50"/>
      <c r="C565" s="50"/>
      <c r="D565" s="50"/>
      <c r="E565" s="51"/>
      <c r="F565" s="50"/>
      <c r="G565" s="51"/>
      <c r="H565" s="50"/>
      <c r="I565" s="369"/>
      <c r="J565" s="8"/>
      <c r="K565" s="8"/>
      <c r="L565" s="8"/>
      <c r="M565" s="175"/>
      <c r="N565" s="8"/>
      <c r="O565" s="8"/>
      <c r="P565" s="50"/>
      <c r="Q565" s="8"/>
      <c r="R565" s="8"/>
      <c r="S565" s="50"/>
      <c r="T565" s="8"/>
      <c r="U565" s="8"/>
      <c r="V565" s="8"/>
      <c r="W565" s="8"/>
      <c r="X565" s="8"/>
      <c r="Y565" s="8"/>
      <c r="Z565" s="8"/>
      <c r="AA565" s="8"/>
      <c r="AB565" s="8"/>
      <c r="AC565" s="8"/>
      <c r="AD565" s="8"/>
      <c r="AE565" s="8"/>
      <c r="AF565" s="8"/>
    </row>
    <row r="566">
      <c r="A566" s="8"/>
      <c r="B566" s="50"/>
      <c r="C566" s="50"/>
      <c r="D566" s="50"/>
      <c r="E566" s="51"/>
      <c r="F566" s="50"/>
      <c r="G566" s="51"/>
      <c r="H566" s="50"/>
      <c r="I566" s="369"/>
      <c r="J566" s="8"/>
      <c r="K566" s="8"/>
      <c r="L566" s="8"/>
      <c r="M566" s="175"/>
      <c r="N566" s="8"/>
      <c r="O566" s="8"/>
      <c r="P566" s="50"/>
      <c r="Q566" s="8"/>
      <c r="R566" s="8"/>
      <c r="S566" s="50"/>
      <c r="T566" s="8"/>
      <c r="U566" s="8"/>
      <c r="V566" s="8"/>
      <c r="W566" s="8"/>
      <c r="X566" s="8"/>
      <c r="Y566" s="8"/>
      <c r="Z566" s="8"/>
      <c r="AA566" s="8"/>
      <c r="AB566" s="8"/>
      <c r="AC566" s="8"/>
      <c r="AD566" s="8"/>
      <c r="AE566" s="8"/>
      <c r="AF566" s="8"/>
    </row>
    <row r="567">
      <c r="A567" s="8"/>
      <c r="B567" s="50"/>
      <c r="C567" s="50"/>
      <c r="D567" s="50"/>
      <c r="E567" s="51"/>
      <c r="F567" s="50"/>
      <c r="G567" s="51"/>
      <c r="H567" s="50"/>
      <c r="I567" s="369"/>
      <c r="J567" s="8"/>
      <c r="K567" s="8"/>
      <c r="L567" s="8"/>
      <c r="M567" s="175"/>
      <c r="N567" s="8"/>
      <c r="O567" s="8"/>
      <c r="P567" s="50"/>
      <c r="Q567" s="8"/>
      <c r="R567" s="8"/>
      <c r="S567" s="50"/>
      <c r="T567" s="8"/>
      <c r="U567" s="8"/>
      <c r="V567" s="8"/>
      <c r="W567" s="8"/>
      <c r="X567" s="8"/>
      <c r="Y567" s="8"/>
      <c r="Z567" s="8"/>
      <c r="AA567" s="8"/>
      <c r="AB567" s="8"/>
      <c r="AC567" s="8"/>
      <c r="AD567" s="8"/>
      <c r="AE567" s="8"/>
      <c r="AF567" s="8"/>
    </row>
    <row r="568">
      <c r="A568" s="8"/>
      <c r="B568" s="50"/>
      <c r="C568" s="50"/>
      <c r="D568" s="50"/>
      <c r="E568" s="51"/>
      <c r="F568" s="50"/>
      <c r="G568" s="51"/>
      <c r="H568" s="50"/>
      <c r="I568" s="369"/>
      <c r="J568" s="8"/>
      <c r="K568" s="8"/>
      <c r="L568" s="8"/>
      <c r="M568" s="175"/>
      <c r="N568" s="8"/>
      <c r="O568" s="8"/>
      <c r="P568" s="50"/>
      <c r="Q568" s="8"/>
      <c r="R568" s="8"/>
      <c r="S568" s="50"/>
      <c r="T568" s="8"/>
      <c r="U568" s="8"/>
      <c r="V568" s="8"/>
      <c r="W568" s="8"/>
      <c r="X568" s="8"/>
      <c r="Y568" s="8"/>
      <c r="Z568" s="8"/>
      <c r="AA568" s="8"/>
      <c r="AB568" s="8"/>
      <c r="AC568" s="8"/>
      <c r="AD568" s="8"/>
      <c r="AE568" s="8"/>
      <c r="AF568" s="8"/>
    </row>
    <row r="569">
      <c r="A569" s="8"/>
      <c r="B569" s="50"/>
      <c r="C569" s="50"/>
      <c r="D569" s="50"/>
      <c r="E569" s="51"/>
      <c r="F569" s="50"/>
      <c r="G569" s="51"/>
      <c r="H569" s="50"/>
      <c r="I569" s="369"/>
      <c r="J569" s="8"/>
      <c r="K569" s="8"/>
      <c r="L569" s="8"/>
      <c r="M569" s="175"/>
      <c r="N569" s="8"/>
      <c r="O569" s="8"/>
      <c r="P569" s="50"/>
      <c r="Q569" s="8"/>
      <c r="R569" s="8"/>
      <c r="S569" s="50"/>
      <c r="T569" s="8"/>
      <c r="U569" s="8"/>
      <c r="V569" s="8"/>
      <c r="W569" s="8"/>
      <c r="X569" s="8"/>
      <c r="Y569" s="8"/>
      <c r="Z569" s="8"/>
      <c r="AA569" s="8"/>
      <c r="AB569" s="8"/>
      <c r="AC569" s="8"/>
      <c r="AD569" s="8"/>
      <c r="AE569" s="8"/>
      <c r="AF569" s="8"/>
    </row>
    <row r="570">
      <c r="A570" s="8"/>
      <c r="B570" s="50"/>
      <c r="C570" s="50"/>
      <c r="D570" s="50"/>
      <c r="E570" s="51"/>
      <c r="F570" s="50"/>
      <c r="G570" s="51"/>
      <c r="H570" s="50"/>
      <c r="I570" s="369"/>
      <c r="J570" s="8"/>
      <c r="K570" s="8"/>
      <c r="L570" s="8"/>
      <c r="M570" s="175"/>
      <c r="N570" s="8"/>
      <c r="O570" s="8"/>
      <c r="P570" s="50"/>
      <c r="Q570" s="8"/>
      <c r="R570" s="8"/>
      <c r="S570" s="50"/>
      <c r="T570" s="8"/>
      <c r="U570" s="8"/>
      <c r="V570" s="8"/>
      <c r="W570" s="8"/>
      <c r="X570" s="8"/>
      <c r="Y570" s="8"/>
      <c r="Z570" s="8"/>
      <c r="AA570" s="8"/>
      <c r="AB570" s="8"/>
      <c r="AC570" s="8"/>
      <c r="AD570" s="8"/>
      <c r="AE570" s="8"/>
      <c r="AF570" s="8"/>
    </row>
    <row r="571">
      <c r="A571" s="8"/>
      <c r="B571" s="50"/>
      <c r="C571" s="50"/>
      <c r="D571" s="50"/>
      <c r="E571" s="51"/>
      <c r="F571" s="50"/>
      <c r="G571" s="51"/>
      <c r="H571" s="50"/>
      <c r="I571" s="369"/>
      <c r="J571" s="8"/>
      <c r="K571" s="8"/>
      <c r="L571" s="8"/>
      <c r="M571" s="175"/>
      <c r="N571" s="8"/>
      <c r="O571" s="8"/>
      <c r="P571" s="50"/>
      <c r="Q571" s="8"/>
      <c r="R571" s="8"/>
      <c r="S571" s="50"/>
      <c r="T571" s="8"/>
      <c r="U571" s="8"/>
      <c r="V571" s="8"/>
      <c r="W571" s="8"/>
      <c r="X571" s="8"/>
      <c r="Y571" s="8"/>
      <c r="Z571" s="8"/>
      <c r="AA571" s="8"/>
      <c r="AB571" s="8"/>
      <c r="AC571" s="8"/>
      <c r="AD571" s="8"/>
      <c r="AE571" s="8"/>
      <c r="AF571" s="8"/>
    </row>
    <row r="572">
      <c r="A572" s="8"/>
      <c r="B572" s="50"/>
      <c r="C572" s="50"/>
      <c r="D572" s="50"/>
      <c r="E572" s="51"/>
      <c r="F572" s="50"/>
      <c r="G572" s="51"/>
      <c r="H572" s="50"/>
      <c r="I572" s="369"/>
      <c r="J572" s="8"/>
      <c r="K572" s="8"/>
      <c r="L572" s="8"/>
      <c r="M572" s="175"/>
      <c r="N572" s="8"/>
      <c r="O572" s="8"/>
      <c r="P572" s="50"/>
      <c r="Q572" s="8"/>
      <c r="R572" s="8"/>
      <c r="S572" s="50"/>
      <c r="T572" s="8"/>
      <c r="U572" s="8"/>
      <c r="V572" s="8"/>
      <c r="W572" s="8"/>
      <c r="X572" s="8"/>
      <c r="Y572" s="8"/>
      <c r="Z572" s="8"/>
      <c r="AA572" s="8"/>
      <c r="AB572" s="8"/>
      <c r="AC572" s="8"/>
      <c r="AD572" s="8"/>
      <c r="AE572" s="8"/>
      <c r="AF572" s="8"/>
    </row>
    <row r="573">
      <c r="A573" s="8"/>
      <c r="B573" s="50"/>
      <c r="C573" s="50"/>
      <c r="D573" s="50"/>
      <c r="E573" s="51"/>
      <c r="F573" s="50"/>
      <c r="G573" s="51"/>
      <c r="H573" s="50"/>
      <c r="I573" s="369"/>
      <c r="J573" s="8"/>
      <c r="K573" s="8"/>
      <c r="L573" s="8"/>
      <c r="M573" s="175"/>
      <c r="N573" s="8"/>
      <c r="O573" s="8"/>
      <c r="P573" s="50"/>
      <c r="Q573" s="8"/>
      <c r="R573" s="8"/>
      <c r="S573" s="50"/>
      <c r="T573" s="8"/>
      <c r="U573" s="8"/>
      <c r="V573" s="8"/>
      <c r="W573" s="8"/>
      <c r="X573" s="8"/>
      <c r="Y573" s="8"/>
      <c r="Z573" s="8"/>
      <c r="AA573" s="8"/>
      <c r="AB573" s="8"/>
      <c r="AC573" s="8"/>
      <c r="AD573" s="8"/>
      <c r="AE573" s="8"/>
      <c r="AF573" s="8"/>
    </row>
    <row r="574">
      <c r="A574" s="8"/>
      <c r="B574" s="50"/>
      <c r="C574" s="50"/>
      <c r="D574" s="50"/>
      <c r="E574" s="51"/>
      <c r="F574" s="50"/>
      <c r="G574" s="51"/>
      <c r="H574" s="50"/>
      <c r="I574" s="369"/>
      <c r="J574" s="8"/>
      <c r="K574" s="8"/>
      <c r="L574" s="8"/>
      <c r="M574" s="175"/>
      <c r="N574" s="8"/>
      <c r="O574" s="8"/>
      <c r="P574" s="50"/>
      <c r="Q574" s="8"/>
      <c r="R574" s="8"/>
      <c r="S574" s="50"/>
      <c r="T574" s="8"/>
      <c r="U574" s="8"/>
      <c r="V574" s="8"/>
      <c r="W574" s="8"/>
      <c r="X574" s="8"/>
      <c r="Y574" s="8"/>
      <c r="Z574" s="8"/>
      <c r="AA574" s="8"/>
      <c r="AB574" s="8"/>
      <c r="AC574" s="8"/>
      <c r="AD574" s="8"/>
      <c r="AE574" s="8"/>
      <c r="AF574" s="8"/>
    </row>
    <row r="575">
      <c r="A575" s="8"/>
      <c r="B575" s="50"/>
      <c r="C575" s="50"/>
      <c r="D575" s="50"/>
      <c r="E575" s="51"/>
      <c r="F575" s="50"/>
      <c r="G575" s="51"/>
      <c r="H575" s="50"/>
      <c r="I575" s="369"/>
      <c r="J575" s="8"/>
      <c r="K575" s="8"/>
      <c r="L575" s="8"/>
      <c r="M575" s="175"/>
      <c r="N575" s="8"/>
      <c r="O575" s="8"/>
      <c r="P575" s="50"/>
      <c r="Q575" s="8"/>
      <c r="R575" s="8"/>
      <c r="S575" s="50"/>
      <c r="T575" s="8"/>
      <c r="U575" s="8"/>
      <c r="V575" s="8"/>
      <c r="W575" s="8"/>
      <c r="X575" s="8"/>
      <c r="Y575" s="8"/>
      <c r="Z575" s="8"/>
      <c r="AA575" s="8"/>
      <c r="AB575" s="8"/>
      <c r="AC575" s="8"/>
      <c r="AD575" s="8"/>
      <c r="AE575" s="8"/>
      <c r="AF575" s="8"/>
    </row>
    <row r="576">
      <c r="A576" s="8"/>
      <c r="B576" s="50"/>
      <c r="C576" s="50"/>
      <c r="D576" s="50"/>
      <c r="E576" s="51"/>
      <c r="F576" s="50"/>
      <c r="G576" s="51"/>
      <c r="H576" s="50"/>
      <c r="I576" s="369"/>
      <c r="J576" s="8"/>
      <c r="K576" s="8"/>
      <c r="L576" s="8"/>
      <c r="M576" s="175"/>
      <c r="N576" s="8"/>
      <c r="O576" s="8"/>
      <c r="P576" s="50"/>
      <c r="Q576" s="8"/>
      <c r="R576" s="8"/>
      <c r="S576" s="50"/>
      <c r="T576" s="8"/>
      <c r="U576" s="8"/>
      <c r="V576" s="8"/>
      <c r="W576" s="8"/>
      <c r="X576" s="8"/>
      <c r="Y576" s="8"/>
      <c r="Z576" s="8"/>
      <c r="AA576" s="8"/>
      <c r="AB576" s="8"/>
      <c r="AC576" s="8"/>
      <c r="AD576" s="8"/>
      <c r="AE576" s="8"/>
      <c r="AF576" s="8"/>
    </row>
    <row r="577">
      <c r="A577" s="8"/>
      <c r="B577" s="50"/>
      <c r="C577" s="50"/>
      <c r="D577" s="50"/>
      <c r="E577" s="51"/>
      <c r="F577" s="50"/>
      <c r="G577" s="51"/>
      <c r="H577" s="50"/>
      <c r="I577" s="369"/>
      <c r="J577" s="8"/>
      <c r="K577" s="8"/>
      <c r="L577" s="8"/>
      <c r="M577" s="175"/>
      <c r="N577" s="8"/>
      <c r="O577" s="8"/>
      <c r="P577" s="50"/>
      <c r="Q577" s="8"/>
      <c r="R577" s="8"/>
      <c r="S577" s="50"/>
      <c r="T577" s="8"/>
      <c r="U577" s="8"/>
      <c r="V577" s="8"/>
      <c r="W577" s="8"/>
      <c r="X577" s="8"/>
      <c r="Y577" s="8"/>
      <c r="Z577" s="8"/>
      <c r="AA577" s="8"/>
      <c r="AB577" s="8"/>
      <c r="AC577" s="8"/>
      <c r="AD577" s="8"/>
      <c r="AE577" s="8"/>
      <c r="AF577" s="8"/>
    </row>
    <row r="578">
      <c r="A578" s="8"/>
      <c r="B578" s="50"/>
      <c r="C578" s="50"/>
      <c r="D578" s="50"/>
      <c r="E578" s="51"/>
      <c r="F578" s="50"/>
      <c r="G578" s="51"/>
      <c r="H578" s="50"/>
      <c r="I578" s="369"/>
      <c r="J578" s="8"/>
      <c r="K578" s="8"/>
      <c r="L578" s="8"/>
      <c r="M578" s="175"/>
      <c r="N578" s="8"/>
      <c r="O578" s="8"/>
      <c r="P578" s="50"/>
      <c r="Q578" s="8"/>
      <c r="R578" s="8"/>
      <c r="S578" s="50"/>
      <c r="T578" s="8"/>
      <c r="U578" s="8"/>
      <c r="V578" s="8"/>
      <c r="W578" s="8"/>
      <c r="X578" s="8"/>
      <c r="Y578" s="8"/>
      <c r="Z578" s="8"/>
      <c r="AA578" s="8"/>
      <c r="AB578" s="8"/>
      <c r="AC578" s="8"/>
      <c r="AD578" s="8"/>
      <c r="AE578" s="8"/>
      <c r="AF578" s="8"/>
    </row>
    <row r="579">
      <c r="A579" s="8"/>
      <c r="B579" s="50"/>
      <c r="C579" s="50"/>
      <c r="D579" s="50"/>
      <c r="E579" s="51"/>
      <c r="F579" s="50"/>
      <c r="G579" s="51"/>
      <c r="H579" s="50"/>
      <c r="I579" s="369"/>
      <c r="J579" s="8"/>
      <c r="K579" s="8"/>
      <c r="L579" s="8"/>
      <c r="M579" s="175"/>
      <c r="N579" s="8"/>
      <c r="O579" s="8"/>
      <c r="P579" s="50"/>
      <c r="Q579" s="8"/>
      <c r="R579" s="8"/>
      <c r="S579" s="50"/>
      <c r="T579" s="8"/>
      <c r="U579" s="8"/>
      <c r="V579" s="8"/>
      <c r="W579" s="8"/>
      <c r="X579" s="8"/>
      <c r="Y579" s="8"/>
      <c r="Z579" s="8"/>
      <c r="AA579" s="8"/>
      <c r="AB579" s="8"/>
      <c r="AC579" s="8"/>
      <c r="AD579" s="8"/>
      <c r="AE579" s="8"/>
      <c r="AF579" s="8"/>
    </row>
    <row r="580">
      <c r="A580" s="8"/>
      <c r="B580" s="50"/>
      <c r="C580" s="50"/>
      <c r="D580" s="50"/>
      <c r="E580" s="51"/>
      <c r="F580" s="50"/>
      <c r="G580" s="51"/>
      <c r="H580" s="50"/>
      <c r="I580" s="369"/>
      <c r="J580" s="8"/>
      <c r="K580" s="8"/>
      <c r="L580" s="8"/>
      <c r="M580" s="175"/>
      <c r="N580" s="8"/>
      <c r="O580" s="8"/>
      <c r="P580" s="50"/>
      <c r="Q580" s="8"/>
      <c r="R580" s="8"/>
      <c r="S580" s="50"/>
      <c r="T580" s="8"/>
      <c r="U580" s="8"/>
      <c r="V580" s="8"/>
      <c r="W580" s="8"/>
      <c r="X580" s="8"/>
      <c r="Y580" s="8"/>
      <c r="Z580" s="8"/>
      <c r="AA580" s="8"/>
      <c r="AB580" s="8"/>
      <c r="AC580" s="8"/>
      <c r="AD580" s="8"/>
      <c r="AE580" s="8"/>
      <c r="AF580" s="8"/>
    </row>
    <row r="581">
      <c r="A581" s="8"/>
      <c r="B581" s="50"/>
      <c r="C581" s="50"/>
      <c r="D581" s="50"/>
      <c r="E581" s="51"/>
      <c r="F581" s="50"/>
      <c r="G581" s="51"/>
      <c r="H581" s="50"/>
      <c r="I581" s="369"/>
      <c r="J581" s="8"/>
      <c r="K581" s="8"/>
      <c r="L581" s="8"/>
      <c r="M581" s="175"/>
      <c r="N581" s="8"/>
      <c r="O581" s="8"/>
      <c r="P581" s="50"/>
      <c r="Q581" s="8"/>
      <c r="R581" s="8"/>
      <c r="S581" s="50"/>
      <c r="T581" s="8"/>
      <c r="U581" s="8"/>
      <c r="V581" s="8"/>
      <c r="W581" s="8"/>
      <c r="X581" s="8"/>
      <c r="Y581" s="8"/>
      <c r="Z581" s="8"/>
      <c r="AA581" s="8"/>
      <c r="AB581" s="8"/>
      <c r="AC581" s="8"/>
      <c r="AD581" s="8"/>
      <c r="AE581" s="8"/>
      <c r="AF581" s="8"/>
    </row>
    <row r="582">
      <c r="A582" s="8"/>
      <c r="B582" s="50"/>
      <c r="C582" s="50"/>
      <c r="D582" s="50"/>
      <c r="E582" s="51"/>
      <c r="F582" s="50"/>
      <c r="G582" s="51"/>
      <c r="H582" s="50"/>
      <c r="I582" s="369"/>
      <c r="J582" s="8"/>
      <c r="K582" s="8"/>
      <c r="L582" s="8"/>
      <c r="M582" s="175"/>
      <c r="N582" s="8"/>
      <c r="O582" s="8"/>
      <c r="P582" s="50"/>
      <c r="Q582" s="8"/>
      <c r="R582" s="8"/>
      <c r="S582" s="50"/>
      <c r="T582" s="8"/>
      <c r="U582" s="8"/>
      <c r="V582" s="8"/>
      <c r="W582" s="8"/>
      <c r="X582" s="8"/>
      <c r="Y582" s="8"/>
      <c r="Z582" s="8"/>
      <c r="AA582" s="8"/>
      <c r="AB582" s="8"/>
      <c r="AC582" s="8"/>
      <c r="AD582" s="8"/>
      <c r="AE582" s="8"/>
      <c r="AF582" s="8"/>
    </row>
    <row r="583">
      <c r="A583" s="8"/>
      <c r="B583" s="50"/>
      <c r="C583" s="50"/>
      <c r="D583" s="50"/>
      <c r="E583" s="51"/>
      <c r="F583" s="50"/>
      <c r="G583" s="51"/>
      <c r="H583" s="50"/>
      <c r="I583" s="369"/>
      <c r="J583" s="8"/>
      <c r="K583" s="8"/>
      <c r="L583" s="8"/>
      <c r="M583" s="175"/>
      <c r="N583" s="8"/>
      <c r="O583" s="8"/>
      <c r="P583" s="50"/>
      <c r="Q583" s="8"/>
      <c r="R583" s="8"/>
      <c r="S583" s="50"/>
      <c r="T583" s="8"/>
      <c r="U583" s="8"/>
      <c r="V583" s="8"/>
      <c r="W583" s="8"/>
      <c r="X583" s="8"/>
      <c r="Y583" s="8"/>
      <c r="Z583" s="8"/>
      <c r="AA583" s="8"/>
      <c r="AB583" s="8"/>
      <c r="AC583" s="8"/>
      <c r="AD583" s="8"/>
      <c r="AE583" s="8"/>
      <c r="AF583" s="8"/>
    </row>
    <row r="584">
      <c r="A584" s="8"/>
      <c r="B584" s="50"/>
      <c r="C584" s="50"/>
      <c r="D584" s="50"/>
      <c r="E584" s="51"/>
      <c r="F584" s="50"/>
      <c r="G584" s="51"/>
      <c r="H584" s="50"/>
      <c r="I584" s="369"/>
      <c r="J584" s="8"/>
      <c r="K584" s="8"/>
      <c r="L584" s="8"/>
      <c r="M584" s="175"/>
      <c r="N584" s="8"/>
      <c r="O584" s="8"/>
      <c r="P584" s="50"/>
      <c r="Q584" s="8"/>
      <c r="R584" s="8"/>
      <c r="S584" s="50"/>
      <c r="T584" s="8"/>
      <c r="U584" s="8"/>
      <c r="V584" s="8"/>
      <c r="W584" s="8"/>
      <c r="X584" s="8"/>
      <c r="Y584" s="8"/>
      <c r="Z584" s="8"/>
      <c r="AA584" s="8"/>
      <c r="AB584" s="8"/>
      <c r="AC584" s="8"/>
      <c r="AD584" s="8"/>
      <c r="AE584" s="8"/>
      <c r="AF584" s="8"/>
    </row>
    <row r="585">
      <c r="A585" s="8"/>
      <c r="B585" s="50"/>
      <c r="C585" s="50"/>
      <c r="D585" s="50"/>
      <c r="E585" s="51"/>
      <c r="F585" s="50"/>
      <c r="G585" s="51"/>
      <c r="H585" s="50"/>
      <c r="I585" s="369"/>
      <c r="J585" s="8"/>
      <c r="K585" s="8"/>
      <c r="L585" s="8"/>
      <c r="M585" s="175"/>
      <c r="N585" s="8"/>
      <c r="O585" s="8"/>
      <c r="P585" s="50"/>
      <c r="Q585" s="8"/>
      <c r="R585" s="8"/>
      <c r="S585" s="50"/>
      <c r="T585" s="8"/>
      <c r="U585" s="8"/>
      <c r="V585" s="8"/>
      <c r="W585" s="8"/>
      <c r="X585" s="8"/>
      <c r="Y585" s="8"/>
      <c r="Z585" s="8"/>
      <c r="AA585" s="8"/>
      <c r="AB585" s="8"/>
      <c r="AC585" s="8"/>
      <c r="AD585" s="8"/>
      <c r="AE585" s="8"/>
      <c r="AF585" s="8"/>
    </row>
    <row r="586">
      <c r="A586" s="8"/>
      <c r="B586" s="50"/>
      <c r="C586" s="50"/>
      <c r="D586" s="50"/>
      <c r="E586" s="51"/>
      <c r="F586" s="50"/>
      <c r="G586" s="51"/>
      <c r="H586" s="50"/>
      <c r="I586" s="369"/>
      <c r="J586" s="8"/>
      <c r="K586" s="8"/>
      <c r="L586" s="8"/>
      <c r="M586" s="175"/>
      <c r="N586" s="8"/>
      <c r="O586" s="8"/>
      <c r="P586" s="50"/>
      <c r="Q586" s="8"/>
      <c r="R586" s="8"/>
      <c r="S586" s="50"/>
      <c r="T586" s="8"/>
      <c r="U586" s="8"/>
      <c r="V586" s="8"/>
      <c r="W586" s="8"/>
      <c r="X586" s="8"/>
      <c r="Y586" s="8"/>
      <c r="Z586" s="8"/>
      <c r="AA586" s="8"/>
      <c r="AB586" s="8"/>
      <c r="AC586" s="8"/>
      <c r="AD586" s="8"/>
      <c r="AE586" s="8"/>
      <c r="AF586" s="8"/>
    </row>
    <row r="587">
      <c r="A587" s="8"/>
      <c r="B587" s="50"/>
      <c r="C587" s="50"/>
      <c r="D587" s="50"/>
      <c r="E587" s="51"/>
      <c r="F587" s="50"/>
      <c r="G587" s="51"/>
      <c r="H587" s="50"/>
      <c r="I587" s="369"/>
      <c r="J587" s="8"/>
      <c r="K587" s="8"/>
      <c r="L587" s="8"/>
      <c r="M587" s="175"/>
      <c r="N587" s="8"/>
      <c r="O587" s="8"/>
      <c r="P587" s="50"/>
      <c r="Q587" s="8"/>
      <c r="R587" s="8"/>
      <c r="S587" s="50"/>
      <c r="T587" s="8"/>
      <c r="U587" s="8"/>
      <c r="V587" s="8"/>
      <c r="W587" s="8"/>
      <c r="X587" s="8"/>
      <c r="Y587" s="8"/>
      <c r="Z587" s="8"/>
      <c r="AA587" s="8"/>
      <c r="AB587" s="8"/>
      <c r="AC587" s="8"/>
      <c r="AD587" s="8"/>
      <c r="AE587" s="8"/>
      <c r="AF587" s="8"/>
    </row>
    <row r="588">
      <c r="A588" s="8"/>
      <c r="B588" s="50"/>
      <c r="C588" s="50"/>
      <c r="D588" s="50"/>
      <c r="E588" s="51"/>
      <c r="F588" s="50"/>
      <c r="G588" s="51"/>
      <c r="H588" s="50"/>
      <c r="I588" s="369"/>
      <c r="J588" s="8"/>
      <c r="K588" s="8"/>
      <c r="L588" s="8"/>
      <c r="M588" s="175"/>
      <c r="N588" s="8"/>
      <c r="O588" s="8"/>
      <c r="P588" s="50"/>
      <c r="Q588" s="8"/>
      <c r="R588" s="8"/>
      <c r="S588" s="50"/>
      <c r="T588" s="8"/>
      <c r="U588" s="8"/>
      <c r="V588" s="8"/>
      <c r="W588" s="8"/>
      <c r="X588" s="8"/>
      <c r="Y588" s="8"/>
      <c r="Z588" s="8"/>
      <c r="AA588" s="8"/>
      <c r="AB588" s="8"/>
      <c r="AC588" s="8"/>
      <c r="AD588" s="8"/>
      <c r="AE588" s="8"/>
      <c r="AF588" s="8"/>
    </row>
    <row r="589">
      <c r="A589" s="8"/>
      <c r="B589" s="50"/>
      <c r="C589" s="50"/>
      <c r="D589" s="50"/>
      <c r="E589" s="51"/>
      <c r="F589" s="50"/>
      <c r="G589" s="51"/>
      <c r="H589" s="50"/>
      <c r="I589" s="369"/>
      <c r="J589" s="8"/>
      <c r="K589" s="8"/>
      <c r="L589" s="8"/>
      <c r="M589" s="175"/>
      <c r="N589" s="8"/>
      <c r="O589" s="8"/>
      <c r="P589" s="50"/>
      <c r="Q589" s="8"/>
      <c r="R589" s="8"/>
      <c r="S589" s="50"/>
      <c r="T589" s="8"/>
      <c r="U589" s="8"/>
      <c r="V589" s="8"/>
      <c r="W589" s="8"/>
      <c r="X589" s="8"/>
      <c r="Y589" s="8"/>
      <c r="Z589" s="8"/>
      <c r="AA589" s="8"/>
      <c r="AB589" s="8"/>
      <c r="AC589" s="8"/>
      <c r="AD589" s="8"/>
      <c r="AE589" s="8"/>
      <c r="AF589" s="8"/>
    </row>
    <row r="590">
      <c r="A590" s="8"/>
      <c r="B590" s="50"/>
      <c r="C590" s="50"/>
      <c r="D590" s="50"/>
      <c r="E590" s="51"/>
      <c r="F590" s="50"/>
      <c r="G590" s="51"/>
      <c r="H590" s="50"/>
      <c r="I590" s="369"/>
      <c r="J590" s="8"/>
      <c r="K590" s="8"/>
      <c r="L590" s="8"/>
      <c r="M590" s="175"/>
      <c r="N590" s="8"/>
      <c r="O590" s="8"/>
      <c r="P590" s="50"/>
      <c r="Q590" s="8"/>
      <c r="R590" s="8"/>
      <c r="S590" s="50"/>
      <c r="T590" s="8"/>
      <c r="U590" s="8"/>
      <c r="V590" s="8"/>
      <c r="W590" s="8"/>
      <c r="X590" s="8"/>
      <c r="Y590" s="8"/>
      <c r="Z590" s="8"/>
      <c r="AA590" s="8"/>
      <c r="AB590" s="8"/>
      <c r="AC590" s="8"/>
      <c r="AD590" s="8"/>
      <c r="AE590" s="8"/>
      <c r="AF590" s="8"/>
    </row>
    <row r="591">
      <c r="A591" s="8"/>
      <c r="B591" s="50"/>
      <c r="C591" s="50"/>
      <c r="D591" s="50"/>
      <c r="E591" s="51"/>
      <c r="F591" s="50"/>
      <c r="G591" s="51"/>
      <c r="H591" s="50"/>
      <c r="I591" s="369"/>
      <c r="J591" s="8"/>
      <c r="K591" s="8"/>
      <c r="L591" s="8"/>
      <c r="M591" s="175"/>
      <c r="N591" s="8"/>
      <c r="O591" s="8"/>
      <c r="P591" s="50"/>
      <c r="Q591" s="8"/>
      <c r="R591" s="8"/>
      <c r="S591" s="50"/>
      <c r="T591" s="8"/>
      <c r="U591" s="8"/>
      <c r="V591" s="8"/>
      <c r="W591" s="8"/>
      <c r="X591" s="8"/>
      <c r="Y591" s="8"/>
      <c r="Z591" s="8"/>
      <c r="AA591" s="8"/>
      <c r="AB591" s="8"/>
      <c r="AC591" s="8"/>
      <c r="AD591" s="8"/>
      <c r="AE591" s="8"/>
      <c r="AF591" s="8"/>
    </row>
    <row r="592">
      <c r="A592" s="8"/>
      <c r="B592" s="50"/>
      <c r="C592" s="50"/>
      <c r="D592" s="50"/>
      <c r="E592" s="51"/>
      <c r="F592" s="50"/>
      <c r="G592" s="51"/>
      <c r="H592" s="50"/>
      <c r="I592" s="369"/>
      <c r="J592" s="8"/>
      <c r="K592" s="8"/>
      <c r="L592" s="8"/>
      <c r="M592" s="175"/>
      <c r="N592" s="8"/>
      <c r="O592" s="8"/>
      <c r="P592" s="50"/>
      <c r="Q592" s="8"/>
      <c r="R592" s="8"/>
      <c r="S592" s="50"/>
      <c r="T592" s="8"/>
      <c r="U592" s="8"/>
      <c r="V592" s="8"/>
      <c r="W592" s="8"/>
      <c r="X592" s="8"/>
      <c r="Y592" s="8"/>
      <c r="Z592" s="8"/>
      <c r="AA592" s="8"/>
      <c r="AB592" s="8"/>
      <c r="AC592" s="8"/>
      <c r="AD592" s="8"/>
      <c r="AE592" s="8"/>
      <c r="AF592" s="8"/>
    </row>
    <row r="593">
      <c r="A593" s="8"/>
      <c r="B593" s="50"/>
      <c r="C593" s="50"/>
      <c r="D593" s="50"/>
      <c r="E593" s="51"/>
      <c r="F593" s="50"/>
      <c r="G593" s="51"/>
      <c r="H593" s="50"/>
      <c r="I593" s="369"/>
      <c r="J593" s="8"/>
      <c r="K593" s="8"/>
      <c r="L593" s="8"/>
      <c r="M593" s="175"/>
      <c r="N593" s="8"/>
      <c r="O593" s="8"/>
      <c r="P593" s="50"/>
      <c r="Q593" s="8"/>
      <c r="R593" s="8"/>
      <c r="S593" s="50"/>
      <c r="T593" s="8"/>
      <c r="U593" s="8"/>
      <c r="V593" s="8"/>
      <c r="W593" s="8"/>
      <c r="X593" s="8"/>
      <c r="Y593" s="8"/>
      <c r="Z593" s="8"/>
      <c r="AA593" s="8"/>
      <c r="AB593" s="8"/>
      <c r="AC593" s="8"/>
      <c r="AD593" s="8"/>
      <c r="AE593" s="8"/>
      <c r="AF593" s="8"/>
    </row>
    <row r="594">
      <c r="A594" s="8"/>
      <c r="B594" s="50"/>
      <c r="C594" s="50"/>
      <c r="D594" s="50"/>
      <c r="E594" s="51"/>
      <c r="F594" s="50"/>
      <c r="G594" s="51"/>
      <c r="H594" s="50"/>
      <c r="I594" s="369"/>
      <c r="J594" s="8"/>
      <c r="K594" s="8"/>
      <c r="L594" s="8"/>
      <c r="M594" s="175"/>
      <c r="N594" s="8"/>
      <c r="O594" s="8"/>
      <c r="P594" s="50"/>
      <c r="Q594" s="8"/>
      <c r="R594" s="8"/>
      <c r="S594" s="50"/>
      <c r="T594" s="8"/>
      <c r="U594" s="8"/>
      <c r="V594" s="8"/>
      <c r="W594" s="8"/>
      <c r="X594" s="8"/>
      <c r="Y594" s="8"/>
      <c r="Z594" s="8"/>
      <c r="AA594" s="8"/>
      <c r="AB594" s="8"/>
      <c r="AC594" s="8"/>
      <c r="AD594" s="8"/>
      <c r="AE594" s="8"/>
      <c r="AF594" s="8"/>
    </row>
    <row r="595">
      <c r="A595" s="8"/>
      <c r="B595" s="50"/>
      <c r="C595" s="50"/>
      <c r="D595" s="50"/>
      <c r="E595" s="51"/>
      <c r="F595" s="50"/>
      <c r="G595" s="51"/>
      <c r="H595" s="50"/>
      <c r="I595" s="369"/>
      <c r="J595" s="8"/>
      <c r="K595" s="8"/>
      <c r="L595" s="8"/>
      <c r="M595" s="175"/>
      <c r="N595" s="8"/>
      <c r="O595" s="8"/>
      <c r="P595" s="50"/>
      <c r="Q595" s="8"/>
      <c r="R595" s="8"/>
      <c r="S595" s="50"/>
      <c r="T595" s="8"/>
      <c r="U595" s="8"/>
      <c r="V595" s="8"/>
      <c r="W595" s="8"/>
      <c r="X595" s="8"/>
      <c r="Y595" s="8"/>
      <c r="Z595" s="8"/>
      <c r="AA595" s="8"/>
      <c r="AB595" s="8"/>
      <c r="AC595" s="8"/>
      <c r="AD595" s="8"/>
      <c r="AE595" s="8"/>
      <c r="AF595" s="8"/>
    </row>
    <row r="596">
      <c r="A596" s="8"/>
      <c r="B596" s="50"/>
      <c r="C596" s="50"/>
      <c r="D596" s="50"/>
      <c r="E596" s="51"/>
      <c r="F596" s="50"/>
      <c r="G596" s="51"/>
      <c r="H596" s="50"/>
      <c r="I596" s="369"/>
      <c r="J596" s="8"/>
      <c r="K596" s="8"/>
      <c r="L596" s="8"/>
      <c r="M596" s="175"/>
      <c r="N596" s="8"/>
      <c r="O596" s="8"/>
      <c r="P596" s="50"/>
      <c r="Q596" s="8"/>
      <c r="R596" s="8"/>
      <c r="S596" s="50"/>
      <c r="T596" s="8"/>
      <c r="U596" s="8"/>
      <c r="V596" s="8"/>
      <c r="W596" s="8"/>
      <c r="X596" s="8"/>
      <c r="Y596" s="8"/>
      <c r="Z596" s="8"/>
      <c r="AA596" s="8"/>
      <c r="AB596" s="8"/>
      <c r="AC596" s="8"/>
      <c r="AD596" s="8"/>
      <c r="AE596" s="8"/>
      <c r="AF596" s="8"/>
    </row>
    <row r="597">
      <c r="A597" s="8"/>
      <c r="B597" s="50"/>
      <c r="C597" s="50"/>
      <c r="D597" s="50"/>
      <c r="E597" s="51"/>
      <c r="F597" s="50"/>
      <c r="G597" s="51"/>
      <c r="H597" s="50"/>
      <c r="I597" s="369"/>
      <c r="J597" s="8"/>
      <c r="K597" s="8"/>
      <c r="L597" s="8"/>
      <c r="M597" s="175"/>
      <c r="N597" s="8"/>
      <c r="O597" s="8"/>
      <c r="P597" s="50"/>
      <c r="Q597" s="8"/>
      <c r="R597" s="8"/>
      <c r="S597" s="50"/>
      <c r="T597" s="8"/>
      <c r="U597" s="8"/>
      <c r="V597" s="8"/>
      <c r="W597" s="8"/>
      <c r="X597" s="8"/>
      <c r="Y597" s="8"/>
      <c r="Z597" s="8"/>
      <c r="AA597" s="8"/>
      <c r="AB597" s="8"/>
      <c r="AC597" s="8"/>
      <c r="AD597" s="8"/>
      <c r="AE597" s="8"/>
      <c r="AF597" s="8"/>
    </row>
    <row r="598">
      <c r="A598" s="8"/>
      <c r="B598" s="50"/>
      <c r="C598" s="50"/>
      <c r="D598" s="50"/>
      <c r="E598" s="51"/>
      <c r="F598" s="50"/>
      <c r="G598" s="51"/>
      <c r="H598" s="50"/>
      <c r="I598" s="369"/>
      <c r="J598" s="8"/>
      <c r="K598" s="8"/>
      <c r="L598" s="8"/>
      <c r="M598" s="175"/>
      <c r="N598" s="8"/>
      <c r="O598" s="8"/>
      <c r="P598" s="50"/>
      <c r="Q598" s="8"/>
      <c r="R598" s="8"/>
      <c r="S598" s="50"/>
      <c r="T598" s="8"/>
      <c r="U598" s="8"/>
      <c r="V598" s="8"/>
      <c r="W598" s="8"/>
      <c r="X598" s="8"/>
      <c r="Y598" s="8"/>
      <c r="Z598" s="8"/>
      <c r="AA598" s="8"/>
      <c r="AB598" s="8"/>
      <c r="AC598" s="8"/>
      <c r="AD598" s="8"/>
      <c r="AE598" s="8"/>
      <c r="AF598" s="8"/>
    </row>
    <row r="599">
      <c r="A599" s="8"/>
      <c r="B599" s="50"/>
      <c r="C599" s="50"/>
      <c r="D599" s="50"/>
      <c r="E599" s="51"/>
      <c r="F599" s="50"/>
      <c r="G599" s="51"/>
      <c r="H599" s="50"/>
      <c r="I599" s="369"/>
      <c r="J599" s="8"/>
      <c r="K599" s="8"/>
      <c r="L599" s="8"/>
      <c r="M599" s="175"/>
      <c r="N599" s="8"/>
      <c r="O599" s="8"/>
      <c r="P599" s="50"/>
      <c r="Q599" s="8"/>
      <c r="R599" s="8"/>
      <c r="S599" s="50"/>
      <c r="T599" s="8"/>
      <c r="U599" s="8"/>
      <c r="V599" s="8"/>
      <c r="W599" s="8"/>
      <c r="X599" s="8"/>
      <c r="Y599" s="8"/>
      <c r="Z599" s="8"/>
      <c r="AA599" s="8"/>
      <c r="AB599" s="8"/>
      <c r="AC599" s="8"/>
      <c r="AD599" s="8"/>
      <c r="AE599" s="8"/>
      <c r="AF599" s="8"/>
    </row>
    <row r="600">
      <c r="A600" s="8"/>
      <c r="B600" s="50"/>
      <c r="C600" s="50"/>
      <c r="D600" s="50"/>
      <c r="E600" s="51"/>
      <c r="F600" s="50"/>
      <c r="G600" s="51"/>
      <c r="H600" s="50"/>
      <c r="I600" s="369"/>
      <c r="J600" s="8"/>
      <c r="K600" s="8"/>
      <c r="L600" s="8"/>
      <c r="M600" s="175"/>
      <c r="N600" s="8"/>
      <c r="O600" s="8"/>
      <c r="P600" s="50"/>
      <c r="Q600" s="8"/>
      <c r="R600" s="8"/>
      <c r="S600" s="50"/>
      <c r="T600" s="8"/>
      <c r="U600" s="8"/>
      <c r="V600" s="8"/>
      <c r="W600" s="8"/>
      <c r="X600" s="8"/>
      <c r="Y600" s="8"/>
      <c r="Z600" s="8"/>
      <c r="AA600" s="8"/>
      <c r="AB600" s="8"/>
      <c r="AC600" s="8"/>
      <c r="AD600" s="8"/>
      <c r="AE600" s="8"/>
      <c r="AF600" s="8"/>
    </row>
    <row r="601">
      <c r="A601" s="8"/>
      <c r="B601" s="50"/>
      <c r="C601" s="50"/>
      <c r="D601" s="50"/>
      <c r="E601" s="51"/>
      <c r="F601" s="50"/>
      <c r="G601" s="51"/>
      <c r="H601" s="50"/>
      <c r="I601" s="369"/>
      <c r="J601" s="8"/>
      <c r="K601" s="8"/>
      <c r="L601" s="8"/>
      <c r="M601" s="175"/>
      <c r="N601" s="8"/>
      <c r="O601" s="8"/>
      <c r="P601" s="50"/>
      <c r="Q601" s="8"/>
      <c r="R601" s="8"/>
      <c r="S601" s="50"/>
      <c r="T601" s="8"/>
      <c r="U601" s="8"/>
      <c r="V601" s="8"/>
      <c r="W601" s="8"/>
      <c r="X601" s="8"/>
      <c r="Y601" s="8"/>
      <c r="Z601" s="8"/>
      <c r="AA601" s="8"/>
      <c r="AB601" s="8"/>
      <c r="AC601" s="8"/>
      <c r="AD601" s="8"/>
      <c r="AE601" s="8"/>
      <c r="AF601" s="8"/>
    </row>
    <row r="602">
      <c r="A602" s="8"/>
      <c r="B602" s="50"/>
      <c r="C602" s="50"/>
      <c r="D602" s="50"/>
      <c r="E602" s="51"/>
      <c r="F602" s="50"/>
      <c r="G602" s="51"/>
      <c r="H602" s="50"/>
      <c r="I602" s="369"/>
      <c r="J602" s="8"/>
      <c r="K602" s="8"/>
      <c r="L602" s="8"/>
      <c r="M602" s="175"/>
      <c r="N602" s="8"/>
      <c r="O602" s="8"/>
      <c r="P602" s="50"/>
      <c r="Q602" s="8"/>
      <c r="R602" s="8"/>
      <c r="S602" s="50"/>
      <c r="T602" s="8"/>
      <c r="U602" s="8"/>
      <c r="V602" s="8"/>
      <c r="W602" s="8"/>
      <c r="X602" s="8"/>
      <c r="Y602" s="8"/>
      <c r="Z602" s="8"/>
      <c r="AA602" s="8"/>
      <c r="AB602" s="8"/>
      <c r="AC602" s="8"/>
      <c r="AD602" s="8"/>
      <c r="AE602" s="8"/>
      <c r="AF602" s="8"/>
    </row>
    <row r="603">
      <c r="A603" s="8"/>
      <c r="B603" s="50"/>
      <c r="C603" s="50"/>
      <c r="D603" s="50"/>
      <c r="E603" s="51"/>
      <c r="F603" s="50"/>
      <c r="G603" s="51"/>
      <c r="H603" s="50"/>
      <c r="I603" s="369"/>
      <c r="J603" s="8"/>
      <c r="K603" s="8"/>
      <c r="L603" s="8"/>
      <c r="M603" s="175"/>
      <c r="N603" s="8"/>
      <c r="O603" s="8"/>
      <c r="P603" s="50"/>
      <c r="Q603" s="8"/>
      <c r="R603" s="8"/>
      <c r="S603" s="50"/>
      <c r="T603" s="8"/>
      <c r="U603" s="8"/>
      <c r="V603" s="8"/>
      <c r="W603" s="8"/>
      <c r="X603" s="8"/>
      <c r="Y603" s="8"/>
      <c r="Z603" s="8"/>
      <c r="AA603" s="8"/>
      <c r="AB603" s="8"/>
      <c r="AC603" s="8"/>
      <c r="AD603" s="8"/>
      <c r="AE603" s="8"/>
      <c r="AF603" s="8"/>
    </row>
    <row r="604">
      <c r="A604" s="8"/>
      <c r="B604" s="50"/>
      <c r="C604" s="50"/>
      <c r="D604" s="50"/>
      <c r="E604" s="51"/>
      <c r="F604" s="50"/>
      <c r="G604" s="51"/>
      <c r="H604" s="50"/>
      <c r="I604" s="369"/>
      <c r="J604" s="8"/>
      <c r="K604" s="8"/>
      <c r="L604" s="8"/>
      <c r="M604" s="175"/>
      <c r="N604" s="8"/>
      <c r="O604" s="8"/>
      <c r="P604" s="50"/>
      <c r="Q604" s="8"/>
      <c r="R604" s="8"/>
      <c r="S604" s="50"/>
      <c r="T604" s="8"/>
      <c r="U604" s="8"/>
      <c r="V604" s="8"/>
      <c r="W604" s="8"/>
      <c r="X604" s="8"/>
      <c r="Y604" s="8"/>
      <c r="Z604" s="8"/>
      <c r="AA604" s="8"/>
      <c r="AB604" s="8"/>
      <c r="AC604" s="8"/>
      <c r="AD604" s="8"/>
      <c r="AE604" s="8"/>
      <c r="AF604" s="8"/>
    </row>
    <row r="605">
      <c r="A605" s="8"/>
      <c r="B605" s="50"/>
      <c r="C605" s="50"/>
      <c r="D605" s="50"/>
      <c r="E605" s="51"/>
      <c r="F605" s="50"/>
      <c r="G605" s="51"/>
      <c r="H605" s="50"/>
      <c r="I605" s="369"/>
      <c r="J605" s="8"/>
      <c r="K605" s="8"/>
      <c r="L605" s="8"/>
      <c r="M605" s="175"/>
      <c r="N605" s="8"/>
      <c r="O605" s="8"/>
      <c r="P605" s="50"/>
      <c r="Q605" s="8"/>
      <c r="R605" s="8"/>
      <c r="S605" s="50"/>
      <c r="T605" s="8"/>
      <c r="U605" s="8"/>
      <c r="V605" s="8"/>
      <c r="W605" s="8"/>
      <c r="X605" s="8"/>
      <c r="Y605" s="8"/>
      <c r="Z605" s="8"/>
      <c r="AA605" s="8"/>
      <c r="AB605" s="8"/>
      <c r="AC605" s="8"/>
      <c r="AD605" s="8"/>
      <c r="AE605" s="8"/>
      <c r="AF605" s="8"/>
    </row>
    <row r="606">
      <c r="A606" s="8"/>
      <c r="B606" s="50"/>
      <c r="C606" s="50"/>
      <c r="D606" s="50"/>
      <c r="E606" s="51"/>
      <c r="F606" s="50"/>
      <c r="G606" s="51"/>
      <c r="H606" s="50"/>
      <c r="I606" s="369"/>
      <c r="J606" s="8"/>
      <c r="K606" s="8"/>
      <c r="L606" s="8"/>
      <c r="M606" s="175"/>
      <c r="N606" s="8"/>
      <c r="O606" s="8"/>
      <c r="P606" s="50"/>
      <c r="Q606" s="8"/>
      <c r="R606" s="8"/>
      <c r="S606" s="50"/>
      <c r="T606" s="8"/>
      <c r="U606" s="8"/>
      <c r="V606" s="8"/>
      <c r="W606" s="8"/>
      <c r="X606" s="8"/>
      <c r="Y606" s="8"/>
      <c r="Z606" s="8"/>
      <c r="AA606" s="8"/>
      <c r="AB606" s="8"/>
      <c r="AC606" s="8"/>
      <c r="AD606" s="8"/>
      <c r="AE606" s="8"/>
      <c r="AF606" s="8"/>
    </row>
    <row r="607">
      <c r="A607" s="8"/>
      <c r="B607" s="50"/>
      <c r="C607" s="50"/>
      <c r="D607" s="50"/>
      <c r="E607" s="51"/>
      <c r="F607" s="50"/>
      <c r="G607" s="51"/>
      <c r="H607" s="50"/>
      <c r="I607" s="369"/>
      <c r="J607" s="8"/>
      <c r="K607" s="8"/>
      <c r="L607" s="8"/>
      <c r="M607" s="175"/>
      <c r="N607" s="8"/>
      <c r="O607" s="8"/>
      <c r="P607" s="50"/>
      <c r="Q607" s="8"/>
      <c r="R607" s="8"/>
      <c r="S607" s="50"/>
      <c r="T607" s="8"/>
      <c r="U607" s="8"/>
      <c r="V607" s="8"/>
      <c r="W607" s="8"/>
      <c r="X607" s="8"/>
      <c r="Y607" s="8"/>
      <c r="Z607" s="8"/>
      <c r="AA607" s="8"/>
      <c r="AB607" s="8"/>
      <c r="AC607" s="8"/>
      <c r="AD607" s="8"/>
      <c r="AE607" s="8"/>
      <c r="AF607" s="8"/>
    </row>
    <row r="608">
      <c r="A608" s="8"/>
      <c r="B608" s="50"/>
      <c r="C608" s="50"/>
      <c r="D608" s="50"/>
      <c r="E608" s="51"/>
      <c r="F608" s="50"/>
      <c r="G608" s="51"/>
      <c r="H608" s="50"/>
      <c r="I608" s="369"/>
      <c r="J608" s="8"/>
      <c r="K608" s="8"/>
      <c r="L608" s="8"/>
      <c r="M608" s="175"/>
      <c r="N608" s="8"/>
      <c r="O608" s="8"/>
      <c r="P608" s="50"/>
      <c r="Q608" s="8"/>
      <c r="R608" s="8"/>
      <c r="S608" s="50"/>
      <c r="T608" s="8"/>
      <c r="U608" s="8"/>
      <c r="V608" s="8"/>
      <c r="W608" s="8"/>
      <c r="X608" s="8"/>
      <c r="Y608" s="8"/>
      <c r="Z608" s="8"/>
      <c r="AA608" s="8"/>
      <c r="AB608" s="8"/>
      <c r="AC608" s="8"/>
      <c r="AD608" s="8"/>
      <c r="AE608" s="8"/>
      <c r="AF608" s="8"/>
    </row>
    <row r="609">
      <c r="A609" s="8"/>
      <c r="B609" s="50"/>
      <c r="C609" s="50"/>
      <c r="D609" s="50"/>
      <c r="E609" s="51"/>
      <c r="F609" s="50"/>
      <c r="G609" s="51"/>
      <c r="H609" s="50"/>
      <c r="I609" s="369"/>
      <c r="J609" s="8"/>
      <c r="K609" s="8"/>
      <c r="L609" s="8"/>
      <c r="M609" s="175"/>
      <c r="N609" s="8"/>
      <c r="O609" s="8"/>
      <c r="P609" s="50"/>
      <c r="Q609" s="8"/>
      <c r="R609" s="8"/>
      <c r="S609" s="50"/>
      <c r="T609" s="8"/>
      <c r="U609" s="8"/>
      <c r="V609" s="8"/>
      <c r="W609" s="8"/>
      <c r="X609" s="8"/>
      <c r="Y609" s="8"/>
      <c r="Z609" s="8"/>
      <c r="AA609" s="8"/>
      <c r="AB609" s="8"/>
      <c r="AC609" s="8"/>
      <c r="AD609" s="8"/>
      <c r="AE609" s="8"/>
      <c r="AF609" s="8"/>
    </row>
    <row r="610">
      <c r="A610" s="8"/>
      <c r="B610" s="50"/>
      <c r="C610" s="50"/>
      <c r="D610" s="50"/>
      <c r="E610" s="51"/>
      <c r="F610" s="50"/>
      <c r="G610" s="51"/>
      <c r="H610" s="50"/>
      <c r="I610" s="369"/>
      <c r="J610" s="8"/>
      <c r="K610" s="8"/>
      <c r="L610" s="8"/>
      <c r="M610" s="175"/>
      <c r="N610" s="8"/>
      <c r="O610" s="8"/>
      <c r="P610" s="50"/>
      <c r="Q610" s="8"/>
      <c r="R610" s="8"/>
      <c r="S610" s="50"/>
      <c r="T610" s="8"/>
      <c r="U610" s="8"/>
      <c r="V610" s="8"/>
      <c r="W610" s="8"/>
      <c r="X610" s="8"/>
      <c r="Y610" s="8"/>
      <c r="Z610" s="8"/>
      <c r="AA610" s="8"/>
      <c r="AB610" s="8"/>
      <c r="AC610" s="8"/>
      <c r="AD610" s="8"/>
      <c r="AE610" s="8"/>
      <c r="AF610" s="8"/>
    </row>
    <row r="611">
      <c r="A611" s="8"/>
      <c r="B611" s="50"/>
      <c r="C611" s="50"/>
      <c r="D611" s="50"/>
      <c r="E611" s="51"/>
      <c r="F611" s="50"/>
      <c r="G611" s="51"/>
      <c r="H611" s="50"/>
      <c r="I611" s="369"/>
      <c r="J611" s="8"/>
      <c r="K611" s="8"/>
      <c r="L611" s="8"/>
      <c r="M611" s="175"/>
      <c r="N611" s="8"/>
      <c r="O611" s="8"/>
      <c r="P611" s="50"/>
      <c r="Q611" s="8"/>
      <c r="R611" s="8"/>
      <c r="S611" s="50"/>
      <c r="T611" s="8"/>
      <c r="U611" s="8"/>
      <c r="V611" s="8"/>
      <c r="W611" s="8"/>
      <c r="X611" s="8"/>
      <c r="Y611" s="8"/>
      <c r="Z611" s="8"/>
      <c r="AA611" s="8"/>
      <c r="AB611" s="8"/>
      <c r="AC611" s="8"/>
      <c r="AD611" s="8"/>
      <c r="AE611" s="8"/>
      <c r="AF611" s="8"/>
    </row>
    <row r="612">
      <c r="A612" s="8"/>
      <c r="B612" s="50"/>
      <c r="C612" s="50"/>
      <c r="D612" s="50"/>
      <c r="E612" s="51"/>
      <c r="F612" s="50"/>
      <c r="G612" s="51"/>
      <c r="H612" s="50"/>
      <c r="I612" s="369"/>
      <c r="J612" s="8"/>
      <c r="K612" s="8"/>
      <c r="L612" s="8"/>
      <c r="M612" s="175"/>
      <c r="N612" s="8"/>
      <c r="O612" s="8"/>
      <c r="P612" s="50"/>
      <c r="Q612" s="8"/>
      <c r="R612" s="8"/>
      <c r="S612" s="50"/>
      <c r="T612" s="8"/>
      <c r="U612" s="8"/>
      <c r="V612" s="8"/>
      <c r="W612" s="8"/>
      <c r="X612" s="8"/>
      <c r="Y612" s="8"/>
      <c r="Z612" s="8"/>
      <c r="AA612" s="8"/>
      <c r="AB612" s="8"/>
      <c r="AC612" s="8"/>
      <c r="AD612" s="8"/>
      <c r="AE612" s="8"/>
      <c r="AF612" s="8"/>
    </row>
    <row r="613">
      <c r="A613" s="8"/>
      <c r="B613" s="50"/>
      <c r="C613" s="50"/>
      <c r="D613" s="50"/>
      <c r="E613" s="51"/>
      <c r="F613" s="50"/>
      <c r="G613" s="51"/>
      <c r="H613" s="50"/>
      <c r="I613" s="369"/>
      <c r="J613" s="8"/>
      <c r="K613" s="8"/>
      <c r="L613" s="8"/>
      <c r="M613" s="175"/>
      <c r="N613" s="8"/>
      <c r="O613" s="8"/>
      <c r="P613" s="50"/>
      <c r="Q613" s="8"/>
      <c r="R613" s="8"/>
      <c r="S613" s="50"/>
      <c r="T613" s="8"/>
      <c r="U613" s="8"/>
      <c r="V613" s="8"/>
      <c r="W613" s="8"/>
      <c r="X613" s="8"/>
      <c r="Y613" s="8"/>
      <c r="Z613" s="8"/>
      <c r="AA613" s="8"/>
      <c r="AB613" s="8"/>
      <c r="AC613" s="8"/>
      <c r="AD613" s="8"/>
      <c r="AE613" s="8"/>
      <c r="AF613" s="8"/>
    </row>
    <row r="614">
      <c r="A614" s="8"/>
      <c r="B614" s="50"/>
      <c r="C614" s="50"/>
      <c r="D614" s="50"/>
      <c r="E614" s="51"/>
      <c r="F614" s="50"/>
      <c r="G614" s="51"/>
      <c r="H614" s="50"/>
      <c r="I614" s="369"/>
      <c r="J614" s="8"/>
      <c r="K614" s="8"/>
      <c r="L614" s="8"/>
      <c r="M614" s="175"/>
      <c r="N614" s="8"/>
      <c r="O614" s="8"/>
      <c r="P614" s="50"/>
      <c r="Q614" s="8"/>
      <c r="R614" s="8"/>
      <c r="S614" s="50"/>
      <c r="T614" s="8"/>
      <c r="U614" s="8"/>
      <c r="V614" s="8"/>
      <c r="W614" s="8"/>
      <c r="X614" s="8"/>
      <c r="Y614" s="8"/>
      <c r="Z614" s="8"/>
      <c r="AA614" s="8"/>
      <c r="AB614" s="8"/>
      <c r="AC614" s="8"/>
      <c r="AD614" s="8"/>
      <c r="AE614" s="8"/>
      <c r="AF614" s="8"/>
    </row>
    <row r="615">
      <c r="A615" s="8"/>
      <c r="B615" s="50"/>
      <c r="C615" s="50"/>
      <c r="D615" s="50"/>
      <c r="E615" s="51"/>
      <c r="F615" s="50"/>
      <c r="G615" s="51"/>
      <c r="H615" s="50"/>
      <c r="I615" s="369"/>
      <c r="J615" s="8"/>
      <c r="K615" s="8"/>
      <c r="L615" s="8"/>
      <c r="M615" s="175"/>
      <c r="N615" s="8"/>
      <c r="O615" s="8"/>
      <c r="P615" s="50"/>
      <c r="Q615" s="8"/>
      <c r="R615" s="8"/>
      <c r="S615" s="50"/>
      <c r="T615" s="8"/>
      <c r="U615" s="8"/>
      <c r="V615" s="8"/>
      <c r="W615" s="8"/>
      <c r="X615" s="8"/>
      <c r="Y615" s="8"/>
      <c r="Z615" s="8"/>
      <c r="AA615" s="8"/>
      <c r="AB615" s="8"/>
      <c r="AC615" s="8"/>
      <c r="AD615" s="8"/>
      <c r="AE615" s="8"/>
      <c r="AF615" s="8"/>
    </row>
    <row r="616">
      <c r="A616" s="8"/>
      <c r="B616" s="50"/>
      <c r="C616" s="50"/>
      <c r="D616" s="50"/>
      <c r="E616" s="51"/>
      <c r="F616" s="50"/>
      <c r="G616" s="51"/>
      <c r="H616" s="50"/>
      <c r="I616" s="369"/>
      <c r="J616" s="8"/>
      <c r="K616" s="8"/>
      <c r="L616" s="8"/>
      <c r="M616" s="175"/>
      <c r="N616" s="8"/>
      <c r="O616" s="8"/>
      <c r="P616" s="50"/>
      <c r="Q616" s="8"/>
      <c r="R616" s="8"/>
      <c r="S616" s="50"/>
      <c r="T616" s="8"/>
      <c r="U616" s="8"/>
      <c r="V616" s="8"/>
      <c r="W616" s="8"/>
      <c r="X616" s="8"/>
      <c r="Y616" s="8"/>
      <c r="Z616" s="8"/>
      <c r="AA616" s="8"/>
      <c r="AB616" s="8"/>
      <c r="AC616" s="8"/>
      <c r="AD616" s="8"/>
      <c r="AE616" s="8"/>
      <c r="AF616" s="8"/>
    </row>
    <row r="617">
      <c r="A617" s="8"/>
      <c r="B617" s="50"/>
      <c r="C617" s="50"/>
      <c r="D617" s="50"/>
      <c r="E617" s="51"/>
      <c r="F617" s="50"/>
      <c r="G617" s="51"/>
      <c r="H617" s="50"/>
      <c r="I617" s="369"/>
      <c r="J617" s="8"/>
      <c r="K617" s="8"/>
      <c r="L617" s="8"/>
      <c r="M617" s="175"/>
      <c r="N617" s="8"/>
      <c r="O617" s="8"/>
      <c r="P617" s="50"/>
      <c r="Q617" s="8"/>
      <c r="R617" s="8"/>
      <c r="S617" s="50"/>
      <c r="T617" s="8"/>
      <c r="U617" s="8"/>
      <c r="V617" s="8"/>
      <c r="W617" s="8"/>
      <c r="X617" s="8"/>
      <c r="Y617" s="8"/>
      <c r="Z617" s="8"/>
      <c r="AA617" s="8"/>
      <c r="AB617" s="8"/>
      <c r="AC617" s="8"/>
      <c r="AD617" s="8"/>
      <c r="AE617" s="8"/>
      <c r="AF617" s="8"/>
    </row>
    <row r="618">
      <c r="A618" s="8"/>
      <c r="B618" s="50"/>
      <c r="C618" s="50"/>
      <c r="D618" s="50"/>
      <c r="E618" s="51"/>
      <c r="F618" s="50"/>
      <c r="G618" s="51"/>
      <c r="H618" s="50"/>
      <c r="I618" s="369"/>
      <c r="J618" s="8"/>
      <c r="K618" s="8"/>
      <c r="L618" s="8"/>
      <c r="M618" s="175"/>
      <c r="N618" s="8"/>
      <c r="O618" s="8"/>
      <c r="P618" s="50"/>
      <c r="Q618" s="8"/>
      <c r="R618" s="8"/>
      <c r="S618" s="50"/>
      <c r="T618" s="8"/>
      <c r="U618" s="8"/>
      <c r="V618" s="8"/>
      <c r="W618" s="8"/>
      <c r="X618" s="8"/>
      <c r="Y618" s="8"/>
      <c r="Z618" s="8"/>
      <c r="AA618" s="8"/>
      <c r="AB618" s="8"/>
      <c r="AC618" s="8"/>
      <c r="AD618" s="8"/>
      <c r="AE618" s="8"/>
      <c r="AF618" s="8"/>
    </row>
    <row r="619">
      <c r="A619" s="8"/>
      <c r="B619" s="50"/>
      <c r="C619" s="50"/>
      <c r="D619" s="50"/>
      <c r="E619" s="51"/>
      <c r="F619" s="50"/>
      <c r="G619" s="51"/>
      <c r="H619" s="50"/>
      <c r="I619" s="369"/>
      <c r="J619" s="8"/>
      <c r="K619" s="8"/>
      <c r="L619" s="8"/>
      <c r="M619" s="175"/>
      <c r="N619" s="8"/>
      <c r="O619" s="8"/>
      <c r="P619" s="50"/>
      <c r="Q619" s="8"/>
      <c r="R619" s="8"/>
      <c r="S619" s="50"/>
      <c r="T619" s="8"/>
      <c r="U619" s="8"/>
      <c r="V619" s="8"/>
      <c r="W619" s="8"/>
      <c r="X619" s="8"/>
      <c r="Y619" s="8"/>
      <c r="Z619" s="8"/>
      <c r="AA619" s="8"/>
      <c r="AB619" s="8"/>
      <c r="AC619" s="8"/>
      <c r="AD619" s="8"/>
      <c r="AE619" s="8"/>
      <c r="AF619" s="8"/>
    </row>
    <row r="620">
      <c r="A620" s="8"/>
      <c r="B620" s="50"/>
      <c r="C620" s="50"/>
      <c r="D620" s="50"/>
      <c r="E620" s="51"/>
      <c r="F620" s="50"/>
      <c r="G620" s="51"/>
      <c r="H620" s="50"/>
      <c r="I620" s="369"/>
      <c r="J620" s="8"/>
      <c r="K620" s="8"/>
      <c r="L620" s="8"/>
      <c r="M620" s="175"/>
      <c r="N620" s="8"/>
      <c r="O620" s="8"/>
      <c r="P620" s="50"/>
      <c r="Q620" s="8"/>
      <c r="R620" s="8"/>
      <c r="S620" s="50"/>
      <c r="T620" s="8"/>
      <c r="U620" s="8"/>
      <c r="V620" s="8"/>
      <c r="W620" s="8"/>
      <c r="X620" s="8"/>
      <c r="Y620" s="8"/>
      <c r="Z620" s="8"/>
      <c r="AA620" s="8"/>
      <c r="AB620" s="8"/>
      <c r="AC620" s="8"/>
      <c r="AD620" s="8"/>
      <c r="AE620" s="8"/>
      <c r="AF620" s="8"/>
    </row>
    <row r="621">
      <c r="A621" s="8"/>
      <c r="B621" s="50"/>
      <c r="C621" s="50"/>
      <c r="D621" s="50"/>
      <c r="E621" s="51"/>
      <c r="F621" s="50"/>
      <c r="G621" s="51"/>
      <c r="H621" s="50"/>
      <c r="I621" s="369"/>
      <c r="J621" s="8"/>
      <c r="K621" s="8"/>
      <c r="L621" s="8"/>
      <c r="M621" s="175"/>
      <c r="N621" s="8"/>
      <c r="O621" s="8"/>
      <c r="P621" s="50"/>
      <c r="Q621" s="8"/>
      <c r="R621" s="8"/>
      <c r="S621" s="50"/>
      <c r="T621" s="8"/>
      <c r="U621" s="8"/>
      <c r="V621" s="8"/>
      <c r="W621" s="8"/>
      <c r="X621" s="8"/>
      <c r="Y621" s="8"/>
      <c r="Z621" s="8"/>
      <c r="AA621" s="8"/>
      <c r="AB621" s="8"/>
      <c r="AC621" s="8"/>
      <c r="AD621" s="8"/>
      <c r="AE621" s="8"/>
      <c r="AF621" s="8"/>
    </row>
    <row r="622">
      <c r="A622" s="8"/>
      <c r="B622" s="50"/>
      <c r="C622" s="50"/>
      <c r="D622" s="50"/>
      <c r="E622" s="51"/>
      <c r="F622" s="50"/>
      <c r="G622" s="51"/>
      <c r="H622" s="50"/>
      <c r="I622" s="369"/>
      <c r="J622" s="8"/>
      <c r="K622" s="8"/>
      <c r="L622" s="8"/>
      <c r="M622" s="175"/>
      <c r="N622" s="8"/>
      <c r="O622" s="8"/>
      <c r="P622" s="50"/>
      <c r="Q622" s="8"/>
      <c r="R622" s="8"/>
      <c r="S622" s="50"/>
      <c r="T622" s="8"/>
      <c r="U622" s="8"/>
      <c r="V622" s="8"/>
      <c r="W622" s="8"/>
      <c r="X622" s="8"/>
      <c r="Y622" s="8"/>
      <c r="Z622" s="8"/>
      <c r="AA622" s="8"/>
      <c r="AB622" s="8"/>
      <c r="AC622" s="8"/>
      <c r="AD622" s="8"/>
      <c r="AE622" s="8"/>
      <c r="AF622" s="8"/>
    </row>
    <row r="623">
      <c r="A623" s="8"/>
      <c r="B623" s="50"/>
      <c r="C623" s="50"/>
      <c r="D623" s="50"/>
      <c r="E623" s="51"/>
      <c r="F623" s="50"/>
      <c r="G623" s="51"/>
      <c r="H623" s="50"/>
      <c r="I623" s="369"/>
      <c r="J623" s="8"/>
      <c r="K623" s="8"/>
      <c r="L623" s="8"/>
      <c r="M623" s="175"/>
      <c r="N623" s="8"/>
      <c r="O623" s="8"/>
      <c r="P623" s="50"/>
      <c r="Q623" s="8"/>
      <c r="R623" s="8"/>
      <c r="S623" s="50"/>
      <c r="T623" s="8"/>
      <c r="U623" s="8"/>
      <c r="V623" s="8"/>
      <c r="W623" s="8"/>
      <c r="X623" s="8"/>
      <c r="Y623" s="8"/>
      <c r="Z623" s="8"/>
      <c r="AA623" s="8"/>
      <c r="AB623" s="8"/>
      <c r="AC623" s="8"/>
      <c r="AD623" s="8"/>
      <c r="AE623" s="8"/>
      <c r="AF623" s="8"/>
    </row>
    <row r="624">
      <c r="A624" s="8"/>
      <c r="B624" s="50"/>
      <c r="C624" s="50"/>
      <c r="D624" s="50"/>
      <c r="E624" s="51"/>
      <c r="F624" s="50"/>
      <c r="G624" s="51"/>
      <c r="H624" s="50"/>
      <c r="I624" s="369"/>
      <c r="J624" s="8"/>
      <c r="K624" s="8"/>
      <c r="L624" s="8"/>
      <c r="M624" s="175"/>
      <c r="N624" s="8"/>
      <c r="O624" s="8"/>
      <c r="P624" s="50"/>
      <c r="Q624" s="8"/>
      <c r="R624" s="8"/>
      <c r="S624" s="50"/>
      <c r="T624" s="8"/>
      <c r="U624" s="8"/>
      <c r="V624" s="8"/>
      <c r="W624" s="8"/>
      <c r="X624" s="8"/>
      <c r="Y624" s="8"/>
      <c r="Z624" s="8"/>
      <c r="AA624" s="8"/>
      <c r="AB624" s="8"/>
      <c r="AC624" s="8"/>
      <c r="AD624" s="8"/>
      <c r="AE624" s="8"/>
      <c r="AF624" s="8"/>
    </row>
    <row r="625">
      <c r="A625" s="8"/>
      <c r="B625" s="50"/>
      <c r="C625" s="50"/>
      <c r="D625" s="50"/>
      <c r="E625" s="51"/>
      <c r="F625" s="50"/>
      <c r="G625" s="51"/>
      <c r="H625" s="50"/>
      <c r="I625" s="369"/>
      <c r="J625" s="8"/>
      <c r="K625" s="8"/>
      <c r="L625" s="8"/>
      <c r="M625" s="175"/>
      <c r="N625" s="8"/>
      <c r="O625" s="8"/>
      <c r="P625" s="50"/>
      <c r="Q625" s="8"/>
      <c r="R625" s="8"/>
      <c r="S625" s="50"/>
      <c r="T625" s="8"/>
      <c r="U625" s="8"/>
      <c r="V625" s="8"/>
      <c r="W625" s="8"/>
      <c r="X625" s="8"/>
      <c r="Y625" s="8"/>
      <c r="Z625" s="8"/>
      <c r="AA625" s="8"/>
      <c r="AB625" s="8"/>
      <c r="AC625" s="8"/>
      <c r="AD625" s="8"/>
      <c r="AE625" s="8"/>
      <c r="AF625" s="8"/>
    </row>
    <row r="626">
      <c r="A626" s="8"/>
      <c r="B626" s="50"/>
      <c r="C626" s="50"/>
      <c r="D626" s="50"/>
      <c r="E626" s="51"/>
      <c r="F626" s="50"/>
      <c r="G626" s="51"/>
      <c r="H626" s="50"/>
      <c r="I626" s="369"/>
      <c r="J626" s="8"/>
      <c r="K626" s="8"/>
      <c r="L626" s="8"/>
      <c r="M626" s="175"/>
      <c r="N626" s="8"/>
      <c r="O626" s="8"/>
      <c r="P626" s="50"/>
      <c r="Q626" s="8"/>
      <c r="R626" s="8"/>
      <c r="S626" s="50"/>
      <c r="T626" s="8"/>
      <c r="U626" s="8"/>
      <c r="V626" s="8"/>
      <c r="W626" s="8"/>
      <c r="X626" s="8"/>
      <c r="Y626" s="8"/>
      <c r="Z626" s="8"/>
      <c r="AA626" s="8"/>
      <c r="AB626" s="8"/>
      <c r="AC626" s="8"/>
      <c r="AD626" s="8"/>
      <c r="AE626" s="8"/>
      <c r="AF626" s="8"/>
    </row>
    <row r="627">
      <c r="A627" s="8"/>
      <c r="B627" s="50"/>
      <c r="C627" s="50"/>
      <c r="D627" s="50"/>
      <c r="E627" s="51"/>
      <c r="F627" s="50"/>
      <c r="G627" s="51"/>
      <c r="H627" s="50"/>
      <c r="I627" s="369"/>
      <c r="J627" s="8"/>
      <c r="K627" s="8"/>
      <c r="L627" s="8"/>
      <c r="M627" s="175"/>
      <c r="N627" s="8"/>
      <c r="O627" s="8"/>
      <c r="P627" s="50"/>
      <c r="Q627" s="8"/>
      <c r="R627" s="8"/>
      <c r="S627" s="50"/>
      <c r="T627" s="8"/>
      <c r="U627" s="8"/>
      <c r="V627" s="8"/>
      <c r="W627" s="8"/>
      <c r="X627" s="8"/>
      <c r="Y627" s="8"/>
      <c r="Z627" s="8"/>
      <c r="AA627" s="8"/>
      <c r="AB627" s="8"/>
      <c r="AC627" s="8"/>
      <c r="AD627" s="8"/>
      <c r="AE627" s="8"/>
      <c r="AF627" s="8"/>
    </row>
    <row r="628">
      <c r="A628" s="8"/>
      <c r="B628" s="50"/>
      <c r="C628" s="50"/>
      <c r="D628" s="50"/>
      <c r="E628" s="51"/>
      <c r="F628" s="50"/>
      <c r="G628" s="51"/>
      <c r="H628" s="50"/>
      <c r="I628" s="369"/>
      <c r="J628" s="8"/>
      <c r="K628" s="8"/>
      <c r="L628" s="8"/>
      <c r="M628" s="175"/>
      <c r="N628" s="8"/>
      <c r="O628" s="8"/>
      <c r="P628" s="50"/>
      <c r="Q628" s="8"/>
      <c r="R628" s="8"/>
      <c r="S628" s="50"/>
      <c r="T628" s="8"/>
      <c r="U628" s="8"/>
      <c r="V628" s="8"/>
      <c r="W628" s="8"/>
      <c r="X628" s="8"/>
      <c r="Y628" s="8"/>
      <c r="Z628" s="8"/>
      <c r="AA628" s="8"/>
      <c r="AB628" s="8"/>
      <c r="AC628" s="8"/>
      <c r="AD628" s="8"/>
      <c r="AE628" s="8"/>
      <c r="AF628" s="8"/>
    </row>
    <row r="629">
      <c r="A629" s="8"/>
      <c r="B629" s="50"/>
      <c r="C629" s="50"/>
      <c r="D629" s="50"/>
      <c r="E629" s="51"/>
      <c r="F629" s="50"/>
      <c r="G629" s="51"/>
      <c r="H629" s="50"/>
      <c r="I629" s="369"/>
      <c r="J629" s="8"/>
      <c r="K629" s="8"/>
      <c r="L629" s="8"/>
      <c r="M629" s="175"/>
      <c r="N629" s="8"/>
      <c r="O629" s="8"/>
      <c r="P629" s="50"/>
      <c r="Q629" s="8"/>
      <c r="R629" s="8"/>
      <c r="S629" s="50"/>
      <c r="T629" s="8"/>
      <c r="U629" s="8"/>
      <c r="V629" s="8"/>
      <c r="W629" s="8"/>
      <c r="X629" s="8"/>
      <c r="Y629" s="8"/>
      <c r="Z629" s="8"/>
      <c r="AA629" s="8"/>
      <c r="AB629" s="8"/>
      <c r="AC629" s="8"/>
      <c r="AD629" s="8"/>
      <c r="AE629" s="8"/>
      <c r="AF629" s="8"/>
    </row>
    <row r="630">
      <c r="A630" s="8"/>
      <c r="B630" s="50"/>
      <c r="C630" s="50"/>
      <c r="D630" s="50"/>
      <c r="E630" s="51"/>
      <c r="F630" s="50"/>
      <c r="G630" s="51"/>
      <c r="H630" s="50"/>
      <c r="I630" s="369"/>
      <c r="J630" s="8"/>
      <c r="K630" s="8"/>
      <c r="L630" s="8"/>
      <c r="M630" s="175"/>
      <c r="N630" s="8"/>
      <c r="O630" s="8"/>
      <c r="P630" s="50"/>
      <c r="Q630" s="8"/>
      <c r="R630" s="8"/>
      <c r="S630" s="50"/>
      <c r="T630" s="8"/>
      <c r="U630" s="8"/>
      <c r="V630" s="8"/>
      <c r="W630" s="8"/>
      <c r="X630" s="8"/>
      <c r="Y630" s="8"/>
      <c r="Z630" s="8"/>
      <c r="AA630" s="8"/>
      <c r="AB630" s="8"/>
      <c r="AC630" s="8"/>
      <c r="AD630" s="8"/>
      <c r="AE630" s="8"/>
      <c r="AF630" s="8"/>
    </row>
    <row r="631">
      <c r="A631" s="8"/>
      <c r="B631" s="50"/>
      <c r="C631" s="50"/>
      <c r="D631" s="50"/>
      <c r="E631" s="51"/>
      <c r="F631" s="50"/>
      <c r="G631" s="51"/>
      <c r="H631" s="50"/>
      <c r="I631" s="369"/>
      <c r="J631" s="8"/>
      <c r="K631" s="8"/>
      <c r="L631" s="8"/>
      <c r="M631" s="175"/>
      <c r="N631" s="8"/>
      <c r="O631" s="8"/>
      <c r="P631" s="50"/>
      <c r="Q631" s="8"/>
      <c r="R631" s="8"/>
      <c r="S631" s="50"/>
      <c r="T631" s="8"/>
      <c r="U631" s="8"/>
      <c r="V631" s="8"/>
      <c r="W631" s="8"/>
      <c r="X631" s="8"/>
      <c r="Y631" s="8"/>
      <c r="Z631" s="8"/>
      <c r="AA631" s="8"/>
      <c r="AB631" s="8"/>
      <c r="AC631" s="8"/>
      <c r="AD631" s="8"/>
      <c r="AE631" s="8"/>
      <c r="AF631" s="8"/>
    </row>
    <row r="632">
      <c r="A632" s="8"/>
      <c r="B632" s="50"/>
      <c r="C632" s="50"/>
      <c r="D632" s="50"/>
      <c r="E632" s="51"/>
      <c r="F632" s="50"/>
      <c r="G632" s="51"/>
      <c r="H632" s="50"/>
      <c r="I632" s="369"/>
      <c r="J632" s="8"/>
      <c r="K632" s="8"/>
      <c r="L632" s="8"/>
      <c r="M632" s="175"/>
      <c r="N632" s="8"/>
      <c r="O632" s="8"/>
      <c r="P632" s="50"/>
      <c r="Q632" s="8"/>
      <c r="R632" s="8"/>
      <c r="S632" s="50"/>
      <c r="T632" s="8"/>
      <c r="U632" s="8"/>
      <c r="V632" s="8"/>
      <c r="W632" s="8"/>
      <c r="X632" s="8"/>
      <c r="Y632" s="8"/>
      <c r="Z632" s="8"/>
      <c r="AA632" s="8"/>
      <c r="AB632" s="8"/>
      <c r="AC632" s="8"/>
      <c r="AD632" s="8"/>
      <c r="AE632" s="8"/>
      <c r="AF632" s="8"/>
    </row>
    <row r="633">
      <c r="A633" s="8"/>
      <c r="B633" s="50"/>
      <c r="C633" s="50"/>
      <c r="D633" s="50"/>
      <c r="E633" s="51"/>
      <c r="F633" s="50"/>
      <c r="G633" s="51"/>
      <c r="H633" s="50"/>
      <c r="I633" s="369"/>
      <c r="J633" s="8"/>
      <c r="K633" s="8"/>
      <c r="L633" s="8"/>
      <c r="M633" s="175"/>
      <c r="N633" s="8"/>
      <c r="O633" s="8"/>
      <c r="P633" s="50"/>
      <c r="Q633" s="8"/>
      <c r="R633" s="8"/>
      <c r="S633" s="50"/>
      <c r="T633" s="8"/>
      <c r="U633" s="8"/>
      <c r="V633" s="8"/>
      <c r="W633" s="8"/>
      <c r="X633" s="8"/>
      <c r="Y633" s="8"/>
      <c r="Z633" s="8"/>
      <c r="AA633" s="8"/>
      <c r="AB633" s="8"/>
      <c r="AC633" s="8"/>
      <c r="AD633" s="8"/>
      <c r="AE633" s="8"/>
      <c r="AF633" s="8"/>
    </row>
    <row r="634">
      <c r="A634" s="8"/>
      <c r="B634" s="50"/>
      <c r="C634" s="50"/>
      <c r="D634" s="50"/>
      <c r="E634" s="51"/>
      <c r="F634" s="50"/>
      <c r="G634" s="51"/>
      <c r="H634" s="50"/>
      <c r="I634" s="369"/>
      <c r="J634" s="8"/>
      <c r="K634" s="8"/>
      <c r="L634" s="8"/>
      <c r="M634" s="175"/>
      <c r="N634" s="8"/>
      <c r="O634" s="8"/>
      <c r="P634" s="50"/>
      <c r="Q634" s="8"/>
      <c r="R634" s="8"/>
      <c r="S634" s="50"/>
      <c r="T634" s="8"/>
      <c r="U634" s="8"/>
      <c r="V634" s="8"/>
      <c r="W634" s="8"/>
      <c r="X634" s="8"/>
      <c r="Y634" s="8"/>
      <c r="Z634" s="8"/>
      <c r="AA634" s="8"/>
      <c r="AB634" s="8"/>
      <c r="AC634" s="8"/>
      <c r="AD634" s="8"/>
      <c r="AE634" s="8"/>
      <c r="AF634" s="8"/>
    </row>
    <row r="635">
      <c r="A635" s="8"/>
      <c r="B635" s="50"/>
      <c r="C635" s="50"/>
      <c r="D635" s="50"/>
      <c r="E635" s="51"/>
      <c r="F635" s="50"/>
      <c r="G635" s="51"/>
      <c r="H635" s="50"/>
      <c r="I635" s="369"/>
      <c r="J635" s="8"/>
      <c r="K635" s="8"/>
      <c r="L635" s="8"/>
      <c r="M635" s="175"/>
      <c r="N635" s="8"/>
      <c r="O635" s="8"/>
      <c r="P635" s="50"/>
      <c r="Q635" s="8"/>
      <c r="R635" s="8"/>
      <c r="S635" s="50"/>
      <c r="T635" s="8"/>
      <c r="U635" s="8"/>
      <c r="V635" s="8"/>
      <c r="W635" s="8"/>
      <c r="X635" s="8"/>
      <c r="Y635" s="8"/>
      <c r="Z635" s="8"/>
      <c r="AA635" s="8"/>
      <c r="AB635" s="8"/>
      <c r="AC635" s="8"/>
      <c r="AD635" s="8"/>
      <c r="AE635" s="8"/>
      <c r="AF635" s="8"/>
    </row>
    <row r="636">
      <c r="A636" s="8"/>
      <c r="B636" s="50"/>
      <c r="C636" s="50"/>
      <c r="D636" s="50"/>
      <c r="E636" s="51"/>
      <c r="F636" s="50"/>
      <c r="G636" s="51"/>
      <c r="H636" s="50"/>
      <c r="I636" s="369"/>
      <c r="J636" s="8"/>
      <c r="K636" s="8"/>
      <c r="L636" s="8"/>
      <c r="M636" s="175"/>
      <c r="N636" s="8"/>
      <c r="O636" s="8"/>
      <c r="P636" s="50"/>
      <c r="Q636" s="8"/>
      <c r="R636" s="8"/>
      <c r="S636" s="50"/>
      <c r="T636" s="8"/>
      <c r="U636" s="8"/>
      <c r="V636" s="8"/>
      <c r="W636" s="8"/>
      <c r="X636" s="8"/>
      <c r="Y636" s="8"/>
      <c r="Z636" s="8"/>
      <c r="AA636" s="8"/>
      <c r="AB636" s="8"/>
      <c r="AC636" s="8"/>
      <c r="AD636" s="8"/>
      <c r="AE636" s="8"/>
      <c r="AF636" s="8"/>
    </row>
    <row r="637">
      <c r="A637" s="8"/>
      <c r="B637" s="50"/>
      <c r="C637" s="50"/>
      <c r="D637" s="50"/>
      <c r="E637" s="51"/>
      <c r="F637" s="50"/>
      <c r="G637" s="51"/>
      <c r="H637" s="50"/>
      <c r="I637" s="369"/>
      <c r="J637" s="8"/>
      <c r="K637" s="8"/>
      <c r="L637" s="8"/>
      <c r="M637" s="175"/>
      <c r="N637" s="8"/>
      <c r="O637" s="8"/>
      <c r="P637" s="50"/>
      <c r="Q637" s="8"/>
      <c r="R637" s="8"/>
      <c r="S637" s="50"/>
      <c r="T637" s="8"/>
      <c r="U637" s="8"/>
      <c r="V637" s="8"/>
      <c r="W637" s="8"/>
      <c r="X637" s="8"/>
      <c r="Y637" s="8"/>
      <c r="Z637" s="8"/>
      <c r="AA637" s="8"/>
      <c r="AB637" s="8"/>
      <c r="AC637" s="8"/>
      <c r="AD637" s="8"/>
      <c r="AE637" s="8"/>
      <c r="AF637" s="8"/>
    </row>
    <row r="638">
      <c r="A638" s="8"/>
      <c r="B638" s="50"/>
      <c r="C638" s="50"/>
      <c r="D638" s="50"/>
      <c r="E638" s="51"/>
      <c r="F638" s="50"/>
      <c r="G638" s="51"/>
      <c r="H638" s="50"/>
      <c r="I638" s="369"/>
      <c r="J638" s="8"/>
      <c r="K638" s="8"/>
      <c r="L638" s="8"/>
      <c r="M638" s="175"/>
      <c r="N638" s="8"/>
      <c r="O638" s="8"/>
      <c r="P638" s="50"/>
      <c r="Q638" s="8"/>
      <c r="R638" s="8"/>
      <c r="S638" s="50"/>
      <c r="T638" s="8"/>
      <c r="U638" s="8"/>
      <c r="V638" s="8"/>
      <c r="W638" s="8"/>
      <c r="X638" s="8"/>
      <c r="Y638" s="8"/>
      <c r="Z638" s="8"/>
      <c r="AA638" s="8"/>
      <c r="AB638" s="8"/>
      <c r="AC638" s="8"/>
      <c r="AD638" s="8"/>
      <c r="AE638" s="8"/>
      <c r="AF638" s="8"/>
    </row>
    <row r="639">
      <c r="A639" s="8"/>
      <c r="B639" s="50"/>
      <c r="C639" s="50"/>
      <c r="D639" s="50"/>
      <c r="E639" s="51"/>
      <c r="F639" s="50"/>
      <c r="G639" s="51"/>
      <c r="H639" s="50"/>
      <c r="I639" s="369"/>
      <c r="J639" s="8"/>
      <c r="K639" s="8"/>
      <c r="L639" s="8"/>
      <c r="M639" s="175"/>
      <c r="N639" s="8"/>
      <c r="O639" s="8"/>
      <c r="P639" s="50"/>
      <c r="Q639" s="8"/>
      <c r="R639" s="8"/>
      <c r="S639" s="50"/>
      <c r="T639" s="8"/>
      <c r="U639" s="8"/>
      <c r="V639" s="8"/>
      <c r="W639" s="8"/>
      <c r="X639" s="8"/>
      <c r="Y639" s="8"/>
      <c r="Z639" s="8"/>
      <c r="AA639" s="8"/>
      <c r="AB639" s="8"/>
      <c r="AC639" s="8"/>
      <c r="AD639" s="8"/>
      <c r="AE639" s="8"/>
      <c r="AF639" s="8"/>
    </row>
    <row r="640">
      <c r="A640" s="8"/>
      <c r="B640" s="50"/>
      <c r="C640" s="50"/>
      <c r="D640" s="50"/>
      <c r="E640" s="51"/>
      <c r="F640" s="50"/>
      <c r="G640" s="51"/>
      <c r="H640" s="50"/>
      <c r="I640" s="369"/>
      <c r="J640" s="8"/>
      <c r="K640" s="8"/>
      <c r="L640" s="8"/>
      <c r="M640" s="175"/>
      <c r="N640" s="8"/>
      <c r="O640" s="8"/>
      <c r="P640" s="50"/>
      <c r="Q640" s="8"/>
      <c r="R640" s="8"/>
      <c r="S640" s="50"/>
      <c r="T640" s="8"/>
      <c r="U640" s="8"/>
      <c r="V640" s="8"/>
      <c r="W640" s="8"/>
      <c r="X640" s="8"/>
      <c r="Y640" s="8"/>
      <c r="Z640" s="8"/>
      <c r="AA640" s="8"/>
      <c r="AB640" s="8"/>
      <c r="AC640" s="8"/>
      <c r="AD640" s="8"/>
      <c r="AE640" s="8"/>
      <c r="AF640" s="8"/>
    </row>
    <row r="641">
      <c r="A641" s="8"/>
      <c r="B641" s="50"/>
      <c r="C641" s="50"/>
      <c r="D641" s="50"/>
      <c r="E641" s="51"/>
      <c r="F641" s="50"/>
      <c r="G641" s="51"/>
      <c r="H641" s="50"/>
      <c r="I641" s="369"/>
      <c r="J641" s="8"/>
      <c r="K641" s="8"/>
      <c r="L641" s="8"/>
      <c r="M641" s="175"/>
      <c r="N641" s="8"/>
      <c r="O641" s="8"/>
      <c r="P641" s="50"/>
      <c r="Q641" s="8"/>
      <c r="R641" s="8"/>
      <c r="S641" s="50"/>
      <c r="T641" s="8"/>
      <c r="U641" s="8"/>
      <c r="V641" s="8"/>
      <c r="W641" s="8"/>
      <c r="X641" s="8"/>
      <c r="Y641" s="8"/>
      <c r="Z641" s="8"/>
      <c r="AA641" s="8"/>
      <c r="AB641" s="8"/>
      <c r="AC641" s="8"/>
      <c r="AD641" s="8"/>
      <c r="AE641" s="8"/>
      <c r="AF641" s="8"/>
    </row>
    <row r="642">
      <c r="A642" s="8"/>
      <c r="B642" s="50"/>
      <c r="C642" s="50"/>
      <c r="D642" s="50"/>
      <c r="E642" s="51"/>
      <c r="F642" s="50"/>
      <c r="G642" s="51"/>
      <c r="H642" s="50"/>
      <c r="I642" s="369"/>
      <c r="J642" s="8"/>
      <c r="K642" s="8"/>
      <c r="L642" s="8"/>
      <c r="M642" s="175"/>
      <c r="N642" s="8"/>
      <c r="O642" s="8"/>
      <c r="P642" s="50"/>
      <c r="Q642" s="8"/>
      <c r="R642" s="8"/>
      <c r="S642" s="50"/>
      <c r="T642" s="8"/>
      <c r="U642" s="8"/>
      <c r="V642" s="8"/>
      <c r="W642" s="8"/>
      <c r="X642" s="8"/>
      <c r="Y642" s="8"/>
      <c r="Z642" s="8"/>
      <c r="AA642" s="8"/>
      <c r="AB642" s="8"/>
      <c r="AC642" s="8"/>
      <c r="AD642" s="8"/>
      <c r="AE642" s="8"/>
      <c r="AF642" s="8"/>
    </row>
    <row r="643">
      <c r="A643" s="8"/>
      <c r="B643" s="50"/>
      <c r="C643" s="50"/>
      <c r="D643" s="50"/>
      <c r="E643" s="51"/>
      <c r="F643" s="50"/>
      <c r="G643" s="51"/>
      <c r="H643" s="50"/>
      <c r="I643" s="369"/>
      <c r="J643" s="8"/>
      <c r="K643" s="8"/>
      <c r="L643" s="8"/>
      <c r="M643" s="175"/>
      <c r="N643" s="8"/>
      <c r="O643" s="8"/>
      <c r="P643" s="50"/>
      <c r="Q643" s="8"/>
      <c r="R643" s="8"/>
      <c r="S643" s="50"/>
      <c r="T643" s="8"/>
      <c r="U643" s="8"/>
      <c r="V643" s="8"/>
      <c r="W643" s="8"/>
      <c r="X643" s="8"/>
      <c r="Y643" s="8"/>
      <c r="Z643" s="8"/>
      <c r="AA643" s="8"/>
      <c r="AB643" s="8"/>
      <c r="AC643" s="8"/>
      <c r="AD643" s="8"/>
      <c r="AE643" s="8"/>
      <c r="AF643" s="8"/>
    </row>
    <row r="644">
      <c r="A644" s="8"/>
      <c r="B644" s="50"/>
      <c r="C644" s="50"/>
      <c r="D644" s="50"/>
      <c r="E644" s="51"/>
      <c r="F644" s="50"/>
      <c r="G644" s="51"/>
      <c r="H644" s="50"/>
      <c r="I644" s="369"/>
      <c r="J644" s="8"/>
      <c r="K644" s="8"/>
      <c r="L644" s="8"/>
      <c r="M644" s="175"/>
      <c r="N644" s="8"/>
      <c r="O644" s="8"/>
      <c r="P644" s="50"/>
      <c r="Q644" s="8"/>
      <c r="R644" s="8"/>
      <c r="S644" s="50"/>
      <c r="T644" s="8"/>
      <c r="U644" s="8"/>
      <c r="V644" s="8"/>
      <c r="W644" s="8"/>
      <c r="X644" s="8"/>
      <c r="Y644" s="8"/>
      <c r="Z644" s="8"/>
      <c r="AA644" s="8"/>
      <c r="AB644" s="8"/>
      <c r="AC644" s="8"/>
      <c r="AD644" s="8"/>
      <c r="AE644" s="8"/>
      <c r="AF644" s="8"/>
    </row>
    <row r="645">
      <c r="A645" s="8"/>
      <c r="B645" s="50"/>
      <c r="C645" s="50"/>
      <c r="D645" s="50"/>
      <c r="E645" s="51"/>
      <c r="F645" s="50"/>
      <c r="G645" s="51"/>
      <c r="H645" s="50"/>
      <c r="I645" s="369"/>
      <c r="J645" s="8"/>
      <c r="K645" s="8"/>
      <c r="L645" s="8"/>
      <c r="M645" s="175"/>
      <c r="N645" s="8"/>
      <c r="O645" s="8"/>
      <c r="P645" s="50"/>
      <c r="Q645" s="8"/>
      <c r="R645" s="8"/>
      <c r="S645" s="50"/>
      <c r="T645" s="8"/>
      <c r="U645" s="8"/>
      <c r="V645" s="8"/>
      <c r="W645" s="8"/>
      <c r="X645" s="8"/>
      <c r="Y645" s="8"/>
      <c r="Z645" s="8"/>
      <c r="AA645" s="8"/>
      <c r="AB645" s="8"/>
      <c r="AC645" s="8"/>
      <c r="AD645" s="8"/>
      <c r="AE645" s="8"/>
      <c r="AF645" s="8"/>
    </row>
    <row r="646">
      <c r="A646" s="8"/>
      <c r="B646" s="50"/>
      <c r="C646" s="50"/>
      <c r="D646" s="50"/>
      <c r="E646" s="51"/>
      <c r="F646" s="50"/>
      <c r="G646" s="51"/>
      <c r="H646" s="50"/>
      <c r="I646" s="369"/>
      <c r="J646" s="8"/>
      <c r="K646" s="8"/>
      <c r="L646" s="8"/>
      <c r="M646" s="175"/>
      <c r="N646" s="8"/>
      <c r="O646" s="8"/>
      <c r="P646" s="50"/>
      <c r="Q646" s="8"/>
      <c r="R646" s="8"/>
      <c r="S646" s="50"/>
      <c r="T646" s="8"/>
      <c r="U646" s="8"/>
      <c r="V646" s="8"/>
      <c r="W646" s="8"/>
      <c r="X646" s="8"/>
      <c r="Y646" s="8"/>
      <c r="Z646" s="8"/>
      <c r="AA646" s="8"/>
      <c r="AB646" s="8"/>
      <c r="AC646" s="8"/>
      <c r="AD646" s="8"/>
      <c r="AE646" s="8"/>
      <c r="AF646" s="8"/>
    </row>
    <row r="647">
      <c r="A647" s="8"/>
      <c r="B647" s="50"/>
      <c r="C647" s="50"/>
      <c r="D647" s="50"/>
      <c r="E647" s="51"/>
      <c r="F647" s="50"/>
      <c r="G647" s="51"/>
      <c r="H647" s="50"/>
      <c r="I647" s="369"/>
      <c r="J647" s="8"/>
      <c r="K647" s="8"/>
      <c r="L647" s="8"/>
      <c r="M647" s="175"/>
      <c r="N647" s="8"/>
      <c r="O647" s="8"/>
      <c r="P647" s="50"/>
      <c r="Q647" s="8"/>
      <c r="R647" s="8"/>
      <c r="S647" s="50"/>
      <c r="T647" s="8"/>
      <c r="U647" s="8"/>
      <c r="V647" s="8"/>
      <c r="W647" s="8"/>
      <c r="X647" s="8"/>
      <c r="Y647" s="8"/>
      <c r="Z647" s="8"/>
      <c r="AA647" s="8"/>
      <c r="AB647" s="8"/>
      <c r="AC647" s="8"/>
      <c r="AD647" s="8"/>
      <c r="AE647" s="8"/>
      <c r="AF647" s="8"/>
    </row>
    <row r="648">
      <c r="A648" s="8"/>
      <c r="B648" s="50"/>
      <c r="C648" s="50"/>
      <c r="D648" s="50"/>
      <c r="E648" s="51"/>
      <c r="F648" s="50"/>
      <c r="G648" s="51"/>
      <c r="H648" s="50"/>
      <c r="I648" s="369"/>
      <c r="J648" s="8"/>
      <c r="K648" s="8"/>
      <c r="L648" s="8"/>
      <c r="M648" s="175"/>
      <c r="N648" s="8"/>
      <c r="O648" s="8"/>
      <c r="P648" s="50"/>
      <c r="Q648" s="8"/>
      <c r="R648" s="8"/>
      <c r="S648" s="50"/>
      <c r="T648" s="8"/>
      <c r="U648" s="8"/>
      <c r="V648" s="8"/>
      <c r="W648" s="8"/>
      <c r="X648" s="8"/>
      <c r="Y648" s="8"/>
      <c r="Z648" s="8"/>
      <c r="AA648" s="8"/>
      <c r="AB648" s="8"/>
      <c r="AC648" s="8"/>
      <c r="AD648" s="8"/>
      <c r="AE648" s="8"/>
      <c r="AF648" s="8"/>
    </row>
    <row r="649">
      <c r="A649" s="8"/>
      <c r="B649" s="50"/>
      <c r="C649" s="50"/>
      <c r="D649" s="50"/>
      <c r="E649" s="51"/>
      <c r="F649" s="50"/>
      <c r="G649" s="51"/>
      <c r="H649" s="50"/>
      <c r="I649" s="369"/>
      <c r="J649" s="8"/>
      <c r="K649" s="8"/>
      <c r="L649" s="8"/>
      <c r="M649" s="175"/>
      <c r="N649" s="8"/>
      <c r="O649" s="8"/>
      <c r="P649" s="50"/>
      <c r="Q649" s="8"/>
      <c r="R649" s="8"/>
      <c r="S649" s="50"/>
      <c r="T649" s="8"/>
      <c r="U649" s="8"/>
      <c r="V649" s="8"/>
      <c r="W649" s="8"/>
      <c r="X649" s="8"/>
      <c r="Y649" s="8"/>
      <c r="Z649" s="8"/>
      <c r="AA649" s="8"/>
      <c r="AB649" s="8"/>
      <c r="AC649" s="8"/>
      <c r="AD649" s="8"/>
      <c r="AE649" s="8"/>
      <c r="AF649" s="8"/>
    </row>
    <row r="650">
      <c r="A650" s="8"/>
      <c r="B650" s="50"/>
      <c r="C650" s="50"/>
      <c r="D650" s="50"/>
      <c r="E650" s="51"/>
      <c r="F650" s="50"/>
      <c r="G650" s="51"/>
      <c r="H650" s="50"/>
      <c r="I650" s="369"/>
      <c r="J650" s="8"/>
      <c r="K650" s="8"/>
      <c r="L650" s="8"/>
      <c r="M650" s="175"/>
      <c r="N650" s="8"/>
      <c r="O650" s="8"/>
      <c r="P650" s="50"/>
      <c r="Q650" s="8"/>
      <c r="R650" s="8"/>
      <c r="S650" s="50"/>
      <c r="T650" s="8"/>
      <c r="U650" s="8"/>
      <c r="V650" s="8"/>
      <c r="W650" s="8"/>
      <c r="X650" s="8"/>
      <c r="Y650" s="8"/>
      <c r="Z650" s="8"/>
      <c r="AA650" s="8"/>
      <c r="AB650" s="8"/>
      <c r="AC650" s="8"/>
      <c r="AD650" s="8"/>
      <c r="AE650" s="8"/>
      <c r="AF650" s="8"/>
    </row>
    <row r="651">
      <c r="A651" s="8"/>
      <c r="B651" s="50"/>
      <c r="C651" s="50"/>
      <c r="D651" s="50"/>
      <c r="E651" s="51"/>
      <c r="F651" s="50"/>
      <c r="G651" s="51"/>
      <c r="H651" s="50"/>
      <c r="I651" s="369"/>
      <c r="J651" s="8"/>
      <c r="K651" s="8"/>
      <c r="L651" s="8"/>
      <c r="M651" s="175"/>
      <c r="N651" s="8"/>
      <c r="O651" s="8"/>
      <c r="P651" s="50"/>
      <c r="Q651" s="8"/>
      <c r="R651" s="8"/>
      <c r="S651" s="50"/>
      <c r="T651" s="8"/>
      <c r="U651" s="8"/>
      <c r="V651" s="8"/>
      <c r="W651" s="8"/>
      <c r="X651" s="8"/>
      <c r="Y651" s="8"/>
      <c r="Z651" s="8"/>
      <c r="AA651" s="8"/>
      <c r="AB651" s="8"/>
      <c r="AC651" s="8"/>
      <c r="AD651" s="8"/>
      <c r="AE651" s="8"/>
      <c r="AF651" s="8"/>
    </row>
    <row r="652">
      <c r="A652" s="8"/>
      <c r="B652" s="50"/>
      <c r="C652" s="50"/>
      <c r="D652" s="50"/>
      <c r="E652" s="51"/>
      <c r="F652" s="50"/>
      <c r="G652" s="51"/>
      <c r="H652" s="50"/>
      <c r="I652" s="369"/>
      <c r="J652" s="8"/>
      <c r="K652" s="8"/>
      <c r="L652" s="8"/>
      <c r="M652" s="175"/>
      <c r="N652" s="8"/>
      <c r="O652" s="8"/>
      <c r="P652" s="50"/>
      <c r="Q652" s="8"/>
      <c r="R652" s="8"/>
      <c r="S652" s="50"/>
      <c r="T652" s="8"/>
      <c r="U652" s="8"/>
      <c r="V652" s="8"/>
      <c r="W652" s="8"/>
      <c r="X652" s="8"/>
      <c r="Y652" s="8"/>
      <c r="Z652" s="8"/>
      <c r="AA652" s="8"/>
      <c r="AB652" s="8"/>
      <c r="AC652" s="8"/>
      <c r="AD652" s="8"/>
      <c r="AE652" s="8"/>
      <c r="AF652" s="8"/>
    </row>
    <row r="653">
      <c r="A653" s="8"/>
      <c r="B653" s="50"/>
      <c r="C653" s="50"/>
      <c r="D653" s="50"/>
      <c r="E653" s="51"/>
      <c r="F653" s="50"/>
      <c r="G653" s="51"/>
      <c r="H653" s="50"/>
      <c r="I653" s="369"/>
      <c r="J653" s="8"/>
      <c r="K653" s="8"/>
      <c r="L653" s="8"/>
      <c r="M653" s="175"/>
      <c r="N653" s="8"/>
      <c r="O653" s="8"/>
      <c r="P653" s="50"/>
      <c r="Q653" s="8"/>
      <c r="R653" s="8"/>
      <c r="S653" s="50"/>
      <c r="T653" s="8"/>
      <c r="U653" s="8"/>
      <c r="V653" s="8"/>
      <c r="W653" s="8"/>
      <c r="X653" s="8"/>
      <c r="Y653" s="8"/>
      <c r="Z653" s="8"/>
      <c r="AA653" s="8"/>
      <c r="AB653" s="8"/>
      <c r="AC653" s="8"/>
      <c r="AD653" s="8"/>
      <c r="AE653" s="8"/>
      <c r="AF653" s="8"/>
    </row>
    <row r="654">
      <c r="A654" s="8"/>
      <c r="B654" s="50"/>
      <c r="C654" s="50"/>
      <c r="D654" s="50"/>
      <c r="E654" s="51"/>
      <c r="F654" s="50"/>
      <c r="G654" s="51"/>
      <c r="H654" s="50"/>
      <c r="I654" s="369"/>
      <c r="J654" s="8"/>
      <c r="K654" s="8"/>
      <c r="L654" s="8"/>
      <c r="M654" s="175"/>
      <c r="N654" s="8"/>
      <c r="O654" s="8"/>
      <c r="P654" s="50"/>
      <c r="Q654" s="8"/>
      <c r="R654" s="8"/>
      <c r="S654" s="50"/>
      <c r="T654" s="8"/>
      <c r="U654" s="8"/>
      <c r="V654" s="8"/>
      <c r="W654" s="8"/>
      <c r="X654" s="8"/>
      <c r="Y654" s="8"/>
      <c r="Z654" s="8"/>
      <c r="AA654" s="8"/>
      <c r="AB654" s="8"/>
      <c r="AC654" s="8"/>
      <c r="AD654" s="8"/>
      <c r="AE654" s="8"/>
      <c r="AF654" s="8"/>
    </row>
    <row r="655">
      <c r="A655" s="8"/>
      <c r="B655" s="50"/>
      <c r="C655" s="50"/>
      <c r="D655" s="50"/>
      <c r="E655" s="51"/>
      <c r="F655" s="50"/>
      <c r="G655" s="51"/>
      <c r="H655" s="50"/>
      <c r="I655" s="369"/>
      <c r="J655" s="8"/>
      <c r="K655" s="8"/>
      <c r="L655" s="8"/>
      <c r="M655" s="175"/>
      <c r="N655" s="8"/>
      <c r="O655" s="8"/>
      <c r="P655" s="50"/>
      <c r="Q655" s="8"/>
      <c r="R655" s="8"/>
      <c r="S655" s="50"/>
      <c r="T655" s="8"/>
      <c r="U655" s="8"/>
      <c r="V655" s="8"/>
      <c r="W655" s="8"/>
      <c r="X655" s="8"/>
      <c r="Y655" s="8"/>
      <c r="Z655" s="8"/>
      <c r="AA655" s="8"/>
      <c r="AB655" s="8"/>
      <c r="AC655" s="8"/>
      <c r="AD655" s="8"/>
      <c r="AE655" s="8"/>
      <c r="AF655" s="8"/>
    </row>
    <row r="656">
      <c r="A656" s="8"/>
      <c r="B656" s="50"/>
      <c r="C656" s="50"/>
      <c r="D656" s="50"/>
      <c r="E656" s="51"/>
      <c r="F656" s="50"/>
      <c r="G656" s="51"/>
      <c r="H656" s="50"/>
      <c r="I656" s="369"/>
      <c r="J656" s="8"/>
      <c r="K656" s="8"/>
      <c r="L656" s="8"/>
      <c r="M656" s="175"/>
      <c r="N656" s="8"/>
      <c r="O656" s="8"/>
      <c r="P656" s="50"/>
      <c r="Q656" s="8"/>
      <c r="R656" s="8"/>
      <c r="S656" s="50"/>
      <c r="T656" s="8"/>
      <c r="U656" s="8"/>
      <c r="V656" s="8"/>
      <c r="W656" s="8"/>
      <c r="X656" s="8"/>
      <c r="Y656" s="8"/>
      <c r="Z656" s="8"/>
      <c r="AA656" s="8"/>
      <c r="AB656" s="8"/>
      <c r="AC656" s="8"/>
      <c r="AD656" s="8"/>
      <c r="AE656" s="8"/>
      <c r="AF656" s="8"/>
    </row>
    <row r="657">
      <c r="A657" s="8"/>
      <c r="B657" s="50"/>
      <c r="C657" s="50"/>
      <c r="D657" s="50"/>
      <c r="E657" s="51"/>
      <c r="F657" s="50"/>
      <c r="G657" s="51"/>
      <c r="H657" s="50"/>
      <c r="I657" s="369"/>
      <c r="J657" s="8"/>
      <c r="K657" s="8"/>
      <c r="L657" s="8"/>
      <c r="M657" s="175"/>
      <c r="N657" s="8"/>
      <c r="O657" s="8"/>
      <c r="P657" s="50"/>
      <c r="Q657" s="8"/>
      <c r="R657" s="8"/>
      <c r="S657" s="50"/>
      <c r="T657" s="8"/>
      <c r="U657" s="8"/>
      <c r="V657" s="8"/>
      <c r="W657" s="8"/>
      <c r="X657" s="8"/>
      <c r="Y657" s="8"/>
      <c r="Z657" s="8"/>
      <c r="AA657" s="8"/>
      <c r="AB657" s="8"/>
      <c r="AC657" s="8"/>
      <c r="AD657" s="8"/>
      <c r="AE657" s="8"/>
      <c r="AF657" s="8"/>
    </row>
    <row r="658">
      <c r="A658" s="8"/>
      <c r="B658" s="50"/>
      <c r="C658" s="50"/>
      <c r="D658" s="50"/>
      <c r="E658" s="51"/>
      <c r="F658" s="50"/>
      <c r="G658" s="51"/>
      <c r="H658" s="50"/>
      <c r="I658" s="369"/>
      <c r="J658" s="8"/>
      <c r="K658" s="8"/>
      <c r="L658" s="8"/>
      <c r="M658" s="175"/>
      <c r="N658" s="8"/>
      <c r="O658" s="8"/>
      <c r="P658" s="50"/>
      <c r="Q658" s="8"/>
      <c r="R658" s="8"/>
      <c r="S658" s="50"/>
      <c r="T658" s="8"/>
      <c r="U658" s="8"/>
      <c r="V658" s="8"/>
      <c r="W658" s="8"/>
      <c r="X658" s="8"/>
      <c r="Y658" s="8"/>
      <c r="Z658" s="8"/>
      <c r="AA658" s="8"/>
      <c r="AB658" s="8"/>
      <c r="AC658" s="8"/>
      <c r="AD658" s="8"/>
      <c r="AE658" s="8"/>
      <c r="AF658" s="8"/>
    </row>
    <row r="659">
      <c r="A659" s="8"/>
      <c r="B659" s="50"/>
      <c r="C659" s="50"/>
      <c r="D659" s="50"/>
      <c r="E659" s="51"/>
      <c r="F659" s="50"/>
      <c r="G659" s="51"/>
      <c r="H659" s="50"/>
      <c r="I659" s="369"/>
      <c r="J659" s="8"/>
      <c r="K659" s="8"/>
      <c r="L659" s="8"/>
      <c r="M659" s="175"/>
      <c r="N659" s="8"/>
      <c r="O659" s="8"/>
      <c r="P659" s="50"/>
      <c r="Q659" s="8"/>
      <c r="R659" s="8"/>
      <c r="S659" s="50"/>
      <c r="T659" s="8"/>
      <c r="U659" s="8"/>
      <c r="V659" s="8"/>
      <c r="W659" s="8"/>
      <c r="X659" s="8"/>
      <c r="Y659" s="8"/>
      <c r="Z659" s="8"/>
      <c r="AA659" s="8"/>
      <c r="AB659" s="8"/>
      <c r="AC659" s="8"/>
      <c r="AD659" s="8"/>
      <c r="AE659" s="8"/>
      <c r="AF659" s="8"/>
    </row>
    <row r="660">
      <c r="A660" s="8"/>
      <c r="B660" s="50"/>
      <c r="C660" s="50"/>
      <c r="D660" s="50"/>
      <c r="E660" s="51"/>
      <c r="F660" s="50"/>
      <c r="G660" s="51"/>
      <c r="H660" s="50"/>
      <c r="I660" s="369"/>
      <c r="J660" s="8"/>
      <c r="K660" s="8"/>
      <c r="L660" s="8"/>
      <c r="M660" s="175"/>
      <c r="N660" s="8"/>
      <c r="O660" s="8"/>
      <c r="P660" s="50"/>
      <c r="Q660" s="8"/>
      <c r="R660" s="8"/>
      <c r="S660" s="50"/>
      <c r="T660" s="8"/>
      <c r="U660" s="8"/>
      <c r="V660" s="8"/>
      <c r="W660" s="8"/>
      <c r="X660" s="8"/>
      <c r="Y660" s="8"/>
      <c r="Z660" s="8"/>
      <c r="AA660" s="8"/>
      <c r="AB660" s="8"/>
      <c r="AC660" s="8"/>
      <c r="AD660" s="8"/>
      <c r="AE660" s="8"/>
      <c r="AF660" s="8"/>
    </row>
    <row r="661">
      <c r="A661" s="8"/>
      <c r="B661" s="50"/>
      <c r="C661" s="50"/>
      <c r="D661" s="50"/>
      <c r="E661" s="51"/>
      <c r="F661" s="50"/>
      <c r="G661" s="51"/>
      <c r="H661" s="50"/>
      <c r="I661" s="369"/>
      <c r="J661" s="8"/>
      <c r="K661" s="8"/>
      <c r="L661" s="8"/>
      <c r="M661" s="175"/>
      <c r="N661" s="8"/>
      <c r="O661" s="8"/>
      <c r="P661" s="50"/>
      <c r="Q661" s="8"/>
      <c r="R661" s="8"/>
      <c r="S661" s="50"/>
      <c r="T661" s="8"/>
      <c r="U661" s="8"/>
      <c r="V661" s="8"/>
      <c r="W661" s="8"/>
      <c r="X661" s="8"/>
      <c r="Y661" s="8"/>
      <c r="Z661" s="8"/>
      <c r="AA661" s="8"/>
      <c r="AB661" s="8"/>
      <c r="AC661" s="8"/>
      <c r="AD661" s="8"/>
      <c r="AE661" s="8"/>
      <c r="AF661" s="8"/>
    </row>
    <row r="662">
      <c r="A662" s="8"/>
      <c r="B662" s="50"/>
      <c r="C662" s="50"/>
      <c r="D662" s="50"/>
      <c r="E662" s="51"/>
      <c r="F662" s="50"/>
      <c r="G662" s="51"/>
      <c r="H662" s="50"/>
      <c r="I662" s="369"/>
      <c r="J662" s="8"/>
      <c r="K662" s="8"/>
      <c r="L662" s="8"/>
      <c r="M662" s="175"/>
      <c r="N662" s="8"/>
      <c r="O662" s="8"/>
      <c r="P662" s="50"/>
      <c r="Q662" s="8"/>
      <c r="R662" s="8"/>
      <c r="S662" s="50"/>
      <c r="T662" s="8"/>
      <c r="U662" s="8"/>
      <c r="V662" s="8"/>
      <c r="W662" s="8"/>
      <c r="X662" s="8"/>
      <c r="Y662" s="8"/>
      <c r="Z662" s="8"/>
      <c r="AA662" s="8"/>
      <c r="AB662" s="8"/>
      <c r="AC662" s="8"/>
      <c r="AD662" s="8"/>
      <c r="AE662" s="8"/>
      <c r="AF662" s="8"/>
    </row>
    <row r="663">
      <c r="A663" s="8"/>
      <c r="B663" s="50"/>
      <c r="C663" s="50"/>
      <c r="D663" s="50"/>
      <c r="E663" s="51"/>
      <c r="F663" s="50"/>
      <c r="G663" s="51"/>
      <c r="H663" s="50"/>
      <c r="I663" s="369"/>
      <c r="J663" s="8"/>
      <c r="K663" s="8"/>
      <c r="L663" s="8"/>
      <c r="M663" s="175"/>
      <c r="N663" s="8"/>
      <c r="O663" s="8"/>
      <c r="P663" s="50"/>
      <c r="Q663" s="8"/>
      <c r="R663" s="8"/>
      <c r="S663" s="50"/>
      <c r="T663" s="8"/>
      <c r="U663" s="8"/>
      <c r="V663" s="8"/>
      <c r="W663" s="8"/>
      <c r="X663" s="8"/>
      <c r="Y663" s="8"/>
      <c r="Z663" s="8"/>
      <c r="AA663" s="8"/>
      <c r="AB663" s="8"/>
      <c r="AC663" s="8"/>
      <c r="AD663" s="8"/>
      <c r="AE663" s="8"/>
      <c r="AF663" s="8"/>
    </row>
    <row r="664">
      <c r="A664" s="8"/>
      <c r="B664" s="50"/>
      <c r="C664" s="50"/>
      <c r="D664" s="50"/>
      <c r="E664" s="51"/>
      <c r="F664" s="50"/>
      <c r="G664" s="51"/>
      <c r="H664" s="50"/>
      <c r="I664" s="369"/>
      <c r="J664" s="8"/>
      <c r="K664" s="8"/>
      <c r="L664" s="8"/>
      <c r="M664" s="175"/>
      <c r="N664" s="8"/>
      <c r="O664" s="8"/>
      <c r="P664" s="50"/>
      <c r="Q664" s="8"/>
      <c r="R664" s="8"/>
      <c r="S664" s="50"/>
      <c r="T664" s="8"/>
      <c r="U664" s="8"/>
      <c r="V664" s="8"/>
      <c r="W664" s="8"/>
      <c r="X664" s="8"/>
      <c r="Y664" s="8"/>
      <c r="Z664" s="8"/>
      <c r="AA664" s="8"/>
      <c r="AB664" s="8"/>
      <c r="AC664" s="8"/>
      <c r="AD664" s="8"/>
      <c r="AE664" s="8"/>
      <c r="AF664" s="8"/>
    </row>
    <row r="665">
      <c r="A665" s="8"/>
      <c r="B665" s="50"/>
      <c r="C665" s="50"/>
      <c r="D665" s="50"/>
      <c r="E665" s="51"/>
      <c r="F665" s="50"/>
      <c r="G665" s="51"/>
      <c r="H665" s="50"/>
      <c r="I665" s="369"/>
      <c r="J665" s="8"/>
      <c r="K665" s="8"/>
      <c r="L665" s="8"/>
      <c r="M665" s="175"/>
      <c r="N665" s="8"/>
      <c r="O665" s="8"/>
      <c r="P665" s="50"/>
      <c r="Q665" s="8"/>
      <c r="R665" s="8"/>
      <c r="S665" s="50"/>
      <c r="T665" s="8"/>
      <c r="U665" s="8"/>
      <c r="V665" s="8"/>
      <c r="W665" s="8"/>
      <c r="X665" s="8"/>
      <c r="Y665" s="8"/>
      <c r="Z665" s="8"/>
      <c r="AA665" s="8"/>
      <c r="AB665" s="8"/>
      <c r="AC665" s="8"/>
      <c r="AD665" s="8"/>
      <c r="AE665" s="8"/>
      <c r="AF665" s="8"/>
    </row>
    <row r="666">
      <c r="A666" s="8"/>
      <c r="B666" s="50"/>
      <c r="C666" s="50"/>
      <c r="D666" s="50"/>
      <c r="E666" s="51"/>
      <c r="F666" s="50"/>
      <c r="G666" s="51"/>
      <c r="H666" s="50"/>
      <c r="I666" s="369"/>
      <c r="J666" s="8"/>
      <c r="K666" s="8"/>
      <c r="L666" s="8"/>
      <c r="M666" s="175"/>
      <c r="N666" s="8"/>
      <c r="O666" s="8"/>
      <c r="P666" s="50"/>
      <c r="Q666" s="8"/>
      <c r="R666" s="8"/>
      <c r="S666" s="50"/>
      <c r="T666" s="8"/>
      <c r="U666" s="8"/>
      <c r="V666" s="8"/>
      <c r="W666" s="8"/>
      <c r="X666" s="8"/>
      <c r="Y666" s="8"/>
      <c r="Z666" s="8"/>
      <c r="AA666" s="8"/>
      <c r="AB666" s="8"/>
      <c r="AC666" s="8"/>
      <c r="AD666" s="8"/>
      <c r="AE666" s="8"/>
      <c r="AF666" s="8"/>
    </row>
    <row r="667">
      <c r="A667" s="8"/>
      <c r="B667" s="50"/>
      <c r="C667" s="50"/>
      <c r="D667" s="50"/>
      <c r="E667" s="51"/>
      <c r="F667" s="50"/>
      <c r="G667" s="51"/>
      <c r="H667" s="50"/>
      <c r="I667" s="369"/>
      <c r="J667" s="8"/>
      <c r="K667" s="8"/>
      <c r="L667" s="8"/>
      <c r="M667" s="175"/>
      <c r="N667" s="8"/>
      <c r="O667" s="8"/>
      <c r="P667" s="50"/>
      <c r="Q667" s="8"/>
      <c r="R667" s="8"/>
      <c r="S667" s="50"/>
      <c r="T667" s="8"/>
      <c r="U667" s="8"/>
      <c r="V667" s="8"/>
      <c r="W667" s="8"/>
      <c r="X667" s="8"/>
      <c r="Y667" s="8"/>
      <c r="Z667" s="8"/>
      <c r="AA667" s="8"/>
      <c r="AB667" s="8"/>
      <c r="AC667" s="8"/>
      <c r="AD667" s="8"/>
      <c r="AE667" s="8"/>
      <c r="AF667" s="8"/>
    </row>
    <row r="668">
      <c r="A668" s="8"/>
      <c r="B668" s="50"/>
      <c r="C668" s="50"/>
      <c r="D668" s="50"/>
      <c r="E668" s="51"/>
      <c r="F668" s="50"/>
      <c r="G668" s="51"/>
      <c r="H668" s="50"/>
      <c r="I668" s="369"/>
      <c r="J668" s="8"/>
      <c r="K668" s="8"/>
      <c r="L668" s="8"/>
      <c r="M668" s="175"/>
      <c r="N668" s="8"/>
      <c r="O668" s="8"/>
      <c r="P668" s="50"/>
      <c r="Q668" s="8"/>
      <c r="R668" s="8"/>
      <c r="S668" s="50"/>
      <c r="T668" s="8"/>
      <c r="U668" s="8"/>
      <c r="V668" s="8"/>
      <c r="W668" s="8"/>
      <c r="X668" s="8"/>
      <c r="Y668" s="8"/>
      <c r="Z668" s="8"/>
      <c r="AA668" s="8"/>
      <c r="AB668" s="8"/>
      <c r="AC668" s="8"/>
      <c r="AD668" s="8"/>
      <c r="AE668" s="8"/>
      <c r="AF668" s="8"/>
    </row>
    <row r="669">
      <c r="A669" s="8"/>
      <c r="B669" s="50"/>
      <c r="C669" s="50"/>
      <c r="D669" s="50"/>
      <c r="E669" s="51"/>
      <c r="F669" s="50"/>
      <c r="G669" s="51"/>
      <c r="H669" s="50"/>
      <c r="I669" s="369"/>
      <c r="J669" s="8"/>
      <c r="K669" s="8"/>
      <c r="L669" s="8"/>
      <c r="M669" s="175"/>
      <c r="N669" s="8"/>
      <c r="O669" s="8"/>
      <c r="P669" s="50"/>
      <c r="Q669" s="8"/>
      <c r="R669" s="8"/>
      <c r="S669" s="50"/>
      <c r="T669" s="8"/>
      <c r="U669" s="8"/>
      <c r="V669" s="8"/>
      <c r="W669" s="8"/>
      <c r="X669" s="8"/>
      <c r="Y669" s="8"/>
      <c r="Z669" s="8"/>
      <c r="AA669" s="8"/>
      <c r="AB669" s="8"/>
      <c r="AC669" s="8"/>
      <c r="AD669" s="8"/>
      <c r="AE669" s="8"/>
      <c r="AF669" s="8"/>
    </row>
    <row r="670">
      <c r="A670" s="8"/>
      <c r="B670" s="50"/>
      <c r="C670" s="50"/>
      <c r="D670" s="50"/>
      <c r="E670" s="51"/>
      <c r="F670" s="50"/>
      <c r="G670" s="51"/>
      <c r="H670" s="50"/>
      <c r="I670" s="369"/>
      <c r="J670" s="8"/>
      <c r="K670" s="8"/>
      <c r="L670" s="8"/>
      <c r="M670" s="175"/>
      <c r="N670" s="8"/>
      <c r="O670" s="8"/>
      <c r="P670" s="50"/>
      <c r="Q670" s="8"/>
      <c r="R670" s="8"/>
      <c r="S670" s="50"/>
      <c r="T670" s="8"/>
      <c r="U670" s="8"/>
      <c r="V670" s="8"/>
      <c r="W670" s="8"/>
      <c r="X670" s="8"/>
      <c r="Y670" s="8"/>
      <c r="Z670" s="8"/>
      <c r="AA670" s="8"/>
      <c r="AB670" s="8"/>
      <c r="AC670" s="8"/>
      <c r="AD670" s="8"/>
      <c r="AE670" s="8"/>
      <c r="AF670" s="8"/>
    </row>
    <row r="671">
      <c r="A671" s="8"/>
      <c r="B671" s="50"/>
      <c r="C671" s="50"/>
      <c r="D671" s="50"/>
      <c r="E671" s="51"/>
      <c r="F671" s="50"/>
      <c r="G671" s="51"/>
      <c r="H671" s="50"/>
      <c r="I671" s="369"/>
      <c r="J671" s="8"/>
      <c r="K671" s="8"/>
      <c r="L671" s="8"/>
      <c r="M671" s="175"/>
      <c r="N671" s="8"/>
      <c r="O671" s="8"/>
      <c r="P671" s="50"/>
      <c r="Q671" s="8"/>
      <c r="R671" s="8"/>
      <c r="S671" s="50"/>
      <c r="T671" s="8"/>
      <c r="U671" s="8"/>
      <c r="V671" s="8"/>
      <c r="W671" s="8"/>
      <c r="X671" s="8"/>
      <c r="Y671" s="8"/>
      <c r="Z671" s="8"/>
      <c r="AA671" s="8"/>
      <c r="AB671" s="8"/>
      <c r="AC671" s="8"/>
      <c r="AD671" s="8"/>
      <c r="AE671" s="8"/>
      <c r="AF671" s="8"/>
    </row>
    <row r="672">
      <c r="A672" s="8"/>
      <c r="B672" s="50"/>
      <c r="C672" s="50"/>
      <c r="D672" s="50"/>
      <c r="E672" s="51"/>
      <c r="F672" s="50"/>
      <c r="G672" s="51"/>
      <c r="H672" s="50"/>
      <c r="I672" s="369"/>
      <c r="J672" s="8"/>
      <c r="K672" s="8"/>
      <c r="L672" s="8"/>
      <c r="M672" s="175"/>
      <c r="N672" s="8"/>
      <c r="O672" s="8"/>
      <c r="P672" s="50"/>
      <c r="Q672" s="8"/>
      <c r="R672" s="8"/>
      <c r="S672" s="50"/>
      <c r="T672" s="8"/>
      <c r="U672" s="8"/>
      <c r="V672" s="8"/>
      <c r="W672" s="8"/>
      <c r="X672" s="8"/>
      <c r="Y672" s="8"/>
      <c r="Z672" s="8"/>
      <c r="AA672" s="8"/>
      <c r="AB672" s="8"/>
      <c r="AC672" s="8"/>
      <c r="AD672" s="8"/>
      <c r="AE672" s="8"/>
      <c r="AF672" s="8"/>
    </row>
    <row r="673">
      <c r="A673" s="8"/>
      <c r="B673" s="50"/>
      <c r="C673" s="50"/>
      <c r="D673" s="50"/>
      <c r="E673" s="51"/>
      <c r="F673" s="50"/>
      <c r="G673" s="51"/>
      <c r="H673" s="50"/>
      <c r="I673" s="369"/>
      <c r="J673" s="8"/>
      <c r="K673" s="8"/>
      <c r="L673" s="8"/>
      <c r="M673" s="175"/>
      <c r="N673" s="8"/>
      <c r="O673" s="8"/>
      <c r="P673" s="50"/>
      <c r="Q673" s="8"/>
      <c r="R673" s="8"/>
      <c r="S673" s="50"/>
      <c r="T673" s="8"/>
      <c r="U673" s="8"/>
      <c r="V673" s="8"/>
      <c r="W673" s="8"/>
      <c r="X673" s="8"/>
      <c r="Y673" s="8"/>
      <c r="Z673" s="8"/>
      <c r="AA673" s="8"/>
      <c r="AB673" s="8"/>
      <c r="AC673" s="8"/>
      <c r="AD673" s="8"/>
      <c r="AE673" s="8"/>
      <c r="AF673" s="8"/>
    </row>
    <row r="674">
      <c r="A674" s="8"/>
      <c r="B674" s="50"/>
      <c r="C674" s="50"/>
      <c r="D674" s="50"/>
      <c r="E674" s="51"/>
      <c r="F674" s="50"/>
      <c r="G674" s="51"/>
      <c r="H674" s="50"/>
      <c r="I674" s="369"/>
      <c r="J674" s="8"/>
      <c r="K674" s="8"/>
      <c r="L674" s="8"/>
      <c r="M674" s="175"/>
      <c r="N674" s="8"/>
      <c r="O674" s="8"/>
      <c r="P674" s="50"/>
      <c r="Q674" s="8"/>
      <c r="R674" s="8"/>
      <c r="S674" s="50"/>
      <c r="T674" s="8"/>
      <c r="U674" s="8"/>
      <c r="V674" s="8"/>
      <c r="W674" s="8"/>
      <c r="X674" s="8"/>
      <c r="Y674" s="8"/>
      <c r="Z674" s="8"/>
      <c r="AA674" s="8"/>
      <c r="AB674" s="8"/>
      <c r="AC674" s="8"/>
      <c r="AD674" s="8"/>
      <c r="AE674" s="8"/>
      <c r="AF674" s="8"/>
    </row>
    <row r="675">
      <c r="A675" s="8"/>
      <c r="B675" s="50"/>
      <c r="C675" s="50"/>
      <c r="D675" s="50"/>
      <c r="E675" s="51"/>
      <c r="F675" s="50"/>
      <c r="G675" s="51"/>
      <c r="H675" s="50"/>
      <c r="I675" s="369"/>
      <c r="J675" s="8"/>
      <c r="K675" s="8"/>
      <c r="L675" s="8"/>
      <c r="M675" s="175"/>
      <c r="N675" s="8"/>
      <c r="O675" s="8"/>
      <c r="P675" s="50"/>
      <c r="Q675" s="8"/>
      <c r="R675" s="8"/>
      <c r="S675" s="50"/>
      <c r="T675" s="8"/>
      <c r="U675" s="8"/>
      <c r="V675" s="8"/>
      <c r="W675" s="8"/>
      <c r="X675" s="8"/>
      <c r="Y675" s="8"/>
      <c r="Z675" s="8"/>
      <c r="AA675" s="8"/>
      <c r="AB675" s="8"/>
      <c r="AC675" s="8"/>
      <c r="AD675" s="8"/>
      <c r="AE675" s="8"/>
      <c r="AF675" s="8"/>
    </row>
    <row r="676">
      <c r="A676" s="8"/>
      <c r="B676" s="50"/>
      <c r="C676" s="50"/>
      <c r="D676" s="50"/>
      <c r="E676" s="51"/>
      <c r="F676" s="50"/>
      <c r="G676" s="51"/>
      <c r="H676" s="50"/>
      <c r="I676" s="369"/>
      <c r="J676" s="8"/>
      <c r="K676" s="8"/>
      <c r="L676" s="8"/>
      <c r="M676" s="175"/>
      <c r="N676" s="8"/>
      <c r="O676" s="8"/>
      <c r="P676" s="50"/>
      <c r="Q676" s="8"/>
      <c r="R676" s="8"/>
      <c r="S676" s="50"/>
      <c r="T676" s="8"/>
      <c r="U676" s="8"/>
      <c r="V676" s="8"/>
      <c r="W676" s="8"/>
      <c r="X676" s="8"/>
      <c r="Y676" s="8"/>
      <c r="Z676" s="8"/>
      <c r="AA676" s="8"/>
      <c r="AB676" s="8"/>
      <c r="AC676" s="8"/>
      <c r="AD676" s="8"/>
      <c r="AE676" s="8"/>
      <c r="AF676" s="8"/>
    </row>
    <row r="677">
      <c r="A677" s="8"/>
      <c r="B677" s="50"/>
      <c r="C677" s="50"/>
      <c r="D677" s="50"/>
      <c r="E677" s="51"/>
      <c r="F677" s="50"/>
      <c r="G677" s="51"/>
      <c r="H677" s="50"/>
      <c r="I677" s="369"/>
      <c r="J677" s="8"/>
      <c r="K677" s="8"/>
      <c r="L677" s="8"/>
      <c r="M677" s="175"/>
      <c r="N677" s="8"/>
      <c r="O677" s="8"/>
      <c r="P677" s="50"/>
      <c r="Q677" s="8"/>
      <c r="R677" s="8"/>
      <c r="S677" s="50"/>
      <c r="T677" s="8"/>
      <c r="U677" s="8"/>
      <c r="V677" s="8"/>
      <c r="W677" s="8"/>
      <c r="X677" s="8"/>
      <c r="Y677" s="8"/>
      <c r="Z677" s="8"/>
      <c r="AA677" s="8"/>
      <c r="AB677" s="8"/>
      <c r="AC677" s="8"/>
      <c r="AD677" s="8"/>
      <c r="AE677" s="8"/>
      <c r="AF677" s="8"/>
    </row>
    <row r="678">
      <c r="A678" s="8"/>
      <c r="B678" s="50"/>
      <c r="C678" s="50"/>
      <c r="D678" s="50"/>
      <c r="E678" s="51"/>
      <c r="F678" s="50"/>
      <c r="G678" s="51"/>
      <c r="H678" s="50"/>
      <c r="I678" s="369"/>
      <c r="J678" s="8"/>
      <c r="K678" s="8"/>
      <c r="L678" s="8"/>
      <c r="M678" s="175"/>
      <c r="N678" s="8"/>
      <c r="O678" s="8"/>
      <c r="P678" s="50"/>
      <c r="Q678" s="8"/>
      <c r="R678" s="8"/>
      <c r="S678" s="50"/>
      <c r="T678" s="8"/>
      <c r="U678" s="8"/>
      <c r="V678" s="8"/>
      <c r="W678" s="8"/>
      <c r="X678" s="8"/>
      <c r="Y678" s="8"/>
      <c r="Z678" s="8"/>
      <c r="AA678" s="8"/>
      <c r="AB678" s="8"/>
      <c r="AC678" s="8"/>
      <c r="AD678" s="8"/>
      <c r="AE678" s="8"/>
      <c r="AF678" s="8"/>
    </row>
    <row r="679">
      <c r="A679" s="8"/>
      <c r="B679" s="50"/>
      <c r="C679" s="50"/>
      <c r="D679" s="50"/>
      <c r="E679" s="51"/>
      <c r="F679" s="50"/>
      <c r="G679" s="51"/>
      <c r="H679" s="50"/>
      <c r="I679" s="369"/>
      <c r="J679" s="8"/>
      <c r="K679" s="8"/>
      <c r="L679" s="8"/>
      <c r="M679" s="175"/>
      <c r="N679" s="8"/>
      <c r="O679" s="8"/>
      <c r="P679" s="50"/>
      <c r="Q679" s="8"/>
      <c r="R679" s="8"/>
      <c r="S679" s="50"/>
      <c r="T679" s="8"/>
      <c r="U679" s="8"/>
      <c r="V679" s="8"/>
      <c r="W679" s="8"/>
      <c r="X679" s="8"/>
      <c r="Y679" s="8"/>
      <c r="Z679" s="8"/>
      <c r="AA679" s="8"/>
      <c r="AB679" s="8"/>
      <c r="AC679" s="8"/>
      <c r="AD679" s="8"/>
      <c r="AE679" s="8"/>
      <c r="AF679" s="8"/>
    </row>
    <row r="680">
      <c r="A680" s="8"/>
      <c r="B680" s="50"/>
      <c r="C680" s="50"/>
      <c r="D680" s="50"/>
      <c r="E680" s="51"/>
      <c r="F680" s="50"/>
      <c r="G680" s="51"/>
      <c r="H680" s="50"/>
      <c r="I680" s="369"/>
      <c r="J680" s="8"/>
      <c r="K680" s="8"/>
      <c r="L680" s="8"/>
      <c r="M680" s="175"/>
      <c r="N680" s="8"/>
      <c r="O680" s="8"/>
      <c r="P680" s="50"/>
      <c r="Q680" s="8"/>
      <c r="R680" s="8"/>
      <c r="S680" s="50"/>
      <c r="T680" s="8"/>
      <c r="U680" s="8"/>
      <c r="V680" s="8"/>
      <c r="W680" s="8"/>
      <c r="X680" s="8"/>
      <c r="Y680" s="8"/>
      <c r="Z680" s="8"/>
      <c r="AA680" s="8"/>
      <c r="AB680" s="8"/>
      <c r="AC680" s="8"/>
      <c r="AD680" s="8"/>
      <c r="AE680" s="8"/>
      <c r="AF680" s="8"/>
    </row>
    <row r="681">
      <c r="A681" s="8"/>
      <c r="B681" s="50"/>
      <c r="C681" s="50"/>
      <c r="D681" s="50"/>
      <c r="E681" s="51"/>
      <c r="F681" s="50"/>
      <c r="G681" s="51"/>
      <c r="H681" s="50"/>
      <c r="I681" s="369"/>
      <c r="J681" s="8"/>
      <c r="K681" s="8"/>
      <c r="L681" s="8"/>
      <c r="M681" s="175"/>
      <c r="N681" s="8"/>
      <c r="O681" s="8"/>
      <c r="P681" s="50"/>
      <c r="Q681" s="8"/>
      <c r="R681" s="8"/>
      <c r="S681" s="50"/>
      <c r="T681" s="8"/>
      <c r="U681" s="8"/>
      <c r="V681" s="8"/>
      <c r="W681" s="8"/>
      <c r="X681" s="8"/>
      <c r="Y681" s="8"/>
      <c r="Z681" s="8"/>
      <c r="AA681" s="8"/>
      <c r="AB681" s="8"/>
      <c r="AC681" s="8"/>
      <c r="AD681" s="8"/>
      <c r="AE681" s="8"/>
      <c r="AF681" s="8"/>
    </row>
    <row r="682">
      <c r="A682" s="8"/>
      <c r="B682" s="50"/>
      <c r="C682" s="50"/>
      <c r="D682" s="50"/>
      <c r="E682" s="51"/>
      <c r="F682" s="50"/>
      <c r="G682" s="51"/>
      <c r="H682" s="50"/>
      <c r="I682" s="369"/>
      <c r="J682" s="8"/>
      <c r="K682" s="8"/>
      <c r="L682" s="8"/>
      <c r="M682" s="175"/>
      <c r="N682" s="8"/>
      <c r="O682" s="8"/>
      <c r="P682" s="50"/>
      <c r="Q682" s="8"/>
      <c r="R682" s="8"/>
      <c r="S682" s="50"/>
      <c r="T682" s="8"/>
      <c r="U682" s="8"/>
      <c r="V682" s="8"/>
      <c r="W682" s="8"/>
      <c r="X682" s="8"/>
      <c r="Y682" s="8"/>
      <c r="Z682" s="8"/>
      <c r="AA682" s="8"/>
      <c r="AB682" s="8"/>
      <c r="AC682" s="8"/>
      <c r="AD682" s="8"/>
      <c r="AE682" s="8"/>
      <c r="AF682" s="8"/>
    </row>
    <row r="683">
      <c r="A683" s="8"/>
      <c r="B683" s="50"/>
      <c r="C683" s="50"/>
      <c r="D683" s="50"/>
      <c r="E683" s="51"/>
      <c r="F683" s="50"/>
      <c r="G683" s="51"/>
      <c r="H683" s="50"/>
      <c r="I683" s="369"/>
      <c r="J683" s="8"/>
      <c r="K683" s="8"/>
      <c r="L683" s="8"/>
      <c r="M683" s="175"/>
      <c r="N683" s="8"/>
      <c r="O683" s="8"/>
      <c r="P683" s="50"/>
      <c r="Q683" s="8"/>
      <c r="R683" s="8"/>
      <c r="S683" s="50"/>
      <c r="T683" s="8"/>
      <c r="U683" s="8"/>
      <c r="V683" s="8"/>
      <c r="W683" s="8"/>
      <c r="X683" s="8"/>
      <c r="Y683" s="8"/>
      <c r="Z683" s="8"/>
      <c r="AA683" s="8"/>
      <c r="AB683" s="8"/>
      <c r="AC683" s="8"/>
      <c r="AD683" s="8"/>
      <c r="AE683" s="8"/>
      <c r="AF683" s="8"/>
    </row>
    <row r="684">
      <c r="A684" s="8"/>
      <c r="B684" s="50"/>
      <c r="C684" s="50"/>
      <c r="D684" s="50"/>
      <c r="E684" s="51"/>
      <c r="F684" s="50"/>
      <c r="G684" s="51"/>
      <c r="H684" s="50"/>
      <c r="I684" s="369"/>
      <c r="J684" s="8"/>
      <c r="K684" s="8"/>
      <c r="L684" s="8"/>
      <c r="M684" s="175"/>
      <c r="N684" s="8"/>
      <c r="O684" s="8"/>
      <c r="P684" s="50"/>
      <c r="Q684" s="8"/>
      <c r="R684" s="8"/>
      <c r="S684" s="50"/>
      <c r="T684" s="8"/>
      <c r="U684" s="8"/>
      <c r="V684" s="8"/>
      <c r="W684" s="8"/>
      <c r="X684" s="8"/>
      <c r="Y684" s="8"/>
      <c r="Z684" s="8"/>
      <c r="AA684" s="8"/>
      <c r="AB684" s="8"/>
      <c r="AC684" s="8"/>
      <c r="AD684" s="8"/>
      <c r="AE684" s="8"/>
      <c r="AF684" s="8"/>
    </row>
    <row r="685">
      <c r="A685" s="8"/>
      <c r="B685" s="50"/>
      <c r="C685" s="50"/>
      <c r="D685" s="50"/>
      <c r="E685" s="51"/>
      <c r="F685" s="50"/>
      <c r="G685" s="51"/>
      <c r="H685" s="50"/>
      <c r="I685" s="369"/>
      <c r="J685" s="8"/>
      <c r="K685" s="8"/>
      <c r="L685" s="8"/>
      <c r="M685" s="175"/>
      <c r="N685" s="8"/>
      <c r="O685" s="8"/>
      <c r="P685" s="50"/>
      <c r="Q685" s="8"/>
      <c r="R685" s="8"/>
      <c r="S685" s="50"/>
      <c r="T685" s="8"/>
      <c r="U685" s="8"/>
      <c r="V685" s="8"/>
      <c r="W685" s="8"/>
      <c r="X685" s="8"/>
      <c r="Y685" s="8"/>
      <c r="Z685" s="8"/>
      <c r="AA685" s="8"/>
      <c r="AB685" s="8"/>
      <c r="AC685" s="8"/>
      <c r="AD685" s="8"/>
      <c r="AE685" s="8"/>
      <c r="AF685" s="8"/>
    </row>
    <row r="686">
      <c r="A686" s="8"/>
      <c r="B686" s="50"/>
      <c r="C686" s="50"/>
      <c r="D686" s="50"/>
      <c r="E686" s="51"/>
      <c r="F686" s="50"/>
      <c r="G686" s="51"/>
      <c r="H686" s="50"/>
      <c r="I686" s="369"/>
      <c r="J686" s="8"/>
      <c r="K686" s="8"/>
      <c r="L686" s="8"/>
      <c r="M686" s="175"/>
      <c r="N686" s="8"/>
      <c r="O686" s="8"/>
      <c r="P686" s="50"/>
      <c r="Q686" s="8"/>
      <c r="R686" s="8"/>
      <c r="S686" s="50"/>
      <c r="T686" s="8"/>
      <c r="U686" s="8"/>
      <c r="V686" s="8"/>
      <c r="W686" s="8"/>
      <c r="X686" s="8"/>
      <c r="Y686" s="8"/>
      <c r="Z686" s="8"/>
      <c r="AA686" s="8"/>
      <c r="AB686" s="8"/>
      <c r="AC686" s="8"/>
      <c r="AD686" s="8"/>
      <c r="AE686" s="8"/>
      <c r="AF686" s="8"/>
    </row>
    <row r="687">
      <c r="A687" s="8"/>
      <c r="B687" s="50"/>
      <c r="C687" s="50"/>
      <c r="D687" s="50"/>
      <c r="E687" s="51"/>
      <c r="F687" s="50"/>
      <c r="G687" s="51"/>
      <c r="H687" s="50"/>
      <c r="I687" s="369"/>
      <c r="J687" s="8"/>
      <c r="K687" s="8"/>
      <c r="L687" s="8"/>
      <c r="M687" s="175"/>
      <c r="N687" s="8"/>
      <c r="O687" s="8"/>
      <c r="P687" s="50"/>
      <c r="Q687" s="8"/>
      <c r="R687" s="8"/>
      <c r="S687" s="50"/>
      <c r="T687" s="8"/>
      <c r="U687" s="8"/>
      <c r="V687" s="8"/>
      <c r="W687" s="8"/>
      <c r="X687" s="8"/>
      <c r="Y687" s="8"/>
      <c r="Z687" s="8"/>
      <c r="AA687" s="8"/>
      <c r="AB687" s="8"/>
      <c r="AC687" s="8"/>
      <c r="AD687" s="8"/>
      <c r="AE687" s="8"/>
      <c r="AF687" s="8"/>
    </row>
    <row r="688">
      <c r="A688" s="8"/>
      <c r="B688" s="50"/>
      <c r="C688" s="50"/>
      <c r="D688" s="50"/>
      <c r="E688" s="51"/>
      <c r="F688" s="50"/>
      <c r="G688" s="51"/>
      <c r="H688" s="50"/>
      <c r="I688" s="369"/>
      <c r="J688" s="8"/>
      <c r="K688" s="8"/>
      <c r="L688" s="8"/>
      <c r="M688" s="175"/>
      <c r="N688" s="8"/>
      <c r="O688" s="8"/>
      <c r="P688" s="50"/>
      <c r="Q688" s="8"/>
      <c r="R688" s="8"/>
      <c r="S688" s="50"/>
      <c r="T688" s="8"/>
      <c r="U688" s="8"/>
      <c r="V688" s="8"/>
      <c r="W688" s="8"/>
      <c r="X688" s="8"/>
      <c r="Y688" s="8"/>
      <c r="Z688" s="8"/>
      <c r="AA688" s="8"/>
      <c r="AB688" s="8"/>
      <c r="AC688" s="8"/>
      <c r="AD688" s="8"/>
      <c r="AE688" s="8"/>
      <c r="AF688" s="8"/>
    </row>
    <row r="689">
      <c r="A689" s="8"/>
      <c r="B689" s="50"/>
      <c r="C689" s="50"/>
      <c r="D689" s="50"/>
      <c r="E689" s="51"/>
      <c r="F689" s="50"/>
      <c r="G689" s="51"/>
      <c r="H689" s="50"/>
      <c r="I689" s="369"/>
      <c r="J689" s="8"/>
      <c r="K689" s="8"/>
      <c r="L689" s="8"/>
      <c r="M689" s="175"/>
      <c r="N689" s="8"/>
      <c r="O689" s="8"/>
      <c r="P689" s="50"/>
      <c r="Q689" s="8"/>
      <c r="R689" s="8"/>
      <c r="S689" s="50"/>
      <c r="T689" s="8"/>
      <c r="U689" s="8"/>
      <c r="V689" s="8"/>
      <c r="W689" s="8"/>
      <c r="X689" s="8"/>
      <c r="Y689" s="8"/>
      <c r="Z689" s="8"/>
      <c r="AA689" s="8"/>
      <c r="AB689" s="8"/>
      <c r="AC689" s="8"/>
      <c r="AD689" s="8"/>
      <c r="AE689" s="8"/>
      <c r="AF689" s="8"/>
    </row>
    <row r="690">
      <c r="A690" s="8"/>
      <c r="B690" s="50"/>
      <c r="C690" s="50"/>
      <c r="D690" s="50"/>
      <c r="E690" s="51"/>
      <c r="F690" s="50"/>
      <c r="G690" s="51"/>
      <c r="H690" s="50"/>
      <c r="I690" s="369"/>
      <c r="J690" s="8"/>
      <c r="K690" s="8"/>
      <c r="L690" s="8"/>
      <c r="M690" s="175"/>
      <c r="N690" s="8"/>
      <c r="O690" s="8"/>
      <c r="P690" s="50"/>
      <c r="Q690" s="8"/>
      <c r="R690" s="8"/>
      <c r="S690" s="50"/>
      <c r="T690" s="8"/>
      <c r="U690" s="8"/>
      <c r="V690" s="8"/>
      <c r="W690" s="8"/>
      <c r="X690" s="8"/>
      <c r="Y690" s="8"/>
      <c r="Z690" s="8"/>
      <c r="AA690" s="8"/>
      <c r="AB690" s="8"/>
      <c r="AC690" s="8"/>
      <c r="AD690" s="8"/>
      <c r="AE690" s="8"/>
      <c r="AF690" s="8"/>
    </row>
    <row r="691">
      <c r="A691" s="8"/>
      <c r="B691" s="50"/>
      <c r="C691" s="50"/>
      <c r="D691" s="50"/>
      <c r="E691" s="51"/>
      <c r="F691" s="50"/>
      <c r="G691" s="51"/>
      <c r="H691" s="50"/>
      <c r="I691" s="369"/>
      <c r="J691" s="8"/>
      <c r="K691" s="8"/>
      <c r="L691" s="8"/>
      <c r="M691" s="175"/>
      <c r="N691" s="8"/>
      <c r="O691" s="8"/>
      <c r="P691" s="50"/>
      <c r="Q691" s="8"/>
      <c r="R691" s="8"/>
      <c r="S691" s="50"/>
      <c r="T691" s="8"/>
      <c r="U691" s="8"/>
      <c r="V691" s="8"/>
      <c r="W691" s="8"/>
      <c r="X691" s="8"/>
      <c r="Y691" s="8"/>
      <c r="Z691" s="8"/>
      <c r="AA691" s="8"/>
      <c r="AB691" s="8"/>
      <c r="AC691" s="8"/>
      <c r="AD691" s="8"/>
      <c r="AE691" s="8"/>
      <c r="AF691" s="8"/>
    </row>
    <row r="692">
      <c r="A692" s="8"/>
      <c r="B692" s="50"/>
      <c r="C692" s="50"/>
      <c r="D692" s="50"/>
      <c r="E692" s="51"/>
      <c r="F692" s="50"/>
      <c r="G692" s="51"/>
      <c r="H692" s="50"/>
      <c r="I692" s="369"/>
      <c r="J692" s="8"/>
      <c r="K692" s="8"/>
      <c r="L692" s="8"/>
      <c r="M692" s="175"/>
      <c r="N692" s="8"/>
      <c r="O692" s="8"/>
      <c r="P692" s="50"/>
      <c r="Q692" s="8"/>
      <c r="R692" s="8"/>
      <c r="S692" s="50"/>
      <c r="T692" s="8"/>
      <c r="U692" s="8"/>
      <c r="V692" s="8"/>
      <c r="W692" s="8"/>
      <c r="X692" s="8"/>
      <c r="Y692" s="8"/>
      <c r="Z692" s="8"/>
      <c r="AA692" s="8"/>
      <c r="AB692" s="8"/>
      <c r="AC692" s="8"/>
      <c r="AD692" s="8"/>
      <c r="AE692" s="8"/>
      <c r="AF692" s="8"/>
    </row>
    <row r="693">
      <c r="A693" s="8"/>
      <c r="B693" s="50"/>
      <c r="C693" s="50"/>
      <c r="D693" s="50"/>
      <c r="E693" s="51"/>
      <c r="F693" s="50"/>
      <c r="G693" s="51"/>
      <c r="H693" s="50"/>
      <c r="I693" s="369"/>
      <c r="J693" s="8"/>
      <c r="K693" s="8"/>
      <c r="L693" s="8"/>
      <c r="M693" s="175"/>
      <c r="N693" s="8"/>
      <c r="O693" s="8"/>
      <c r="P693" s="50"/>
      <c r="Q693" s="8"/>
      <c r="R693" s="8"/>
      <c r="S693" s="50"/>
      <c r="T693" s="8"/>
      <c r="U693" s="8"/>
      <c r="V693" s="8"/>
      <c r="W693" s="8"/>
      <c r="X693" s="8"/>
      <c r="Y693" s="8"/>
      <c r="Z693" s="8"/>
      <c r="AA693" s="8"/>
      <c r="AB693" s="8"/>
      <c r="AC693" s="8"/>
      <c r="AD693" s="8"/>
      <c r="AE693" s="8"/>
      <c r="AF693" s="8"/>
    </row>
    <row r="694">
      <c r="A694" s="8"/>
      <c r="B694" s="50"/>
      <c r="C694" s="50"/>
      <c r="D694" s="50"/>
      <c r="E694" s="51"/>
      <c r="F694" s="50"/>
      <c r="G694" s="51"/>
      <c r="H694" s="50"/>
      <c r="I694" s="369"/>
      <c r="J694" s="8"/>
      <c r="K694" s="8"/>
      <c r="L694" s="8"/>
      <c r="M694" s="175"/>
      <c r="N694" s="8"/>
      <c r="O694" s="8"/>
      <c r="P694" s="50"/>
      <c r="Q694" s="8"/>
      <c r="R694" s="8"/>
      <c r="S694" s="50"/>
      <c r="T694" s="8"/>
      <c r="U694" s="8"/>
      <c r="V694" s="8"/>
      <c r="W694" s="8"/>
      <c r="X694" s="8"/>
      <c r="Y694" s="8"/>
      <c r="Z694" s="8"/>
      <c r="AA694" s="8"/>
      <c r="AB694" s="8"/>
      <c r="AC694" s="8"/>
      <c r="AD694" s="8"/>
      <c r="AE694" s="8"/>
      <c r="AF694" s="8"/>
    </row>
    <row r="695">
      <c r="A695" s="8"/>
      <c r="B695" s="50"/>
      <c r="C695" s="50"/>
      <c r="D695" s="50"/>
      <c r="E695" s="51"/>
      <c r="F695" s="50"/>
      <c r="G695" s="51"/>
      <c r="H695" s="50"/>
      <c r="I695" s="369"/>
      <c r="J695" s="8"/>
      <c r="K695" s="8"/>
      <c r="L695" s="8"/>
      <c r="M695" s="175"/>
      <c r="N695" s="8"/>
      <c r="O695" s="8"/>
      <c r="P695" s="50"/>
      <c r="Q695" s="8"/>
      <c r="R695" s="8"/>
      <c r="S695" s="50"/>
      <c r="T695" s="8"/>
      <c r="U695" s="8"/>
      <c r="V695" s="8"/>
      <c r="W695" s="8"/>
      <c r="X695" s="8"/>
      <c r="Y695" s="8"/>
      <c r="Z695" s="8"/>
      <c r="AA695" s="8"/>
      <c r="AB695" s="8"/>
      <c r="AC695" s="8"/>
      <c r="AD695" s="8"/>
      <c r="AE695" s="8"/>
      <c r="AF695" s="8"/>
    </row>
    <row r="696">
      <c r="A696" s="8"/>
      <c r="B696" s="50"/>
      <c r="C696" s="50"/>
      <c r="D696" s="50"/>
      <c r="E696" s="51"/>
      <c r="F696" s="50"/>
      <c r="G696" s="51"/>
      <c r="H696" s="50"/>
      <c r="I696" s="369"/>
      <c r="J696" s="8"/>
      <c r="K696" s="8"/>
      <c r="L696" s="8"/>
      <c r="M696" s="175"/>
      <c r="N696" s="8"/>
      <c r="O696" s="8"/>
      <c r="P696" s="50"/>
      <c r="Q696" s="8"/>
      <c r="R696" s="8"/>
      <c r="S696" s="50"/>
      <c r="T696" s="8"/>
      <c r="U696" s="8"/>
      <c r="V696" s="8"/>
      <c r="W696" s="8"/>
      <c r="X696" s="8"/>
      <c r="Y696" s="8"/>
      <c r="Z696" s="8"/>
      <c r="AA696" s="8"/>
      <c r="AB696" s="8"/>
      <c r="AC696" s="8"/>
      <c r="AD696" s="8"/>
      <c r="AE696" s="8"/>
      <c r="AF696" s="8"/>
    </row>
    <row r="697">
      <c r="A697" s="8"/>
      <c r="B697" s="50"/>
      <c r="C697" s="50"/>
      <c r="D697" s="50"/>
      <c r="E697" s="51"/>
      <c r="F697" s="50"/>
      <c r="G697" s="51"/>
      <c r="H697" s="50"/>
      <c r="I697" s="369"/>
      <c r="J697" s="8"/>
      <c r="K697" s="8"/>
      <c r="L697" s="8"/>
      <c r="M697" s="175"/>
      <c r="N697" s="8"/>
      <c r="O697" s="8"/>
      <c r="P697" s="50"/>
      <c r="Q697" s="8"/>
      <c r="R697" s="8"/>
      <c r="S697" s="50"/>
      <c r="T697" s="8"/>
      <c r="U697" s="8"/>
      <c r="V697" s="8"/>
      <c r="W697" s="8"/>
      <c r="X697" s="8"/>
      <c r="Y697" s="8"/>
      <c r="Z697" s="8"/>
      <c r="AA697" s="8"/>
      <c r="AB697" s="8"/>
      <c r="AC697" s="8"/>
      <c r="AD697" s="8"/>
      <c r="AE697" s="8"/>
      <c r="AF697" s="8"/>
    </row>
    <row r="698">
      <c r="A698" s="8"/>
      <c r="B698" s="50"/>
      <c r="C698" s="50"/>
      <c r="D698" s="50"/>
      <c r="E698" s="51"/>
      <c r="F698" s="50"/>
      <c r="G698" s="51"/>
      <c r="H698" s="50"/>
      <c r="I698" s="369"/>
      <c r="J698" s="8"/>
      <c r="K698" s="8"/>
      <c r="L698" s="8"/>
      <c r="M698" s="175"/>
      <c r="N698" s="8"/>
      <c r="O698" s="8"/>
      <c r="P698" s="50"/>
      <c r="Q698" s="8"/>
      <c r="R698" s="8"/>
      <c r="S698" s="50"/>
      <c r="T698" s="8"/>
      <c r="U698" s="8"/>
      <c r="V698" s="8"/>
      <c r="W698" s="8"/>
      <c r="X698" s="8"/>
      <c r="Y698" s="8"/>
      <c r="Z698" s="8"/>
      <c r="AA698" s="8"/>
      <c r="AB698" s="8"/>
      <c r="AC698" s="8"/>
      <c r="AD698" s="8"/>
      <c r="AE698" s="8"/>
      <c r="AF698" s="8"/>
    </row>
    <row r="699">
      <c r="A699" s="8"/>
      <c r="B699" s="50"/>
      <c r="C699" s="50"/>
      <c r="D699" s="50"/>
      <c r="E699" s="51"/>
      <c r="F699" s="50"/>
      <c r="G699" s="51"/>
      <c r="H699" s="50"/>
      <c r="I699" s="369"/>
      <c r="J699" s="8"/>
      <c r="K699" s="8"/>
      <c r="L699" s="8"/>
      <c r="M699" s="175"/>
      <c r="N699" s="8"/>
      <c r="O699" s="8"/>
      <c r="P699" s="50"/>
      <c r="Q699" s="8"/>
      <c r="R699" s="8"/>
      <c r="S699" s="50"/>
      <c r="T699" s="8"/>
      <c r="U699" s="8"/>
      <c r="V699" s="8"/>
      <c r="W699" s="8"/>
      <c r="X699" s="8"/>
      <c r="Y699" s="8"/>
      <c r="Z699" s="8"/>
      <c r="AA699" s="8"/>
      <c r="AB699" s="8"/>
      <c r="AC699" s="8"/>
      <c r="AD699" s="8"/>
      <c r="AE699" s="8"/>
      <c r="AF699" s="8"/>
    </row>
    <row r="700">
      <c r="A700" s="8"/>
      <c r="B700" s="50"/>
      <c r="C700" s="50"/>
      <c r="D700" s="50"/>
      <c r="E700" s="51"/>
      <c r="F700" s="50"/>
      <c r="G700" s="51"/>
      <c r="H700" s="50"/>
      <c r="I700" s="369"/>
      <c r="J700" s="8"/>
      <c r="K700" s="8"/>
      <c r="L700" s="8"/>
      <c r="M700" s="175"/>
      <c r="N700" s="8"/>
      <c r="O700" s="8"/>
      <c r="P700" s="50"/>
      <c r="Q700" s="8"/>
      <c r="R700" s="8"/>
      <c r="S700" s="50"/>
      <c r="T700" s="8"/>
      <c r="U700" s="8"/>
      <c r="V700" s="8"/>
      <c r="W700" s="8"/>
      <c r="X700" s="8"/>
      <c r="Y700" s="8"/>
      <c r="Z700" s="8"/>
      <c r="AA700" s="8"/>
      <c r="AB700" s="8"/>
      <c r="AC700" s="8"/>
      <c r="AD700" s="8"/>
      <c r="AE700" s="8"/>
      <c r="AF700" s="8"/>
    </row>
    <row r="701">
      <c r="A701" s="8"/>
      <c r="B701" s="50"/>
      <c r="C701" s="50"/>
      <c r="D701" s="50"/>
      <c r="E701" s="51"/>
      <c r="F701" s="50"/>
      <c r="G701" s="51"/>
      <c r="H701" s="50"/>
      <c r="I701" s="369"/>
      <c r="J701" s="8"/>
      <c r="K701" s="8"/>
      <c r="L701" s="8"/>
      <c r="M701" s="175"/>
      <c r="N701" s="8"/>
      <c r="O701" s="8"/>
      <c r="P701" s="50"/>
      <c r="Q701" s="8"/>
      <c r="R701" s="8"/>
      <c r="S701" s="50"/>
      <c r="T701" s="8"/>
      <c r="U701" s="8"/>
      <c r="V701" s="8"/>
      <c r="W701" s="8"/>
      <c r="X701" s="8"/>
      <c r="Y701" s="8"/>
      <c r="Z701" s="8"/>
      <c r="AA701" s="8"/>
      <c r="AB701" s="8"/>
      <c r="AC701" s="8"/>
      <c r="AD701" s="8"/>
      <c r="AE701" s="8"/>
      <c r="AF701" s="8"/>
    </row>
    <row r="702">
      <c r="A702" s="8"/>
      <c r="B702" s="50"/>
      <c r="C702" s="50"/>
      <c r="D702" s="50"/>
      <c r="E702" s="51"/>
      <c r="F702" s="50"/>
      <c r="G702" s="51"/>
      <c r="H702" s="50"/>
      <c r="I702" s="369"/>
      <c r="J702" s="8"/>
      <c r="K702" s="8"/>
      <c r="L702" s="8"/>
      <c r="M702" s="175"/>
      <c r="N702" s="8"/>
      <c r="O702" s="8"/>
      <c r="P702" s="50"/>
      <c r="Q702" s="8"/>
      <c r="R702" s="8"/>
      <c r="S702" s="50"/>
      <c r="T702" s="8"/>
      <c r="U702" s="8"/>
      <c r="V702" s="8"/>
      <c r="W702" s="8"/>
      <c r="X702" s="8"/>
      <c r="Y702" s="8"/>
      <c r="Z702" s="8"/>
      <c r="AA702" s="8"/>
      <c r="AB702" s="8"/>
      <c r="AC702" s="8"/>
      <c r="AD702" s="8"/>
      <c r="AE702" s="8"/>
      <c r="AF702" s="8"/>
    </row>
    <row r="703">
      <c r="A703" s="8"/>
      <c r="B703" s="50"/>
      <c r="C703" s="50"/>
      <c r="D703" s="50"/>
      <c r="E703" s="51"/>
      <c r="F703" s="50"/>
      <c r="G703" s="51"/>
      <c r="H703" s="50"/>
      <c r="I703" s="369"/>
      <c r="J703" s="8"/>
      <c r="K703" s="8"/>
      <c r="L703" s="8"/>
      <c r="M703" s="175"/>
      <c r="N703" s="8"/>
      <c r="O703" s="8"/>
      <c r="P703" s="50"/>
      <c r="Q703" s="8"/>
      <c r="R703" s="8"/>
      <c r="S703" s="50"/>
      <c r="T703" s="8"/>
      <c r="U703" s="8"/>
      <c r="V703" s="8"/>
      <c r="W703" s="8"/>
      <c r="X703" s="8"/>
      <c r="Y703" s="8"/>
      <c r="Z703" s="8"/>
      <c r="AA703" s="8"/>
      <c r="AB703" s="8"/>
      <c r="AC703" s="8"/>
      <c r="AD703" s="8"/>
      <c r="AE703" s="8"/>
      <c r="AF703" s="8"/>
    </row>
    <row r="704">
      <c r="A704" s="8"/>
      <c r="B704" s="50"/>
      <c r="C704" s="50"/>
      <c r="D704" s="50"/>
      <c r="E704" s="51"/>
      <c r="F704" s="50"/>
      <c r="G704" s="51"/>
      <c r="H704" s="50"/>
      <c r="I704" s="369"/>
      <c r="J704" s="8"/>
      <c r="K704" s="8"/>
      <c r="L704" s="8"/>
      <c r="M704" s="175"/>
      <c r="N704" s="8"/>
      <c r="O704" s="8"/>
      <c r="P704" s="50"/>
      <c r="Q704" s="8"/>
      <c r="R704" s="8"/>
      <c r="S704" s="50"/>
      <c r="T704" s="8"/>
      <c r="U704" s="8"/>
      <c r="V704" s="8"/>
      <c r="W704" s="8"/>
      <c r="X704" s="8"/>
      <c r="Y704" s="8"/>
      <c r="Z704" s="8"/>
      <c r="AA704" s="8"/>
      <c r="AB704" s="8"/>
      <c r="AC704" s="8"/>
      <c r="AD704" s="8"/>
      <c r="AE704" s="8"/>
      <c r="AF704" s="8"/>
    </row>
    <row r="705">
      <c r="A705" s="8"/>
      <c r="B705" s="50"/>
      <c r="C705" s="50"/>
      <c r="D705" s="50"/>
      <c r="E705" s="51"/>
      <c r="F705" s="50"/>
      <c r="G705" s="51"/>
      <c r="H705" s="50"/>
      <c r="I705" s="369"/>
      <c r="J705" s="8"/>
      <c r="K705" s="8"/>
      <c r="L705" s="8"/>
      <c r="M705" s="175"/>
      <c r="N705" s="8"/>
      <c r="O705" s="8"/>
      <c r="P705" s="50"/>
      <c r="Q705" s="8"/>
      <c r="R705" s="8"/>
      <c r="S705" s="50"/>
      <c r="T705" s="8"/>
      <c r="U705" s="8"/>
      <c r="V705" s="8"/>
      <c r="W705" s="8"/>
      <c r="X705" s="8"/>
      <c r="Y705" s="8"/>
      <c r="Z705" s="8"/>
      <c r="AA705" s="8"/>
      <c r="AB705" s="8"/>
      <c r="AC705" s="8"/>
      <c r="AD705" s="8"/>
      <c r="AE705" s="8"/>
      <c r="AF705" s="8"/>
    </row>
    <row r="706">
      <c r="A706" s="8"/>
      <c r="B706" s="50"/>
      <c r="C706" s="50"/>
      <c r="D706" s="50"/>
      <c r="E706" s="51"/>
      <c r="F706" s="50"/>
      <c r="G706" s="51"/>
      <c r="H706" s="50"/>
      <c r="I706" s="369"/>
      <c r="J706" s="8"/>
      <c r="K706" s="8"/>
      <c r="L706" s="8"/>
      <c r="M706" s="175"/>
      <c r="N706" s="8"/>
      <c r="O706" s="8"/>
      <c r="P706" s="50"/>
      <c r="Q706" s="8"/>
      <c r="R706" s="8"/>
      <c r="S706" s="50"/>
      <c r="T706" s="8"/>
      <c r="U706" s="8"/>
      <c r="V706" s="8"/>
      <c r="W706" s="8"/>
      <c r="X706" s="8"/>
      <c r="Y706" s="8"/>
      <c r="Z706" s="8"/>
      <c r="AA706" s="8"/>
      <c r="AB706" s="8"/>
      <c r="AC706" s="8"/>
      <c r="AD706" s="8"/>
      <c r="AE706" s="8"/>
      <c r="AF706" s="8"/>
    </row>
    <row r="707">
      <c r="A707" s="8"/>
      <c r="B707" s="50"/>
      <c r="C707" s="50"/>
      <c r="D707" s="50"/>
      <c r="E707" s="51"/>
      <c r="F707" s="50"/>
      <c r="G707" s="51"/>
      <c r="H707" s="50"/>
      <c r="I707" s="369"/>
      <c r="J707" s="8"/>
      <c r="K707" s="8"/>
      <c r="L707" s="8"/>
      <c r="M707" s="175"/>
      <c r="N707" s="8"/>
      <c r="O707" s="8"/>
      <c r="P707" s="50"/>
      <c r="Q707" s="8"/>
      <c r="R707" s="8"/>
      <c r="S707" s="50"/>
      <c r="T707" s="8"/>
      <c r="U707" s="8"/>
      <c r="V707" s="8"/>
      <c r="W707" s="8"/>
      <c r="X707" s="8"/>
      <c r="Y707" s="8"/>
      <c r="Z707" s="8"/>
      <c r="AA707" s="8"/>
      <c r="AB707" s="8"/>
      <c r="AC707" s="8"/>
      <c r="AD707" s="8"/>
      <c r="AE707" s="8"/>
      <c r="AF707" s="8"/>
    </row>
    <row r="708">
      <c r="A708" s="8"/>
      <c r="B708" s="50"/>
      <c r="C708" s="50"/>
      <c r="D708" s="50"/>
      <c r="E708" s="51"/>
      <c r="F708" s="50"/>
      <c r="G708" s="51"/>
      <c r="H708" s="50"/>
      <c r="I708" s="369"/>
      <c r="J708" s="8"/>
      <c r="K708" s="8"/>
      <c r="L708" s="8"/>
      <c r="M708" s="175"/>
      <c r="N708" s="8"/>
      <c r="O708" s="8"/>
      <c r="P708" s="50"/>
      <c r="Q708" s="8"/>
      <c r="R708" s="8"/>
      <c r="S708" s="50"/>
      <c r="T708" s="8"/>
      <c r="U708" s="8"/>
      <c r="V708" s="8"/>
      <c r="W708" s="8"/>
      <c r="X708" s="8"/>
      <c r="Y708" s="8"/>
      <c r="Z708" s="8"/>
      <c r="AA708" s="8"/>
      <c r="AB708" s="8"/>
      <c r="AC708" s="8"/>
      <c r="AD708" s="8"/>
      <c r="AE708" s="8"/>
      <c r="AF708" s="8"/>
    </row>
    <row r="709">
      <c r="A709" s="8"/>
      <c r="B709" s="50"/>
      <c r="C709" s="50"/>
      <c r="D709" s="50"/>
      <c r="E709" s="51"/>
      <c r="F709" s="50"/>
      <c r="G709" s="51"/>
      <c r="H709" s="50"/>
      <c r="I709" s="369"/>
      <c r="J709" s="8"/>
      <c r="K709" s="8"/>
      <c r="L709" s="8"/>
      <c r="M709" s="175"/>
      <c r="N709" s="8"/>
      <c r="O709" s="8"/>
      <c r="P709" s="50"/>
      <c r="Q709" s="8"/>
      <c r="R709" s="8"/>
      <c r="S709" s="50"/>
      <c r="T709" s="8"/>
      <c r="U709" s="8"/>
      <c r="V709" s="8"/>
      <c r="W709" s="8"/>
      <c r="X709" s="8"/>
      <c r="Y709" s="8"/>
      <c r="Z709" s="8"/>
      <c r="AA709" s="8"/>
      <c r="AB709" s="8"/>
      <c r="AC709" s="8"/>
      <c r="AD709" s="8"/>
      <c r="AE709" s="8"/>
      <c r="AF709" s="8"/>
    </row>
    <row r="710">
      <c r="A710" s="8"/>
      <c r="B710" s="50"/>
      <c r="C710" s="50"/>
      <c r="D710" s="50"/>
      <c r="E710" s="51"/>
      <c r="F710" s="50"/>
      <c r="G710" s="51"/>
      <c r="H710" s="50"/>
      <c r="I710" s="369"/>
      <c r="J710" s="8"/>
      <c r="K710" s="8"/>
      <c r="L710" s="8"/>
      <c r="M710" s="175"/>
      <c r="N710" s="8"/>
      <c r="O710" s="8"/>
      <c r="P710" s="50"/>
      <c r="Q710" s="8"/>
      <c r="R710" s="8"/>
      <c r="S710" s="50"/>
      <c r="T710" s="8"/>
      <c r="U710" s="8"/>
      <c r="V710" s="8"/>
      <c r="W710" s="8"/>
      <c r="X710" s="8"/>
      <c r="Y710" s="8"/>
      <c r="Z710" s="8"/>
      <c r="AA710" s="8"/>
      <c r="AB710" s="8"/>
      <c r="AC710" s="8"/>
      <c r="AD710" s="8"/>
      <c r="AE710" s="8"/>
      <c r="AF710" s="8"/>
    </row>
    <row r="711">
      <c r="A711" s="8"/>
      <c r="B711" s="50"/>
      <c r="C711" s="50"/>
      <c r="D711" s="50"/>
      <c r="E711" s="51"/>
      <c r="F711" s="50"/>
      <c r="G711" s="51"/>
      <c r="H711" s="50"/>
      <c r="I711" s="369"/>
      <c r="J711" s="8"/>
      <c r="K711" s="8"/>
      <c r="L711" s="8"/>
      <c r="M711" s="175"/>
      <c r="N711" s="8"/>
      <c r="O711" s="8"/>
      <c r="P711" s="50"/>
      <c r="Q711" s="8"/>
      <c r="R711" s="8"/>
      <c r="S711" s="50"/>
      <c r="T711" s="8"/>
      <c r="U711" s="8"/>
      <c r="V711" s="8"/>
      <c r="W711" s="8"/>
      <c r="X711" s="8"/>
      <c r="Y711" s="8"/>
      <c r="Z711" s="8"/>
      <c r="AA711" s="8"/>
      <c r="AB711" s="8"/>
      <c r="AC711" s="8"/>
      <c r="AD711" s="8"/>
      <c r="AE711" s="8"/>
      <c r="AF711" s="8"/>
    </row>
    <row r="712">
      <c r="A712" s="8"/>
      <c r="B712" s="50"/>
      <c r="C712" s="50"/>
      <c r="D712" s="50"/>
      <c r="E712" s="51"/>
      <c r="F712" s="50"/>
      <c r="G712" s="51"/>
      <c r="H712" s="50"/>
      <c r="I712" s="369"/>
      <c r="J712" s="8"/>
      <c r="K712" s="8"/>
      <c r="L712" s="8"/>
      <c r="M712" s="175"/>
      <c r="N712" s="8"/>
      <c r="O712" s="8"/>
      <c r="P712" s="50"/>
      <c r="Q712" s="8"/>
      <c r="R712" s="8"/>
      <c r="S712" s="50"/>
      <c r="T712" s="8"/>
      <c r="U712" s="8"/>
      <c r="V712" s="8"/>
      <c r="W712" s="8"/>
      <c r="X712" s="8"/>
      <c r="Y712" s="8"/>
      <c r="Z712" s="8"/>
      <c r="AA712" s="8"/>
      <c r="AB712" s="8"/>
      <c r="AC712" s="8"/>
      <c r="AD712" s="8"/>
      <c r="AE712" s="8"/>
      <c r="AF712" s="8"/>
    </row>
    <row r="713">
      <c r="A713" s="8"/>
      <c r="B713" s="50"/>
      <c r="C713" s="50"/>
      <c r="D713" s="50"/>
      <c r="E713" s="51"/>
      <c r="F713" s="50"/>
      <c r="G713" s="51"/>
      <c r="H713" s="50"/>
      <c r="I713" s="369"/>
      <c r="J713" s="8"/>
      <c r="K713" s="8"/>
      <c r="L713" s="8"/>
      <c r="M713" s="175"/>
      <c r="N713" s="8"/>
      <c r="O713" s="8"/>
      <c r="P713" s="50"/>
      <c r="Q713" s="8"/>
      <c r="R713" s="8"/>
      <c r="S713" s="50"/>
      <c r="T713" s="8"/>
      <c r="U713" s="8"/>
      <c r="V713" s="8"/>
      <c r="W713" s="8"/>
      <c r="X713" s="8"/>
      <c r="Y713" s="8"/>
      <c r="Z713" s="8"/>
      <c r="AA713" s="8"/>
      <c r="AB713" s="8"/>
      <c r="AC713" s="8"/>
      <c r="AD713" s="8"/>
      <c r="AE713" s="8"/>
      <c r="AF713" s="8"/>
    </row>
    <row r="714">
      <c r="A714" s="8"/>
      <c r="B714" s="50"/>
      <c r="C714" s="50"/>
      <c r="D714" s="50"/>
      <c r="E714" s="51"/>
      <c r="F714" s="50"/>
      <c r="G714" s="51"/>
      <c r="H714" s="50"/>
      <c r="I714" s="369"/>
      <c r="J714" s="8"/>
      <c r="K714" s="8"/>
      <c r="L714" s="8"/>
      <c r="M714" s="175"/>
      <c r="N714" s="8"/>
      <c r="O714" s="8"/>
      <c r="P714" s="50"/>
      <c r="Q714" s="8"/>
      <c r="R714" s="8"/>
      <c r="S714" s="50"/>
      <c r="T714" s="8"/>
      <c r="U714" s="8"/>
      <c r="V714" s="8"/>
      <c r="W714" s="8"/>
      <c r="X714" s="8"/>
      <c r="Y714" s="8"/>
      <c r="Z714" s="8"/>
      <c r="AA714" s="8"/>
      <c r="AB714" s="8"/>
      <c r="AC714" s="8"/>
      <c r="AD714" s="8"/>
      <c r="AE714" s="8"/>
      <c r="AF714" s="8"/>
    </row>
    <row r="715">
      <c r="A715" s="8"/>
      <c r="B715" s="50"/>
      <c r="C715" s="50"/>
      <c r="D715" s="50"/>
      <c r="E715" s="51"/>
      <c r="F715" s="50"/>
      <c r="G715" s="51"/>
      <c r="H715" s="50"/>
      <c r="I715" s="369"/>
      <c r="J715" s="8"/>
      <c r="K715" s="8"/>
      <c r="L715" s="8"/>
      <c r="M715" s="175"/>
      <c r="N715" s="8"/>
      <c r="O715" s="8"/>
      <c r="P715" s="50"/>
      <c r="Q715" s="8"/>
      <c r="R715" s="8"/>
      <c r="S715" s="50"/>
      <c r="T715" s="8"/>
      <c r="U715" s="8"/>
      <c r="V715" s="8"/>
      <c r="W715" s="8"/>
      <c r="X715" s="8"/>
      <c r="Y715" s="8"/>
      <c r="Z715" s="8"/>
      <c r="AA715" s="8"/>
      <c r="AB715" s="8"/>
      <c r="AC715" s="8"/>
      <c r="AD715" s="8"/>
      <c r="AE715" s="8"/>
      <c r="AF715" s="8"/>
    </row>
    <row r="716">
      <c r="A716" s="8"/>
      <c r="B716" s="50"/>
      <c r="C716" s="50"/>
      <c r="D716" s="50"/>
      <c r="E716" s="51"/>
      <c r="F716" s="50"/>
      <c r="G716" s="51"/>
      <c r="H716" s="50"/>
      <c r="I716" s="369"/>
      <c r="J716" s="8"/>
      <c r="K716" s="8"/>
      <c r="L716" s="8"/>
      <c r="M716" s="175"/>
      <c r="N716" s="8"/>
      <c r="O716" s="8"/>
      <c r="P716" s="50"/>
      <c r="Q716" s="8"/>
      <c r="R716" s="8"/>
      <c r="S716" s="50"/>
      <c r="T716" s="8"/>
      <c r="U716" s="8"/>
      <c r="V716" s="8"/>
      <c r="W716" s="8"/>
      <c r="X716" s="8"/>
      <c r="Y716" s="8"/>
      <c r="Z716" s="8"/>
      <c r="AA716" s="8"/>
      <c r="AB716" s="8"/>
      <c r="AC716" s="8"/>
      <c r="AD716" s="8"/>
      <c r="AE716" s="8"/>
      <c r="AF716" s="8"/>
    </row>
    <row r="717">
      <c r="A717" s="8"/>
      <c r="B717" s="50"/>
      <c r="C717" s="50"/>
      <c r="D717" s="50"/>
      <c r="E717" s="51"/>
      <c r="F717" s="50"/>
      <c r="G717" s="51"/>
      <c r="H717" s="50"/>
      <c r="I717" s="369"/>
      <c r="J717" s="8"/>
      <c r="K717" s="8"/>
      <c r="L717" s="8"/>
      <c r="M717" s="175"/>
      <c r="N717" s="8"/>
      <c r="O717" s="8"/>
      <c r="P717" s="50"/>
      <c r="Q717" s="8"/>
      <c r="R717" s="8"/>
      <c r="S717" s="50"/>
      <c r="T717" s="8"/>
      <c r="U717" s="8"/>
      <c r="V717" s="8"/>
      <c r="W717" s="8"/>
      <c r="X717" s="8"/>
      <c r="Y717" s="8"/>
      <c r="Z717" s="8"/>
      <c r="AA717" s="8"/>
      <c r="AB717" s="8"/>
      <c r="AC717" s="8"/>
      <c r="AD717" s="8"/>
      <c r="AE717" s="8"/>
      <c r="AF717" s="8"/>
    </row>
    <row r="718">
      <c r="A718" s="8"/>
      <c r="B718" s="50"/>
      <c r="C718" s="50"/>
      <c r="D718" s="50"/>
      <c r="E718" s="51"/>
      <c r="F718" s="50"/>
      <c r="G718" s="51"/>
      <c r="H718" s="50"/>
      <c r="I718" s="369"/>
      <c r="J718" s="8"/>
      <c r="K718" s="8"/>
      <c r="L718" s="8"/>
      <c r="M718" s="175"/>
      <c r="N718" s="8"/>
      <c r="O718" s="8"/>
      <c r="P718" s="50"/>
      <c r="Q718" s="8"/>
      <c r="R718" s="8"/>
      <c r="S718" s="50"/>
      <c r="T718" s="8"/>
      <c r="U718" s="8"/>
      <c r="V718" s="8"/>
      <c r="W718" s="8"/>
      <c r="X718" s="8"/>
      <c r="Y718" s="8"/>
      <c r="Z718" s="8"/>
      <c r="AA718" s="8"/>
      <c r="AB718" s="8"/>
      <c r="AC718" s="8"/>
      <c r="AD718" s="8"/>
      <c r="AE718" s="8"/>
      <c r="AF718" s="8"/>
    </row>
    <row r="719">
      <c r="A719" s="8"/>
      <c r="B719" s="50"/>
      <c r="C719" s="50"/>
      <c r="D719" s="50"/>
      <c r="E719" s="51"/>
      <c r="F719" s="50"/>
      <c r="G719" s="51"/>
      <c r="H719" s="50"/>
      <c r="I719" s="369"/>
      <c r="J719" s="8"/>
      <c r="K719" s="8"/>
      <c r="L719" s="8"/>
      <c r="M719" s="175"/>
      <c r="N719" s="8"/>
      <c r="O719" s="8"/>
      <c r="P719" s="50"/>
      <c r="Q719" s="8"/>
      <c r="R719" s="8"/>
      <c r="S719" s="50"/>
      <c r="T719" s="8"/>
      <c r="U719" s="8"/>
      <c r="V719" s="8"/>
      <c r="W719" s="8"/>
      <c r="X719" s="8"/>
      <c r="Y719" s="8"/>
      <c r="Z719" s="8"/>
      <c r="AA719" s="8"/>
      <c r="AB719" s="8"/>
      <c r="AC719" s="8"/>
      <c r="AD719" s="8"/>
      <c r="AE719" s="8"/>
      <c r="AF719" s="8"/>
    </row>
    <row r="720">
      <c r="A720" s="8"/>
      <c r="B720" s="50"/>
      <c r="C720" s="50"/>
      <c r="D720" s="50"/>
      <c r="E720" s="51"/>
      <c r="F720" s="50"/>
      <c r="G720" s="51"/>
      <c r="H720" s="50"/>
      <c r="I720" s="369"/>
      <c r="J720" s="8"/>
      <c r="K720" s="8"/>
      <c r="L720" s="8"/>
      <c r="M720" s="175"/>
      <c r="N720" s="8"/>
      <c r="O720" s="8"/>
      <c r="P720" s="50"/>
      <c r="Q720" s="8"/>
      <c r="R720" s="8"/>
      <c r="S720" s="50"/>
      <c r="T720" s="8"/>
      <c r="U720" s="8"/>
      <c r="V720" s="8"/>
      <c r="W720" s="8"/>
      <c r="X720" s="8"/>
      <c r="Y720" s="8"/>
      <c r="Z720" s="8"/>
      <c r="AA720" s="8"/>
      <c r="AB720" s="8"/>
      <c r="AC720" s="8"/>
      <c r="AD720" s="8"/>
      <c r="AE720" s="8"/>
      <c r="AF720" s="8"/>
    </row>
    <row r="721">
      <c r="A721" s="8"/>
      <c r="B721" s="50"/>
      <c r="C721" s="50"/>
      <c r="D721" s="50"/>
      <c r="E721" s="51"/>
      <c r="F721" s="50"/>
      <c r="G721" s="51"/>
      <c r="H721" s="50"/>
      <c r="I721" s="369"/>
      <c r="J721" s="8"/>
      <c r="K721" s="8"/>
      <c r="L721" s="8"/>
      <c r="M721" s="175"/>
      <c r="N721" s="8"/>
      <c r="O721" s="8"/>
      <c r="P721" s="50"/>
      <c r="Q721" s="8"/>
      <c r="R721" s="8"/>
      <c r="S721" s="50"/>
      <c r="T721" s="8"/>
      <c r="U721" s="8"/>
      <c r="V721" s="8"/>
      <c r="W721" s="8"/>
      <c r="X721" s="8"/>
      <c r="Y721" s="8"/>
      <c r="Z721" s="8"/>
      <c r="AA721" s="8"/>
      <c r="AB721" s="8"/>
      <c r="AC721" s="8"/>
      <c r="AD721" s="8"/>
      <c r="AE721" s="8"/>
      <c r="AF721" s="8"/>
    </row>
    <row r="722">
      <c r="A722" s="8"/>
      <c r="B722" s="50"/>
      <c r="C722" s="50"/>
      <c r="D722" s="50"/>
      <c r="E722" s="51"/>
      <c r="F722" s="50"/>
      <c r="G722" s="51"/>
      <c r="H722" s="50"/>
      <c r="I722" s="369"/>
      <c r="J722" s="8"/>
      <c r="K722" s="8"/>
      <c r="L722" s="8"/>
      <c r="M722" s="175"/>
      <c r="N722" s="8"/>
      <c r="O722" s="8"/>
      <c r="P722" s="50"/>
      <c r="Q722" s="8"/>
      <c r="R722" s="8"/>
      <c r="S722" s="50"/>
      <c r="T722" s="8"/>
      <c r="U722" s="8"/>
      <c r="V722" s="8"/>
      <c r="W722" s="8"/>
      <c r="X722" s="8"/>
      <c r="Y722" s="8"/>
      <c r="Z722" s="8"/>
      <c r="AA722" s="8"/>
      <c r="AB722" s="8"/>
      <c r="AC722" s="8"/>
      <c r="AD722" s="8"/>
      <c r="AE722" s="8"/>
      <c r="AF722" s="8"/>
    </row>
    <row r="723">
      <c r="A723" s="8"/>
      <c r="B723" s="50"/>
      <c r="C723" s="50"/>
      <c r="D723" s="50"/>
      <c r="E723" s="51"/>
      <c r="F723" s="50"/>
      <c r="G723" s="51"/>
      <c r="H723" s="50"/>
      <c r="I723" s="369"/>
      <c r="J723" s="8"/>
      <c r="K723" s="8"/>
      <c r="L723" s="8"/>
      <c r="M723" s="175"/>
      <c r="N723" s="8"/>
      <c r="O723" s="8"/>
      <c r="P723" s="50"/>
      <c r="Q723" s="8"/>
      <c r="R723" s="8"/>
      <c r="S723" s="50"/>
      <c r="T723" s="8"/>
      <c r="U723" s="8"/>
      <c r="V723" s="8"/>
      <c r="W723" s="8"/>
      <c r="X723" s="8"/>
      <c r="Y723" s="8"/>
      <c r="Z723" s="8"/>
      <c r="AA723" s="8"/>
      <c r="AB723" s="8"/>
      <c r="AC723" s="8"/>
      <c r="AD723" s="8"/>
      <c r="AE723" s="8"/>
      <c r="AF723" s="8"/>
    </row>
    <row r="724">
      <c r="A724" s="8"/>
      <c r="B724" s="50"/>
      <c r="C724" s="50"/>
      <c r="D724" s="50"/>
      <c r="E724" s="51"/>
      <c r="F724" s="50"/>
      <c r="G724" s="51"/>
      <c r="H724" s="50"/>
      <c r="I724" s="369"/>
      <c r="J724" s="8"/>
      <c r="K724" s="8"/>
      <c r="L724" s="8"/>
      <c r="M724" s="175"/>
      <c r="N724" s="8"/>
      <c r="O724" s="8"/>
      <c r="P724" s="50"/>
      <c r="Q724" s="8"/>
      <c r="R724" s="8"/>
      <c r="S724" s="50"/>
      <c r="T724" s="8"/>
      <c r="U724" s="8"/>
      <c r="V724" s="8"/>
      <c r="W724" s="8"/>
      <c r="X724" s="8"/>
      <c r="Y724" s="8"/>
      <c r="Z724" s="8"/>
      <c r="AA724" s="8"/>
      <c r="AB724" s="8"/>
      <c r="AC724" s="8"/>
      <c r="AD724" s="8"/>
      <c r="AE724" s="8"/>
      <c r="AF724" s="8"/>
    </row>
    <row r="725">
      <c r="A725" s="8"/>
      <c r="B725" s="50"/>
      <c r="C725" s="50"/>
      <c r="D725" s="50"/>
      <c r="E725" s="51"/>
      <c r="F725" s="50"/>
      <c r="G725" s="51"/>
      <c r="H725" s="50"/>
      <c r="I725" s="369"/>
      <c r="J725" s="8"/>
      <c r="K725" s="8"/>
      <c r="L725" s="8"/>
      <c r="M725" s="175"/>
      <c r="N725" s="8"/>
      <c r="O725" s="8"/>
      <c r="P725" s="50"/>
      <c r="Q725" s="8"/>
      <c r="R725" s="8"/>
      <c r="S725" s="50"/>
      <c r="T725" s="8"/>
      <c r="U725" s="8"/>
      <c r="V725" s="8"/>
      <c r="W725" s="8"/>
      <c r="X725" s="8"/>
      <c r="Y725" s="8"/>
      <c r="Z725" s="8"/>
      <c r="AA725" s="8"/>
      <c r="AB725" s="8"/>
      <c r="AC725" s="8"/>
      <c r="AD725" s="8"/>
      <c r="AE725" s="8"/>
      <c r="AF725" s="8"/>
    </row>
    <row r="726">
      <c r="A726" s="8"/>
      <c r="B726" s="50"/>
      <c r="C726" s="50"/>
      <c r="D726" s="50"/>
      <c r="E726" s="51"/>
      <c r="F726" s="50"/>
      <c r="G726" s="51"/>
      <c r="H726" s="50"/>
      <c r="I726" s="369"/>
      <c r="J726" s="8"/>
      <c r="K726" s="8"/>
      <c r="L726" s="8"/>
      <c r="M726" s="175"/>
      <c r="N726" s="8"/>
      <c r="O726" s="8"/>
      <c r="P726" s="50"/>
      <c r="Q726" s="8"/>
      <c r="R726" s="8"/>
      <c r="S726" s="50"/>
      <c r="T726" s="8"/>
      <c r="U726" s="8"/>
      <c r="V726" s="8"/>
      <c r="W726" s="8"/>
      <c r="X726" s="8"/>
      <c r="Y726" s="8"/>
      <c r="Z726" s="8"/>
      <c r="AA726" s="8"/>
      <c r="AB726" s="8"/>
      <c r="AC726" s="8"/>
      <c r="AD726" s="8"/>
      <c r="AE726" s="8"/>
      <c r="AF726" s="8"/>
    </row>
    <row r="727">
      <c r="A727" s="8"/>
      <c r="B727" s="50"/>
      <c r="C727" s="50"/>
      <c r="D727" s="50"/>
      <c r="E727" s="51"/>
      <c r="F727" s="50"/>
      <c r="G727" s="51"/>
      <c r="H727" s="50"/>
      <c r="I727" s="369"/>
      <c r="J727" s="8"/>
      <c r="K727" s="8"/>
      <c r="L727" s="8"/>
      <c r="M727" s="175"/>
      <c r="N727" s="8"/>
      <c r="O727" s="8"/>
      <c r="P727" s="50"/>
      <c r="Q727" s="8"/>
      <c r="R727" s="8"/>
      <c r="S727" s="50"/>
      <c r="T727" s="8"/>
      <c r="U727" s="8"/>
      <c r="V727" s="8"/>
      <c r="W727" s="8"/>
      <c r="X727" s="8"/>
      <c r="Y727" s="8"/>
      <c r="Z727" s="8"/>
      <c r="AA727" s="8"/>
      <c r="AB727" s="8"/>
      <c r="AC727" s="8"/>
      <c r="AD727" s="8"/>
      <c r="AE727" s="8"/>
      <c r="AF727" s="8"/>
    </row>
    <row r="728">
      <c r="A728" s="8"/>
      <c r="B728" s="50"/>
      <c r="C728" s="50"/>
      <c r="D728" s="50"/>
      <c r="E728" s="51"/>
      <c r="F728" s="50"/>
      <c r="G728" s="51"/>
      <c r="H728" s="50"/>
      <c r="I728" s="369"/>
      <c r="J728" s="8"/>
      <c r="K728" s="8"/>
      <c r="L728" s="8"/>
      <c r="M728" s="175"/>
      <c r="N728" s="8"/>
      <c r="O728" s="8"/>
      <c r="P728" s="50"/>
      <c r="Q728" s="8"/>
      <c r="R728" s="8"/>
      <c r="S728" s="50"/>
      <c r="T728" s="8"/>
      <c r="U728" s="8"/>
      <c r="V728" s="8"/>
      <c r="W728" s="8"/>
      <c r="X728" s="8"/>
      <c r="Y728" s="8"/>
      <c r="Z728" s="8"/>
      <c r="AA728" s="8"/>
      <c r="AB728" s="8"/>
      <c r="AC728" s="8"/>
      <c r="AD728" s="8"/>
      <c r="AE728" s="8"/>
      <c r="AF728" s="8"/>
    </row>
    <row r="729">
      <c r="A729" s="8"/>
      <c r="B729" s="50"/>
      <c r="C729" s="50"/>
      <c r="D729" s="50"/>
      <c r="E729" s="51"/>
      <c r="F729" s="50"/>
      <c r="G729" s="51"/>
      <c r="H729" s="50"/>
      <c r="I729" s="369"/>
      <c r="J729" s="8"/>
      <c r="K729" s="8"/>
      <c r="L729" s="8"/>
      <c r="M729" s="175"/>
      <c r="N729" s="8"/>
      <c r="O729" s="8"/>
      <c r="P729" s="50"/>
      <c r="Q729" s="8"/>
      <c r="R729" s="8"/>
      <c r="S729" s="50"/>
      <c r="T729" s="8"/>
      <c r="U729" s="8"/>
      <c r="V729" s="8"/>
      <c r="W729" s="8"/>
      <c r="X729" s="8"/>
      <c r="Y729" s="8"/>
      <c r="Z729" s="8"/>
      <c r="AA729" s="8"/>
      <c r="AB729" s="8"/>
      <c r="AC729" s="8"/>
      <c r="AD729" s="8"/>
      <c r="AE729" s="8"/>
      <c r="AF729" s="8"/>
    </row>
    <row r="730">
      <c r="A730" s="8"/>
      <c r="B730" s="50"/>
      <c r="C730" s="50"/>
      <c r="D730" s="50"/>
      <c r="E730" s="51"/>
      <c r="F730" s="50"/>
      <c r="G730" s="51"/>
      <c r="H730" s="50"/>
      <c r="I730" s="369"/>
      <c r="J730" s="8"/>
      <c r="K730" s="8"/>
      <c r="L730" s="8"/>
      <c r="M730" s="175"/>
      <c r="N730" s="8"/>
      <c r="O730" s="8"/>
      <c r="P730" s="50"/>
      <c r="Q730" s="8"/>
      <c r="R730" s="8"/>
      <c r="S730" s="50"/>
      <c r="T730" s="8"/>
      <c r="U730" s="8"/>
      <c r="V730" s="8"/>
      <c r="W730" s="8"/>
      <c r="X730" s="8"/>
      <c r="Y730" s="8"/>
      <c r="Z730" s="8"/>
      <c r="AA730" s="8"/>
      <c r="AB730" s="8"/>
      <c r="AC730" s="8"/>
      <c r="AD730" s="8"/>
      <c r="AE730" s="8"/>
      <c r="AF730" s="8"/>
    </row>
    <row r="731">
      <c r="A731" s="8"/>
      <c r="B731" s="50"/>
      <c r="C731" s="50"/>
      <c r="D731" s="50"/>
      <c r="E731" s="51"/>
      <c r="F731" s="50"/>
      <c r="G731" s="51"/>
      <c r="H731" s="50"/>
      <c r="I731" s="369"/>
      <c r="J731" s="8"/>
      <c r="K731" s="8"/>
      <c r="L731" s="8"/>
      <c r="M731" s="175"/>
      <c r="N731" s="8"/>
      <c r="O731" s="8"/>
      <c r="P731" s="50"/>
      <c r="Q731" s="8"/>
      <c r="R731" s="8"/>
      <c r="S731" s="50"/>
      <c r="T731" s="8"/>
      <c r="U731" s="8"/>
      <c r="V731" s="8"/>
      <c r="W731" s="8"/>
      <c r="X731" s="8"/>
      <c r="Y731" s="8"/>
      <c r="Z731" s="8"/>
      <c r="AA731" s="8"/>
      <c r="AB731" s="8"/>
      <c r="AC731" s="8"/>
      <c r="AD731" s="8"/>
      <c r="AE731" s="8"/>
      <c r="AF731" s="8"/>
    </row>
    <row r="732">
      <c r="A732" s="8"/>
      <c r="B732" s="50"/>
      <c r="C732" s="50"/>
      <c r="D732" s="50"/>
      <c r="E732" s="51"/>
      <c r="F732" s="50"/>
      <c r="G732" s="51"/>
      <c r="H732" s="50"/>
      <c r="I732" s="369"/>
      <c r="J732" s="8"/>
      <c r="K732" s="8"/>
      <c r="L732" s="8"/>
      <c r="M732" s="175"/>
      <c r="N732" s="8"/>
      <c r="O732" s="8"/>
      <c r="P732" s="50"/>
      <c r="Q732" s="8"/>
      <c r="R732" s="8"/>
      <c r="S732" s="50"/>
      <c r="T732" s="8"/>
      <c r="U732" s="8"/>
      <c r="V732" s="8"/>
      <c r="W732" s="8"/>
      <c r="X732" s="8"/>
      <c r="Y732" s="8"/>
      <c r="Z732" s="8"/>
      <c r="AA732" s="8"/>
      <c r="AB732" s="8"/>
      <c r="AC732" s="8"/>
      <c r="AD732" s="8"/>
      <c r="AE732" s="8"/>
      <c r="AF732" s="8"/>
    </row>
    <row r="733">
      <c r="A733" s="8"/>
      <c r="B733" s="50"/>
      <c r="C733" s="50"/>
      <c r="D733" s="50"/>
      <c r="E733" s="51"/>
      <c r="F733" s="50"/>
      <c r="G733" s="51"/>
      <c r="H733" s="50"/>
      <c r="I733" s="369"/>
      <c r="J733" s="8"/>
      <c r="K733" s="8"/>
      <c r="L733" s="8"/>
      <c r="M733" s="175"/>
      <c r="N733" s="8"/>
      <c r="O733" s="8"/>
      <c r="P733" s="50"/>
      <c r="Q733" s="8"/>
      <c r="R733" s="8"/>
      <c r="S733" s="50"/>
      <c r="T733" s="8"/>
      <c r="U733" s="8"/>
      <c r="V733" s="8"/>
      <c r="W733" s="8"/>
      <c r="X733" s="8"/>
      <c r="Y733" s="8"/>
      <c r="Z733" s="8"/>
      <c r="AA733" s="8"/>
      <c r="AB733" s="8"/>
      <c r="AC733" s="8"/>
      <c r="AD733" s="8"/>
      <c r="AE733" s="8"/>
      <c r="AF733" s="8"/>
    </row>
    <row r="734">
      <c r="A734" s="8"/>
      <c r="B734" s="50"/>
      <c r="C734" s="50"/>
      <c r="D734" s="50"/>
      <c r="E734" s="51"/>
      <c r="F734" s="50"/>
      <c r="G734" s="51"/>
      <c r="H734" s="50"/>
      <c r="I734" s="369"/>
      <c r="J734" s="8"/>
      <c r="K734" s="8"/>
      <c r="L734" s="8"/>
      <c r="M734" s="175"/>
      <c r="N734" s="8"/>
      <c r="O734" s="8"/>
      <c r="P734" s="50"/>
      <c r="Q734" s="8"/>
      <c r="R734" s="8"/>
      <c r="S734" s="50"/>
      <c r="T734" s="8"/>
      <c r="U734" s="8"/>
      <c r="V734" s="8"/>
      <c r="W734" s="8"/>
      <c r="X734" s="8"/>
      <c r="Y734" s="8"/>
      <c r="Z734" s="8"/>
      <c r="AA734" s="8"/>
      <c r="AB734" s="8"/>
      <c r="AC734" s="8"/>
      <c r="AD734" s="8"/>
      <c r="AE734" s="8"/>
      <c r="AF734" s="8"/>
    </row>
    <row r="735">
      <c r="A735" s="8"/>
      <c r="B735" s="50"/>
      <c r="C735" s="50"/>
      <c r="D735" s="50"/>
      <c r="E735" s="51"/>
      <c r="F735" s="50"/>
      <c r="G735" s="51"/>
      <c r="H735" s="50"/>
      <c r="I735" s="369"/>
      <c r="J735" s="8"/>
      <c r="K735" s="8"/>
      <c r="L735" s="8"/>
      <c r="M735" s="175"/>
      <c r="N735" s="8"/>
      <c r="O735" s="8"/>
      <c r="P735" s="50"/>
      <c r="Q735" s="8"/>
      <c r="R735" s="8"/>
      <c r="S735" s="50"/>
      <c r="T735" s="8"/>
      <c r="U735" s="8"/>
      <c r="V735" s="8"/>
      <c r="W735" s="8"/>
      <c r="X735" s="8"/>
      <c r="Y735" s="8"/>
      <c r="Z735" s="8"/>
      <c r="AA735" s="8"/>
      <c r="AB735" s="8"/>
      <c r="AC735" s="8"/>
      <c r="AD735" s="8"/>
      <c r="AE735" s="8"/>
      <c r="AF735" s="8"/>
    </row>
    <row r="736">
      <c r="A736" s="8"/>
      <c r="B736" s="50"/>
      <c r="C736" s="50"/>
      <c r="D736" s="50"/>
      <c r="E736" s="51"/>
      <c r="F736" s="50"/>
      <c r="G736" s="51"/>
      <c r="H736" s="50"/>
      <c r="I736" s="369"/>
      <c r="J736" s="8"/>
      <c r="K736" s="8"/>
      <c r="L736" s="8"/>
      <c r="M736" s="175"/>
      <c r="N736" s="8"/>
      <c r="O736" s="8"/>
      <c r="P736" s="50"/>
      <c r="Q736" s="8"/>
      <c r="R736" s="8"/>
      <c r="S736" s="50"/>
      <c r="T736" s="8"/>
      <c r="U736" s="8"/>
      <c r="V736" s="8"/>
      <c r="W736" s="8"/>
      <c r="X736" s="8"/>
      <c r="Y736" s="8"/>
      <c r="Z736" s="8"/>
      <c r="AA736" s="8"/>
      <c r="AB736" s="8"/>
      <c r="AC736" s="8"/>
      <c r="AD736" s="8"/>
      <c r="AE736" s="8"/>
      <c r="AF736" s="8"/>
    </row>
    <row r="737">
      <c r="A737" s="8"/>
      <c r="B737" s="50"/>
      <c r="C737" s="50"/>
      <c r="D737" s="50"/>
      <c r="E737" s="51"/>
      <c r="F737" s="50"/>
      <c r="G737" s="51"/>
      <c r="H737" s="50"/>
      <c r="I737" s="369"/>
      <c r="J737" s="8"/>
      <c r="K737" s="8"/>
      <c r="L737" s="8"/>
      <c r="M737" s="175"/>
      <c r="N737" s="8"/>
      <c r="O737" s="8"/>
      <c r="P737" s="50"/>
      <c r="Q737" s="8"/>
      <c r="R737" s="8"/>
      <c r="S737" s="50"/>
      <c r="T737" s="8"/>
      <c r="U737" s="8"/>
      <c r="V737" s="8"/>
      <c r="W737" s="8"/>
      <c r="X737" s="8"/>
      <c r="Y737" s="8"/>
      <c r="Z737" s="8"/>
      <c r="AA737" s="8"/>
      <c r="AB737" s="8"/>
      <c r="AC737" s="8"/>
      <c r="AD737" s="8"/>
      <c r="AE737" s="8"/>
      <c r="AF737" s="8"/>
    </row>
    <row r="738">
      <c r="A738" s="8"/>
      <c r="B738" s="50"/>
      <c r="C738" s="50"/>
      <c r="D738" s="50"/>
      <c r="E738" s="51"/>
      <c r="F738" s="50"/>
      <c r="G738" s="51"/>
      <c r="H738" s="50"/>
      <c r="I738" s="369"/>
      <c r="J738" s="8"/>
      <c r="K738" s="8"/>
      <c r="L738" s="8"/>
      <c r="M738" s="175"/>
      <c r="N738" s="8"/>
      <c r="O738" s="8"/>
      <c r="P738" s="50"/>
      <c r="Q738" s="8"/>
      <c r="R738" s="8"/>
      <c r="S738" s="50"/>
      <c r="T738" s="8"/>
      <c r="U738" s="8"/>
      <c r="V738" s="8"/>
      <c r="W738" s="8"/>
      <c r="X738" s="8"/>
      <c r="Y738" s="8"/>
      <c r="Z738" s="8"/>
      <c r="AA738" s="8"/>
      <c r="AB738" s="8"/>
      <c r="AC738" s="8"/>
      <c r="AD738" s="8"/>
      <c r="AE738" s="8"/>
      <c r="AF738" s="8"/>
    </row>
    <row r="739">
      <c r="A739" s="8"/>
      <c r="B739" s="50"/>
      <c r="C739" s="50"/>
      <c r="D739" s="50"/>
      <c r="E739" s="51"/>
      <c r="F739" s="50"/>
      <c r="G739" s="51"/>
      <c r="H739" s="50"/>
      <c r="I739" s="369"/>
      <c r="J739" s="8"/>
      <c r="K739" s="8"/>
      <c r="L739" s="8"/>
      <c r="M739" s="175"/>
      <c r="N739" s="8"/>
      <c r="O739" s="8"/>
      <c r="P739" s="50"/>
      <c r="Q739" s="8"/>
      <c r="R739" s="8"/>
      <c r="S739" s="50"/>
      <c r="T739" s="8"/>
      <c r="U739" s="8"/>
      <c r="V739" s="8"/>
      <c r="W739" s="8"/>
      <c r="X739" s="8"/>
      <c r="Y739" s="8"/>
      <c r="Z739" s="8"/>
      <c r="AA739" s="8"/>
      <c r="AB739" s="8"/>
      <c r="AC739" s="8"/>
      <c r="AD739" s="8"/>
      <c r="AE739" s="8"/>
      <c r="AF739" s="8"/>
    </row>
    <row r="740">
      <c r="A740" s="8"/>
      <c r="B740" s="50"/>
      <c r="C740" s="50"/>
      <c r="D740" s="50"/>
      <c r="E740" s="51"/>
      <c r="F740" s="50"/>
      <c r="G740" s="51"/>
      <c r="H740" s="50"/>
      <c r="I740" s="369"/>
      <c r="J740" s="8"/>
      <c r="K740" s="8"/>
      <c r="L740" s="8"/>
      <c r="M740" s="175"/>
      <c r="N740" s="8"/>
      <c r="O740" s="8"/>
      <c r="P740" s="50"/>
      <c r="Q740" s="8"/>
      <c r="R740" s="8"/>
      <c r="S740" s="50"/>
      <c r="T740" s="8"/>
      <c r="U740" s="8"/>
      <c r="V740" s="8"/>
      <c r="W740" s="8"/>
      <c r="X740" s="8"/>
      <c r="Y740" s="8"/>
      <c r="Z740" s="8"/>
      <c r="AA740" s="8"/>
      <c r="AB740" s="8"/>
      <c r="AC740" s="8"/>
      <c r="AD740" s="8"/>
      <c r="AE740" s="8"/>
      <c r="AF740" s="8"/>
    </row>
    <row r="741">
      <c r="A741" s="8"/>
      <c r="B741" s="50"/>
      <c r="C741" s="50"/>
      <c r="D741" s="50"/>
      <c r="E741" s="51"/>
      <c r="F741" s="50"/>
      <c r="G741" s="51"/>
      <c r="H741" s="50"/>
      <c r="I741" s="369"/>
      <c r="J741" s="8"/>
      <c r="K741" s="8"/>
      <c r="L741" s="8"/>
      <c r="M741" s="175"/>
      <c r="N741" s="8"/>
      <c r="O741" s="8"/>
      <c r="P741" s="50"/>
      <c r="Q741" s="8"/>
      <c r="R741" s="8"/>
      <c r="S741" s="50"/>
      <c r="T741" s="8"/>
      <c r="U741" s="8"/>
      <c r="V741" s="8"/>
      <c r="W741" s="8"/>
      <c r="X741" s="8"/>
      <c r="Y741" s="8"/>
      <c r="Z741" s="8"/>
      <c r="AA741" s="8"/>
      <c r="AB741" s="8"/>
      <c r="AC741" s="8"/>
      <c r="AD741" s="8"/>
      <c r="AE741" s="8"/>
      <c r="AF741" s="8"/>
    </row>
    <row r="742">
      <c r="A742" s="8"/>
      <c r="B742" s="50"/>
      <c r="C742" s="50"/>
      <c r="D742" s="50"/>
      <c r="E742" s="51"/>
      <c r="F742" s="50"/>
      <c r="G742" s="51"/>
      <c r="H742" s="50"/>
      <c r="I742" s="369"/>
      <c r="J742" s="8"/>
      <c r="K742" s="8"/>
      <c r="L742" s="8"/>
      <c r="M742" s="175"/>
      <c r="N742" s="8"/>
      <c r="O742" s="8"/>
      <c r="P742" s="50"/>
      <c r="Q742" s="8"/>
      <c r="R742" s="8"/>
      <c r="S742" s="50"/>
      <c r="T742" s="8"/>
      <c r="U742" s="8"/>
      <c r="V742" s="8"/>
      <c r="W742" s="8"/>
      <c r="X742" s="8"/>
      <c r="Y742" s="8"/>
      <c r="Z742" s="8"/>
      <c r="AA742" s="8"/>
      <c r="AB742" s="8"/>
      <c r="AC742" s="8"/>
      <c r="AD742" s="8"/>
      <c r="AE742" s="8"/>
      <c r="AF742" s="8"/>
    </row>
    <row r="743">
      <c r="A743" s="8"/>
      <c r="B743" s="50"/>
      <c r="C743" s="50"/>
      <c r="D743" s="50"/>
      <c r="E743" s="51"/>
      <c r="F743" s="50"/>
      <c r="G743" s="51"/>
      <c r="H743" s="50"/>
      <c r="I743" s="369"/>
      <c r="J743" s="8"/>
      <c r="K743" s="8"/>
      <c r="L743" s="8"/>
      <c r="M743" s="175"/>
      <c r="N743" s="8"/>
      <c r="O743" s="8"/>
      <c r="P743" s="50"/>
      <c r="Q743" s="8"/>
      <c r="R743" s="8"/>
      <c r="S743" s="50"/>
      <c r="T743" s="8"/>
      <c r="U743" s="8"/>
      <c r="V743" s="8"/>
      <c r="W743" s="8"/>
      <c r="X743" s="8"/>
      <c r="Y743" s="8"/>
      <c r="Z743" s="8"/>
      <c r="AA743" s="8"/>
      <c r="AB743" s="8"/>
      <c r="AC743" s="8"/>
      <c r="AD743" s="8"/>
      <c r="AE743" s="8"/>
      <c r="AF743" s="8"/>
    </row>
    <row r="744">
      <c r="A744" s="8"/>
      <c r="B744" s="50"/>
      <c r="C744" s="50"/>
      <c r="D744" s="50"/>
      <c r="E744" s="51"/>
      <c r="F744" s="50"/>
      <c r="G744" s="51"/>
      <c r="H744" s="50"/>
      <c r="I744" s="369"/>
      <c r="J744" s="8"/>
      <c r="K744" s="8"/>
      <c r="L744" s="8"/>
      <c r="M744" s="175"/>
      <c r="N744" s="8"/>
      <c r="O744" s="8"/>
      <c r="P744" s="50"/>
      <c r="Q744" s="8"/>
      <c r="R744" s="8"/>
      <c r="S744" s="50"/>
      <c r="T744" s="8"/>
      <c r="U744" s="8"/>
      <c r="V744" s="8"/>
      <c r="W744" s="8"/>
      <c r="X744" s="8"/>
      <c r="Y744" s="8"/>
      <c r="Z744" s="8"/>
      <c r="AA744" s="8"/>
      <c r="AB744" s="8"/>
      <c r="AC744" s="8"/>
      <c r="AD744" s="8"/>
      <c r="AE744" s="8"/>
      <c r="AF744" s="8"/>
    </row>
    <row r="745">
      <c r="A745" s="8"/>
      <c r="B745" s="50"/>
      <c r="C745" s="50"/>
      <c r="D745" s="50"/>
      <c r="E745" s="51"/>
      <c r="F745" s="50"/>
      <c r="G745" s="51"/>
      <c r="H745" s="50"/>
      <c r="I745" s="369"/>
      <c r="J745" s="8"/>
      <c r="K745" s="8"/>
      <c r="L745" s="8"/>
      <c r="M745" s="175"/>
      <c r="N745" s="8"/>
      <c r="O745" s="8"/>
      <c r="P745" s="50"/>
      <c r="Q745" s="8"/>
      <c r="R745" s="8"/>
      <c r="S745" s="50"/>
      <c r="T745" s="8"/>
      <c r="U745" s="8"/>
      <c r="V745" s="8"/>
      <c r="W745" s="8"/>
      <c r="X745" s="8"/>
      <c r="Y745" s="8"/>
      <c r="Z745" s="8"/>
      <c r="AA745" s="8"/>
      <c r="AB745" s="8"/>
      <c r="AC745" s="8"/>
      <c r="AD745" s="8"/>
      <c r="AE745" s="8"/>
      <c r="AF745" s="8"/>
    </row>
    <row r="746">
      <c r="A746" s="8"/>
      <c r="B746" s="50"/>
      <c r="C746" s="50"/>
      <c r="D746" s="50"/>
      <c r="E746" s="51"/>
      <c r="F746" s="50"/>
      <c r="G746" s="51"/>
      <c r="H746" s="50"/>
      <c r="I746" s="369"/>
      <c r="J746" s="8"/>
      <c r="K746" s="8"/>
      <c r="L746" s="8"/>
      <c r="M746" s="175"/>
      <c r="N746" s="8"/>
      <c r="O746" s="8"/>
      <c r="P746" s="50"/>
      <c r="Q746" s="8"/>
      <c r="R746" s="8"/>
      <c r="S746" s="50"/>
      <c r="T746" s="8"/>
      <c r="U746" s="8"/>
      <c r="V746" s="8"/>
      <c r="W746" s="8"/>
      <c r="X746" s="8"/>
      <c r="Y746" s="8"/>
      <c r="Z746" s="8"/>
      <c r="AA746" s="8"/>
      <c r="AB746" s="8"/>
      <c r="AC746" s="8"/>
      <c r="AD746" s="8"/>
      <c r="AE746" s="8"/>
      <c r="AF746" s="8"/>
    </row>
    <row r="747">
      <c r="A747" s="8"/>
      <c r="B747" s="50"/>
      <c r="C747" s="50"/>
      <c r="D747" s="50"/>
      <c r="E747" s="51"/>
      <c r="F747" s="50"/>
      <c r="G747" s="51"/>
      <c r="H747" s="50"/>
      <c r="I747" s="369"/>
      <c r="J747" s="8"/>
      <c r="K747" s="8"/>
      <c r="L747" s="8"/>
      <c r="M747" s="175"/>
      <c r="N747" s="8"/>
      <c r="O747" s="8"/>
      <c r="P747" s="50"/>
      <c r="Q747" s="8"/>
      <c r="R747" s="8"/>
      <c r="S747" s="50"/>
      <c r="T747" s="8"/>
      <c r="U747" s="8"/>
      <c r="V747" s="8"/>
      <c r="W747" s="8"/>
      <c r="X747" s="8"/>
      <c r="Y747" s="8"/>
      <c r="Z747" s="8"/>
      <c r="AA747" s="8"/>
      <c r="AB747" s="8"/>
      <c r="AC747" s="8"/>
      <c r="AD747" s="8"/>
      <c r="AE747" s="8"/>
      <c r="AF747" s="8"/>
    </row>
    <row r="748">
      <c r="A748" s="8"/>
      <c r="B748" s="50"/>
      <c r="C748" s="50"/>
      <c r="D748" s="50"/>
      <c r="E748" s="51"/>
      <c r="F748" s="50"/>
      <c r="G748" s="51"/>
      <c r="H748" s="50"/>
      <c r="I748" s="369"/>
      <c r="J748" s="8"/>
      <c r="K748" s="8"/>
      <c r="L748" s="8"/>
      <c r="M748" s="175"/>
      <c r="N748" s="8"/>
      <c r="O748" s="8"/>
      <c r="P748" s="50"/>
      <c r="Q748" s="8"/>
      <c r="R748" s="8"/>
      <c r="S748" s="50"/>
      <c r="T748" s="8"/>
      <c r="U748" s="8"/>
      <c r="V748" s="8"/>
      <c r="W748" s="8"/>
      <c r="X748" s="8"/>
      <c r="Y748" s="8"/>
      <c r="Z748" s="8"/>
      <c r="AA748" s="8"/>
      <c r="AB748" s="8"/>
      <c r="AC748" s="8"/>
      <c r="AD748" s="8"/>
      <c r="AE748" s="8"/>
      <c r="AF748" s="8"/>
    </row>
    <row r="749">
      <c r="A749" s="8"/>
      <c r="B749" s="50"/>
      <c r="C749" s="50"/>
      <c r="D749" s="50"/>
      <c r="E749" s="51"/>
      <c r="F749" s="50"/>
      <c r="G749" s="51"/>
      <c r="H749" s="50"/>
      <c r="I749" s="369"/>
      <c r="J749" s="8"/>
      <c r="K749" s="8"/>
      <c r="L749" s="8"/>
      <c r="M749" s="175"/>
      <c r="N749" s="8"/>
      <c r="O749" s="8"/>
      <c r="P749" s="50"/>
      <c r="Q749" s="8"/>
      <c r="R749" s="8"/>
      <c r="S749" s="50"/>
      <c r="T749" s="8"/>
      <c r="U749" s="8"/>
      <c r="V749" s="8"/>
      <c r="W749" s="8"/>
      <c r="X749" s="8"/>
      <c r="Y749" s="8"/>
      <c r="Z749" s="8"/>
      <c r="AA749" s="8"/>
      <c r="AB749" s="8"/>
      <c r="AC749" s="8"/>
      <c r="AD749" s="8"/>
      <c r="AE749" s="8"/>
      <c r="AF749" s="8"/>
    </row>
    <row r="750">
      <c r="A750" s="8"/>
      <c r="B750" s="50"/>
      <c r="C750" s="50"/>
      <c r="D750" s="50"/>
      <c r="E750" s="51"/>
      <c r="F750" s="50"/>
      <c r="G750" s="51"/>
      <c r="H750" s="50"/>
      <c r="I750" s="369"/>
      <c r="J750" s="8"/>
      <c r="K750" s="8"/>
      <c r="L750" s="8"/>
      <c r="M750" s="175"/>
      <c r="N750" s="8"/>
      <c r="O750" s="8"/>
      <c r="P750" s="50"/>
      <c r="Q750" s="8"/>
      <c r="R750" s="8"/>
      <c r="S750" s="50"/>
      <c r="T750" s="8"/>
      <c r="U750" s="8"/>
      <c r="V750" s="8"/>
      <c r="W750" s="8"/>
      <c r="X750" s="8"/>
      <c r="Y750" s="8"/>
      <c r="Z750" s="8"/>
      <c r="AA750" s="8"/>
      <c r="AB750" s="8"/>
      <c r="AC750" s="8"/>
      <c r="AD750" s="8"/>
      <c r="AE750" s="8"/>
      <c r="AF750" s="8"/>
    </row>
    <row r="751">
      <c r="A751" s="8"/>
      <c r="B751" s="50"/>
      <c r="C751" s="50"/>
      <c r="D751" s="50"/>
      <c r="E751" s="51"/>
      <c r="F751" s="50"/>
      <c r="G751" s="51"/>
      <c r="H751" s="50"/>
      <c r="I751" s="369"/>
      <c r="J751" s="8"/>
      <c r="K751" s="8"/>
      <c r="L751" s="8"/>
      <c r="M751" s="175"/>
      <c r="N751" s="8"/>
      <c r="O751" s="8"/>
      <c r="P751" s="50"/>
      <c r="Q751" s="8"/>
      <c r="R751" s="8"/>
      <c r="S751" s="50"/>
      <c r="T751" s="8"/>
      <c r="U751" s="8"/>
      <c r="V751" s="8"/>
      <c r="W751" s="8"/>
      <c r="X751" s="8"/>
      <c r="Y751" s="8"/>
      <c r="Z751" s="8"/>
      <c r="AA751" s="8"/>
      <c r="AB751" s="8"/>
      <c r="AC751" s="8"/>
      <c r="AD751" s="8"/>
      <c r="AE751" s="8"/>
      <c r="AF751" s="8"/>
    </row>
    <row r="752">
      <c r="A752" s="8"/>
      <c r="B752" s="50"/>
      <c r="C752" s="50"/>
      <c r="D752" s="50"/>
      <c r="E752" s="51"/>
      <c r="F752" s="50"/>
      <c r="G752" s="51"/>
      <c r="H752" s="50"/>
      <c r="I752" s="369"/>
      <c r="J752" s="8"/>
      <c r="K752" s="8"/>
      <c r="L752" s="8"/>
      <c r="M752" s="175"/>
      <c r="N752" s="8"/>
      <c r="O752" s="8"/>
      <c r="P752" s="50"/>
      <c r="Q752" s="8"/>
      <c r="R752" s="8"/>
      <c r="S752" s="50"/>
      <c r="T752" s="8"/>
      <c r="U752" s="8"/>
      <c r="V752" s="8"/>
      <c r="W752" s="8"/>
      <c r="X752" s="8"/>
      <c r="Y752" s="8"/>
      <c r="Z752" s="8"/>
      <c r="AA752" s="8"/>
      <c r="AB752" s="8"/>
      <c r="AC752" s="8"/>
      <c r="AD752" s="8"/>
      <c r="AE752" s="8"/>
      <c r="AF752" s="8"/>
    </row>
    <row r="753">
      <c r="A753" s="8"/>
      <c r="B753" s="50"/>
      <c r="C753" s="50"/>
      <c r="D753" s="50"/>
      <c r="E753" s="51"/>
      <c r="F753" s="50"/>
      <c r="G753" s="51"/>
      <c r="H753" s="50"/>
      <c r="I753" s="369"/>
      <c r="J753" s="8"/>
      <c r="K753" s="8"/>
      <c r="L753" s="8"/>
      <c r="M753" s="175"/>
      <c r="N753" s="8"/>
      <c r="O753" s="8"/>
      <c r="P753" s="50"/>
      <c r="Q753" s="8"/>
      <c r="R753" s="8"/>
      <c r="S753" s="50"/>
      <c r="T753" s="8"/>
      <c r="U753" s="8"/>
      <c r="V753" s="8"/>
      <c r="W753" s="8"/>
      <c r="X753" s="8"/>
      <c r="Y753" s="8"/>
      <c r="Z753" s="8"/>
      <c r="AA753" s="8"/>
      <c r="AB753" s="8"/>
      <c r="AC753" s="8"/>
      <c r="AD753" s="8"/>
      <c r="AE753" s="8"/>
      <c r="AF753" s="8"/>
    </row>
    <row r="754">
      <c r="A754" s="8"/>
      <c r="B754" s="50"/>
      <c r="C754" s="50"/>
      <c r="D754" s="50"/>
      <c r="E754" s="51"/>
      <c r="F754" s="50"/>
      <c r="G754" s="51"/>
      <c r="H754" s="50"/>
      <c r="I754" s="369"/>
      <c r="J754" s="8"/>
      <c r="K754" s="8"/>
      <c r="L754" s="8"/>
      <c r="M754" s="175"/>
      <c r="N754" s="8"/>
      <c r="O754" s="8"/>
      <c r="P754" s="50"/>
      <c r="Q754" s="8"/>
      <c r="R754" s="8"/>
      <c r="S754" s="50"/>
      <c r="T754" s="8"/>
      <c r="U754" s="8"/>
      <c r="V754" s="8"/>
      <c r="W754" s="8"/>
      <c r="X754" s="8"/>
      <c r="Y754" s="8"/>
      <c r="Z754" s="8"/>
      <c r="AA754" s="8"/>
      <c r="AB754" s="8"/>
      <c r="AC754" s="8"/>
      <c r="AD754" s="8"/>
      <c r="AE754" s="8"/>
      <c r="AF754" s="8"/>
    </row>
    <row r="755">
      <c r="A755" s="8"/>
      <c r="B755" s="50"/>
      <c r="C755" s="50"/>
      <c r="D755" s="50"/>
      <c r="E755" s="51"/>
      <c r="F755" s="50"/>
      <c r="G755" s="51"/>
      <c r="H755" s="50"/>
      <c r="I755" s="369"/>
      <c r="J755" s="8"/>
      <c r="K755" s="8"/>
      <c r="L755" s="8"/>
      <c r="M755" s="175"/>
      <c r="N755" s="8"/>
      <c r="O755" s="8"/>
      <c r="P755" s="50"/>
      <c r="Q755" s="8"/>
      <c r="R755" s="8"/>
      <c r="S755" s="50"/>
      <c r="T755" s="8"/>
      <c r="U755" s="8"/>
      <c r="V755" s="8"/>
      <c r="W755" s="8"/>
      <c r="X755" s="8"/>
      <c r="Y755" s="8"/>
      <c r="Z755" s="8"/>
      <c r="AA755" s="8"/>
      <c r="AB755" s="8"/>
      <c r="AC755" s="8"/>
      <c r="AD755" s="8"/>
      <c r="AE755" s="8"/>
      <c r="AF755" s="8"/>
    </row>
    <row r="756">
      <c r="A756" s="8"/>
      <c r="B756" s="50"/>
      <c r="C756" s="50"/>
      <c r="D756" s="50"/>
      <c r="E756" s="51"/>
      <c r="F756" s="50"/>
      <c r="G756" s="51"/>
      <c r="H756" s="50"/>
      <c r="I756" s="369"/>
      <c r="J756" s="8"/>
      <c r="K756" s="8"/>
      <c r="L756" s="8"/>
      <c r="M756" s="175"/>
      <c r="N756" s="8"/>
      <c r="O756" s="8"/>
      <c r="P756" s="50"/>
      <c r="Q756" s="8"/>
      <c r="R756" s="8"/>
      <c r="S756" s="50"/>
      <c r="T756" s="8"/>
      <c r="U756" s="8"/>
      <c r="V756" s="8"/>
      <c r="W756" s="8"/>
      <c r="X756" s="8"/>
      <c r="Y756" s="8"/>
      <c r="Z756" s="8"/>
      <c r="AA756" s="8"/>
      <c r="AB756" s="8"/>
      <c r="AC756" s="8"/>
      <c r="AD756" s="8"/>
      <c r="AE756" s="8"/>
      <c r="AF756" s="8"/>
    </row>
    <row r="757">
      <c r="A757" s="8"/>
      <c r="B757" s="50"/>
      <c r="C757" s="50"/>
      <c r="D757" s="50"/>
      <c r="E757" s="51"/>
      <c r="F757" s="50"/>
      <c r="G757" s="51"/>
      <c r="H757" s="50"/>
      <c r="I757" s="369"/>
      <c r="J757" s="8"/>
      <c r="K757" s="8"/>
      <c r="L757" s="8"/>
      <c r="M757" s="175"/>
      <c r="N757" s="8"/>
      <c r="O757" s="8"/>
      <c r="P757" s="50"/>
      <c r="Q757" s="8"/>
      <c r="R757" s="8"/>
      <c r="S757" s="50"/>
      <c r="T757" s="8"/>
      <c r="U757" s="8"/>
      <c r="V757" s="8"/>
      <c r="W757" s="8"/>
      <c r="X757" s="8"/>
      <c r="Y757" s="8"/>
      <c r="Z757" s="8"/>
      <c r="AA757" s="8"/>
      <c r="AB757" s="8"/>
      <c r="AC757" s="8"/>
      <c r="AD757" s="8"/>
      <c r="AE757" s="8"/>
      <c r="AF757" s="8"/>
    </row>
    <row r="758">
      <c r="A758" s="8"/>
      <c r="B758" s="50"/>
      <c r="C758" s="50"/>
      <c r="D758" s="50"/>
      <c r="E758" s="51"/>
      <c r="F758" s="50"/>
      <c r="G758" s="51"/>
      <c r="H758" s="50"/>
      <c r="I758" s="369"/>
      <c r="J758" s="8"/>
      <c r="K758" s="8"/>
      <c r="L758" s="8"/>
      <c r="M758" s="175"/>
      <c r="N758" s="8"/>
      <c r="O758" s="8"/>
      <c r="P758" s="50"/>
      <c r="Q758" s="8"/>
      <c r="R758" s="8"/>
      <c r="S758" s="50"/>
      <c r="T758" s="8"/>
      <c r="U758" s="8"/>
      <c r="V758" s="8"/>
      <c r="W758" s="8"/>
      <c r="X758" s="8"/>
      <c r="Y758" s="8"/>
      <c r="Z758" s="8"/>
      <c r="AA758" s="8"/>
      <c r="AB758" s="8"/>
      <c r="AC758" s="8"/>
      <c r="AD758" s="8"/>
      <c r="AE758" s="8"/>
      <c r="AF758" s="8"/>
    </row>
    <row r="759">
      <c r="A759" s="8"/>
      <c r="B759" s="50"/>
      <c r="C759" s="50"/>
      <c r="D759" s="50"/>
      <c r="E759" s="51"/>
      <c r="F759" s="50"/>
      <c r="G759" s="51"/>
      <c r="H759" s="50"/>
      <c r="I759" s="369"/>
      <c r="J759" s="8"/>
      <c r="K759" s="8"/>
      <c r="L759" s="8"/>
      <c r="M759" s="175"/>
      <c r="N759" s="8"/>
      <c r="O759" s="8"/>
      <c r="P759" s="50"/>
      <c r="Q759" s="8"/>
      <c r="R759" s="8"/>
      <c r="S759" s="50"/>
      <c r="T759" s="8"/>
      <c r="U759" s="8"/>
      <c r="V759" s="8"/>
      <c r="W759" s="8"/>
      <c r="X759" s="8"/>
      <c r="Y759" s="8"/>
      <c r="Z759" s="8"/>
      <c r="AA759" s="8"/>
      <c r="AB759" s="8"/>
      <c r="AC759" s="8"/>
      <c r="AD759" s="8"/>
      <c r="AE759" s="8"/>
      <c r="AF759" s="8"/>
    </row>
    <row r="760">
      <c r="A760" s="8"/>
      <c r="B760" s="50"/>
      <c r="C760" s="50"/>
      <c r="D760" s="50"/>
      <c r="E760" s="51"/>
      <c r="F760" s="50"/>
      <c r="G760" s="51"/>
      <c r="H760" s="50"/>
      <c r="I760" s="369"/>
      <c r="J760" s="8"/>
      <c r="K760" s="8"/>
      <c r="L760" s="8"/>
      <c r="M760" s="175"/>
      <c r="N760" s="8"/>
      <c r="O760" s="8"/>
      <c r="P760" s="50"/>
      <c r="Q760" s="8"/>
      <c r="R760" s="8"/>
      <c r="S760" s="50"/>
      <c r="T760" s="8"/>
      <c r="U760" s="8"/>
      <c r="V760" s="8"/>
      <c r="W760" s="8"/>
      <c r="X760" s="8"/>
      <c r="Y760" s="8"/>
      <c r="Z760" s="8"/>
      <c r="AA760" s="8"/>
      <c r="AB760" s="8"/>
      <c r="AC760" s="8"/>
      <c r="AD760" s="8"/>
      <c r="AE760" s="8"/>
      <c r="AF760" s="8"/>
    </row>
    <row r="761">
      <c r="A761" s="8"/>
      <c r="B761" s="50"/>
      <c r="C761" s="50"/>
      <c r="D761" s="50"/>
      <c r="E761" s="51"/>
      <c r="F761" s="50"/>
      <c r="G761" s="51"/>
      <c r="H761" s="50"/>
      <c r="I761" s="369"/>
      <c r="J761" s="8"/>
      <c r="K761" s="8"/>
      <c r="L761" s="8"/>
      <c r="M761" s="175"/>
      <c r="N761" s="8"/>
      <c r="O761" s="8"/>
      <c r="P761" s="50"/>
      <c r="Q761" s="8"/>
      <c r="R761" s="8"/>
      <c r="S761" s="50"/>
      <c r="T761" s="8"/>
      <c r="U761" s="8"/>
      <c r="V761" s="8"/>
      <c r="W761" s="8"/>
      <c r="X761" s="8"/>
      <c r="Y761" s="8"/>
      <c r="Z761" s="8"/>
      <c r="AA761" s="8"/>
      <c r="AB761" s="8"/>
      <c r="AC761" s="8"/>
      <c r="AD761" s="8"/>
      <c r="AE761" s="8"/>
      <c r="AF761" s="8"/>
    </row>
    <row r="762">
      <c r="A762" s="8"/>
      <c r="B762" s="50"/>
      <c r="C762" s="50"/>
      <c r="D762" s="50"/>
      <c r="E762" s="51"/>
      <c r="F762" s="50"/>
      <c r="G762" s="51"/>
      <c r="H762" s="50"/>
      <c r="I762" s="369"/>
      <c r="J762" s="8"/>
      <c r="K762" s="8"/>
      <c r="L762" s="8"/>
      <c r="M762" s="175"/>
      <c r="N762" s="8"/>
      <c r="O762" s="8"/>
      <c r="P762" s="50"/>
      <c r="Q762" s="8"/>
      <c r="R762" s="8"/>
      <c r="S762" s="50"/>
      <c r="T762" s="8"/>
      <c r="U762" s="8"/>
      <c r="V762" s="8"/>
      <c r="W762" s="8"/>
      <c r="X762" s="8"/>
      <c r="Y762" s="8"/>
      <c r="Z762" s="8"/>
      <c r="AA762" s="8"/>
      <c r="AB762" s="8"/>
      <c r="AC762" s="8"/>
      <c r="AD762" s="8"/>
      <c r="AE762" s="8"/>
      <c r="AF762" s="8"/>
    </row>
    <row r="763">
      <c r="A763" s="8"/>
      <c r="B763" s="50"/>
      <c r="C763" s="50"/>
      <c r="D763" s="50"/>
      <c r="E763" s="51"/>
      <c r="F763" s="50"/>
      <c r="G763" s="51"/>
      <c r="H763" s="50"/>
      <c r="I763" s="369"/>
      <c r="J763" s="8"/>
      <c r="K763" s="8"/>
      <c r="L763" s="8"/>
      <c r="M763" s="175"/>
      <c r="N763" s="8"/>
      <c r="O763" s="8"/>
      <c r="P763" s="50"/>
      <c r="Q763" s="8"/>
      <c r="R763" s="8"/>
      <c r="S763" s="50"/>
      <c r="T763" s="8"/>
      <c r="U763" s="8"/>
      <c r="V763" s="8"/>
      <c r="W763" s="8"/>
      <c r="X763" s="8"/>
      <c r="Y763" s="8"/>
      <c r="Z763" s="8"/>
      <c r="AA763" s="8"/>
      <c r="AB763" s="8"/>
      <c r="AC763" s="8"/>
      <c r="AD763" s="8"/>
      <c r="AE763" s="8"/>
      <c r="AF763" s="8"/>
    </row>
    <row r="764">
      <c r="A764" s="8"/>
      <c r="B764" s="50"/>
      <c r="C764" s="50"/>
      <c r="D764" s="50"/>
      <c r="E764" s="51"/>
      <c r="F764" s="50"/>
      <c r="G764" s="51"/>
      <c r="H764" s="50"/>
      <c r="I764" s="369"/>
      <c r="J764" s="8"/>
      <c r="K764" s="8"/>
      <c r="L764" s="8"/>
      <c r="M764" s="175"/>
      <c r="N764" s="8"/>
      <c r="O764" s="8"/>
      <c r="P764" s="50"/>
      <c r="Q764" s="8"/>
      <c r="R764" s="8"/>
      <c r="S764" s="50"/>
      <c r="T764" s="8"/>
      <c r="U764" s="8"/>
      <c r="V764" s="8"/>
      <c r="W764" s="8"/>
      <c r="X764" s="8"/>
      <c r="Y764" s="8"/>
      <c r="Z764" s="8"/>
      <c r="AA764" s="8"/>
      <c r="AB764" s="8"/>
      <c r="AC764" s="8"/>
      <c r="AD764" s="8"/>
      <c r="AE764" s="8"/>
      <c r="AF764" s="8"/>
    </row>
    <row r="765">
      <c r="A765" s="8"/>
      <c r="B765" s="50"/>
      <c r="C765" s="50"/>
      <c r="D765" s="50"/>
      <c r="E765" s="51"/>
      <c r="F765" s="50"/>
      <c r="G765" s="51"/>
      <c r="H765" s="50"/>
      <c r="I765" s="369"/>
      <c r="J765" s="8"/>
      <c r="K765" s="8"/>
      <c r="L765" s="8"/>
      <c r="M765" s="175"/>
      <c r="N765" s="8"/>
      <c r="O765" s="8"/>
      <c r="P765" s="50"/>
      <c r="Q765" s="8"/>
      <c r="R765" s="8"/>
      <c r="S765" s="50"/>
      <c r="T765" s="8"/>
      <c r="U765" s="8"/>
      <c r="V765" s="8"/>
      <c r="W765" s="8"/>
      <c r="X765" s="8"/>
      <c r="Y765" s="8"/>
      <c r="Z765" s="8"/>
      <c r="AA765" s="8"/>
      <c r="AB765" s="8"/>
      <c r="AC765" s="8"/>
      <c r="AD765" s="8"/>
      <c r="AE765" s="8"/>
      <c r="AF765" s="8"/>
    </row>
    <row r="766">
      <c r="A766" s="8"/>
      <c r="B766" s="50"/>
      <c r="C766" s="50"/>
      <c r="D766" s="50"/>
      <c r="E766" s="51"/>
      <c r="F766" s="50"/>
      <c r="G766" s="51"/>
      <c r="H766" s="50"/>
      <c r="I766" s="369"/>
      <c r="J766" s="8"/>
      <c r="K766" s="8"/>
      <c r="L766" s="8"/>
      <c r="M766" s="175"/>
      <c r="N766" s="8"/>
      <c r="O766" s="8"/>
      <c r="P766" s="50"/>
      <c r="Q766" s="8"/>
      <c r="R766" s="8"/>
      <c r="S766" s="50"/>
      <c r="T766" s="8"/>
      <c r="U766" s="8"/>
      <c r="V766" s="8"/>
      <c r="W766" s="8"/>
      <c r="X766" s="8"/>
      <c r="Y766" s="8"/>
      <c r="Z766" s="8"/>
      <c r="AA766" s="8"/>
      <c r="AB766" s="8"/>
      <c r="AC766" s="8"/>
      <c r="AD766" s="8"/>
      <c r="AE766" s="8"/>
      <c r="AF766" s="8"/>
    </row>
    <row r="767">
      <c r="A767" s="8"/>
      <c r="B767" s="50"/>
      <c r="C767" s="50"/>
      <c r="D767" s="50"/>
      <c r="E767" s="51"/>
      <c r="F767" s="50"/>
      <c r="G767" s="51"/>
      <c r="H767" s="50"/>
      <c r="I767" s="369"/>
      <c r="J767" s="8"/>
      <c r="K767" s="8"/>
      <c r="L767" s="8"/>
      <c r="M767" s="175"/>
      <c r="N767" s="8"/>
      <c r="O767" s="8"/>
      <c r="P767" s="50"/>
      <c r="Q767" s="8"/>
      <c r="R767" s="8"/>
      <c r="S767" s="50"/>
      <c r="T767" s="8"/>
      <c r="U767" s="8"/>
      <c r="V767" s="8"/>
      <c r="W767" s="8"/>
      <c r="X767" s="8"/>
      <c r="Y767" s="8"/>
      <c r="Z767" s="8"/>
      <c r="AA767" s="8"/>
      <c r="AB767" s="8"/>
      <c r="AC767" s="8"/>
      <c r="AD767" s="8"/>
      <c r="AE767" s="8"/>
      <c r="AF767" s="8"/>
    </row>
    <row r="768">
      <c r="A768" s="8"/>
      <c r="B768" s="50"/>
      <c r="C768" s="50"/>
      <c r="D768" s="50"/>
      <c r="E768" s="51"/>
      <c r="F768" s="50"/>
      <c r="G768" s="51"/>
      <c r="H768" s="50"/>
      <c r="I768" s="369"/>
      <c r="J768" s="8"/>
      <c r="K768" s="8"/>
      <c r="L768" s="8"/>
      <c r="M768" s="175"/>
      <c r="N768" s="8"/>
      <c r="O768" s="8"/>
      <c r="P768" s="50"/>
      <c r="Q768" s="8"/>
      <c r="R768" s="8"/>
      <c r="S768" s="50"/>
      <c r="T768" s="8"/>
      <c r="U768" s="8"/>
      <c r="V768" s="8"/>
      <c r="W768" s="8"/>
      <c r="X768" s="8"/>
      <c r="Y768" s="8"/>
      <c r="Z768" s="8"/>
      <c r="AA768" s="8"/>
      <c r="AB768" s="8"/>
      <c r="AC768" s="8"/>
      <c r="AD768" s="8"/>
      <c r="AE768" s="8"/>
      <c r="AF768" s="8"/>
    </row>
    <row r="769">
      <c r="A769" s="8"/>
      <c r="B769" s="50"/>
      <c r="C769" s="50"/>
      <c r="D769" s="50"/>
      <c r="E769" s="51"/>
      <c r="F769" s="50"/>
      <c r="G769" s="51"/>
      <c r="H769" s="50"/>
      <c r="I769" s="369"/>
      <c r="J769" s="8"/>
      <c r="K769" s="8"/>
      <c r="L769" s="8"/>
      <c r="M769" s="175"/>
      <c r="N769" s="8"/>
      <c r="O769" s="8"/>
      <c r="P769" s="50"/>
      <c r="Q769" s="8"/>
      <c r="R769" s="8"/>
      <c r="S769" s="50"/>
      <c r="T769" s="8"/>
      <c r="U769" s="8"/>
      <c r="V769" s="8"/>
      <c r="W769" s="8"/>
      <c r="X769" s="8"/>
      <c r="Y769" s="8"/>
      <c r="Z769" s="8"/>
      <c r="AA769" s="8"/>
      <c r="AB769" s="8"/>
      <c r="AC769" s="8"/>
      <c r="AD769" s="8"/>
      <c r="AE769" s="8"/>
      <c r="AF769" s="8"/>
    </row>
    <row r="770">
      <c r="A770" s="8"/>
      <c r="B770" s="50"/>
      <c r="C770" s="50"/>
      <c r="D770" s="50"/>
      <c r="E770" s="51"/>
      <c r="F770" s="50"/>
      <c r="G770" s="51"/>
      <c r="H770" s="50"/>
      <c r="I770" s="369"/>
      <c r="J770" s="8"/>
      <c r="K770" s="8"/>
      <c r="L770" s="8"/>
      <c r="M770" s="175"/>
      <c r="N770" s="8"/>
      <c r="O770" s="8"/>
      <c r="P770" s="50"/>
      <c r="Q770" s="8"/>
      <c r="R770" s="8"/>
      <c r="S770" s="50"/>
      <c r="T770" s="8"/>
      <c r="U770" s="8"/>
      <c r="V770" s="8"/>
      <c r="W770" s="8"/>
      <c r="X770" s="8"/>
      <c r="Y770" s="8"/>
      <c r="Z770" s="8"/>
      <c r="AA770" s="8"/>
      <c r="AB770" s="8"/>
      <c r="AC770" s="8"/>
      <c r="AD770" s="8"/>
      <c r="AE770" s="8"/>
      <c r="AF770" s="8"/>
    </row>
    <row r="771">
      <c r="A771" s="8"/>
      <c r="B771" s="50"/>
      <c r="C771" s="50"/>
      <c r="D771" s="50"/>
      <c r="E771" s="51"/>
      <c r="F771" s="50"/>
      <c r="G771" s="51"/>
      <c r="H771" s="50"/>
      <c r="I771" s="369"/>
      <c r="J771" s="8"/>
      <c r="K771" s="8"/>
      <c r="L771" s="8"/>
      <c r="M771" s="175"/>
      <c r="N771" s="8"/>
      <c r="O771" s="8"/>
      <c r="P771" s="50"/>
      <c r="Q771" s="8"/>
      <c r="R771" s="8"/>
      <c r="S771" s="50"/>
      <c r="T771" s="8"/>
      <c r="U771" s="8"/>
      <c r="V771" s="8"/>
      <c r="W771" s="8"/>
      <c r="X771" s="8"/>
      <c r="Y771" s="8"/>
      <c r="Z771" s="8"/>
      <c r="AA771" s="8"/>
      <c r="AB771" s="8"/>
      <c r="AC771" s="8"/>
      <c r="AD771" s="8"/>
      <c r="AE771" s="8"/>
      <c r="AF771" s="8"/>
    </row>
    <row r="772">
      <c r="A772" s="8"/>
      <c r="B772" s="50"/>
      <c r="C772" s="50"/>
      <c r="D772" s="50"/>
      <c r="E772" s="51"/>
      <c r="F772" s="50"/>
      <c r="G772" s="51"/>
      <c r="H772" s="50"/>
      <c r="I772" s="369"/>
      <c r="J772" s="8"/>
      <c r="K772" s="8"/>
      <c r="L772" s="8"/>
      <c r="M772" s="175"/>
      <c r="N772" s="8"/>
      <c r="O772" s="8"/>
      <c r="P772" s="50"/>
      <c r="Q772" s="8"/>
      <c r="R772" s="8"/>
      <c r="S772" s="50"/>
      <c r="T772" s="8"/>
      <c r="U772" s="8"/>
      <c r="V772" s="8"/>
      <c r="W772" s="8"/>
      <c r="X772" s="8"/>
      <c r="Y772" s="8"/>
      <c r="Z772" s="8"/>
      <c r="AA772" s="8"/>
      <c r="AB772" s="8"/>
      <c r="AC772" s="8"/>
      <c r="AD772" s="8"/>
      <c r="AE772" s="8"/>
      <c r="AF772" s="8"/>
    </row>
    <row r="773">
      <c r="A773" s="8"/>
      <c r="B773" s="50"/>
      <c r="C773" s="50"/>
      <c r="D773" s="50"/>
      <c r="E773" s="51"/>
      <c r="F773" s="50"/>
      <c r="G773" s="51"/>
      <c r="H773" s="50"/>
      <c r="I773" s="369"/>
      <c r="J773" s="8"/>
      <c r="K773" s="8"/>
      <c r="L773" s="8"/>
      <c r="M773" s="175"/>
      <c r="N773" s="8"/>
      <c r="O773" s="8"/>
      <c r="P773" s="50"/>
      <c r="Q773" s="8"/>
      <c r="R773" s="8"/>
      <c r="S773" s="50"/>
      <c r="T773" s="8"/>
      <c r="U773" s="8"/>
      <c r="V773" s="8"/>
      <c r="W773" s="8"/>
      <c r="X773" s="8"/>
      <c r="Y773" s="8"/>
      <c r="Z773" s="8"/>
      <c r="AA773" s="8"/>
      <c r="AB773" s="8"/>
      <c r="AC773" s="8"/>
      <c r="AD773" s="8"/>
      <c r="AE773" s="8"/>
      <c r="AF773" s="8"/>
    </row>
    <row r="774">
      <c r="A774" s="8"/>
      <c r="B774" s="50"/>
      <c r="C774" s="50"/>
      <c r="D774" s="50"/>
      <c r="E774" s="51"/>
      <c r="F774" s="50"/>
      <c r="G774" s="51"/>
      <c r="H774" s="50"/>
      <c r="I774" s="369"/>
      <c r="J774" s="8"/>
      <c r="K774" s="8"/>
      <c r="L774" s="8"/>
      <c r="M774" s="175"/>
      <c r="N774" s="8"/>
      <c r="O774" s="8"/>
      <c r="P774" s="50"/>
      <c r="Q774" s="8"/>
      <c r="R774" s="8"/>
      <c r="S774" s="50"/>
      <c r="T774" s="8"/>
      <c r="U774" s="8"/>
      <c r="V774" s="8"/>
      <c r="W774" s="8"/>
      <c r="X774" s="8"/>
      <c r="Y774" s="8"/>
      <c r="Z774" s="8"/>
      <c r="AA774" s="8"/>
      <c r="AB774" s="8"/>
      <c r="AC774" s="8"/>
      <c r="AD774" s="8"/>
      <c r="AE774" s="8"/>
      <c r="AF774" s="8"/>
    </row>
    <row r="775">
      <c r="A775" s="8"/>
      <c r="B775" s="50"/>
      <c r="C775" s="50"/>
      <c r="D775" s="50"/>
      <c r="E775" s="51"/>
      <c r="F775" s="50"/>
      <c r="G775" s="51"/>
      <c r="H775" s="50"/>
      <c r="I775" s="369"/>
      <c r="J775" s="8"/>
      <c r="K775" s="8"/>
      <c r="L775" s="8"/>
      <c r="M775" s="175"/>
      <c r="N775" s="8"/>
      <c r="O775" s="8"/>
      <c r="P775" s="50"/>
      <c r="Q775" s="8"/>
      <c r="R775" s="8"/>
      <c r="S775" s="50"/>
      <c r="T775" s="8"/>
      <c r="U775" s="8"/>
      <c r="V775" s="8"/>
      <c r="W775" s="8"/>
      <c r="X775" s="8"/>
      <c r="Y775" s="8"/>
      <c r="Z775" s="8"/>
      <c r="AA775" s="8"/>
      <c r="AB775" s="8"/>
      <c r="AC775" s="8"/>
      <c r="AD775" s="8"/>
      <c r="AE775" s="8"/>
      <c r="AF775" s="8"/>
    </row>
    <row r="776">
      <c r="A776" s="8"/>
      <c r="B776" s="50"/>
      <c r="C776" s="50"/>
      <c r="D776" s="50"/>
      <c r="E776" s="51"/>
      <c r="F776" s="50"/>
      <c r="G776" s="51"/>
      <c r="H776" s="50"/>
      <c r="I776" s="369"/>
      <c r="J776" s="8"/>
      <c r="K776" s="8"/>
      <c r="L776" s="8"/>
      <c r="M776" s="175"/>
      <c r="N776" s="8"/>
      <c r="O776" s="8"/>
      <c r="P776" s="50"/>
      <c r="Q776" s="8"/>
      <c r="R776" s="8"/>
      <c r="S776" s="50"/>
      <c r="T776" s="8"/>
      <c r="U776" s="8"/>
      <c r="V776" s="8"/>
      <c r="W776" s="8"/>
      <c r="X776" s="8"/>
      <c r="Y776" s="8"/>
      <c r="Z776" s="8"/>
      <c r="AA776" s="8"/>
      <c r="AB776" s="8"/>
      <c r="AC776" s="8"/>
      <c r="AD776" s="8"/>
      <c r="AE776" s="8"/>
      <c r="AF776" s="8"/>
    </row>
    <row r="777">
      <c r="A777" s="8"/>
      <c r="B777" s="50"/>
      <c r="C777" s="50"/>
      <c r="D777" s="50"/>
      <c r="E777" s="51"/>
      <c r="F777" s="50"/>
      <c r="G777" s="51"/>
      <c r="H777" s="50"/>
      <c r="I777" s="369"/>
      <c r="J777" s="8"/>
      <c r="K777" s="8"/>
      <c r="L777" s="8"/>
      <c r="M777" s="175"/>
      <c r="N777" s="8"/>
      <c r="O777" s="8"/>
      <c r="P777" s="50"/>
      <c r="Q777" s="8"/>
      <c r="R777" s="8"/>
      <c r="S777" s="50"/>
      <c r="T777" s="8"/>
      <c r="U777" s="8"/>
      <c r="V777" s="8"/>
      <c r="W777" s="8"/>
      <c r="X777" s="8"/>
      <c r="Y777" s="8"/>
      <c r="Z777" s="8"/>
      <c r="AA777" s="8"/>
      <c r="AB777" s="8"/>
      <c r="AC777" s="8"/>
      <c r="AD777" s="8"/>
      <c r="AE777" s="8"/>
      <c r="AF777" s="8"/>
    </row>
    <row r="778">
      <c r="A778" s="8"/>
      <c r="B778" s="50"/>
      <c r="C778" s="50"/>
      <c r="D778" s="50"/>
      <c r="E778" s="51"/>
      <c r="F778" s="50"/>
      <c r="G778" s="51"/>
      <c r="H778" s="50"/>
      <c r="I778" s="369"/>
      <c r="J778" s="8"/>
      <c r="K778" s="8"/>
      <c r="L778" s="8"/>
      <c r="M778" s="175"/>
      <c r="N778" s="8"/>
      <c r="O778" s="8"/>
      <c r="P778" s="50"/>
      <c r="Q778" s="8"/>
      <c r="R778" s="8"/>
      <c r="S778" s="50"/>
      <c r="T778" s="8"/>
      <c r="U778" s="8"/>
      <c r="V778" s="8"/>
      <c r="W778" s="8"/>
      <c r="X778" s="8"/>
      <c r="Y778" s="8"/>
      <c r="Z778" s="8"/>
      <c r="AA778" s="8"/>
      <c r="AB778" s="8"/>
      <c r="AC778" s="8"/>
      <c r="AD778" s="8"/>
      <c r="AE778" s="8"/>
      <c r="AF778" s="8"/>
    </row>
    <row r="779">
      <c r="A779" s="8"/>
      <c r="B779" s="50"/>
      <c r="C779" s="50"/>
      <c r="D779" s="50"/>
      <c r="E779" s="51"/>
      <c r="F779" s="50"/>
      <c r="G779" s="51"/>
      <c r="H779" s="50"/>
      <c r="I779" s="369"/>
      <c r="J779" s="8"/>
      <c r="K779" s="8"/>
      <c r="L779" s="8"/>
      <c r="M779" s="175"/>
      <c r="N779" s="8"/>
      <c r="O779" s="8"/>
      <c r="P779" s="50"/>
      <c r="Q779" s="8"/>
      <c r="R779" s="8"/>
      <c r="S779" s="50"/>
      <c r="T779" s="8"/>
      <c r="U779" s="8"/>
      <c r="V779" s="8"/>
      <c r="W779" s="8"/>
      <c r="X779" s="8"/>
      <c r="Y779" s="8"/>
      <c r="Z779" s="8"/>
      <c r="AA779" s="8"/>
      <c r="AB779" s="8"/>
      <c r="AC779" s="8"/>
      <c r="AD779" s="8"/>
      <c r="AE779" s="8"/>
      <c r="AF779" s="8"/>
    </row>
    <row r="780">
      <c r="A780" s="8"/>
      <c r="B780" s="50"/>
      <c r="C780" s="50"/>
      <c r="D780" s="50"/>
      <c r="E780" s="51"/>
      <c r="F780" s="50"/>
      <c r="G780" s="51"/>
      <c r="H780" s="50"/>
      <c r="I780" s="369"/>
      <c r="J780" s="8"/>
      <c r="K780" s="8"/>
      <c r="L780" s="8"/>
      <c r="M780" s="175"/>
      <c r="N780" s="8"/>
      <c r="O780" s="8"/>
      <c r="P780" s="50"/>
      <c r="Q780" s="8"/>
      <c r="R780" s="8"/>
      <c r="S780" s="50"/>
      <c r="T780" s="8"/>
      <c r="U780" s="8"/>
      <c r="V780" s="8"/>
      <c r="W780" s="8"/>
      <c r="X780" s="8"/>
      <c r="Y780" s="8"/>
      <c r="Z780" s="8"/>
      <c r="AA780" s="8"/>
      <c r="AB780" s="8"/>
      <c r="AC780" s="8"/>
      <c r="AD780" s="8"/>
      <c r="AE780" s="8"/>
      <c r="AF780" s="8"/>
    </row>
    <row r="781">
      <c r="A781" s="8"/>
      <c r="B781" s="50"/>
      <c r="C781" s="50"/>
      <c r="D781" s="50"/>
      <c r="E781" s="51"/>
      <c r="F781" s="50"/>
      <c r="G781" s="51"/>
      <c r="H781" s="50"/>
      <c r="I781" s="369"/>
      <c r="J781" s="8"/>
      <c r="K781" s="8"/>
      <c r="L781" s="8"/>
      <c r="M781" s="175"/>
      <c r="N781" s="8"/>
      <c r="O781" s="8"/>
      <c r="P781" s="50"/>
      <c r="Q781" s="8"/>
      <c r="R781" s="8"/>
      <c r="S781" s="50"/>
      <c r="T781" s="8"/>
      <c r="U781" s="8"/>
      <c r="V781" s="8"/>
      <c r="W781" s="8"/>
      <c r="X781" s="8"/>
      <c r="Y781" s="8"/>
      <c r="Z781" s="8"/>
      <c r="AA781" s="8"/>
      <c r="AB781" s="8"/>
      <c r="AC781" s="8"/>
      <c r="AD781" s="8"/>
      <c r="AE781" s="8"/>
      <c r="AF781" s="8"/>
    </row>
    <row r="782">
      <c r="A782" s="8"/>
      <c r="B782" s="50"/>
      <c r="C782" s="50"/>
      <c r="D782" s="50"/>
      <c r="E782" s="51"/>
      <c r="F782" s="50"/>
      <c r="G782" s="51"/>
      <c r="H782" s="50"/>
      <c r="I782" s="369"/>
      <c r="J782" s="8"/>
      <c r="K782" s="8"/>
      <c r="L782" s="8"/>
      <c r="M782" s="175"/>
      <c r="N782" s="8"/>
      <c r="O782" s="8"/>
      <c r="P782" s="50"/>
      <c r="Q782" s="8"/>
      <c r="R782" s="8"/>
      <c r="S782" s="50"/>
      <c r="T782" s="8"/>
      <c r="U782" s="8"/>
      <c r="V782" s="8"/>
      <c r="W782" s="8"/>
      <c r="X782" s="8"/>
      <c r="Y782" s="8"/>
      <c r="Z782" s="8"/>
      <c r="AA782" s="8"/>
      <c r="AB782" s="8"/>
      <c r="AC782" s="8"/>
      <c r="AD782" s="8"/>
      <c r="AE782" s="8"/>
      <c r="AF782" s="8"/>
    </row>
    <row r="783">
      <c r="A783" s="8"/>
      <c r="B783" s="50"/>
      <c r="C783" s="50"/>
      <c r="D783" s="50"/>
      <c r="E783" s="51"/>
      <c r="F783" s="50"/>
      <c r="G783" s="51"/>
      <c r="H783" s="50"/>
      <c r="I783" s="369"/>
      <c r="J783" s="8"/>
      <c r="K783" s="8"/>
      <c r="L783" s="8"/>
      <c r="M783" s="175"/>
      <c r="N783" s="8"/>
      <c r="O783" s="8"/>
      <c r="P783" s="50"/>
      <c r="Q783" s="8"/>
      <c r="R783" s="8"/>
      <c r="S783" s="50"/>
      <c r="T783" s="8"/>
      <c r="U783" s="8"/>
      <c r="V783" s="8"/>
      <c r="W783" s="8"/>
      <c r="X783" s="8"/>
      <c r="Y783" s="8"/>
      <c r="Z783" s="8"/>
      <c r="AA783" s="8"/>
      <c r="AB783" s="8"/>
      <c r="AC783" s="8"/>
      <c r="AD783" s="8"/>
      <c r="AE783" s="8"/>
      <c r="AF783" s="8"/>
    </row>
    <row r="784">
      <c r="A784" s="8"/>
      <c r="B784" s="50"/>
      <c r="C784" s="50"/>
      <c r="D784" s="50"/>
      <c r="E784" s="51"/>
      <c r="F784" s="50"/>
      <c r="G784" s="51"/>
      <c r="H784" s="50"/>
      <c r="I784" s="369"/>
      <c r="J784" s="8"/>
      <c r="K784" s="8"/>
      <c r="L784" s="8"/>
      <c r="M784" s="175"/>
      <c r="N784" s="8"/>
      <c r="O784" s="8"/>
      <c r="P784" s="50"/>
      <c r="Q784" s="8"/>
      <c r="R784" s="8"/>
      <c r="S784" s="50"/>
      <c r="T784" s="8"/>
      <c r="U784" s="8"/>
      <c r="V784" s="8"/>
      <c r="W784" s="8"/>
      <c r="X784" s="8"/>
      <c r="Y784" s="8"/>
      <c r="Z784" s="8"/>
      <c r="AA784" s="8"/>
      <c r="AB784" s="8"/>
      <c r="AC784" s="8"/>
      <c r="AD784" s="8"/>
      <c r="AE784" s="8"/>
      <c r="AF784" s="8"/>
    </row>
    <row r="785">
      <c r="A785" s="8"/>
      <c r="B785" s="50"/>
      <c r="C785" s="50"/>
      <c r="D785" s="50"/>
      <c r="E785" s="51"/>
      <c r="F785" s="50"/>
      <c r="G785" s="51"/>
      <c r="H785" s="50"/>
      <c r="I785" s="369"/>
      <c r="J785" s="8"/>
      <c r="K785" s="8"/>
      <c r="L785" s="8"/>
      <c r="M785" s="175"/>
      <c r="N785" s="8"/>
      <c r="O785" s="8"/>
      <c r="P785" s="50"/>
      <c r="Q785" s="8"/>
      <c r="R785" s="8"/>
      <c r="S785" s="50"/>
      <c r="T785" s="8"/>
      <c r="U785" s="8"/>
      <c r="V785" s="8"/>
      <c r="W785" s="8"/>
      <c r="X785" s="8"/>
      <c r="Y785" s="8"/>
      <c r="Z785" s="8"/>
      <c r="AA785" s="8"/>
      <c r="AB785" s="8"/>
      <c r="AC785" s="8"/>
      <c r="AD785" s="8"/>
      <c r="AE785" s="8"/>
      <c r="AF785" s="8"/>
    </row>
    <row r="786">
      <c r="A786" s="8"/>
      <c r="B786" s="50"/>
      <c r="C786" s="50"/>
      <c r="D786" s="50"/>
      <c r="E786" s="51"/>
      <c r="F786" s="50"/>
      <c r="G786" s="51"/>
      <c r="H786" s="50"/>
      <c r="I786" s="369"/>
      <c r="J786" s="8"/>
      <c r="K786" s="8"/>
      <c r="L786" s="8"/>
      <c r="M786" s="175"/>
      <c r="N786" s="8"/>
      <c r="O786" s="8"/>
      <c r="P786" s="50"/>
      <c r="Q786" s="8"/>
      <c r="R786" s="8"/>
      <c r="S786" s="50"/>
      <c r="T786" s="8"/>
      <c r="U786" s="8"/>
      <c r="V786" s="8"/>
      <c r="W786" s="8"/>
      <c r="X786" s="8"/>
      <c r="Y786" s="8"/>
      <c r="Z786" s="8"/>
      <c r="AA786" s="8"/>
      <c r="AB786" s="8"/>
      <c r="AC786" s="8"/>
      <c r="AD786" s="8"/>
      <c r="AE786" s="8"/>
      <c r="AF786" s="8"/>
    </row>
    <row r="787">
      <c r="A787" s="8"/>
      <c r="B787" s="50"/>
      <c r="C787" s="50"/>
      <c r="D787" s="50"/>
      <c r="E787" s="51"/>
      <c r="F787" s="50"/>
      <c r="G787" s="51"/>
      <c r="H787" s="50"/>
      <c r="I787" s="369"/>
      <c r="J787" s="8"/>
      <c r="K787" s="8"/>
      <c r="L787" s="8"/>
      <c r="M787" s="175"/>
      <c r="N787" s="8"/>
      <c r="O787" s="8"/>
      <c r="P787" s="50"/>
      <c r="Q787" s="8"/>
      <c r="R787" s="8"/>
      <c r="S787" s="50"/>
      <c r="T787" s="8"/>
      <c r="U787" s="8"/>
      <c r="V787" s="8"/>
      <c r="W787" s="8"/>
      <c r="X787" s="8"/>
      <c r="Y787" s="8"/>
      <c r="Z787" s="8"/>
      <c r="AA787" s="8"/>
      <c r="AB787" s="8"/>
      <c r="AC787" s="8"/>
      <c r="AD787" s="8"/>
      <c r="AE787" s="8"/>
      <c r="AF787" s="8"/>
    </row>
    <row r="788">
      <c r="A788" s="8"/>
      <c r="B788" s="50"/>
      <c r="C788" s="50"/>
      <c r="D788" s="50"/>
      <c r="E788" s="51"/>
      <c r="F788" s="50"/>
      <c r="G788" s="51"/>
      <c r="H788" s="50"/>
      <c r="I788" s="369"/>
      <c r="J788" s="8"/>
      <c r="K788" s="8"/>
      <c r="L788" s="8"/>
      <c r="M788" s="175"/>
      <c r="N788" s="8"/>
      <c r="O788" s="8"/>
      <c r="P788" s="50"/>
      <c r="Q788" s="8"/>
      <c r="R788" s="8"/>
      <c r="S788" s="50"/>
      <c r="T788" s="8"/>
      <c r="U788" s="8"/>
      <c r="V788" s="8"/>
      <c r="W788" s="8"/>
      <c r="X788" s="8"/>
      <c r="Y788" s="8"/>
      <c r="Z788" s="8"/>
      <c r="AA788" s="8"/>
      <c r="AB788" s="8"/>
      <c r="AC788" s="8"/>
      <c r="AD788" s="8"/>
      <c r="AE788" s="8"/>
      <c r="AF788" s="8"/>
    </row>
    <row r="789">
      <c r="A789" s="8"/>
      <c r="B789" s="50"/>
      <c r="C789" s="50"/>
      <c r="D789" s="50"/>
      <c r="E789" s="51"/>
      <c r="F789" s="50"/>
      <c r="G789" s="51"/>
      <c r="H789" s="50"/>
      <c r="I789" s="369"/>
      <c r="J789" s="8"/>
      <c r="K789" s="8"/>
      <c r="L789" s="8"/>
      <c r="M789" s="175"/>
      <c r="N789" s="8"/>
      <c r="O789" s="8"/>
      <c r="P789" s="50"/>
      <c r="Q789" s="8"/>
      <c r="R789" s="8"/>
      <c r="S789" s="50"/>
      <c r="T789" s="8"/>
      <c r="U789" s="8"/>
      <c r="V789" s="8"/>
      <c r="W789" s="8"/>
      <c r="X789" s="8"/>
      <c r="Y789" s="8"/>
      <c r="Z789" s="8"/>
      <c r="AA789" s="8"/>
      <c r="AB789" s="8"/>
      <c r="AC789" s="8"/>
      <c r="AD789" s="8"/>
      <c r="AE789" s="8"/>
      <c r="AF789" s="8"/>
    </row>
    <row r="790">
      <c r="A790" s="8"/>
      <c r="B790" s="50"/>
      <c r="C790" s="50"/>
      <c r="D790" s="50"/>
      <c r="E790" s="51"/>
      <c r="F790" s="50"/>
      <c r="G790" s="51"/>
      <c r="H790" s="50"/>
      <c r="I790" s="369"/>
      <c r="J790" s="8"/>
      <c r="K790" s="8"/>
      <c r="L790" s="8"/>
      <c r="M790" s="175"/>
      <c r="N790" s="8"/>
      <c r="O790" s="8"/>
      <c r="P790" s="50"/>
      <c r="Q790" s="8"/>
      <c r="R790" s="8"/>
      <c r="S790" s="50"/>
      <c r="T790" s="8"/>
      <c r="U790" s="8"/>
      <c r="V790" s="8"/>
      <c r="W790" s="8"/>
      <c r="X790" s="8"/>
      <c r="Y790" s="8"/>
      <c r="Z790" s="8"/>
      <c r="AA790" s="8"/>
      <c r="AB790" s="8"/>
      <c r="AC790" s="8"/>
      <c r="AD790" s="8"/>
      <c r="AE790" s="8"/>
      <c r="AF790" s="8"/>
    </row>
    <row r="791">
      <c r="A791" s="8"/>
      <c r="B791" s="50"/>
      <c r="C791" s="50"/>
      <c r="D791" s="50"/>
      <c r="E791" s="51"/>
      <c r="F791" s="50"/>
      <c r="G791" s="51"/>
      <c r="H791" s="50"/>
      <c r="I791" s="369"/>
      <c r="J791" s="8"/>
      <c r="K791" s="8"/>
      <c r="L791" s="8"/>
      <c r="M791" s="175"/>
      <c r="N791" s="8"/>
      <c r="O791" s="8"/>
      <c r="P791" s="50"/>
      <c r="Q791" s="8"/>
      <c r="R791" s="8"/>
      <c r="S791" s="50"/>
      <c r="T791" s="8"/>
      <c r="U791" s="8"/>
      <c r="V791" s="8"/>
      <c r="W791" s="8"/>
      <c r="X791" s="8"/>
      <c r="Y791" s="8"/>
      <c r="Z791" s="8"/>
      <c r="AA791" s="8"/>
      <c r="AB791" s="8"/>
      <c r="AC791" s="8"/>
      <c r="AD791" s="8"/>
      <c r="AE791" s="8"/>
      <c r="AF791" s="8"/>
    </row>
    <row r="792">
      <c r="A792" s="8"/>
      <c r="B792" s="50"/>
      <c r="C792" s="50"/>
      <c r="D792" s="50"/>
      <c r="E792" s="51"/>
      <c r="F792" s="50"/>
      <c r="G792" s="51"/>
      <c r="H792" s="50"/>
      <c r="I792" s="369"/>
      <c r="J792" s="8"/>
      <c r="K792" s="8"/>
      <c r="L792" s="8"/>
      <c r="M792" s="175"/>
      <c r="N792" s="8"/>
      <c r="O792" s="8"/>
      <c r="P792" s="50"/>
      <c r="Q792" s="8"/>
      <c r="R792" s="8"/>
      <c r="S792" s="50"/>
      <c r="T792" s="8"/>
      <c r="U792" s="8"/>
      <c r="V792" s="8"/>
      <c r="W792" s="8"/>
      <c r="X792" s="8"/>
      <c r="Y792" s="8"/>
      <c r="Z792" s="8"/>
      <c r="AA792" s="8"/>
      <c r="AB792" s="8"/>
      <c r="AC792" s="8"/>
      <c r="AD792" s="8"/>
      <c r="AE792" s="8"/>
      <c r="AF792" s="8"/>
    </row>
    <row r="793">
      <c r="A793" s="8"/>
      <c r="B793" s="50"/>
      <c r="C793" s="50"/>
      <c r="D793" s="50"/>
      <c r="E793" s="51"/>
      <c r="F793" s="50"/>
      <c r="G793" s="51"/>
      <c r="H793" s="50"/>
      <c r="I793" s="369"/>
      <c r="J793" s="8"/>
      <c r="K793" s="8"/>
      <c r="L793" s="8"/>
      <c r="M793" s="175"/>
      <c r="N793" s="8"/>
      <c r="O793" s="8"/>
      <c r="P793" s="50"/>
      <c r="Q793" s="8"/>
      <c r="R793" s="8"/>
      <c r="S793" s="50"/>
      <c r="T793" s="8"/>
      <c r="U793" s="8"/>
      <c r="V793" s="8"/>
      <c r="W793" s="8"/>
      <c r="X793" s="8"/>
      <c r="Y793" s="8"/>
      <c r="Z793" s="8"/>
      <c r="AA793" s="8"/>
      <c r="AB793" s="8"/>
      <c r="AC793" s="8"/>
      <c r="AD793" s="8"/>
      <c r="AE793" s="8"/>
      <c r="AF793" s="8"/>
    </row>
    <row r="794">
      <c r="A794" s="8"/>
      <c r="B794" s="50"/>
      <c r="C794" s="50"/>
      <c r="D794" s="50"/>
      <c r="E794" s="51"/>
      <c r="F794" s="50"/>
      <c r="G794" s="51"/>
      <c r="H794" s="50"/>
      <c r="I794" s="369"/>
      <c r="J794" s="8"/>
      <c r="K794" s="8"/>
      <c r="L794" s="8"/>
      <c r="M794" s="175"/>
      <c r="N794" s="8"/>
      <c r="O794" s="8"/>
      <c r="P794" s="50"/>
      <c r="Q794" s="8"/>
      <c r="R794" s="8"/>
      <c r="S794" s="50"/>
      <c r="T794" s="8"/>
      <c r="U794" s="8"/>
      <c r="V794" s="8"/>
      <c r="W794" s="8"/>
      <c r="X794" s="8"/>
      <c r="Y794" s="8"/>
      <c r="Z794" s="8"/>
      <c r="AA794" s="8"/>
      <c r="AB794" s="8"/>
      <c r="AC794" s="8"/>
      <c r="AD794" s="8"/>
      <c r="AE794" s="8"/>
      <c r="AF794" s="8"/>
    </row>
    <row r="795">
      <c r="A795" s="8"/>
      <c r="B795" s="50"/>
      <c r="C795" s="50"/>
      <c r="D795" s="50"/>
      <c r="E795" s="51"/>
      <c r="F795" s="50"/>
      <c r="G795" s="51"/>
      <c r="H795" s="50"/>
      <c r="I795" s="369"/>
      <c r="J795" s="8"/>
      <c r="K795" s="8"/>
      <c r="L795" s="8"/>
      <c r="M795" s="175"/>
      <c r="N795" s="8"/>
      <c r="O795" s="8"/>
      <c r="P795" s="50"/>
      <c r="Q795" s="8"/>
      <c r="R795" s="8"/>
      <c r="S795" s="50"/>
      <c r="T795" s="8"/>
      <c r="U795" s="8"/>
      <c r="V795" s="8"/>
      <c r="W795" s="8"/>
      <c r="X795" s="8"/>
      <c r="Y795" s="8"/>
      <c r="Z795" s="8"/>
      <c r="AA795" s="8"/>
      <c r="AB795" s="8"/>
      <c r="AC795" s="8"/>
      <c r="AD795" s="8"/>
      <c r="AE795" s="8"/>
      <c r="AF795" s="8"/>
    </row>
    <row r="796">
      <c r="A796" s="8"/>
      <c r="B796" s="50"/>
      <c r="C796" s="50"/>
      <c r="D796" s="50"/>
      <c r="E796" s="51"/>
      <c r="F796" s="50"/>
      <c r="G796" s="51"/>
      <c r="H796" s="50"/>
      <c r="I796" s="369"/>
      <c r="J796" s="8"/>
      <c r="K796" s="8"/>
      <c r="L796" s="8"/>
      <c r="M796" s="175"/>
      <c r="N796" s="8"/>
      <c r="O796" s="8"/>
      <c r="P796" s="50"/>
      <c r="Q796" s="8"/>
      <c r="R796" s="8"/>
      <c r="S796" s="50"/>
      <c r="T796" s="8"/>
      <c r="U796" s="8"/>
      <c r="V796" s="8"/>
      <c r="W796" s="8"/>
      <c r="X796" s="8"/>
      <c r="Y796" s="8"/>
      <c r="Z796" s="8"/>
      <c r="AA796" s="8"/>
      <c r="AB796" s="8"/>
      <c r="AC796" s="8"/>
      <c r="AD796" s="8"/>
      <c r="AE796" s="8"/>
      <c r="AF796" s="8"/>
    </row>
    <row r="797">
      <c r="A797" s="8"/>
      <c r="B797" s="50"/>
      <c r="C797" s="50"/>
      <c r="D797" s="50"/>
      <c r="E797" s="51"/>
      <c r="F797" s="50"/>
      <c r="G797" s="51"/>
      <c r="H797" s="50"/>
      <c r="I797" s="369"/>
      <c r="J797" s="8"/>
      <c r="K797" s="8"/>
      <c r="L797" s="8"/>
      <c r="M797" s="175"/>
      <c r="N797" s="8"/>
      <c r="O797" s="8"/>
      <c r="P797" s="50"/>
      <c r="Q797" s="8"/>
      <c r="R797" s="8"/>
      <c r="S797" s="50"/>
      <c r="T797" s="8"/>
      <c r="U797" s="8"/>
      <c r="V797" s="8"/>
      <c r="W797" s="8"/>
      <c r="X797" s="8"/>
      <c r="Y797" s="8"/>
      <c r="Z797" s="8"/>
      <c r="AA797" s="8"/>
      <c r="AB797" s="8"/>
      <c r="AC797" s="8"/>
      <c r="AD797" s="8"/>
      <c r="AE797" s="8"/>
      <c r="AF797" s="8"/>
    </row>
    <row r="798">
      <c r="A798" s="8"/>
      <c r="B798" s="50"/>
      <c r="C798" s="50"/>
      <c r="D798" s="50"/>
      <c r="E798" s="51"/>
      <c r="F798" s="50"/>
      <c r="G798" s="51"/>
      <c r="H798" s="50"/>
      <c r="I798" s="369"/>
      <c r="J798" s="8"/>
      <c r="K798" s="8"/>
      <c r="L798" s="8"/>
      <c r="M798" s="175"/>
      <c r="N798" s="8"/>
      <c r="O798" s="8"/>
      <c r="P798" s="50"/>
      <c r="Q798" s="8"/>
      <c r="R798" s="8"/>
      <c r="S798" s="50"/>
      <c r="T798" s="8"/>
      <c r="U798" s="8"/>
      <c r="V798" s="8"/>
      <c r="W798" s="8"/>
      <c r="X798" s="8"/>
      <c r="Y798" s="8"/>
      <c r="Z798" s="8"/>
      <c r="AA798" s="8"/>
      <c r="AB798" s="8"/>
      <c r="AC798" s="8"/>
      <c r="AD798" s="8"/>
      <c r="AE798" s="8"/>
      <c r="AF798" s="8"/>
    </row>
    <row r="799">
      <c r="A799" s="8"/>
      <c r="B799" s="50"/>
      <c r="C799" s="50"/>
      <c r="D799" s="50"/>
      <c r="E799" s="51"/>
      <c r="F799" s="50"/>
      <c r="G799" s="51"/>
      <c r="H799" s="50"/>
      <c r="I799" s="369"/>
      <c r="J799" s="8"/>
      <c r="K799" s="8"/>
      <c r="L799" s="8"/>
      <c r="M799" s="175"/>
      <c r="N799" s="8"/>
      <c r="O799" s="8"/>
      <c r="P799" s="50"/>
      <c r="Q799" s="8"/>
      <c r="R799" s="8"/>
      <c r="S799" s="50"/>
      <c r="T799" s="8"/>
      <c r="U799" s="8"/>
      <c r="V799" s="8"/>
      <c r="W799" s="8"/>
      <c r="X799" s="8"/>
      <c r="Y799" s="8"/>
      <c r="Z799" s="8"/>
      <c r="AA799" s="8"/>
      <c r="AB799" s="8"/>
      <c r="AC799" s="8"/>
      <c r="AD799" s="8"/>
      <c r="AE799" s="8"/>
      <c r="AF799" s="8"/>
    </row>
    <row r="800">
      <c r="A800" s="8"/>
      <c r="B800" s="50"/>
      <c r="C800" s="50"/>
      <c r="D800" s="50"/>
      <c r="E800" s="51"/>
      <c r="F800" s="50"/>
      <c r="G800" s="51"/>
      <c r="H800" s="50"/>
      <c r="I800" s="369"/>
      <c r="J800" s="8"/>
      <c r="K800" s="8"/>
      <c r="L800" s="8"/>
      <c r="M800" s="175"/>
      <c r="N800" s="8"/>
      <c r="O800" s="8"/>
      <c r="P800" s="50"/>
      <c r="Q800" s="8"/>
      <c r="R800" s="8"/>
      <c r="S800" s="50"/>
      <c r="T800" s="8"/>
      <c r="U800" s="8"/>
      <c r="V800" s="8"/>
      <c r="W800" s="8"/>
      <c r="X800" s="8"/>
      <c r="Y800" s="8"/>
      <c r="Z800" s="8"/>
      <c r="AA800" s="8"/>
      <c r="AB800" s="8"/>
      <c r="AC800" s="8"/>
      <c r="AD800" s="8"/>
      <c r="AE800" s="8"/>
      <c r="AF800" s="8"/>
    </row>
    <row r="801">
      <c r="A801" s="8"/>
      <c r="B801" s="50"/>
      <c r="C801" s="50"/>
      <c r="D801" s="50"/>
      <c r="E801" s="51"/>
      <c r="F801" s="50"/>
      <c r="G801" s="51"/>
      <c r="H801" s="50"/>
      <c r="I801" s="369"/>
      <c r="J801" s="8"/>
      <c r="K801" s="8"/>
      <c r="L801" s="8"/>
      <c r="M801" s="175"/>
      <c r="N801" s="8"/>
      <c r="O801" s="8"/>
      <c r="P801" s="50"/>
      <c r="Q801" s="8"/>
      <c r="R801" s="8"/>
      <c r="S801" s="50"/>
      <c r="T801" s="8"/>
      <c r="U801" s="8"/>
      <c r="V801" s="8"/>
      <c r="W801" s="8"/>
      <c r="X801" s="8"/>
      <c r="Y801" s="8"/>
      <c r="Z801" s="8"/>
      <c r="AA801" s="8"/>
      <c r="AB801" s="8"/>
      <c r="AC801" s="8"/>
      <c r="AD801" s="8"/>
      <c r="AE801" s="8"/>
      <c r="AF801" s="8"/>
    </row>
    <row r="802">
      <c r="A802" s="8"/>
      <c r="B802" s="50"/>
      <c r="C802" s="50"/>
      <c r="D802" s="50"/>
      <c r="E802" s="51"/>
      <c r="F802" s="50"/>
      <c r="G802" s="51"/>
      <c r="H802" s="50"/>
      <c r="I802" s="369"/>
      <c r="J802" s="8"/>
      <c r="K802" s="8"/>
      <c r="L802" s="8"/>
      <c r="M802" s="175"/>
      <c r="N802" s="8"/>
      <c r="O802" s="8"/>
      <c r="P802" s="50"/>
      <c r="Q802" s="8"/>
      <c r="R802" s="8"/>
      <c r="S802" s="50"/>
      <c r="T802" s="8"/>
      <c r="U802" s="8"/>
      <c r="V802" s="8"/>
      <c r="W802" s="8"/>
      <c r="X802" s="8"/>
      <c r="Y802" s="8"/>
      <c r="Z802" s="8"/>
      <c r="AA802" s="8"/>
      <c r="AB802" s="8"/>
      <c r="AC802" s="8"/>
      <c r="AD802" s="8"/>
      <c r="AE802" s="8"/>
      <c r="AF802" s="8"/>
    </row>
    <row r="803">
      <c r="A803" s="8"/>
      <c r="B803" s="50"/>
      <c r="C803" s="50"/>
      <c r="D803" s="50"/>
      <c r="E803" s="51"/>
      <c r="F803" s="50"/>
      <c r="G803" s="51"/>
      <c r="H803" s="50"/>
      <c r="I803" s="369"/>
      <c r="J803" s="8"/>
      <c r="K803" s="8"/>
      <c r="L803" s="8"/>
      <c r="M803" s="175"/>
      <c r="N803" s="8"/>
      <c r="O803" s="8"/>
      <c r="P803" s="50"/>
      <c r="Q803" s="8"/>
      <c r="R803" s="8"/>
      <c r="S803" s="50"/>
      <c r="T803" s="8"/>
      <c r="U803" s="8"/>
      <c r="V803" s="8"/>
      <c r="W803" s="8"/>
      <c r="X803" s="8"/>
      <c r="Y803" s="8"/>
      <c r="Z803" s="8"/>
      <c r="AA803" s="8"/>
      <c r="AB803" s="8"/>
      <c r="AC803" s="8"/>
      <c r="AD803" s="8"/>
      <c r="AE803" s="8"/>
      <c r="AF803" s="8"/>
    </row>
    <row r="804">
      <c r="A804" s="8"/>
      <c r="B804" s="50"/>
      <c r="C804" s="50"/>
      <c r="D804" s="50"/>
      <c r="E804" s="51"/>
      <c r="F804" s="50"/>
      <c r="G804" s="51"/>
      <c r="H804" s="50"/>
      <c r="I804" s="369"/>
      <c r="J804" s="8"/>
      <c r="K804" s="8"/>
      <c r="L804" s="8"/>
      <c r="M804" s="175"/>
      <c r="N804" s="8"/>
      <c r="O804" s="8"/>
      <c r="P804" s="50"/>
      <c r="Q804" s="8"/>
      <c r="R804" s="8"/>
      <c r="S804" s="50"/>
      <c r="T804" s="8"/>
      <c r="U804" s="8"/>
      <c r="V804" s="8"/>
      <c r="W804" s="8"/>
      <c r="X804" s="8"/>
      <c r="Y804" s="8"/>
      <c r="Z804" s="8"/>
      <c r="AA804" s="8"/>
      <c r="AB804" s="8"/>
      <c r="AC804" s="8"/>
      <c r="AD804" s="8"/>
      <c r="AE804" s="8"/>
      <c r="AF804" s="8"/>
    </row>
    <row r="805">
      <c r="A805" s="8"/>
      <c r="B805" s="50"/>
      <c r="C805" s="50"/>
      <c r="D805" s="50"/>
      <c r="E805" s="51"/>
      <c r="F805" s="50"/>
      <c r="G805" s="51"/>
      <c r="H805" s="50"/>
      <c r="I805" s="369"/>
      <c r="J805" s="8"/>
      <c r="K805" s="8"/>
      <c r="L805" s="8"/>
      <c r="M805" s="175"/>
      <c r="N805" s="8"/>
      <c r="O805" s="8"/>
      <c r="P805" s="50"/>
      <c r="Q805" s="8"/>
      <c r="R805" s="8"/>
      <c r="S805" s="50"/>
      <c r="T805" s="8"/>
      <c r="U805" s="8"/>
      <c r="V805" s="8"/>
      <c r="W805" s="8"/>
      <c r="X805" s="8"/>
      <c r="Y805" s="8"/>
      <c r="Z805" s="8"/>
      <c r="AA805" s="8"/>
      <c r="AB805" s="8"/>
      <c r="AC805" s="8"/>
      <c r="AD805" s="8"/>
      <c r="AE805" s="8"/>
      <c r="AF805" s="8"/>
    </row>
    <row r="806">
      <c r="A806" s="8"/>
      <c r="B806" s="50"/>
      <c r="C806" s="50"/>
      <c r="D806" s="50"/>
      <c r="E806" s="51"/>
      <c r="F806" s="50"/>
      <c r="G806" s="51"/>
      <c r="H806" s="50"/>
      <c r="I806" s="369"/>
      <c r="J806" s="8"/>
      <c r="K806" s="8"/>
      <c r="L806" s="8"/>
      <c r="M806" s="175"/>
      <c r="N806" s="8"/>
      <c r="O806" s="8"/>
      <c r="P806" s="50"/>
      <c r="Q806" s="8"/>
      <c r="R806" s="8"/>
      <c r="S806" s="50"/>
      <c r="T806" s="8"/>
      <c r="U806" s="8"/>
      <c r="V806" s="8"/>
      <c r="W806" s="8"/>
      <c r="X806" s="8"/>
      <c r="Y806" s="8"/>
      <c r="Z806" s="8"/>
      <c r="AA806" s="8"/>
      <c r="AB806" s="8"/>
      <c r="AC806" s="8"/>
      <c r="AD806" s="8"/>
      <c r="AE806" s="8"/>
      <c r="AF806" s="8"/>
    </row>
    <row r="807">
      <c r="A807" s="8"/>
      <c r="B807" s="50"/>
      <c r="C807" s="50"/>
      <c r="D807" s="50"/>
      <c r="E807" s="51"/>
      <c r="F807" s="50"/>
      <c r="G807" s="51"/>
      <c r="H807" s="50"/>
      <c r="I807" s="369"/>
      <c r="J807" s="8"/>
      <c r="K807" s="8"/>
      <c r="L807" s="8"/>
      <c r="M807" s="175"/>
      <c r="N807" s="8"/>
      <c r="O807" s="8"/>
      <c r="P807" s="50"/>
      <c r="Q807" s="8"/>
      <c r="R807" s="8"/>
      <c r="S807" s="50"/>
      <c r="T807" s="8"/>
      <c r="U807" s="8"/>
      <c r="V807" s="8"/>
      <c r="W807" s="8"/>
      <c r="X807" s="8"/>
      <c r="Y807" s="8"/>
      <c r="Z807" s="8"/>
      <c r="AA807" s="8"/>
      <c r="AB807" s="8"/>
      <c r="AC807" s="8"/>
      <c r="AD807" s="8"/>
      <c r="AE807" s="8"/>
      <c r="AF807" s="8"/>
    </row>
    <row r="808">
      <c r="A808" s="8"/>
      <c r="B808" s="50"/>
      <c r="C808" s="50"/>
      <c r="D808" s="50"/>
      <c r="E808" s="51"/>
      <c r="F808" s="50"/>
      <c r="G808" s="51"/>
      <c r="H808" s="50"/>
      <c r="I808" s="369"/>
      <c r="J808" s="8"/>
      <c r="K808" s="8"/>
      <c r="L808" s="8"/>
      <c r="M808" s="175"/>
      <c r="N808" s="8"/>
      <c r="O808" s="8"/>
      <c r="P808" s="50"/>
      <c r="Q808" s="8"/>
      <c r="R808" s="8"/>
      <c r="S808" s="50"/>
      <c r="T808" s="8"/>
      <c r="U808" s="8"/>
      <c r="V808" s="8"/>
      <c r="W808" s="8"/>
      <c r="X808" s="8"/>
      <c r="Y808" s="8"/>
      <c r="Z808" s="8"/>
      <c r="AA808" s="8"/>
      <c r="AB808" s="8"/>
      <c r="AC808" s="8"/>
      <c r="AD808" s="8"/>
      <c r="AE808" s="8"/>
      <c r="AF808" s="8"/>
    </row>
    <row r="809">
      <c r="A809" s="8"/>
      <c r="B809" s="50"/>
      <c r="C809" s="50"/>
      <c r="D809" s="50"/>
      <c r="E809" s="51"/>
      <c r="F809" s="50"/>
      <c r="G809" s="51"/>
      <c r="H809" s="50"/>
      <c r="I809" s="369"/>
      <c r="J809" s="8"/>
      <c r="K809" s="8"/>
      <c r="L809" s="8"/>
      <c r="M809" s="175"/>
      <c r="N809" s="8"/>
      <c r="O809" s="8"/>
      <c r="P809" s="50"/>
      <c r="Q809" s="8"/>
      <c r="R809" s="8"/>
      <c r="S809" s="50"/>
      <c r="T809" s="8"/>
      <c r="U809" s="8"/>
      <c r="V809" s="8"/>
      <c r="W809" s="8"/>
      <c r="X809" s="8"/>
      <c r="Y809" s="8"/>
      <c r="Z809" s="8"/>
      <c r="AA809" s="8"/>
      <c r="AB809" s="8"/>
      <c r="AC809" s="8"/>
      <c r="AD809" s="8"/>
      <c r="AE809" s="8"/>
      <c r="AF809" s="8"/>
    </row>
    <row r="810">
      <c r="A810" s="8"/>
      <c r="B810" s="50"/>
      <c r="C810" s="50"/>
      <c r="D810" s="50"/>
      <c r="E810" s="51"/>
      <c r="F810" s="50"/>
      <c r="G810" s="51"/>
      <c r="H810" s="50"/>
      <c r="I810" s="369"/>
      <c r="J810" s="8"/>
      <c r="K810" s="8"/>
      <c r="L810" s="8"/>
      <c r="M810" s="175"/>
      <c r="N810" s="8"/>
      <c r="O810" s="8"/>
      <c r="P810" s="50"/>
      <c r="Q810" s="8"/>
      <c r="R810" s="8"/>
      <c r="S810" s="50"/>
      <c r="T810" s="8"/>
      <c r="U810" s="8"/>
      <c r="V810" s="8"/>
      <c r="W810" s="8"/>
      <c r="X810" s="8"/>
      <c r="Y810" s="8"/>
      <c r="Z810" s="8"/>
      <c r="AA810" s="8"/>
      <c r="AB810" s="8"/>
      <c r="AC810" s="8"/>
      <c r="AD810" s="8"/>
      <c r="AE810" s="8"/>
      <c r="AF810" s="8"/>
    </row>
    <row r="811">
      <c r="A811" s="8"/>
      <c r="B811" s="50"/>
      <c r="C811" s="50"/>
      <c r="D811" s="50"/>
      <c r="E811" s="51"/>
      <c r="F811" s="50"/>
      <c r="G811" s="51"/>
      <c r="H811" s="50"/>
      <c r="I811" s="369"/>
      <c r="J811" s="8"/>
      <c r="K811" s="8"/>
      <c r="L811" s="8"/>
      <c r="M811" s="175"/>
      <c r="N811" s="8"/>
      <c r="O811" s="8"/>
      <c r="P811" s="50"/>
      <c r="Q811" s="8"/>
      <c r="R811" s="8"/>
      <c r="S811" s="50"/>
      <c r="T811" s="8"/>
      <c r="U811" s="8"/>
      <c r="V811" s="8"/>
      <c r="W811" s="8"/>
      <c r="X811" s="8"/>
      <c r="Y811" s="8"/>
      <c r="Z811" s="8"/>
      <c r="AA811" s="8"/>
      <c r="AB811" s="8"/>
      <c r="AC811" s="8"/>
      <c r="AD811" s="8"/>
      <c r="AE811" s="8"/>
      <c r="AF811" s="8"/>
    </row>
    <row r="812">
      <c r="A812" s="8"/>
      <c r="B812" s="50"/>
      <c r="C812" s="50"/>
      <c r="D812" s="50"/>
      <c r="E812" s="51"/>
      <c r="F812" s="50"/>
      <c r="G812" s="51"/>
      <c r="H812" s="50"/>
      <c r="I812" s="369"/>
      <c r="J812" s="8"/>
      <c r="K812" s="8"/>
      <c r="L812" s="8"/>
      <c r="M812" s="175"/>
      <c r="N812" s="8"/>
      <c r="O812" s="8"/>
      <c r="P812" s="50"/>
      <c r="Q812" s="8"/>
      <c r="R812" s="8"/>
      <c r="S812" s="50"/>
      <c r="T812" s="8"/>
      <c r="U812" s="8"/>
      <c r="V812" s="8"/>
      <c r="W812" s="8"/>
      <c r="X812" s="8"/>
      <c r="Y812" s="8"/>
      <c r="Z812" s="8"/>
      <c r="AA812" s="8"/>
      <c r="AB812" s="8"/>
      <c r="AC812" s="8"/>
      <c r="AD812" s="8"/>
      <c r="AE812" s="8"/>
      <c r="AF812" s="8"/>
    </row>
    <row r="813">
      <c r="A813" s="8"/>
      <c r="B813" s="50"/>
      <c r="C813" s="50"/>
      <c r="D813" s="50"/>
      <c r="E813" s="51"/>
      <c r="F813" s="50"/>
      <c r="G813" s="51"/>
      <c r="H813" s="50"/>
      <c r="I813" s="369"/>
      <c r="J813" s="8"/>
      <c r="K813" s="8"/>
      <c r="L813" s="8"/>
      <c r="M813" s="175"/>
      <c r="N813" s="8"/>
      <c r="O813" s="8"/>
      <c r="P813" s="50"/>
      <c r="Q813" s="8"/>
      <c r="R813" s="8"/>
      <c r="S813" s="50"/>
      <c r="T813" s="8"/>
      <c r="U813" s="8"/>
      <c r="V813" s="8"/>
      <c r="W813" s="8"/>
      <c r="X813" s="8"/>
      <c r="Y813" s="8"/>
      <c r="Z813" s="8"/>
      <c r="AA813" s="8"/>
      <c r="AB813" s="8"/>
      <c r="AC813" s="8"/>
      <c r="AD813" s="8"/>
      <c r="AE813" s="8"/>
      <c r="AF813" s="8"/>
    </row>
    <row r="814">
      <c r="A814" s="8"/>
      <c r="B814" s="50"/>
      <c r="C814" s="50"/>
      <c r="D814" s="50"/>
      <c r="E814" s="51"/>
      <c r="F814" s="50"/>
      <c r="G814" s="51"/>
      <c r="H814" s="50"/>
      <c r="I814" s="369"/>
      <c r="J814" s="8"/>
      <c r="K814" s="8"/>
      <c r="L814" s="8"/>
      <c r="M814" s="175"/>
      <c r="N814" s="8"/>
      <c r="O814" s="8"/>
      <c r="P814" s="50"/>
      <c r="Q814" s="8"/>
      <c r="R814" s="8"/>
      <c r="S814" s="50"/>
      <c r="T814" s="8"/>
      <c r="U814" s="8"/>
      <c r="V814" s="8"/>
      <c r="W814" s="8"/>
      <c r="X814" s="8"/>
      <c r="Y814" s="8"/>
      <c r="Z814" s="8"/>
      <c r="AA814" s="8"/>
      <c r="AB814" s="8"/>
      <c r="AC814" s="8"/>
      <c r="AD814" s="8"/>
      <c r="AE814" s="8"/>
      <c r="AF814" s="8"/>
    </row>
    <row r="815">
      <c r="A815" s="8"/>
      <c r="B815" s="50"/>
      <c r="C815" s="50"/>
      <c r="D815" s="50"/>
      <c r="E815" s="51"/>
      <c r="F815" s="50"/>
      <c r="G815" s="51"/>
      <c r="H815" s="50"/>
      <c r="I815" s="369"/>
      <c r="J815" s="8"/>
      <c r="K815" s="8"/>
      <c r="L815" s="8"/>
      <c r="M815" s="175"/>
      <c r="N815" s="8"/>
      <c r="O815" s="8"/>
      <c r="P815" s="50"/>
      <c r="Q815" s="8"/>
      <c r="R815" s="8"/>
      <c r="S815" s="50"/>
      <c r="T815" s="8"/>
      <c r="U815" s="8"/>
      <c r="V815" s="8"/>
      <c r="W815" s="8"/>
      <c r="X815" s="8"/>
      <c r="Y815" s="8"/>
      <c r="Z815" s="8"/>
      <c r="AA815" s="8"/>
      <c r="AB815" s="8"/>
      <c r="AC815" s="8"/>
      <c r="AD815" s="8"/>
      <c r="AE815" s="8"/>
      <c r="AF815" s="8"/>
    </row>
    <row r="816">
      <c r="A816" s="8"/>
      <c r="B816" s="50"/>
      <c r="C816" s="50"/>
      <c r="D816" s="50"/>
      <c r="E816" s="51"/>
      <c r="F816" s="50"/>
      <c r="G816" s="51"/>
      <c r="H816" s="50"/>
      <c r="I816" s="369"/>
      <c r="J816" s="8"/>
      <c r="K816" s="8"/>
      <c r="L816" s="8"/>
      <c r="M816" s="175"/>
      <c r="N816" s="8"/>
      <c r="O816" s="8"/>
      <c r="P816" s="50"/>
      <c r="Q816" s="8"/>
      <c r="R816" s="8"/>
      <c r="S816" s="50"/>
      <c r="T816" s="8"/>
      <c r="U816" s="8"/>
      <c r="V816" s="8"/>
      <c r="W816" s="8"/>
      <c r="X816" s="8"/>
      <c r="Y816" s="8"/>
      <c r="Z816" s="8"/>
      <c r="AA816" s="8"/>
      <c r="AB816" s="8"/>
      <c r="AC816" s="8"/>
      <c r="AD816" s="8"/>
      <c r="AE816" s="8"/>
      <c r="AF816" s="8"/>
    </row>
    <row r="817">
      <c r="A817" s="8"/>
      <c r="B817" s="50"/>
      <c r="C817" s="50"/>
      <c r="D817" s="50"/>
      <c r="E817" s="51"/>
      <c r="F817" s="50"/>
      <c r="G817" s="51"/>
      <c r="H817" s="50"/>
      <c r="I817" s="369"/>
      <c r="J817" s="8"/>
      <c r="K817" s="8"/>
      <c r="L817" s="8"/>
      <c r="M817" s="175"/>
      <c r="N817" s="8"/>
      <c r="O817" s="8"/>
      <c r="P817" s="50"/>
      <c r="Q817" s="8"/>
      <c r="R817" s="8"/>
      <c r="S817" s="50"/>
      <c r="T817" s="8"/>
      <c r="U817" s="8"/>
      <c r="V817" s="8"/>
      <c r="W817" s="8"/>
      <c r="X817" s="8"/>
      <c r="Y817" s="8"/>
      <c r="Z817" s="8"/>
      <c r="AA817" s="8"/>
      <c r="AB817" s="8"/>
      <c r="AC817" s="8"/>
      <c r="AD817" s="8"/>
      <c r="AE817" s="8"/>
      <c r="AF817" s="8"/>
    </row>
    <row r="818">
      <c r="A818" s="8"/>
      <c r="B818" s="50"/>
      <c r="C818" s="50"/>
      <c r="D818" s="50"/>
      <c r="E818" s="51"/>
      <c r="F818" s="50"/>
      <c r="G818" s="51"/>
      <c r="H818" s="50"/>
      <c r="I818" s="369"/>
      <c r="J818" s="8"/>
      <c r="K818" s="8"/>
      <c r="L818" s="8"/>
      <c r="M818" s="175"/>
      <c r="N818" s="8"/>
      <c r="O818" s="8"/>
      <c r="P818" s="50"/>
      <c r="Q818" s="8"/>
      <c r="R818" s="8"/>
      <c r="S818" s="50"/>
      <c r="T818" s="8"/>
      <c r="U818" s="8"/>
      <c r="V818" s="8"/>
      <c r="W818" s="8"/>
      <c r="X818" s="8"/>
      <c r="Y818" s="8"/>
      <c r="Z818" s="8"/>
      <c r="AA818" s="8"/>
      <c r="AB818" s="8"/>
      <c r="AC818" s="8"/>
      <c r="AD818" s="8"/>
      <c r="AE818" s="8"/>
      <c r="AF818" s="8"/>
    </row>
    <row r="819">
      <c r="A819" s="8"/>
      <c r="B819" s="50"/>
      <c r="C819" s="50"/>
      <c r="D819" s="50"/>
      <c r="E819" s="51"/>
      <c r="F819" s="50"/>
      <c r="G819" s="51"/>
      <c r="H819" s="50"/>
      <c r="I819" s="369"/>
      <c r="J819" s="8"/>
      <c r="K819" s="8"/>
      <c r="L819" s="8"/>
      <c r="M819" s="175"/>
      <c r="N819" s="8"/>
      <c r="O819" s="8"/>
      <c r="P819" s="50"/>
      <c r="Q819" s="8"/>
      <c r="R819" s="8"/>
      <c r="S819" s="50"/>
      <c r="T819" s="8"/>
      <c r="U819" s="8"/>
      <c r="V819" s="8"/>
      <c r="W819" s="8"/>
      <c r="X819" s="8"/>
      <c r="Y819" s="8"/>
      <c r="Z819" s="8"/>
      <c r="AA819" s="8"/>
      <c r="AB819" s="8"/>
      <c r="AC819" s="8"/>
      <c r="AD819" s="8"/>
      <c r="AE819" s="8"/>
      <c r="AF819" s="8"/>
    </row>
    <row r="820">
      <c r="A820" s="8"/>
      <c r="B820" s="50"/>
      <c r="C820" s="50"/>
      <c r="D820" s="50"/>
      <c r="E820" s="51"/>
      <c r="F820" s="50"/>
      <c r="G820" s="51"/>
      <c r="H820" s="50"/>
      <c r="I820" s="369"/>
      <c r="J820" s="8"/>
      <c r="K820" s="8"/>
      <c r="L820" s="8"/>
      <c r="M820" s="175"/>
      <c r="N820" s="8"/>
      <c r="O820" s="8"/>
      <c r="P820" s="50"/>
      <c r="Q820" s="8"/>
      <c r="R820" s="8"/>
      <c r="S820" s="50"/>
      <c r="T820" s="8"/>
      <c r="U820" s="8"/>
      <c r="V820" s="8"/>
      <c r="W820" s="8"/>
      <c r="X820" s="8"/>
      <c r="Y820" s="8"/>
      <c r="Z820" s="8"/>
      <c r="AA820" s="8"/>
      <c r="AB820" s="8"/>
      <c r="AC820" s="8"/>
      <c r="AD820" s="8"/>
      <c r="AE820" s="8"/>
      <c r="AF820" s="8"/>
    </row>
    <row r="821">
      <c r="A821" s="8"/>
      <c r="B821" s="50"/>
      <c r="C821" s="50"/>
      <c r="D821" s="50"/>
      <c r="E821" s="51"/>
      <c r="F821" s="50"/>
      <c r="G821" s="51"/>
      <c r="H821" s="50"/>
      <c r="I821" s="369"/>
      <c r="J821" s="8"/>
      <c r="K821" s="8"/>
      <c r="L821" s="8"/>
      <c r="M821" s="175"/>
      <c r="N821" s="8"/>
      <c r="O821" s="8"/>
      <c r="P821" s="50"/>
      <c r="Q821" s="8"/>
      <c r="R821" s="8"/>
      <c r="S821" s="50"/>
      <c r="T821" s="8"/>
      <c r="U821" s="8"/>
      <c r="V821" s="8"/>
      <c r="W821" s="8"/>
      <c r="X821" s="8"/>
      <c r="Y821" s="8"/>
      <c r="Z821" s="8"/>
      <c r="AA821" s="8"/>
      <c r="AB821" s="8"/>
      <c r="AC821" s="8"/>
      <c r="AD821" s="8"/>
      <c r="AE821" s="8"/>
      <c r="AF821" s="8"/>
    </row>
    <row r="822">
      <c r="A822" s="8"/>
      <c r="B822" s="50"/>
      <c r="C822" s="50"/>
      <c r="D822" s="50"/>
      <c r="E822" s="51"/>
      <c r="F822" s="50"/>
      <c r="G822" s="51"/>
      <c r="H822" s="50"/>
      <c r="I822" s="369"/>
      <c r="J822" s="8"/>
      <c r="K822" s="8"/>
      <c r="L822" s="8"/>
      <c r="M822" s="175"/>
      <c r="N822" s="8"/>
      <c r="O822" s="8"/>
      <c r="P822" s="50"/>
      <c r="Q822" s="8"/>
      <c r="R822" s="8"/>
      <c r="S822" s="50"/>
      <c r="T822" s="8"/>
      <c r="U822" s="8"/>
      <c r="V822" s="8"/>
      <c r="W822" s="8"/>
      <c r="X822" s="8"/>
      <c r="Y822" s="8"/>
      <c r="Z822" s="8"/>
      <c r="AA822" s="8"/>
      <c r="AB822" s="8"/>
      <c r="AC822" s="8"/>
      <c r="AD822" s="8"/>
      <c r="AE822" s="8"/>
      <c r="AF822" s="8"/>
    </row>
    <row r="823">
      <c r="A823" s="8"/>
      <c r="B823" s="50"/>
      <c r="C823" s="50"/>
      <c r="D823" s="50"/>
      <c r="E823" s="51"/>
      <c r="F823" s="50"/>
      <c r="G823" s="51"/>
      <c r="H823" s="50"/>
      <c r="I823" s="369"/>
      <c r="J823" s="8"/>
      <c r="K823" s="8"/>
      <c r="L823" s="8"/>
      <c r="M823" s="175"/>
      <c r="N823" s="8"/>
      <c r="O823" s="8"/>
      <c r="P823" s="50"/>
      <c r="Q823" s="8"/>
      <c r="R823" s="8"/>
      <c r="S823" s="50"/>
      <c r="T823" s="8"/>
      <c r="U823" s="8"/>
      <c r="V823" s="8"/>
      <c r="W823" s="8"/>
      <c r="X823" s="8"/>
      <c r="Y823" s="8"/>
      <c r="Z823" s="8"/>
      <c r="AA823" s="8"/>
      <c r="AB823" s="8"/>
      <c r="AC823" s="8"/>
      <c r="AD823" s="8"/>
      <c r="AE823" s="8"/>
      <c r="AF823" s="8"/>
    </row>
    <row r="824">
      <c r="A824" s="8"/>
      <c r="B824" s="50"/>
      <c r="C824" s="50"/>
      <c r="D824" s="50"/>
      <c r="E824" s="51"/>
      <c r="F824" s="50"/>
      <c r="G824" s="51"/>
      <c r="H824" s="50"/>
      <c r="I824" s="369"/>
      <c r="J824" s="8"/>
      <c r="K824" s="8"/>
      <c r="L824" s="8"/>
      <c r="M824" s="175"/>
      <c r="N824" s="8"/>
      <c r="O824" s="8"/>
      <c r="P824" s="50"/>
      <c r="Q824" s="8"/>
      <c r="R824" s="8"/>
      <c r="S824" s="50"/>
      <c r="T824" s="8"/>
      <c r="U824" s="8"/>
      <c r="V824" s="8"/>
      <c r="W824" s="8"/>
      <c r="X824" s="8"/>
      <c r="Y824" s="8"/>
      <c r="Z824" s="8"/>
      <c r="AA824" s="8"/>
      <c r="AB824" s="8"/>
      <c r="AC824" s="8"/>
      <c r="AD824" s="8"/>
      <c r="AE824" s="8"/>
      <c r="AF824" s="8"/>
    </row>
    <row r="825">
      <c r="A825" s="8"/>
      <c r="B825" s="50"/>
      <c r="C825" s="50"/>
      <c r="D825" s="50"/>
      <c r="E825" s="51"/>
      <c r="F825" s="50"/>
      <c r="G825" s="51"/>
      <c r="H825" s="50"/>
      <c r="I825" s="369"/>
      <c r="J825" s="8"/>
      <c r="K825" s="8"/>
      <c r="L825" s="8"/>
      <c r="M825" s="175"/>
      <c r="N825" s="8"/>
      <c r="O825" s="8"/>
      <c r="P825" s="50"/>
      <c r="Q825" s="8"/>
      <c r="R825" s="8"/>
      <c r="S825" s="50"/>
      <c r="T825" s="8"/>
      <c r="U825" s="8"/>
      <c r="V825" s="8"/>
      <c r="W825" s="8"/>
      <c r="X825" s="8"/>
      <c r="Y825" s="8"/>
      <c r="Z825" s="8"/>
      <c r="AA825" s="8"/>
      <c r="AB825" s="8"/>
      <c r="AC825" s="8"/>
      <c r="AD825" s="8"/>
      <c r="AE825" s="8"/>
      <c r="AF825" s="8"/>
    </row>
    <row r="826">
      <c r="A826" s="8"/>
      <c r="B826" s="50"/>
      <c r="C826" s="50"/>
      <c r="D826" s="50"/>
      <c r="E826" s="51"/>
      <c r="F826" s="50"/>
      <c r="G826" s="51"/>
      <c r="H826" s="50"/>
      <c r="I826" s="369"/>
      <c r="J826" s="8"/>
      <c r="K826" s="8"/>
      <c r="L826" s="8"/>
      <c r="M826" s="175"/>
      <c r="N826" s="8"/>
      <c r="O826" s="8"/>
      <c r="P826" s="50"/>
      <c r="Q826" s="8"/>
      <c r="R826" s="8"/>
      <c r="S826" s="50"/>
      <c r="T826" s="8"/>
      <c r="U826" s="8"/>
      <c r="V826" s="8"/>
      <c r="W826" s="8"/>
      <c r="X826" s="8"/>
      <c r="Y826" s="8"/>
      <c r="Z826" s="8"/>
      <c r="AA826" s="8"/>
      <c r="AB826" s="8"/>
      <c r="AC826" s="8"/>
      <c r="AD826" s="8"/>
      <c r="AE826" s="8"/>
      <c r="AF826" s="8"/>
    </row>
    <row r="827">
      <c r="A827" s="8"/>
      <c r="B827" s="50"/>
      <c r="C827" s="50"/>
      <c r="D827" s="50"/>
      <c r="E827" s="51"/>
      <c r="F827" s="50"/>
      <c r="G827" s="51"/>
      <c r="H827" s="50"/>
      <c r="I827" s="369"/>
      <c r="J827" s="8"/>
      <c r="K827" s="8"/>
      <c r="L827" s="8"/>
      <c r="M827" s="175"/>
      <c r="N827" s="8"/>
      <c r="O827" s="8"/>
      <c r="P827" s="50"/>
      <c r="Q827" s="8"/>
      <c r="R827" s="8"/>
      <c r="S827" s="50"/>
      <c r="T827" s="8"/>
      <c r="U827" s="8"/>
      <c r="V827" s="8"/>
      <c r="W827" s="8"/>
      <c r="X827" s="8"/>
      <c r="Y827" s="8"/>
      <c r="Z827" s="8"/>
      <c r="AA827" s="8"/>
      <c r="AB827" s="8"/>
      <c r="AC827" s="8"/>
      <c r="AD827" s="8"/>
      <c r="AE827" s="8"/>
      <c r="AF827" s="8"/>
    </row>
    <row r="828">
      <c r="A828" s="8"/>
      <c r="B828" s="50"/>
      <c r="C828" s="50"/>
      <c r="D828" s="50"/>
      <c r="E828" s="51"/>
      <c r="F828" s="50"/>
      <c r="G828" s="51"/>
      <c r="H828" s="50"/>
      <c r="I828" s="369"/>
      <c r="J828" s="8"/>
      <c r="K828" s="8"/>
      <c r="L828" s="8"/>
      <c r="M828" s="175"/>
      <c r="N828" s="8"/>
      <c r="O828" s="8"/>
      <c r="P828" s="50"/>
      <c r="Q828" s="8"/>
      <c r="R828" s="8"/>
      <c r="S828" s="50"/>
      <c r="T828" s="8"/>
      <c r="U828" s="8"/>
      <c r="V828" s="8"/>
      <c r="W828" s="8"/>
      <c r="X828" s="8"/>
      <c r="Y828" s="8"/>
      <c r="Z828" s="8"/>
      <c r="AA828" s="8"/>
      <c r="AB828" s="8"/>
      <c r="AC828" s="8"/>
      <c r="AD828" s="8"/>
      <c r="AE828" s="8"/>
      <c r="AF828" s="8"/>
    </row>
    <row r="829">
      <c r="A829" s="8"/>
      <c r="B829" s="50"/>
      <c r="C829" s="50"/>
      <c r="D829" s="50"/>
      <c r="E829" s="51"/>
      <c r="F829" s="50"/>
      <c r="G829" s="51"/>
      <c r="H829" s="50"/>
      <c r="I829" s="369"/>
      <c r="J829" s="8"/>
      <c r="K829" s="8"/>
      <c r="L829" s="8"/>
      <c r="M829" s="175"/>
      <c r="N829" s="8"/>
      <c r="O829" s="8"/>
      <c r="P829" s="50"/>
      <c r="Q829" s="8"/>
      <c r="R829" s="8"/>
      <c r="S829" s="50"/>
      <c r="T829" s="8"/>
      <c r="U829" s="8"/>
      <c r="V829" s="8"/>
      <c r="W829" s="8"/>
      <c r="X829" s="8"/>
      <c r="Y829" s="8"/>
      <c r="Z829" s="8"/>
      <c r="AA829" s="8"/>
      <c r="AB829" s="8"/>
      <c r="AC829" s="8"/>
      <c r="AD829" s="8"/>
      <c r="AE829" s="8"/>
      <c r="AF829" s="8"/>
    </row>
    <row r="830">
      <c r="A830" s="8"/>
      <c r="B830" s="50"/>
      <c r="C830" s="50"/>
      <c r="D830" s="50"/>
      <c r="E830" s="51"/>
      <c r="F830" s="50"/>
      <c r="G830" s="51"/>
      <c r="H830" s="50"/>
      <c r="I830" s="369"/>
      <c r="J830" s="8"/>
      <c r="K830" s="8"/>
      <c r="L830" s="8"/>
      <c r="M830" s="175"/>
      <c r="N830" s="8"/>
      <c r="O830" s="8"/>
      <c r="P830" s="50"/>
      <c r="Q830" s="8"/>
      <c r="R830" s="8"/>
      <c r="S830" s="50"/>
      <c r="T830" s="8"/>
      <c r="U830" s="8"/>
      <c r="V830" s="8"/>
      <c r="W830" s="8"/>
      <c r="X830" s="8"/>
      <c r="Y830" s="8"/>
      <c r="Z830" s="8"/>
      <c r="AA830" s="8"/>
      <c r="AB830" s="8"/>
      <c r="AC830" s="8"/>
      <c r="AD830" s="8"/>
      <c r="AE830" s="8"/>
      <c r="AF830" s="8"/>
    </row>
    <row r="831">
      <c r="A831" s="8"/>
      <c r="B831" s="50"/>
      <c r="C831" s="50"/>
      <c r="D831" s="50"/>
      <c r="E831" s="51"/>
      <c r="F831" s="50"/>
      <c r="G831" s="51"/>
      <c r="H831" s="50"/>
      <c r="I831" s="369"/>
      <c r="J831" s="8"/>
      <c r="K831" s="8"/>
      <c r="L831" s="8"/>
      <c r="M831" s="175"/>
      <c r="N831" s="8"/>
      <c r="O831" s="8"/>
      <c r="P831" s="50"/>
      <c r="Q831" s="8"/>
      <c r="R831" s="8"/>
      <c r="S831" s="50"/>
      <c r="T831" s="8"/>
      <c r="U831" s="8"/>
      <c r="V831" s="8"/>
      <c r="W831" s="8"/>
      <c r="X831" s="8"/>
      <c r="Y831" s="8"/>
      <c r="Z831" s="8"/>
      <c r="AA831" s="8"/>
      <c r="AB831" s="8"/>
      <c r="AC831" s="8"/>
      <c r="AD831" s="8"/>
      <c r="AE831" s="8"/>
      <c r="AF831" s="8"/>
    </row>
    <row r="832">
      <c r="A832" s="8"/>
      <c r="B832" s="50"/>
      <c r="C832" s="50"/>
      <c r="D832" s="50"/>
      <c r="E832" s="51"/>
      <c r="F832" s="50"/>
      <c r="G832" s="51"/>
      <c r="H832" s="50"/>
      <c r="I832" s="369"/>
      <c r="J832" s="8"/>
      <c r="K832" s="8"/>
      <c r="L832" s="8"/>
      <c r="M832" s="175"/>
      <c r="N832" s="8"/>
      <c r="O832" s="8"/>
      <c r="P832" s="50"/>
      <c r="Q832" s="8"/>
      <c r="R832" s="8"/>
      <c r="S832" s="50"/>
      <c r="T832" s="8"/>
      <c r="U832" s="8"/>
      <c r="V832" s="8"/>
      <c r="W832" s="8"/>
      <c r="X832" s="8"/>
      <c r="Y832" s="8"/>
      <c r="Z832" s="8"/>
      <c r="AA832" s="8"/>
      <c r="AB832" s="8"/>
      <c r="AC832" s="8"/>
      <c r="AD832" s="8"/>
      <c r="AE832" s="8"/>
      <c r="AF832" s="8"/>
    </row>
    <row r="833">
      <c r="A833" s="8"/>
      <c r="B833" s="50"/>
      <c r="C833" s="50"/>
      <c r="D833" s="50"/>
      <c r="E833" s="51"/>
      <c r="F833" s="50"/>
      <c r="G833" s="51"/>
      <c r="H833" s="50"/>
      <c r="I833" s="369"/>
      <c r="J833" s="8"/>
      <c r="K833" s="8"/>
      <c r="L833" s="8"/>
      <c r="M833" s="175"/>
      <c r="N833" s="8"/>
      <c r="O833" s="8"/>
      <c r="P833" s="50"/>
      <c r="Q833" s="8"/>
      <c r="R833" s="8"/>
      <c r="S833" s="50"/>
      <c r="T833" s="8"/>
      <c r="U833" s="8"/>
      <c r="V833" s="8"/>
      <c r="W833" s="8"/>
      <c r="X833" s="8"/>
      <c r="Y833" s="8"/>
      <c r="Z833" s="8"/>
      <c r="AA833" s="8"/>
      <c r="AB833" s="8"/>
      <c r="AC833" s="8"/>
      <c r="AD833" s="8"/>
      <c r="AE833" s="8"/>
      <c r="AF833" s="8"/>
    </row>
    <row r="834">
      <c r="A834" s="8"/>
      <c r="B834" s="50"/>
      <c r="C834" s="50"/>
      <c r="D834" s="50"/>
      <c r="E834" s="51"/>
      <c r="F834" s="50"/>
      <c r="G834" s="51"/>
      <c r="H834" s="50"/>
      <c r="I834" s="369"/>
      <c r="J834" s="8"/>
      <c r="K834" s="8"/>
      <c r="L834" s="8"/>
      <c r="M834" s="175"/>
      <c r="N834" s="8"/>
      <c r="O834" s="8"/>
      <c r="P834" s="50"/>
      <c r="Q834" s="8"/>
      <c r="R834" s="8"/>
      <c r="S834" s="50"/>
      <c r="T834" s="8"/>
      <c r="U834" s="8"/>
      <c r="V834" s="8"/>
      <c r="W834" s="8"/>
      <c r="X834" s="8"/>
      <c r="Y834" s="8"/>
      <c r="Z834" s="8"/>
      <c r="AA834" s="8"/>
      <c r="AB834" s="8"/>
      <c r="AC834" s="8"/>
      <c r="AD834" s="8"/>
      <c r="AE834" s="8"/>
      <c r="AF834" s="8"/>
    </row>
    <row r="835">
      <c r="A835" s="8"/>
      <c r="B835" s="50"/>
      <c r="C835" s="50"/>
      <c r="D835" s="50"/>
      <c r="E835" s="51"/>
      <c r="F835" s="50"/>
      <c r="G835" s="51"/>
      <c r="H835" s="50"/>
      <c r="I835" s="369"/>
      <c r="J835" s="8"/>
      <c r="K835" s="8"/>
      <c r="L835" s="8"/>
      <c r="M835" s="175"/>
      <c r="N835" s="8"/>
      <c r="O835" s="8"/>
      <c r="P835" s="50"/>
      <c r="Q835" s="8"/>
      <c r="R835" s="8"/>
      <c r="S835" s="50"/>
      <c r="T835" s="8"/>
      <c r="U835" s="8"/>
      <c r="V835" s="8"/>
      <c r="W835" s="8"/>
      <c r="X835" s="8"/>
      <c r="Y835" s="8"/>
      <c r="Z835" s="8"/>
      <c r="AA835" s="8"/>
      <c r="AB835" s="8"/>
      <c r="AC835" s="8"/>
      <c r="AD835" s="8"/>
      <c r="AE835" s="8"/>
      <c r="AF835" s="8"/>
    </row>
    <row r="836">
      <c r="A836" s="8"/>
      <c r="B836" s="50"/>
      <c r="C836" s="50"/>
      <c r="D836" s="50"/>
      <c r="E836" s="51"/>
      <c r="F836" s="50"/>
      <c r="G836" s="51"/>
      <c r="H836" s="50"/>
      <c r="I836" s="369"/>
      <c r="J836" s="8"/>
      <c r="K836" s="8"/>
      <c r="L836" s="8"/>
      <c r="M836" s="175"/>
      <c r="N836" s="8"/>
      <c r="O836" s="8"/>
      <c r="P836" s="50"/>
      <c r="Q836" s="8"/>
      <c r="R836" s="8"/>
      <c r="S836" s="50"/>
      <c r="T836" s="8"/>
      <c r="U836" s="8"/>
      <c r="V836" s="8"/>
      <c r="W836" s="8"/>
      <c r="X836" s="8"/>
      <c r="Y836" s="8"/>
      <c r="Z836" s="8"/>
      <c r="AA836" s="8"/>
      <c r="AB836" s="8"/>
      <c r="AC836" s="8"/>
      <c r="AD836" s="8"/>
      <c r="AE836" s="8"/>
      <c r="AF836" s="8"/>
    </row>
    <row r="837">
      <c r="A837" s="8"/>
      <c r="B837" s="50"/>
      <c r="C837" s="50"/>
      <c r="D837" s="50"/>
      <c r="E837" s="51"/>
      <c r="F837" s="50"/>
      <c r="G837" s="51"/>
      <c r="H837" s="50"/>
      <c r="I837" s="369"/>
      <c r="J837" s="8"/>
      <c r="K837" s="8"/>
      <c r="L837" s="8"/>
      <c r="M837" s="175"/>
      <c r="N837" s="8"/>
      <c r="O837" s="8"/>
      <c r="P837" s="50"/>
      <c r="Q837" s="8"/>
      <c r="R837" s="8"/>
      <c r="S837" s="50"/>
      <c r="T837" s="8"/>
      <c r="U837" s="8"/>
      <c r="V837" s="8"/>
      <c r="W837" s="8"/>
      <c r="X837" s="8"/>
      <c r="Y837" s="8"/>
      <c r="Z837" s="8"/>
      <c r="AA837" s="8"/>
      <c r="AB837" s="8"/>
      <c r="AC837" s="8"/>
      <c r="AD837" s="8"/>
      <c r="AE837" s="8"/>
      <c r="AF837" s="8"/>
    </row>
    <row r="838">
      <c r="A838" s="8"/>
      <c r="B838" s="50"/>
      <c r="C838" s="50"/>
      <c r="D838" s="50"/>
      <c r="E838" s="51"/>
      <c r="F838" s="50"/>
      <c r="G838" s="51"/>
      <c r="H838" s="50"/>
      <c r="I838" s="369"/>
      <c r="J838" s="8"/>
      <c r="K838" s="8"/>
      <c r="L838" s="8"/>
      <c r="M838" s="175"/>
      <c r="N838" s="8"/>
      <c r="O838" s="8"/>
      <c r="P838" s="50"/>
      <c r="Q838" s="8"/>
      <c r="R838" s="8"/>
      <c r="S838" s="50"/>
      <c r="T838" s="8"/>
      <c r="U838" s="8"/>
      <c r="V838" s="8"/>
      <c r="W838" s="8"/>
      <c r="X838" s="8"/>
      <c r="Y838" s="8"/>
      <c r="Z838" s="8"/>
      <c r="AA838" s="8"/>
      <c r="AB838" s="8"/>
      <c r="AC838" s="8"/>
      <c r="AD838" s="8"/>
      <c r="AE838" s="8"/>
      <c r="AF838" s="8"/>
    </row>
    <row r="839">
      <c r="A839" s="8"/>
      <c r="B839" s="50"/>
      <c r="C839" s="50"/>
      <c r="D839" s="50"/>
      <c r="E839" s="51"/>
      <c r="F839" s="50"/>
      <c r="G839" s="51"/>
      <c r="H839" s="50"/>
      <c r="I839" s="369"/>
      <c r="J839" s="8"/>
      <c r="K839" s="8"/>
      <c r="L839" s="8"/>
      <c r="M839" s="175"/>
      <c r="N839" s="8"/>
      <c r="O839" s="8"/>
      <c r="P839" s="50"/>
      <c r="Q839" s="8"/>
      <c r="R839" s="8"/>
      <c r="S839" s="50"/>
      <c r="T839" s="8"/>
      <c r="U839" s="8"/>
      <c r="V839" s="8"/>
      <c r="W839" s="8"/>
      <c r="X839" s="8"/>
      <c r="Y839" s="8"/>
      <c r="Z839" s="8"/>
      <c r="AA839" s="8"/>
      <c r="AB839" s="8"/>
      <c r="AC839" s="8"/>
      <c r="AD839" s="8"/>
      <c r="AE839" s="8"/>
      <c r="AF839" s="8"/>
    </row>
    <row r="840">
      <c r="A840" s="8"/>
      <c r="B840" s="50"/>
      <c r="C840" s="50"/>
      <c r="D840" s="50"/>
      <c r="E840" s="51"/>
      <c r="F840" s="50"/>
      <c r="G840" s="51"/>
      <c r="H840" s="50"/>
      <c r="I840" s="369"/>
      <c r="J840" s="8"/>
      <c r="K840" s="8"/>
      <c r="L840" s="8"/>
      <c r="M840" s="175"/>
      <c r="N840" s="8"/>
      <c r="O840" s="8"/>
      <c r="P840" s="50"/>
      <c r="Q840" s="8"/>
      <c r="R840" s="8"/>
      <c r="S840" s="50"/>
      <c r="T840" s="8"/>
      <c r="U840" s="8"/>
      <c r="V840" s="8"/>
      <c r="W840" s="8"/>
      <c r="X840" s="8"/>
      <c r="Y840" s="8"/>
      <c r="Z840" s="8"/>
      <c r="AA840" s="8"/>
      <c r="AB840" s="8"/>
      <c r="AC840" s="8"/>
      <c r="AD840" s="8"/>
      <c r="AE840" s="8"/>
      <c r="AF840" s="8"/>
    </row>
    <row r="841">
      <c r="A841" s="8"/>
      <c r="B841" s="50"/>
      <c r="C841" s="50"/>
      <c r="D841" s="50"/>
      <c r="E841" s="51"/>
      <c r="F841" s="50"/>
      <c r="G841" s="51"/>
      <c r="H841" s="50"/>
      <c r="I841" s="369"/>
      <c r="J841" s="8"/>
      <c r="K841" s="8"/>
      <c r="L841" s="8"/>
      <c r="M841" s="175"/>
      <c r="N841" s="8"/>
      <c r="O841" s="8"/>
      <c r="P841" s="50"/>
      <c r="Q841" s="8"/>
      <c r="R841" s="8"/>
      <c r="S841" s="50"/>
      <c r="T841" s="8"/>
      <c r="U841" s="8"/>
      <c r="V841" s="8"/>
      <c r="W841" s="8"/>
      <c r="X841" s="8"/>
      <c r="Y841" s="8"/>
      <c r="Z841" s="8"/>
      <c r="AA841" s="8"/>
      <c r="AB841" s="8"/>
      <c r="AC841" s="8"/>
      <c r="AD841" s="8"/>
      <c r="AE841" s="8"/>
      <c r="AF841" s="8"/>
    </row>
    <row r="842">
      <c r="A842" s="8"/>
      <c r="B842" s="50"/>
      <c r="C842" s="50"/>
      <c r="D842" s="50"/>
      <c r="E842" s="51"/>
      <c r="F842" s="50"/>
      <c r="G842" s="51"/>
      <c r="H842" s="50"/>
      <c r="I842" s="369"/>
      <c r="J842" s="8"/>
      <c r="K842" s="8"/>
      <c r="L842" s="8"/>
      <c r="M842" s="175"/>
      <c r="N842" s="8"/>
      <c r="O842" s="8"/>
      <c r="P842" s="50"/>
      <c r="Q842" s="8"/>
      <c r="R842" s="8"/>
      <c r="S842" s="50"/>
      <c r="T842" s="8"/>
      <c r="U842" s="8"/>
      <c r="V842" s="8"/>
      <c r="W842" s="8"/>
      <c r="X842" s="8"/>
      <c r="Y842" s="8"/>
      <c r="Z842" s="8"/>
      <c r="AA842" s="8"/>
      <c r="AB842" s="8"/>
      <c r="AC842" s="8"/>
      <c r="AD842" s="8"/>
      <c r="AE842" s="8"/>
      <c r="AF842" s="8"/>
    </row>
    <row r="843">
      <c r="A843" s="8"/>
      <c r="B843" s="50"/>
      <c r="C843" s="50"/>
      <c r="D843" s="50"/>
      <c r="E843" s="51"/>
      <c r="F843" s="50"/>
      <c r="G843" s="51"/>
      <c r="H843" s="50"/>
      <c r="I843" s="369"/>
      <c r="J843" s="8"/>
      <c r="K843" s="8"/>
      <c r="L843" s="8"/>
      <c r="M843" s="175"/>
      <c r="N843" s="8"/>
      <c r="O843" s="8"/>
      <c r="P843" s="50"/>
      <c r="Q843" s="8"/>
      <c r="R843" s="8"/>
      <c r="S843" s="50"/>
      <c r="T843" s="8"/>
      <c r="U843" s="8"/>
      <c r="V843" s="8"/>
      <c r="W843" s="8"/>
      <c r="X843" s="8"/>
      <c r="Y843" s="8"/>
      <c r="Z843" s="8"/>
      <c r="AA843" s="8"/>
      <c r="AB843" s="8"/>
      <c r="AC843" s="8"/>
      <c r="AD843" s="8"/>
      <c r="AE843" s="8"/>
      <c r="AF843" s="8"/>
    </row>
    <row r="844">
      <c r="A844" s="8"/>
      <c r="B844" s="50"/>
      <c r="C844" s="50"/>
      <c r="D844" s="50"/>
      <c r="E844" s="51"/>
      <c r="F844" s="50"/>
      <c r="G844" s="51"/>
      <c r="H844" s="50"/>
      <c r="I844" s="369"/>
      <c r="J844" s="8"/>
      <c r="K844" s="8"/>
      <c r="L844" s="8"/>
      <c r="M844" s="175"/>
      <c r="N844" s="8"/>
      <c r="O844" s="8"/>
      <c r="P844" s="50"/>
      <c r="Q844" s="8"/>
      <c r="R844" s="8"/>
      <c r="S844" s="50"/>
      <c r="T844" s="8"/>
      <c r="U844" s="8"/>
      <c r="V844" s="8"/>
      <c r="W844" s="8"/>
      <c r="X844" s="8"/>
      <c r="Y844" s="8"/>
      <c r="Z844" s="8"/>
      <c r="AA844" s="8"/>
      <c r="AB844" s="8"/>
      <c r="AC844" s="8"/>
      <c r="AD844" s="8"/>
      <c r="AE844" s="8"/>
      <c r="AF844" s="8"/>
    </row>
    <row r="845">
      <c r="A845" s="8"/>
      <c r="B845" s="50"/>
      <c r="C845" s="50"/>
      <c r="D845" s="50"/>
      <c r="E845" s="51"/>
      <c r="F845" s="50"/>
      <c r="G845" s="51"/>
      <c r="H845" s="50"/>
      <c r="I845" s="369"/>
      <c r="J845" s="8"/>
      <c r="K845" s="8"/>
      <c r="L845" s="8"/>
      <c r="M845" s="175"/>
      <c r="N845" s="8"/>
      <c r="O845" s="8"/>
      <c r="P845" s="50"/>
      <c r="Q845" s="8"/>
      <c r="R845" s="8"/>
      <c r="S845" s="50"/>
      <c r="T845" s="8"/>
      <c r="U845" s="8"/>
      <c r="V845" s="8"/>
      <c r="W845" s="8"/>
      <c r="X845" s="8"/>
      <c r="Y845" s="8"/>
      <c r="Z845" s="8"/>
      <c r="AA845" s="8"/>
      <c r="AB845" s="8"/>
      <c r="AC845" s="8"/>
      <c r="AD845" s="8"/>
      <c r="AE845" s="8"/>
      <c r="AF845" s="8"/>
    </row>
    <row r="846">
      <c r="A846" s="8"/>
      <c r="B846" s="50"/>
      <c r="C846" s="50"/>
      <c r="D846" s="50"/>
      <c r="E846" s="51"/>
      <c r="F846" s="50"/>
      <c r="G846" s="51"/>
      <c r="H846" s="50"/>
      <c r="I846" s="369"/>
      <c r="J846" s="8"/>
      <c r="K846" s="8"/>
      <c r="L846" s="8"/>
      <c r="M846" s="175"/>
      <c r="N846" s="8"/>
      <c r="O846" s="8"/>
      <c r="P846" s="50"/>
      <c r="Q846" s="8"/>
      <c r="R846" s="8"/>
      <c r="S846" s="50"/>
      <c r="T846" s="8"/>
      <c r="U846" s="8"/>
      <c r="V846" s="8"/>
      <c r="W846" s="8"/>
      <c r="X846" s="8"/>
      <c r="Y846" s="8"/>
      <c r="Z846" s="8"/>
      <c r="AA846" s="8"/>
      <c r="AB846" s="8"/>
      <c r="AC846" s="8"/>
      <c r="AD846" s="8"/>
      <c r="AE846" s="8"/>
      <c r="AF846" s="8"/>
    </row>
    <row r="847">
      <c r="A847" s="8"/>
      <c r="B847" s="50"/>
      <c r="C847" s="50"/>
      <c r="D847" s="50"/>
      <c r="E847" s="51"/>
      <c r="F847" s="50"/>
      <c r="G847" s="51"/>
      <c r="H847" s="50"/>
      <c r="I847" s="369"/>
      <c r="J847" s="8"/>
      <c r="K847" s="8"/>
      <c r="L847" s="8"/>
      <c r="M847" s="175"/>
      <c r="N847" s="8"/>
      <c r="O847" s="8"/>
      <c r="P847" s="50"/>
      <c r="Q847" s="8"/>
      <c r="R847" s="8"/>
      <c r="S847" s="50"/>
      <c r="T847" s="8"/>
      <c r="U847" s="8"/>
      <c r="V847" s="8"/>
      <c r="W847" s="8"/>
      <c r="X847" s="8"/>
      <c r="Y847" s="8"/>
      <c r="Z847" s="8"/>
      <c r="AA847" s="8"/>
      <c r="AB847" s="8"/>
      <c r="AC847" s="8"/>
      <c r="AD847" s="8"/>
      <c r="AE847" s="8"/>
      <c r="AF847" s="8"/>
    </row>
    <row r="848">
      <c r="A848" s="8"/>
      <c r="B848" s="50"/>
      <c r="C848" s="50"/>
      <c r="D848" s="50"/>
      <c r="E848" s="51"/>
      <c r="F848" s="50"/>
      <c r="G848" s="51"/>
      <c r="H848" s="50"/>
      <c r="I848" s="369"/>
      <c r="J848" s="8"/>
      <c r="K848" s="8"/>
      <c r="L848" s="8"/>
      <c r="M848" s="175"/>
      <c r="N848" s="8"/>
      <c r="O848" s="8"/>
      <c r="P848" s="50"/>
      <c r="Q848" s="8"/>
      <c r="R848" s="8"/>
      <c r="S848" s="50"/>
      <c r="T848" s="8"/>
      <c r="U848" s="8"/>
      <c r="V848" s="8"/>
      <c r="W848" s="8"/>
      <c r="X848" s="8"/>
      <c r="Y848" s="8"/>
      <c r="Z848" s="8"/>
      <c r="AA848" s="8"/>
      <c r="AB848" s="8"/>
      <c r="AC848" s="8"/>
      <c r="AD848" s="8"/>
      <c r="AE848" s="8"/>
      <c r="AF848" s="8"/>
    </row>
    <row r="849">
      <c r="A849" s="8"/>
      <c r="B849" s="50"/>
      <c r="C849" s="50"/>
      <c r="D849" s="50"/>
      <c r="E849" s="51"/>
      <c r="F849" s="50"/>
      <c r="G849" s="51"/>
      <c r="H849" s="50"/>
      <c r="I849" s="369"/>
      <c r="J849" s="8"/>
      <c r="K849" s="8"/>
      <c r="L849" s="8"/>
      <c r="M849" s="175"/>
      <c r="N849" s="8"/>
      <c r="O849" s="8"/>
      <c r="P849" s="50"/>
      <c r="Q849" s="8"/>
      <c r="R849" s="8"/>
      <c r="S849" s="50"/>
      <c r="T849" s="8"/>
      <c r="U849" s="8"/>
      <c r="V849" s="8"/>
      <c r="W849" s="8"/>
      <c r="X849" s="8"/>
      <c r="Y849" s="8"/>
      <c r="Z849" s="8"/>
      <c r="AA849" s="8"/>
      <c r="AB849" s="8"/>
      <c r="AC849" s="8"/>
      <c r="AD849" s="8"/>
      <c r="AE849" s="8"/>
      <c r="AF849" s="8"/>
    </row>
    <row r="850">
      <c r="A850" s="8"/>
      <c r="B850" s="50"/>
      <c r="C850" s="50"/>
      <c r="D850" s="50"/>
      <c r="E850" s="51"/>
      <c r="F850" s="50"/>
      <c r="G850" s="51"/>
      <c r="H850" s="50"/>
      <c r="I850" s="369"/>
      <c r="J850" s="8"/>
      <c r="K850" s="8"/>
      <c r="L850" s="8"/>
      <c r="M850" s="175"/>
      <c r="N850" s="8"/>
      <c r="O850" s="8"/>
      <c r="P850" s="50"/>
      <c r="Q850" s="8"/>
      <c r="R850" s="8"/>
      <c r="S850" s="50"/>
      <c r="T850" s="8"/>
      <c r="U850" s="8"/>
      <c r="V850" s="8"/>
      <c r="W850" s="8"/>
      <c r="X850" s="8"/>
      <c r="Y850" s="8"/>
      <c r="Z850" s="8"/>
      <c r="AA850" s="8"/>
      <c r="AB850" s="8"/>
      <c r="AC850" s="8"/>
      <c r="AD850" s="8"/>
      <c r="AE850" s="8"/>
      <c r="AF850" s="8"/>
    </row>
    <row r="851">
      <c r="A851" s="8"/>
      <c r="B851" s="50"/>
      <c r="C851" s="50"/>
      <c r="D851" s="50"/>
      <c r="E851" s="51"/>
      <c r="F851" s="50"/>
      <c r="G851" s="51"/>
      <c r="H851" s="50"/>
      <c r="I851" s="369"/>
      <c r="J851" s="8"/>
      <c r="K851" s="8"/>
      <c r="L851" s="8"/>
      <c r="M851" s="175"/>
      <c r="N851" s="8"/>
      <c r="O851" s="8"/>
      <c r="P851" s="50"/>
      <c r="Q851" s="8"/>
      <c r="R851" s="8"/>
      <c r="S851" s="50"/>
      <c r="T851" s="8"/>
      <c r="U851" s="8"/>
      <c r="V851" s="8"/>
      <c r="W851" s="8"/>
      <c r="X851" s="8"/>
      <c r="Y851" s="8"/>
      <c r="Z851" s="8"/>
      <c r="AA851" s="8"/>
      <c r="AB851" s="8"/>
      <c r="AC851" s="8"/>
      <c r="AD851" s="8"/>
      <c r="AE851" s="8"/>
      <c r="AF851" s="8"/>
    </row>
    <row r="852">
      <c r="A852" s="8"/>
      <c r="B852" s="50"/>
      <c r="C852" s="50"/>
      <c r="D852" s="50"/>
      <c r="E852" s="51"/>
      <c r="F852" s="50"/>
      <c r="G852" s="51"/>
      <c r="H852" s="50"/>
      <c r="I852" s="369"/>
      <c r="J852" s="8"/>
      <c r="K852" s="8"/>
      <c r="L852" s="8"/>
      <c r="M852" s="175"/>
      <c r="N852" s="8"/>
      <c r="O852" s="8"/>
      <c r="P852" s="50"/>
      <c r="Q852" s="8"/>
      <c r="R852" s="8"/>
      <c r="S852" s="50"/>
      <c r="T852" s="8"/>
      <c r="U852" s="8"/>
      <c r="V852" s="8"/>
      <c r="W852" s="8"/>
      <c r="X852" s="8"/>
      <c r="Y852" s="8"/>
      <c r="Z852" s="8"/>
      <c r="AA852" s="8"/>
      <c r="AB852" s="8"/>
      <c r="AC852" s="8"/>
      <c r="AD852" s="8"/>
      <c r="AE852" s="8"/>
      <c r="AF852" s="8"/>
    </row>
    <row r="853">
      <c r="A853" s="8"/>
      <c r="B853" s="50"/>
      <c r="C853" s="50"/>
      <c r="D853" s="50"/>
      <c r="E853" s="51"/>
      <c r="F853" s="50"/>
      <c r="G853" s="51"/>
      <c r="H853" s="50"/>
      <c r="I853" s="369"/>
      <c r="J853" s="8"/>
      <c r="K853" s="8"/>
      <c r="L853" s="8"/>
      <c r="M853" s="175"/>
      <c r="N853" s="8"/>
      <c r="O853" s="8"/>
      <c r="P853" s="50"/>
      <c r="Q853" s="8"/>
      <c r="R853" s="8"/>
      <c r="S853" s="50"/>
      <c r="T853" s="8"/>
      <c r="U853" s="8"/>
      <c r="V853" s="8"/>
      <c r="W853" s="8"/>
      <c r="X853" s="8"/>
      <c r="Y853" s="8"/>
      <c r="Z853" s="8"/>
      <c r="AA853" s="8"/>
      <c r="AB853" s="8"/>
      <c r="AC853" s="8"/>
      <c r="AD853" s="8"/>
      <c r="AE853" s="8"/>
      <c r="AF853" s="8"/>
    </row>
    <row r="854">
      <c r="A854" s="8"/>
      <c r="B854" s="50"/>
      <c r="C854" s="50"/>
      <c r="D854" s="50"/>
      <c r="E854" s="51"/>
      <c r="F854" s="50"/>
      <c r="G854" s="51"/>
      <c r="H854" s="50"/>
      <c r="I854" s="369"/>
      <c r="J854" s="8"/>
      <c r="K854" s="8"/>
      <c r="L854" s="8"/>
      <c r="M854" s="175"/>
      <c r="N854" s="8"/>
      <c r="O854" s="8"/>
      <c r="P854" s="50"/>
      <c r="Q854" s="8"/>
      <c r="R854" s="8"/>
      <c r="S854" s="50"/>
      <c r="T854" s="8"/>
      <c r="U854" s="8"/>
      <c r="V854" s="8"/>
      <c r="W854" s="8"/>
      <c r="X854" s="8"/>
      <c r="Y854" s="8"/>
      <c r="Z854" s="8"/>
      <c r="AA854" s="8"/>
      <c r="AB854" s="8"/>
      <c r="AC854" s="8"/>
      <c r="AD854" s="8"/>
      <c r="AE854" s="8"/>
      <c r="AF854" s="8"/>
    </row>
    <row r="855">
      <c r="A855" s="8"/>
      <c r="B855" s="50"/>
      <c r="C855" s="50"/>
      <c r="D855" s="50"/>
      <c r="E855" s="51"/>
      <c r="F855" s="50"/>
      <c r="G855" s="51"/>
      <c r="H855" s="50"/>
      <c r="I855" s="369"/>
      <c r="J855" s="8"/>
      <c r="K855" s="8"/>
      <c r="L855" s="8"/>
      <c r="M855" s="175"/>
      <c r="N855" s="8"/>
      <c r="O855" s="8"/>
      <c r="P855" s="50"/>
      <c r="Q855" s="8"/>
      <c r="R855" s="8"/>
      <c r="S855" s="50"/>
      <c r="T855" s="8"/>
      <c r="U855" s="8"/>
      <c r="V855" s="8"/>
      <c r="W855" s="8"/>
      <c r="X855" s="8"/>
      <c r="Y855" s="8"/>
      <c r="Z855" s="8"/>
      <c r="AA855" s="8"/>
      <c r="AB855" s="8"/>
      <c r="AC855" s="8"/>
      <c r="AD855" s="8"/>
      <c r="AE855" s="8"/>
      <c r="AF855" s="8"/>
    </row>
    <row r="856">
      <c r="A856" s="8"/>
      <c r="B856" s="50"/>
      <c r="C856" s="50"/>
      <c r="D856" s="50"/>
      <c r="E856" s="51"/>
      <c r="F856" s="50"/>
      <c r="G856" s="51"/>
      <c r="H856" s="50"/>
      <c r="I856" s="369"/>
      <c r="J856" s="8"/>
      <c r="K856" s="8"/>
      <c r="L856" s="8"/>
      <c r="M856" s="175"/>
      <c r="N856" s="8"/>
      <c r="O856" s="8"/>
      <c r="P856" s="50"/>
      <c r="Q856" s="8"/>
      <c r="R856" s="8"/>
      <c r="S856" s="50"/>
      <c r="T856" s="8"/>
      <c r="U856" s="8"/>
      <c r="V856" s="8"/>
      <c r="W856" s="8"/>
      <c r="X856" s="8"/>
      <c r="Y856" s="8"/>
      <c r="Z856" s="8"/>
      <c r="AA856" s="8"/>
      <c r="AB856" s="8"/>
      <c r="AC856" s="8"/>
      <c r="AD856" s="8"/>
      <c r="AE856" s="8"/>
      <c r="AF856" s="8"/>
    </row>
    <row r="857">
      <c r="A857" s="8"/>
      <c r="B857" s="50"/>
      <c r="C857" s="50"/>
      <c r="D857" s="50"/>
      <c r="E857" s="51"/>
      <c r="F857" s="50"/>
      <c r="G857" s="51"/>
      <c r="H857" s="50"/>
      <c r="I857" s="369"/>
      <c r="J857" s="8"/>
      <c r="K857" s="8"/>
      <c r="L857" s="8"/>
      <c r="M857" s="175"/>
      <c r="N857" s="8"/>
      <c r="O857" s="8"/>
      <c r="P857" s="50"/>
      <c r="Q857" s="8"/>
      <c r="R857" s="8"/>
      <c r="S857" s="50"/>
      <c r="T857" s="8"/>
      <c r="U857" s="8"/>
      <c r="V857" s="8"/>
      <c r="W857" s="8"/>
      <c r="X857" s="8"/>
      <c r="Y857" s="8"/>
      <c r="Z857" s="8"/>
      <c r="AA857" s="8"/>
      <c r="AB857" s="8"/>
      <c r="AC857" s="8"/>
      <c r="AD857" s="8"/>
      <c r="AE857" s="8"/>
      <c r="AF857" s="8"/>
    </row>
    <row r="858">
      <c r="A858" s="8"/>
      <c r="B858" s="50"/>
      <c r="C858" s="50"/>
      <c r="D858" s="50"/>
      <c r="E858" s="51"/>
      <c r="F858" s="50"/>
      <c r="G858" s="51"/>
      <c r="H858" s="50"/>
      <c r="I858" s="369"/>
      <c r="J858" s="8"/>
      <c r="K858" s="8"/>
      <c r="L858" s="8"/>
      <c r="M858" s="175"/>
      <c r="N858" s="8"/>
      <c r="O858" s="8"/>
      <c r="P858" s="50"/>
      <c r="Q858" s="8"/>
      <c r="R858" s="8"/>
      <c r="S858" s="50"/>
      <c r="T858" s="8"/>
      <c r="U858" s="8"/>
      <c r="V858" s="8"/>
      <c r="W858" s="8"/>
      <c r="X858" s="8"/>
      <c r="Y858" s="8"/>
      <c r="Z858" s="8"/>
      <c r="AA858" s="8"/>
      <c r="AB858" s="8"/>
      <c r="AC858" s="8"/>
      <c r="AD858" s="8"/>
      <c r="AE858" s="8"/>
      <c r="AF858" s="8"/>
    </row>
    <row r="859">
      <c r="A859" s="8"/>
      <c r="B859" s="50"/>
      <c r="C859" s="50"/>
      <c r="D859" s="50"/>
      <c r="E859" s="51"/>
      <c r="F859" s="50"/>
      <c r="G859" s="51"/>
      <c r="H859" s="50"/>
      <c r="I859" s="369"/>
      <c r="J859" s="8"/>
      <c r="K859" s="8"/>
      <c r="L859" s="8"/>
      <c r="M859" s="175"/>
      <c r="N859" s="8"/>
      <c r="O859" s="8"/>
      <c r="P859" s="50"/>
      <c r="Q859" s="8"/>
      <c r="R859" s="8"/>
      <c r="S859" s="50"/>
      <c r="T859" s="8"/>
      <c r="U859" s="8"/>
      <c r="V859" s="8"/>
      <c r="W859" s="8"/>
      <c r="X859" s="8"/>
      <c r="Y859" s="8"/>
      <c r="Z859" s="8"/>
      <c r="AA859" s="8"/>
      <c r="AB859" s="8"/>
      <c r="AC859" s="8"/>
      <c r="AD859" s="8"/>
      <c r="AE859" s="8"/>
      <c r="AF859" s="8"/>
    </row>
    <row r="860">
      <c r="A860" s="8"/>
      <c r="B860" s="50"/>
      <c r="C860" s="50"/>
      <c r="D860" s="50"/>
      <c r="E860" s="51"/>
      <c r="F860" s="50"/>
      <c r="G860" s="51"/>
      <c r="H860" s="50"/>
      <c r="I860" s="369"/>
      <c r="J860" s="8"/>
      <c r="K860" s="8"/>
      <c r="L860" s="8"/>
      <c r="M860" s="175"/>
      <c r="N860" s="8"/>
      <c r="O860" s="8"/>
      <c r="P860" s="50"/>
      <c r="Q860" s="8"/>
      <c r="R860" s="8"/>
      <c r="S860" s="50"/>
      <c r="T860" s="8"/>
      <c r="U860" s="8"/>
      <c r="V860" s="8"/>
      <c r="W860" s="8"/>
      <c r="X860" s="8"/>
      <c r="Y860" s="8"/>
      <c r="Z860" s="8"/>
      <c r="AA860" s="8"/>
      <c r="AB860" s="8"/>
      <c r="AC860" s="8"/>
      <c r="AD860" s="8"/>
      <c r="AE860" s="8"/>
      <c r="AF860" s="8"/>
    </row>
    <row r="861">
      <c r="A861" s="8"/>
      <c r="B861" s="50"/>
      <c r="C861" s="50"/>
      <c r="D861" s="50"/>
      <c r="E861" s="51"/>
      <c r="F861" s="50"/>
      <c r="G861" s="51"/>
      <c r="H861" s="50"/>
      <c r="I861" s="369"/>
      <c r="J861" s="8"/>
      <c r="K861" s="8"/>
      <c r="L861" s="8"/>
      <c r="M861" s="175"/>
      <c r="N861" s="8"/>
      <c r="O861" s="8"/>
      <c r="P861" s="50"/>
      <c r="Q861" s="8"/>
      <c r="R861" s="8"/>
      <c r="S861" s="50"/>
      <c r="T861" s="8"/>
      <c r="U861" s="8"/>
      <c r="V861" s="8"/>
      <c r="W861" s="8"/>
      <c r="X861" s="8"/>
      <c r="Y861" s="8"/>
      <c r="Z861" s="8"/>
      <c r="AA861" s="8"/>
      <c r="AB861" s="8"/>
      <c r="AC861" s="8"/>
      <c r="AD861" s="8"/>
      <c r="AE861" s="8"/>
      <c r="AF861" s="8"/>
    </row>
    <row r="862">
      <c r="A862" s="8"/>
      <c r="B862" s="50"/>
      <c r="C862" s="50"/>
      <c r="D862" s="50"/>
      <c r="E862" s="51"/>
      <c r="F862" s="50"/>
      <c r="G862" s="51"/>
      <c r="H862" s="50"/>
      <c r="I862" s="369"/>
      <c r="J862" s="8"/>
      <c r="K862" s="8"/>
      <c r="L862" s="8"/>
      <c r="M862" s="175"/>
      <c r="N862" s="8"/>
      <c r="O862" s="8"/>
      <c r="P862" s="50"/>
      <c r="Q862" s="8"/>
      <c r="R862" s="8"/>
      <c r="S862" s="50"/>
      <c r="T862" s="8"/>
      <c r="U862" s="8"/>
      <c r="V862" s="8"/>
      <c r="W862" s="8"/>
      <c r="X862" s="8"/>
      <c r="Y862" s="8"/>
      <c r="Z862" s="8"/>
      <c r="AA862" s="8"/>
      <c r="AB862" s="8"/>
      <c r="AC862" s="8"/>
      <c r="AD862" s="8"/>
      <c r="AE862" s="8"/>
      <c r="AF862" s="8"/>
    </row>
    <row r="863">
      <c r="A863" s="8"/>
      <c r="B863" s="50"/>
      <c r="C863" s="50"/>
      <c r="D863" s="50"/>
      <c r="E863" s="51"/>
      <c r="F863" s="50"/>
      <c r="G863" s="51"/>
      <c r="H863" s="50"/>
      <c r="I863" s="369"/>
      <c r="J863" s="8"/>
      <c r="K863" s="8"/>
      <c r="L863" s="8"/>
      <c r="M863" s="175"/>
      <c r="N863" s="8"/>
      <c r="O863" s="8"/>
      <c r="P863" s="50"/>
      <c r="Q863" s="8"/>
      <c r="R863" s="8"/>
      <c r="S863" s="50"/>
      <c r="T863" s="8"/>
      <c r="U863" s="8"/>
      <c r="V863" s="8"/>
      <c r="W863" s="8"/>
      <c r="X863" s="8"/>
      <c r="Y863" s="8"/>
      <c r="Z863" s="8"/>
      <c r="AA863" s="8"/>
      <c r="AB863" s="8"/>
      <c r="AC863" s="8"/>
      <c r="AD863" s="8"/>
      <c r="AE863" s="8"/>
      <c r="AF863" s="8"/>
    </row>
    <row r="864">
      <c r="A864" s="8"/>
      <c r="B864" s="50"/>
      <c r="C864" s="50"/>
      <c r="D864" s="50"/>
      <c r="E864" s="51"/>
      <c r="F864" s="50"/>
      <c r="G864" s="51"/>
      <c r="H864" s="50"/>
      <c r="I864" s="369"/>
      <c r="J864" s="8"/>
      <c r="K864" s="8"/>
      <c r="L864" s="8"/>
      <c r="M864" s="175"/>
      <c r="N864" s="8"/>
      <c r="O864" s="8"/>
      <c r="P864" s="50"/>
      <c r="Q864" s="8"/>
      <c r="R864" s="8"/>
      <c r="S864" s="50"/>
      <c r="T864" s="8"/>
      <c r="U864" s="8"/>
      <c r="V864" s="8"/>
      <c r="W864" s="8"/>
      <c r="X864" s="8"/>
      <c r="Y864" s="8"/>
      <c r="Z864" s="8"/>
      <c r="AA864" s="8"/>
      <c r="AB864" s="8"/>
      <c r="AC864" s="8"/>
      <c r="AD864" s="8"/>
      <c r="AE864" s="8"/>
      <c r="AF864" s="8"/>
    </row>
    <row r="865">
      <c r="A865" s="8"/>
      <c r="B865" s="50"/>
      <c r="C865" s="50"/>
      <c r="D865" s="50"/>
      <c r="E865" s="51"/>
      <c r="F865" s="50"/>
      <c r="G865" s="51"/>
      <c r="H865" s="50"/>
      <c r="I865" s="369"/>
      <c r="J865" s="8"/>
      <c r="K865" s="8"/>
      <c r="L865" s="8"/>
      <c r="M865" s="175"/>
      <c r="N865" s="8"/>
      <c r="O865" s="8"/>
      <c r="P865" s="50"/>
      <c r="Q865" s="8"/>
      <c r="R865" s="8"/>
      <c r="S865" s="50"/>
      <c r="T865" s="8"/>
      <c r="U865" s="8"/>
      <c r="V865" s="8"/>
      <c r="W865" s="8"/>
      <c r="X865" s="8"/>
      <c r="Y865" s="8"/>
      <c r="Z865" s="8"/>
      <c r="AA865" s="8"/>
      <c r="AB865" s="8"/>
      <c r="AC865" s="8"/>
      <c r="AD865" s="8"/>
      <c r="AE865" s="8"/>
      <c r="AF865" s="8"/>
    </row>
    <row r="866">
      <c r="A866" s="8"/>
      <c r="B866" s="50"/>
      <c r="C866" s="50"/>
      <c r="D866" s="50"/>
      <c r="E866" s="51"/>
      <c r="F866" s="50"/>
      <c r="G866" s="51"/>
      <c r="H866" s="50"/>
      <c r="I866" s="369"/>
      <c r="J866" s="8"/>
      <c r="K866" s="8"/>
      <c r="L866" s="8"/>
      <c r="M866" s="175"/>
      <c r="N866" s="8"/>
      <c r="O866" s="8"/>
      <c r="P866" s="50"/>
      <c r="Q866" s="8"/>
      <c r="R866" s="8"/>
      <c r="S866" s="50"/>
      <c r="T866" s="8"/>
      <c r="U866" s="8"/>
      <c r="V866" s="8"/>
      <c r="W866" s="8"/>
      <c r="X866" s="8"/>
      <c r="Y866" s="8"/>
      <c r="Z866" s="8"/>
      <c r="AA866" s="8"/>
      <c r="AB866" s="8"/>
      <c r="AC866" s="8"/>
      <c r="AD866" s="8"/>
      <c r="AE866" s="8"/>
      <c r="AF866" s="8"/>
    </row>
    <row r="867">
      <c r="A867" s="8"/>
      <c r="B867" s="50"/>
      <c r="C867" s="50"/>
      <c r="D867" s="50"/>
      <c r="E867" s="51"/>
      <c r="F867" s="50"/>
      <c r="G867" s="51"/>
      <c r="H867" s="50"/>
      <c r="I867" s="369"/>
      <c r="J867" s="8"/>
      <c r="K867" s="8"/>
      <c r="L867" s="8"/>
      <c r="M867" s="175"/>
      <c r="N867" s="8"/>
      <c r="O867" s="8"/>
      <c r="P867" s="50"/>
      <c r="Q867" s="8"/>
      <c r="R867" s="8"/>
      <c r="S867" s="50"/>
      <c r="T867" s="8"/>
      <c r="U867" s="8"/>
      <c r="V867" s="8"/>
      <c r="W867" s="8"/>
      <c r="X867" s="8"/>
      <c r="Y867" s="8"/>
      <c r="Z867" s="8"/>
      <c r="AA867" s="8"/>
      <c r="AB867" s="8"/>
      <c r="AC867" s="8"/>
      <c r="AD867" s="8"/>
      <c r="AE867" s="8"/>
      <c r="AF867" s="8"/>
    </row>
    <row r="868">
      <c r="A868" s="8"/>
      <c r="B868" s="50"/>
      <c r="C868" s="50"/>
      <c r="D868" s="50"/>
      <c r="E868" s="51"/>
      <c r="F868" s="50"/>
      <c r="G868" s="51"/>
      <c r="H868" s="50"/>
      <c r="I868" s="369"/>
      <c r="J868" s="8"/>
      <c r="K868" s="8"/>
      <c r="L868" s="8"/>
      <c r="M868" s="175"/>
      <c r="N868" s="8"/>
      <c r="O868" s="8"/>
      <c r="P868" s="50"/>
      <c r="Q868" s="8"/>
      <c r="R868" s="8"/>
      <c r="S868" s="50"/>
      <c r="T868" s="8"/>
      <c r="U868" s="8"/>
      <c r="V868" s="8"/>
      <c r="W868" s="8"/>
      <c r="X868" s="8"/>
      <c r="Y868" s="8"/>
      <c r="Z868" s="8"/>
      <c r="AA868" s="8"/>
      <c r="AB868" s="8"/>
      <c r="AC868" s="8"/>
      <c r="AD868" s="8"/>
      <c r="AE868" s="8"/>
      <c r="AF868" s="8"/>
    </row>
    <row r="869">
      <c r="A869" s="8"/>
      <c r="B869" s="50"/>
      <c r="C869" s="50"/>
      <c r="D869" s="50"/>
      <c r="E869" s="51"/>
      <c r="F869" s="50"/>
      <c r="G869" s="51"/>
      <c r="H869" s="50"/>
      <c r="I869" s="369"/>
      <c r="J869" s="8"/>
      <c r="K869" s="8"/>
      <c r="L869" s="8"/>
      <c r="M869" s="175"/>
      <c r="N869" s="8"/>
      <c r="O869" s="8"/>
      <c r="P869" s="50"/>
      <c r="Q869" s="8"/>
      <c r="R869" s="8"/>
      <c r="S869" s="50"/>
      <c r="T869" s="8"/>
      <c r="U869" s="8"/>
      <c r="V869" s="8"/>
      <c r="W869" s="8"/>
      <c r="X869" s="8"/>
      <c r="Y869" s="8"/>
      <c r="Z869" s="8"/>
      <c r="AA869" s="8"/>
      <c r="AB869" s="8"/>
      <c r="AC869" s="8"/>
      <c r="AD869" s="8"/>
      <c r="AE869" s="8"/>
      <c r="AF869" s="8"/>
    </row>
    <row r="870">
      <c r="A870" s="8"/>
      <c r="B870" s="50"/>
      <c r="C870" s="50"/>
      <c r="D870" s="50"/>
      <c r="E870" s="51"/>
      <c r="F870" s="50"/>
      <c r="G870" s="51"/>
      <c r="H870" s="50"/>
      <c r="I870" s="369"/>
      <c r="J870" s="8"/>
      <c r="K870" s="8"/>
      <c r="L870" s="8"/>
      <c r="M870" s="175"/>
      <c r="N870" s="8"/>
      <c r="O870" s="8"/>
      <c r="P870" s="50"/>
      <c r="Q870" s="8"/>
      <c r="R870" s="8"/>
      <c r="S870" s="50"/>
      <c r="T870" s="8"/>
      <c r="U870" s="8"/>
      <c r="V870" s="8"/>
      <c r="W870" s="8"/>
      <c r="X870" s="8"/>
      <c r="Y870" s="8"/>
      <c r="Z870" s="8"/>
      <c r="AA870" s="8"/>
      <c r="AB870" s="8"/>
      <c r="AC870" s="8"/>
      <c r="AD870" s="8"/>
      <c r="AE870" s="8"/>
      <c r="AF870" s="8"/>
    </row>
    <row r="871">
      <c r="A871" s="8"/>
      <c r="B871" s="50"/>
      <c r="C871" s="50"/>
      <c r="D871" s="50"/>
      <c r="E871" s="51"/>
      <c r="F871" s="50"/>
      <c r="G871" s="51"/>
      <c r="H871" s="50"/>
      <c r="I871" s="369"/>
      <c r="J871" s="8"/>
      <c r="K871" s="8"/>
      <c r="L871" s="8"/>
      <c r="M871" s="175"/>
      <c r="N871" s="8"/>
      <c r="O871" s="8"/>
      <c r="P871" s="50"/>
      <c r="Q871" s="8"/>
      <c r="R871" s="8"/>
      <c r="S871" s="50"/>
      <c r="T871" s="8"/>
      <c r="U871" s="8"/>
      <c r="V871" s="8"/>
      <c r="W871" s="8"/>
      <c r="X871" s="8"/>
      <c r="Y871" s="8"/>
      <c r="Z871" s="8"/>
      <c r="AA871" s="8"/>
      <c r="AB871" s="8"/>
      <c r="AC871" s="8"/>
      <c r="AD871" s="8"/>
      <c r="AE871" s="8"/>
      <c r="AF871" s="8"/>
    </row>
    <row r="872">
      <c r="A872" s="8"/>
      <c r="B872" s="50"/>
      <c r="C872" s="50"/>
      <c r="D872" s="50"/>
      <c r="E872" s="51"/>
      <c r="F872" s="50"/>
      <c r="G872" s="51"/>
      <c r="H872" s="50"/>
      <c r="I872" s="369"/>
      <c r="J872" s="8"/>
      <c r="K872" s="8"/>
      <c r="L872" s="8"/>
      <c r="M872" s="175"/>
      <c r="N872" s="8"/>
      <c r="O872" s="8"/>
      <c r="P872" s="50"/>
      <c r="Q872" s="8"/>
      <c r="R872" s="8"/>
      <c r="S872" s="50"/>
      <c r="T872" s="8"/>
      <c r="U872" s="8"/>
      <c r="V872" s="8"/>
      <c r="W872" s="8"/>
      <c r="X872" s="8"/>
      <c r="Y872" s="8"/>
      <c r="Z872" s="8"/>
      <c r="AA872" s="8"/>
      <c r="AB872" s="8"/>
      <c r="AC872" s="8"/>
      <c r="AD872" s="8"/>
      <c r="AE872" s="8"/>
      <c r="AF872" s="8"/>
    </row>
    <row r="873">
      <c r="A873" s="8"/>
      <c r="B873" s="50"/>
      <c r="C873" s="50"/>
      <c r="D873" s="50"/>
      <c r="E873" s="51"/>
      <c r="F873" s="50"/>
      <c r="G873" s="51"/>
      <c r="H873" s="50"/>
      <c r="I873" s="369"/>
      <c r="J873" s="8"/>
      <c r="K873" s="8"/>
      <c r="L873" s="8"/>
      <c r="M873" s="175"/>
      <c r="N873" s="8"/>
      <c r="O873" s="8"/>
      <c r="P873" s="50"/>
      <c r="Q873" s="8"/>
      <c r="R873" s="8"/>
      <c r="S873" s="50"/>
      <c r="T873" s="8"/>
      <c r="U873" s="8"/>
      <c r="V873" s="8"/>
      <c r="W873" s="8"/>
      <c r="X873" s="8"/>
      <c r="Y873" s="8"/>
      <c r="Z873" s="8"/>
      <c r="AA873" s="8"/>
      <c r="AB873" s="8"/>
      <c r="AC873" s="8"/>
      <c r="AD873" s="8"/>
      <c r="AE873" s="8"/>
      <c r="AF873" s="8"/>
    </row>
    <row r="874">
      <c r="A874" s="8"/>
      <c r="B874" s="50"/>
      <c r="C874" s="50"/>
      <c r="D874" s="50"/>
      <c r="E874" s="51"/>
      <c r="F874" s="50"/>
      <c r="G874" s="51"/>
      <c r="H874" s="50"/>
      <c r="I874" s="369"/>
      <c r="J874" s="8"/>
      <c r="K874" s="8"/>
      <c r="L874" s="8"/>
      <c r="M874" s="175"/>
      <c r="N874" s="8"/>
      <c r="O874" s="8"/>
      <c r="P874" s="50"/>
      <c r="Q874" s="8"/>
      <c r="R874" s="8"/>
      <c r="S874" s="50"/>
      <c r="T874" s="8"/>
      <c r="U874" s="8"/>
      <c r="V874" s="8"/>
      <c r="W874" s="8"/>
      <c r="X874" s="8"/>
      <c r="Y874" s="8"/>
      <c r="Z874" s="8"/>
      <c r="AA874" s="8"/>
      <c r="AB874" s="8"/>
      <c r="AC874" s="8"/>
      <c r="AD874" s="8"/>
      <c r="AE874" s="8"/>
      <c r="AF874" s="8"/>
    </row>
    <row r="875">
      <c r="A875" s="8"/>
      <c r="B875" s="50"/>
      <c r="C875" s="50"/>
      <c r="D875" s="50"/>
      <c r="E875" s="51"/>
      <c r="F875" s="50"/>
      <c r="G875" s="51"/>
      <c r="H875" s="50"/>
      <c r="I875" s="369"/>
      <c r="J875" s="8"/>
      <c r="K875" s="8"/>
      <c r="L875" s="8"/>
      <c r="M875" s="175"/>
      <c r="N875" s="8"/>
      <c r="O875" s="8"/>
      <c r="P875" s="50"/>
      <c r="Q875" s="8"/>
      <c r="R875" s="8"/>
      <c r="S875" s="50"/>
      <c r="T875" s="8"/>
      <c r="U875" s="8"/>
      <c r="V875" s="8"/>
      <c r="W875" s="8"/>
      <c r="X875" s="8"/>
      <c r="Y875" s="8"/>
      <c r="Z875" s="8"/>
      <c r="AA875" s="8"/>
      <c r="AB875" s="8"/>
      <c r="AC875" s="8"/>
      <c r="AD875" s="8"/>
      <c r="AE875" s="8"/>
      <c r="AF875" s="8"/>
    </row>
    <row r="876">
      <c r="A876" s="8"/>
      <c r="B876" s="50"/>
      <c r="C876" s="50"/>
      <c r="D876" s="50"/>
      <c r="E876" s="51"/>
      <c r="F876" s="50"/>
      <c r="G876" s="51"/>
      <c r="H876" s="50"/>
      <c r="I876" s="369"/>
      <c r="J876" s="8"/>
      <c r="K876" s="8"/>
      <c r="L876" s="8"/>
      <c r="M876" s="175"/>
      <c r="N876" s="8"/>
      <c r="O876" s="8"/>
      <c r="P876" s="50"/>
      <c r="Q876" s="8"/>
      <c r="R876" s="8"/>
      <c r="S876" s="50"/>
      <c r="T876" s="8"/>
      <c r="U876" s="8"/>
      <c r="V876" s="8"/>
      <c r="W876" s="8"/>
      <c r="X876" s="8"/>
      <c r="Y876" s="8"/>
      <c r="Z876" s="8"/>
      <c r="AA876" s="8"/>
      <c r="AB876" s="8"/>
      <c r="AC876" s="8"/>
      <c r="AD876" s="8"/>
      <c r="AE876" s="8"/>
      <c r="AF876" s="8"/>
    </row>
    <row r="877">
      <c r="A877" s="8"/>
      <c r="B877" s="50"/>
      <c r="C877" s="50"/>
      <c r="D877" s="50"/>
      <c r="E877" s="51"/>
      <c r="F877" s="50"/>
      <c r="G877" s="51"/>
      <c r="H877" s="50"/>
      <c r="I877" s="369"/>
      <c r="J877" s="8"/>
      <c r="K877" s="8"/>
      <c r="L877" s="8"/>
      <c r="M877" s="175"/>
      <c r="N877" s="8"/>
      <c r="O877" s="8"/>
      <c r="P877" s="50"/>
      <c r="Q877" s="8"/>
      <c r="R877" s="8"/>
      <c r="S877" s="50"/>
      <c r="T877" s="8"/>
      <c r="U877" s="8"/>
      <c r="V877" s="8"/>
      <c r="W877" s="8"/>
      <c r="X877" s="8"/>
      <c r="Y877" s="8"/>
      <c r="Z877" s="8"/>
      <c r="AA877" s="8"/>
      <c r="AB877" s="8"/>
      <c r="AC877" s="8"/>
      <c r="AD877" s="8"/>
      <c r="AE877" s="8"/>
      <c r="AF877" s="8"/>
    </row>
    <row r="878">
      <c r="A878" s="8"/>
      <c r="B878" s="50"/>
      <c r="C878" s="50"/>
      <c r="D878" s="50"/>
      <c r="E878" s="51"/>
      <c r="F878" s="50"/>
      <c r="G878" s="51"/>
      <c r="H878" s="50"/>
      <c r="I878" s="369"/>
      <c r="J878" s="8"/>
      <c r="K878" s="8"/>
      <c r="L878" s="8"/>
      <c r="M878" s="175"/>
      <c r="N878" s="8"/>
      <c r="O878" s="8"/>
      <c r="P878" s="50"/>
      <c r="Q878" s="8"/>
      <c r="R878" s="8"/>
      <c r="S878" s="50"/>
      <c r="T878" s="8"/>
      <c r="U878" s="8"/>
      <c r="V878" s="8"/>
      <c r="W878" s="8"/>
      <c r="X878" s="8"/>
      <c r="Y878" s="8"/>
      <c r="Z878" s="8"/>
      <c r="AA878" s="8"/>
      <c r="AB878" s="8"/>
      <c r="AC878" s="8"/>
      <c r="AD878" s="8"/>
      <c r="AE878" s="8"/>
      <c r="AF878" s="8"/>
    </row>
    <row r="879">
      <c r="A879" s="8"/>
      <c r="B879" s="50"/>
      <c r="C879" s="50"/>
      <c r="D879" s="50"/>
      <c r="E879" s="51"/>
      <c r="F879" s="50"/>
      <c r="G879" s="51"/>
      <c r="H879" s="50"/>
      <c r="I879" s="369"/>
      <c r="J879" s="8"/>
      <c r="K879" s="8"/>
      <c r="L879" s="8"/>
      <c r="M879" s="175"/>
      <c r="N879" s="8"/>
      <c r="O879" s="8"/>
      <c r="P879" s="50"/>
      <c r="Q879" s="8"/>
      <c r="R879" s="8"/>
      <c r="S879" s="50"/>
      <c r="T879" s="8"/>
      <c r="U879" s="8"/>
      <c r="V879" s="8"/>
      <c r="W879" s="8"/>
      <c r="X879" s="8"/>
      <c r="Y879" s="8"/>
      <c r="Z879" s="8"/>
      <c r="AA879" s="8"/>
      <c r="AB879" s="8"/>
      <c r="AC879" s="8"/>
      <c r="AD879" s="8"/>
      <c r="AE879" s="8"/>
      <c r="AF879" s="8"/>
    </row>
    <row r="880">
      <c r="A880" s="8"/>
      <c r="B880" s="50"/>
      <c r="C880" s="50"/>
      <c r="D880" s="50"/>
      <c r="E880" s="51"/>
      <c r="F880" s="50"/>
      <c r="G880" s="51"/>
      <c r="H880" s="50"/>
      <c r="I880" s="369"/>
      <c r="J880" s="8"/>
      <c r="K880" s="8"/>
      <c r="L880" s="8"/>
      <c r="M880" s="175"/>
      <c r="N880" s="8"/>
      <c r="O880" s="8"/>
      <c r="P880" s="50"/>
      <c r="Q880" s="8"/>
      <c r="R880" s="8"/>
      <c r="S880" s="50"/>
      <c r="T880" s="8"/>
      <c r="U880" s="8"/>
      <c r="V880" s="8"/>
      <c r="W880" s="8"/>
      <c r="X880" s="8"/>
      <c r="Y880" s="8"/>
      <c r="Z880" s="8"/>
      <c r="AA880" s="8"/>
      <c r="AB880" s="8"/>
      <c r="AC880" s="8"/>
      <c r="AD880" s="8"/>
      <c r="AE880" s="8"/>
      <c r="AF880" s="8"/>
    </row>
    <row r="881">
      <c r="A881" s="8"/>
      <c r="B881" s="50"/>
      <c r="C881" s="50"/>
      <c r="D881" s="50"/>
      <c r="E881" s="51"/>
      <c r="F881" s="50"/>
      <c r="G881" s="51"/>
      <c r="H881" s="50"/>
      <c r="I881" s="369"/>
      <c r="J881" s="8"/>
      <c r="K881" s="8"/>
      <c r="L881" s="8"/>
      <c r="M881" s="175"/>
      <c r="N881" s="8"/>
      <c r="O881" s="8"/>
      <c r="P881" s="50"/>
      <c r="Q881" s="8"/>
      <c r="R881" s="8"/>
      <c r="S881" s="50"/>
      <c r="T881" s="8"/>
      <c r="U881" s="8"/>
      <c r="V881" s="8"/>
      <c r="W881" s="8"/>
      <c r="X881" s="8"/>
      <c r="Y881" s="8"/>
      <c r="Z881" s="8"/>
      <c r="AA881" s="8"/>
      <c r="AB881" s="8"/>
      <c r="AC881" s="8"/>
      <c r="AD881" s="8"/>
      <c r="AE881" s="8"/>
      <c r="AF881" s="8"/>
    </row>
    <row r="882">
      <c r="A882" s="8"/>
      <c r="B882" s="50"/>
      <c r="C882" s="50"/>
      <c r="D882" s="50"/>
      <c r="E882" s="51"/>
      <c r="F882" s="50"/>
      <c r="G882" s="51"/>
      <c r="H882" s="50"/>
      <c r="I882" s="369"/>
      <c r="J882" s="8"/>
      <c r="K882" s="8"/>
      <c r="L882" s="8"/>
      <c r="M882" s="175"/>
      <c r="N882" s="8"/>
      <c r="O882" s="8"/>
      <c r="P882" s="50"/>
      <c r="Q882" s="8"/>
      <c r="R882" s="8"/>
      <c r="S882" s="50"/>
      <c r="T882" s="8"/>
      <c r="U882" s="8"/>
      <c r="V882" s="8"/>
      <c r="W882" s="8"/>
      <c r="X882" s="8"/>
      <c r="Y882" s="8"/>
      <c r="Z882" s="8"/>
      <c r="AA882" s="8"/>
      <c r="AB882" s="8"/>
      <c r="AC882" s="8"/>
      <c r="AD882" s="8"/>
      <c r="AE882" s="8"/>
      <c r="AF882" s="8"/>
    </row>
    <row r="883">
      <c r="A883" s="8"/>
      <c r="B883" s="50"/>
      <c r="C883" s="50"/>
      <c r="D883" s="50"/>
      <c r="E883" s="51"/>
      <c r="F883" s="50"/>
      <c r="G883" s="51"/>
      <c r="H883" s="50"/>
      <c r="I883" s="369"/>
      <c r="J883" s="8"/>
      <c r="K883" s="8"/>
      <c r="L883" s="8"/>
      <c r="M883" s="175"/>
      <c r="N883" s="8"/>
      <c r="O883" s="8"/>
      <c r="P883" s="50"/>
      <c r="Q883" s="8"/>
      <c r="R883" s="8"/>
      <c r="S883" s="50"/>
      <c r="T883" s="8"/>
      <c r="U883" s="8"/>
      <c r="V883" s="8"/>
      <c r="W883" s="8"/>
      <c r="X883" s="8"/>
      <c r="Y883" s="8"/>
      <c r="Z883" s="8"/>
      <c r="AA883" s="8"/>
      <c r="AB883" s="8"/>
      <c r="AC883" s="8"/>
      <c r="AD883" s="8"/>
      <c r="AE883" s="8"/>
      <c r="AF883" s="8"/>
    </row>
    <row r="884">
      <c r="A884" s="8"/>
      <c r="B884" s="50"/>
      <c r="C884" s="50"/>
      <c r="D884" s="50"/>
      <c r="E884" s="51"/>
      <c r="F884" s="50"/>
      <c r="G884" s="51"/>
      <c r="H884" s="50"/>
      <c r="I884" s="369"/>
      <c r="J884" s="8"/>
      <c r="K884" s="8"/>
      <c r="L884" s="8"/>
      <c r="M884" s="175"/>
      <c r="N884" s="8"/>
      <c r="O884" s="8"/>
      <c r="P884" s="50"/>
      <c r="Q884" s="8"/>
      <c r="R884" s="8"/>
      <c r="S884" s="50"/>
      <c r="T884" s="8"/>
      <c r="U884" s="8"/>
      <c r="V884" s="8"/>
      <c r="W884" s="8"/>
      <c r="X884" s="8"/>
      <c r="Y884" s="8"/>
      <c r="Z884" s="8"/>
      <c r="AA884" s="8"/>
      <c r="AB884" s="8"/>
      <c r="AC884" s="8"/>
      <c r="AD884" s="8"/>
      <c r="AE884" s="8"/>
      <c r="AF884" s="8"/>
    </row>
    <row r="885">
      <c r="A885" s="8"/>
      <c r="B885" s="50"/>
      <c r="C885" s="50"/>
      <c r="D885" s="50"/>
      <c r="E885" s="51"/>
      <c r="F885" s="50"/>
      <c r="G885" s="51"/>
      <c r="H885" s="50"/>
      <c r="I885" s="369"/>
      <c r="J885" s="8"/>
      <c r="K885" s="8"/>
      <c r="L885" s="8"/>
      <c r="M885" s="175"/>
      <c r="N885" s="8"/>
      <c r="O885" s="8"/>
      <c r="P885" s="50"/>
      <c r="Q885" s="8"/>
      <c r="R885" s="8"/>
      <c r="S885" s="50"/>
      <c r="T885" s="8"/>
      <c r="U885" s="8"/>
      <c r="V885" s="8"/>
      <c r="W885" s="8"/>
      <c r="X885" s="8"/>
      <c r="Y885" s="8"/>
      <c r="Z885" s="8"/>
      <c r="AA885" s="8"/>
      <c r="AB885" s="8"/>
      <c r="AC885" s="8"/>
      <c r="AD885" s="8"/>
      <c r="AE885" s="8"/>
      <c r="AF885" s="8"/>
    </row>
    <row r="886">
      <c r="A886" s="8"/>
      <c r="B886" s="50"/>
      <c r="C886" s="50"/>
      <c r="D886" s="50"/>
      <c r="E886" s="51"/>
      <c r="F886" s="50"/>
      <c r="G886" s="51"/>
      <c r="H886" s="50"/>
      <c r="I886" s="369"/>
      <c r="J886" s="8"/>
      <c r="K886" s="8"/>
      <c r="L886" s="8"/>
      <c r="M886" s="175"/>
      <c r="N886" s="8"/>
      <c r="O886" s="8"/>
      <c r="P886" s="50"/>
      <c r="Q886" s="8"/>
      <c r="R886" s="8"/>
      <c r="S886" s="50"/>
      <c r="T886" s="8"/>
      <c r="U886" s="8"/>
      <c r="V886" s="8"/>
      <c r="W886" s="8"/>
      <c r="X886" s="8"/>
      <c r="Y886" s="8"/>
      <c r="Z886" s="8"/>
      <c r="AA886" s="8"/>
      <c r="AB886" s="8"/>
      <c r="AC886" s="8"/>
      <c r="AD886" s="8"/>
      <c r="AE886" s="8"/>
      <c r="AF886" s="8"/>
    </row>
    <row r="887">
      <c r="A887" s="8"/>
      <c r="B887" s="50"/>
      <c r="C887" s="50"/>
      <c r="D887" s="50"/>
      <c r="E887" s="51"/>
      <c r="F887" s="50"/>
      <c r="G887" s="51"/>
      <c r="H887" s="50"/>
      <c r="I887" s="369"/>
      <c r="J887" s="8"/>
      <c r="K887" s="8"/>
      <c r="L887" s="8"/>
      <c r="M887" s="175"/>
      <c r="N887" s="8"/>
      <c r="O887" s="8"/>
      <c r="P887" s="50"/>
      <c r="Q887" s="8"/>
      <c r="R887" s="8"/>
      <c r="S887" s="50"/>
      <c r="T887" s="8"/>
      <c r="U887" s="8"/>
      <c r="V887" s="8"/>
      <c r="W887" s="8"/>
      <c r="X887" s="8"/>
      <c r="Y887" s="8"/>
      <c r="Z887" s="8"/>
      <c r="AA887" s="8"/>
      <c r="AB887" s="8"/>
      <c r="AC887" s="8"/>
      <c r="AD887" s="8"/>
      <c r="AE887" s="8"/>
      <c r="AF887" s="8"/>
    </row>
    <row r="888">
      <c r="A888" s="8"/>
      <c r="B888" s="50"/>
      <c r="C888" s="50"/>
      <c r="D888" s="50"/>
      <c r="E888" s="51"/>
      <c r="F888" s="50"/>
      <c r="G888" s="51"/>
      <c r="H888" s="50"/>
      <c r="I888" s="369"/>
      <c r="J888" s="8"/>
      <c r="K888" s="8"/>
      <c r="L888" s="8"/>
      <c r="M888" s="175"/>
      <c r="N888" s="8"/>
      <c r="O888" s="8"/>
      <c r="P888" s="50"/>
      <c r="Q888" s="8"/>
      <c r="R888" s="8"/>
      <c r="S888" s="50"/>
      <c r="T888" s="8"/>
      <c r="U888" s="8"/>
      <c r="V888" s="8"/>
      <c r="W888" s="8"/>
      <c r="X888" s="8"/>
      <c r="Y888" s="8"/>
      <c r="Z888" s="8"/>
      <c r="AA888" s="8"/>
      <c r="AB888" s="8"/>
      <c r="AC888" s="8"/>
      <c r="AD888" s="8"/>
      <c r="AE888" s="8"/>
      <c r="AF888" s="8"/>
    </row>
    <row r="889">
      <c r="A889" s="8"/>
      <c r="B889" s="50"/>
      <c r="C889" s="50"/>
      <c r="D889" s="50"/>
      <c r="E889" s="51"/>
      <c r="F889" s="50"/>
      <c r="G889" s="51"/>
      <c r="H889" s="50"/>
      <c r="I889" s="369"/>
      <c r="J889" s="8"/>
      <c r="K889" s="8"/>
      <c r="L889" s="8"/>
      <c r="M889" s="175"/>
      <c r="N889" s="8"/>
      <c r="O889" s="8"/>
      <c r="P889" s="50"/>
      <c r="Q889" s="8"/>
      <c r="R889" s="8"/>
      <c r="S889" s="50"/>
      <c r="T889" s="8"/>
      <c r="U889" s="8"/>
      <c r="V889" s="8"/>
      <c r="W889" s="8"/>
      <c r="X889" s="8"/>
      <c r="Y889" s="8"/>
      <c r="Z889" s="8"/>
      <c r="AA889" s="8"/>
      <c r="AB889" s="8"/>
      <c r="AC889" s="8"/>
      <c r="AD889" s="8"/>
      <c r="AE889" s="8"/>
      <c r="AF889" s="8"/>
    </row>
    <row r="890">
      <c r="A890" s="8"/>
      <c r="B890" s="50"/>
      <c r="C890" s="50"/>
      <c r="D890" s="50"/>
      <c r="E890" s="51"/>
      <c r="F890" s="50"/>
      <c r="G890" s="51"/>
      <c r="H890" s="50"/>
      <c r="I890" s="369"/>
      <c r="J890" s="8"/>
      <c r="K890" s="8"/>
      <c r="L890" s="8"/>
      <c r="M890" s="175"/>
      <c r="N890" s="8"/>
      <c r="O890" s="8"/>
      <c r="P890" s="50"/>
      <c r="Q890" s="8"/>
      <c r="R890" s="8"/>
      <c r="S890" s="50"/>
      <c r="T890" s="8"/>
      <c r="U890" s="8"/>
      <c r="V890" s="8"/>
      <c r="W890" s="8"/>
      <c r="X890" s="8"/>
      <c r="Y890" s="8"/>
      <c r="Z890" s="8"/>
      <c r="AA890" s="8"/>
      <c r="AB890" s="8"/>
      <c r="AC890" s="8"/>
      <c r="AD890" s="8"/>
      <c r="AE890" s="8"/>
      <c r="AF890" s="8"/>
    </row>
    <row r="891">
      <c r="A891" s="8"/>
      <c r="B891" s="50"/>
      <c r="C891" s="50"/>
      <c r="D891" s="50"/>
      <c r="E891" s="51"/>
      <c r="F891" s="50"/>
      <c r="G891" s="51"/>
      <c r="H891" s="50"/>
      <c r="I891" s="369"/>
      <c r="J891" s="8"/>
      <c r="K891" s="8"/>
      <c r="L891" s="8"/>
      <c r="M891" s="175"/>
      <c r="N891" s="8"/>
      <c r="O891" s="8"/>
      <c r="P891" s="50"/>
      <c r="Q891" s="8"/>
      <c r="R891" s="8"/>
      <c r="S891" s="50"/>
      <c r="T891" s="8"/>
      <c r="U891" s="8"/>
      <c r="V891" s="8"/>
      <c r="W891" s="8"/>
      <c r="X891" s="8"/>
      <c r="Y891" s="8"/>
      <c r="Z891" s="8"/>
      <c r="AA891" s="8"/>
      <c r="AB891" s="8"/>
      <c r="AC891" s="8"/>
      <c r="AD891" s="8"/>
      <c r="AE891" s="8"/>
      <c r="AF891" s="8"/>
    </row>
    <row r="892">
      <c r="A892" s="8"/>
      <c r="B892" s="50"/>
      <c r="C892" s="50"/>
      <c r="D892" s="50"/>
      <c r="E892" s="51"/>
      <c r="F892" s="50"/>
      <c r="G892" s="51"/>
      <c r="H892" s="50"/>
      <c r="I892" s="369"/>
      <c r="J892" s="8"/>
      <c r="K892" s="8"/>
      <c r="L892" s="8"/>
      <c r="M892" s="175"/>
      <c r="N892" s="8"/>
      <c r="O892" s="8"/>
      <c r="P892" s="50"/>
      <c r="Q892" s="8"/>
      <c r="R892" s="8"/>
      <c r="S892" s="50"/>
      <c r="T892" s="8"/>
      <c r="U892" s="8"/>
      <c r="V892" s="8"/>
      <c r="W892" s="8"/>
      <c r="X892" s="8"/>
      <c r="Y892" s="8"/>
      <c r="Z892" s="8"/>
      <c r="AA892" s="8"/>
      <c r="AB892" s="8"/>
      <c r="AC892" s="8"/>
      <c r="AD892" s="8"/>
      <c r="AE892" s="8"/>
      <c r="AF892" s="8"/>
    </row>
    <row r="893">
      <c r="A893" s="8"/>
      <c r="B893" s="50"/>
      <c r="C893" s="50"/>
      <c r="D893" s="50"/>
      <c r="E893" s="51"/>
      <c r="F893" s="50"/>
      <c r="G893" s="51"/>
      <c r="H893" s="50"/>
      <c r="I893" s="369"/>
      <c r="J893" s="8"/>
      <c r="K893" s="8"/>
      <c r="L893" s="8"/>
      <c r="M893" s="175"/>
      <c r="N893" s="8"/>
      <c r="O893" s="8"/>
      <c r="P893" s="50"/>
      <c r="Q893" s="8"/>
      <c r="R893" s="8"/>
      <c r="S893" s="50"/>
      <c r="T893" s="8"/>
      <c r="U893" s="8"/>
      <c r="V893" s="8"/>
      <c r="W893" s="8"/>
      <c r="X893" s="8"/>
      <c r="Y893" s="8"/>
      <c r="Z893" s="8"/>
      <c r="AA893" s="8"/>
      <c r="AB893" s="8"/>
      <c r="AC893" s="8"/>
      <c r="AD893" s="8"/>
      <c r="AE893" s="8"/>
      <c r="AF893" s="8"/>
    </row>
    <row r="894">
      <c r="A894" s="8"/>
      <c r="B894" s="50"/>
      <c r="C894" s="50"/>
      <c r="D894" s="50"/>
      <c r="E894" s="51"/>
      <c r="F894" s="50"/>
      <c r="G894" s="51"/>
      <c r="H894" s="50"/>
      <c r="I894" s="369"/>
      <c r="J894" s="8"/>
      <c r="K894" s="8"/>
      <c r="L894" s="8"/>
      <c r="M894" s="175"/>
      <c r="N894" s="8"/>
      <c r="O894" s="8"/>
      <c r="P894" s="50"/>
      <c r="Q894" s="8"/>
      <c r="R894" s="8"/>
      <c r="S894" s="50"/>
      <c r="T894" s="8"/>
      <c r="U894" s="8"/>
      <c r="V894" s="8"/>
      <c r="W894" s="8"/>
      <c r="X894" s="8"/>
      <c r="Y894" s="8"/>
      <c r="Z894" s="8"/>
      <c r="AA894" s="8"/>
      <c r="AB894" s="8"/>
      <c r="AC894" s="8"/>
      <c r="AD894" s="8"/>
      <c r="AE894" s="8"/>
      <c r="AF894" s="8"/>
    </row>
    <row r="895">
      <c r="A895" s="8"/>
      <c r="B895" s="50"/>
      <c r="C895" s="50"/>
      <c r="D895" s="50"/>
      <c r="E895" s="51"/>
      <c r="F895" s="50"/>
      <c r="G895" s="51"/>
      <c r="H895" s="50"/>
      <c r="I895" s="369"/>
      <c r="J895" s="8"/>
      <c r="K895" s="8"/>
      <c r="L895" s="8"/>
      <c r="M895" s="175"/>
      <c r="N895" s="8"/>
      <c r="O895" s="8"/>
      <c r="P895" s="50"/>
      <c r="Q895" s="8"/>
      <c r="R895" s="8"/>
      <c r="S895" s="50"/>
      <c r="T895" s="8"/>
      <c r="U895" s="8"/>
      <c r="V895" s="8"/>
      <c r="W895" s="8"/>
      <c r="X895" s="8"/>
      <c r="Y895" s="8"/>
      <c r="Z895" s="8"/>
      <c r="AA895" s="8"/>
      <c r="AB895" s="8"/>
      <c r="AC895" s="8"/>
      <c r="AD895" s="8"/>
      <c r="AE895" s="8"/>
      <c r="AF895" s="8"/>
    </row>
    <row r="896">
      <c r="A896" s="8"/>
      <c r="B896" s="50"/>
      <c r="C896" s="50"/>
      <c r="D896" s="50"/>
      <c r="E896" s="51"/>
      <c r="F896" s="50"/>
      <c r="G896" s="51"/>
      <c r="H896" s="50"/>
      <c r="I896" s="369"/>
      <c r="J896" s="8"/>
      <c r="K896" s="8"/>
      <c r="L896" s="8"/>
      <c r="M896" s="175"/>
      <c r="N896" s="8"/>
      <c r="O896" s="8"/>
      <c r="P896" s="50"/>
      <c r="Q896" s="8"/>
      <c r="R896" s="8"/>
      <c r="S896" s="50"/>
      <c r="T896" s="8"/>
      <c r="U896" s="8"/>
      <c r="V896" s="8"/>
      <c r="W896" s="8"/>
      <c r="X896" s="8"/>
      <c r="Y896" s="8"/>
      <c r="Z896" s="8"/>
      <c r="AA896" s="8"/>
      <c r="AB896" s="8"/>
      <c r="AC896" s="8"/>
      <c r="AD896" s="8"/>
      <c r="AE896" s="8"/>
      <c r="AF896" s="8"/>
    </row>
    <row r="897">
      <c r="A897" s="8"/>
      <c r="B897" s="50"/>
      <c r="C897" s="50"/>
      <c r="D897" s="50"/>
      <c r="E897" s="51"/>
      <c r="F897" s="50"/>
      <c r="G897" s="51"/>
      <c r="H897" s="50"/>
      <c r="I897" s="369"/>
      <c r="J897" s="8"/>
      <c r="K897" s="8"/>
      <c r="L897" s="8"/>
      <c r="M897" s="175"/>
      <c r="N897" s="8"/>
      <c r="O897" s="8"/>
      <c r="P897" s="50"/>
      <c r="Q897" s="8"/>
      <c r="R897" s="8"/>
      <c r="S897" s="50"/>
      <c r="T897" s="8"/>
      <c r="U897" s="8"/>
      <c r="V897" s="8"/>
      <c r="W897" s="8"/>
      <c r="X897" s="8"/>
      <c r="Y897" s="8"/>
      <c r="Z897" s="8"/>
      <c r="AA897" s="8"/>
      <c r="AB897" s="8"/>
      <c r="AC897" s="8"/>
      <c r="AD897" s="8"/>
      <c r="AE897" s="8"/>
      <c r="AF897" s="8"/>
    </row>
    <row r="898">
      <c r="A898" s="8"/>
      <c r="B898" s="50"/>
      <c r="C898" s="50"/>
      <c r="D898" s="50"/>
      <c r="E898" s="51"/>
      <c r="F898" s="50"/>
      <c r="G898" s="51"/>
      <c r="H898" s="50"/>
      <c r="I898" s="369"/>
      <c r="J898" s="8"/>
      <c r="K898" s="8"/>
      <c r="L898" s="8"/>
      <c r="M898" s="175"/>
      <c r="N898" s="8"/>
      <c r="O898" s="8"/>
      <c r="P898" s="50"/>
      <c r="Q898" s="8"/>
      <c r="R898" s="8"/>
      <c r="S898" s="50"/>
      <c r="T898" s="8"/>
      <c r="U898" s="8"/>
      <c r="V898" s="8"/>
      <c r="W898" s="8"/>
      <c r="X898" s="8"/>
      <c r="Y898" s="8"/>
      <c r="Z898" s="8"/>
      <c r="AA898" s="8"/>
      <c r="AB898" s="8"/>
      <c r="AC898" s="8"/>
      <c r="AD898" s="8"/>
      <c r="AE898" s="8"/>
      <c r="AF898" s="8"/>
    </row>
    <row r="899">
      <c r="A899" s="8"/>
      <c r="B899" s="50"/>
      <c r="C899" s="50"/>
      <c r="D899" s="50"/>
      <c r="E899" s="51"/>
      <c r="F899" s="50"/>
      <c r="G899" s="51"/>
      <c r="H899" s="50"/>
      <c r="I899" s="369"/>
      <c r="J899" s="8"/>
      <c r="K899" s="8"/>
      <c r="L899" s="8"/>
      <c r="M899" s="175"/>
      <c r="N899" s="8"/>
      <c r="O899" s="8"/>
      <c r="P899" s="50"/>
      <c r="Q899" s="8"/>
      <c r="R899" s="8"/>
      <c r="S899" s="50"/>
      <c r="T899" s="8"/>
      <c r="U899" s="8"/>
      <c r="V899" s="8"/>
      <c r="W899" s="8"/>
      <c r="X899" s="8"/>
      <c r="Y899" s="8"/>
      <c r="Z899" s="8"/>
      <c r="AA899" s="8"/>
      <c r="AB899" s="8"/>
      <c r="AC899" s="8"/>
      <c r="AD899" s="8"/>
      <c r="AE899" s="8"/>
      <c r="AF899" s="8"/>
    </row>
    <row r="900">
      <c r="A900" s="8"/>
      <c r="B900" s="50"/>
      <c r="C900" s="50"/>
      <c r="D900" s="50"/>
      <c r="E900" s="51"/>
      <c r="F900" s="50"/>
      <c r="G900" s="51"/>
      <c r="H900" s="50"/>
      <c r="I900" s="369"/>
      <c r="J900" s="8"/>
      <c r="K900" s="8"/>
      <c r="L900" s="8"/>
      <c r="M900" s="175"/>
      <c r="N900" s="8"/>
      <c r="O900" s="8"/>
      <c r="P900" s="50"/>
      <c r="Q900" s="8"/>
      <c r="R900" s="8"/>
      <c r="S900" s="50"/>
      <c r="T900" s="8"/>
      <c r="U900" s="8"/>
      <c r="V900" s="8"/>
      <c r="W900" s="8"/>
      <c r="X900" s="8"/>
      <c r="Y900" s="8"/>
      <c r="Z900" s="8"/>
      <c r="AA900" s="8"/>
      <c r="AB900" s="8"/>
      <c r="AC900" s="8"/>
      <c r="AD900" s="8"/>
      <c r="AE900" s="8"/>
      <c r="AF900" s="8"/>
    </row>
    <row r="901">
      <c r="A901" s="8"/>
      <c r="B901" s="50"/>
      <c r="C901" s="50"/>
      <c r="D901" s="50"/>
      <c r="E901" s="51"/>
      <c r="F901" s="50"/>
      <c r="G901" s="51"/>
      <c r="H901" s="50"/>
      <c r="I901" s="369"/>
      <c r="J901" s="8"/>
      <c r="K901" s="8"/>
      <c r="L901" s="8"/>
      <c r="M901" s="175"/>
      <c r="N901" s="8"/>
      <c r="O901" s="8"/>
      <c r="P901" s="50"/>
      <c r="Q901" s="8"/>
      <c r="R901" s="8"/>
      <c r="S901" s="50"/>
      <c r="T901" s="8"/>
      <c r="U901" s="8"/>
      <c r="V901" s="8"/>
      <c r="W901" s="8"/>
      <c r="X901" s="8"/>
      <c r="Y901" s="8"/>
      <c r="Z901" s="8"/>
      <c r="AA901" s="8"/>
      <c r="AB901" s="8"/>
      <c r="AC901" s="8"/>
      <c r="AD901" s="8"/>
      <c r="AE901" s="8"/>
      <c r="AF901" s="8"/>
    </row>
    <row r="902">
      <c r="A902" s="8"/>
      <c r="B902" s="50"/>
      <c r="C902" s="50"/>
      <c r="D902" s="50"/>
      <c r="E902" s="51"/>
      <c r="F902" s="50"/>
      <c r="G902" s="51"/>
      <c r="H902" s="50"/>
      <c r="I902" s="369"/>
      <c r="J902" s="8"/>
      <c r="K902" s="8"/>
      <c r="L902" s="8"/>
      <c r="M902" s="175"/>
      <c r="N902" s="8"/>
      <c r="O902" s="8"/>
      <c r="P902" s="50"/>
      <c r="Q902" s="8"/>
      <c r="R902" s="8"/>
      <c r="S902" s="50"/>
      <c r="T902" s="8"/>
      <c r="U902" s="8"/>
      <c r="V902" s="8"/>
      <c r="W902" s="8"/>
      <c r="X902" s="8"/>
      <c r="Y902" s="8"/>
      <c r="Z902" s="8"/>
      <c r="AA902" s="8"/>
      <c r="AB902" s="8"/>
      <c r="AC902" s="8"/>
      <c r="AD902" s="8"/>
      <c r="AE902" s="8"/>
      <c r="AF902" s="8"/>
    </row>
    <row r="903">
      <c r="A903" s="8"/>
      <c r="B903" s="50"/>
      <c r="C903" s="50"/>
      <c r="D903" s="50"/>
      <c r="E903" s="51"/>
      <c r="F903" s="50"/>
      <c r="G903" s="51"/>
      <c r="H903" s="50"/>
      <c r="I903" s="369"/>
      <c r="J903" s="8"/>
      <c r="K903" s="8"/>
      <c r="L903" s="8"/>
      <c r="M903" s="175"/>
      <c r="N903" s="8"/>
      <c r="O903" s="8"/>
      <c r="P903" s="50"/>
      <c r="Q903" s="8"/>
      <c r="R903" s="8"/>
      <c r="S903" s="50"/>
      <c r="T903" s="8"/>
      <c r="U903" s="8"/>
      <c r="V903" s="8"/>
      <c r="W903" s="8"/>
      <c r="X903" s="8"/>
      <c r="Y903" s="8"/>
      <c r="Z903" s="8"/>
      <c r="AA903" s="8"/>
      <c r="AB903" s="8"/>
      <c r="AC903" s="8"/>
      <c r="AD903" s="8"/>
      <c r="AE903" s="8"/>
      <c r="AF903" s="8"/>
    </row>
    <row r="904">
      <c r="A904" s="8"/>
      <c r="B904" s="50"/>
      <c r="C904" s="50"/>
      <c r="D904" s="50"/>
      <c r="E904" s="51"/>
      <c r="F904" s="50"/>
      <c r="G904" s="51"/>
      <c r="H904" s="50"/>
      <c r="I904" s="369"/>
      <c r="J904" s="8"/>
      <c r="K904" s="8"/>
      <c r="L904" s="8"/>
      <c r="M904" s="175"/>
      <c r="N904" s="8"/>
      <c r="O904" s="8"/>
      <c r="P904" s="50"/>
      <c r="Q904" s="8"/>
      <c r="R904" s="8"/>
      <c r="S904" s="50"/>
      <c r="T904" s="8"/>
      <c r="U904" s="8"/>
      <c r="V904" s="8"/>
      <c r="W904" s="8"/>
      <c r="X904" s="8"/>
      <c r="Y904" s="8"/>
      <c r="Z904" s="8"/>
      <c r="AA904" s="8"/>
      <c r="AB904" s="8"/>
      <c r="AC904" s="8"/>
      <c r="AD904" s="8"/>
      <c r="AE904" s="8"/>
      <c r="AF904" s="8"/>
    </row>
    <row r="905">
      <c r="A905" s="8"/>
      <c r="B905" s="50"/>
      <c r="C905" s="50"/>
      <c r="D905" s="50"/>
      <c r="E905" s="51"/>
      <c r="F905" s="50"/>
      <c r="G905" s="51"/>
      <c r="H905" s="50"/>
      <c r="I905" s="369"/>
      <c r="J905" s="8"/>
      <c r="K905" s="8"/>
      <c r="L905" s="8"/>
      <c r="M905" s="175"/>
      <c r="N905" s="8"/>
      <c r="O905" s="8"/>
      <c r="P905" s="50"/>
      <c r="Q905" s="8"/>
      <c r="R905" s="8"/>
      <c r="S905" s="50"/>
      <c r="T905" s="8"/>
      <c r="U905" s="8"/>
      <c r="V905" s="8"/>
      <c r="W905" s="8"/>
      <c r="X905" s="8"/>
      <c r="Y905" s="8"/>
      <c r="Z905" s="8"/>
      <c r="AA905" s="8"/>
      <c r="AB905" s="8"/>
      <c r="AC905" s="8"/>
      <c r="AD905" s="8"/>
      <c r="AE905" s="8"/>
      <c r="AF905" s="8"/>
    </row>
    <row r="906">
      <c r="A906" s="8"/>
      <c r="B906" s="50"/>
      <c r="C906" s="50"/>
      <c r="D906" s="50"/>
      <c r="E906" s="51"/>
      <c r="F906" s="50"/>
      <c r="G906" s="51"/>
      <c r="H906" s="50"/>
      <c r="I906" s="369"/>
      <c r="J906" s="8"/>
      <c r="K906" s="8"/>
      <c r="L906" s="8"/>
      <c r="M906" s="175"/>
      <c r="N906" s="8"/>
      <c r="O906" s="8"/>
      <c r="P906" s="50"/>
      <c r="Q906" s="8"/>
      <c r="R906" s="8"/>
      <c r="S906" s="50"/>
      <c r="T906" s="8"/>
      <c r="U906" s="8"/>
      <c r="V906" s="8"/>
      <c r="W906" s="8"/>
      <c r="X906" s="8"/>
      <c r="Y906" s="8"/>
      <c r="Z906" s="8"/>
      <c r="AA906" s="8"/>
      <c r="AB906" s="8"/>
      <c r="AC906" s="8"/>
      <c r="AD906" s="8"/>
      <c r="AE906" s="8"/>
      <c r="AF906" s="8"/>
    </row>
    <row r="907">
      <c r="A907" s="8"/>
      <c r="B907" s="50"/>
      <c r="C907" s="50"/>
      <c r="D907" s="50"/>
      <c r="E907" s="51"/>
      <c r="F907" s="50"/>
      <c r="G907" s="51"/>
      <c r="H907" s="50"/>
      <c r="I907" s="369"/>
      <c r="J907" s="8"/>
      <c r="K907" s="8"/>
      <c r="L907" s="8"/>
      <c r="M907" s="175"/>
      <c r="N907" s="8"/>
      <c r="O907" s="8"/>
      <c r="P907" s="50"/>
      <c r="Q907" s="8"/>
      <c r="R907" s="8"/>
      <c r="S907" s="50"/>
      <c r="T907" s="8"/>
      <c r="U907" s="8"/>
      <c r="V907" s="8"/>
      <c r="W907" s="8"/>
      <c r="X907" s="8"/>
      <c r="Y907" s="8"/>
      <c r="Z907" s="8"/>
      <c r="AA907" s="8"/>
      <c r="AB907" s="8"/>
      <c r="AC907" s="8"/>
      <c r="AD907" s="8"/>
      <c r="AE907" s="8"/>
      <c r="AF907" s="8"/>
    </row>
    <row r="908">
      <c r="A908" s="8"/>
      <c r="B908" s="50"/>
      <c r="C908" s="50"/>
      <c r="D908" s="50"/>
      <c r="E908" s="51"/>
      <c r="F908" s="50"/>
      <c r="G908" s="51"/>
      <c r="H908" s="50"/>
      <c r="I908" s="369"/>
      <c r="J908" s="8"/>
      <c r="K908" s="8"/>
      <c r="L908" s="8"/>
      <c r="M908" s="175"/>
      <c r="N908" s="8"/>
      <c r="O908" s="8"/>
      <c r="P908" s="50"/>
      <c r="Q908" s="8"/>
      <c r="R908" s="8"/>
      <c r="S908" s="50"/>
      <c r="T908" s="8"/>
      <c r="U908" s="8"/>
      <c r="V908" s="8"/>
      <c r="W908" s="8"/>
      <c r="X908" s="8"/>
      <c r="Y908" s="8"/>
      <c r="Z908" s="8"/>
      <c r="AA908" s="8"/>
      <c r="AB908" s="8"/>
      <c r="AC908" s="8"/>
      <c r="AD908" s="8"/>
      <c r="AE908" s="8"/>
      <c r="AF908" s="8"/>
    </row>
    <row r="909">
      <c r="A909" s="8"/>
      <c r="B909" s="50"/>
      <c r="C909" s="50"/>
      <c r="D909" s="50"/>
      <c r="E909" s="51"/>
      <c r="F909" s="50"/>
      <c r="G909" s="51"/>
      <c r="H909" s="50"/>
      <c r="I909" s="369"/>
      <c r="J909" s="8"/>
      <c r="K909" s="8"/>
      <c r="L909" s="8"/>
      <c r="M909" s="175"/>
      <c r="N909" s="8"/>
      <c r="O909" s="8"/>
      <c r="P909" s="50"/>
      <c r="Q909" s="8"/>
      <c r="R909" s="8"/>
      <c r="S909" s="50"/>
      <c r="T909" s="8"/>
      <c r="U909" s="8"/>
      <c r="V909" s="8"/>
      <c r="W909" s="8"/>
      <c r="X909" s="8"/>
      <c r="Y909" s="8"/>
      <c r="Z909" s="8"/>
      <c r="AA909" s="8"/>
      <c r="AB909" s="8"/>
      <c r="AC909" s="8"/>
      <c r="AD909" s="8"/>
      <c r="AE909" s="8"/>
      <c r="AF909" s="8"/>
    </row>
    <row r="910">
      <c r="A910" s="8"/>
      <c r="B910" s="50"/>
      <c r="C910" s="50"/>
      <c r="D910" s="50"/>
      <c r="E910" s="51"/>
      <c r="F910" s="50"/>
      <c r="G910" s="51"/>
      <c r="H910" s="50"/>
      <c r="I910" s="369"/>
      <c r="J910" s="8"/>
      <c r="K910" s="8"/>
      <c r="L910" s="8"/>
      <c r="M910" s="175"/>
      <c r="N910" s="8"/>
      <c r="O910" s="8"/>
      <c r="P910" s="50"/>
      <c r="Q910" s="8"/>
      <c r="R910" s="8"/>
      <c r="S910" s="50"/>
      <c r="T910" s="8"/>
      <c r="U910" s="8"/>
      <c r="V910" s="8"/>
      <c r="W910" s="8"/>
      <c r="X910" s="8"/>
      <c r="Y910" s="8"/>
      <c r="Z910" s="8"/>
      <c r="AA910" s="8"/>
      <c r="AB910" s="8"/>
      <c r="AC910" s="8"/>
      <c r="AD910" s="8"/>
      <c r="AE910" s="8"/>
      <c r="AF910" s="8"/>
    </row>
    <row r="911">
      <c r="A911" s="8"/>
      <c r="B911" s="50"/>
      <c r="C911" s="50"/>
      <c r="D911" s="50"/>
      <c r="E911" s="51"/>
      <c r="F911" s="50"/>
      <c r="G911" s="51"/>
      <c r="H911" s="50"/>
      <c r="I911" s="369"/>
      <c r="J911" s="8"/>
      <c r="K911" s="8"/>
      <c r="L911" s="8"/>
      <c r="M911" s="175"/>
      <c r="N911" s="8"/>
      <c r="O911" s="8"/>
      <c r="P911" s="50"/>
      <c r="Q911" s="8"/>
      <c r="R911" s="8"/>
      <c r="S911" s="50"/>
      <c r="T911" s="8"/>
      <c r="U911" s="8"/>
      <c r="V911" s="8"/>
      <c r="W911" s="8"/>
      <c r="X911" s="8"/>
      <c r="Y911" s="8"/>
      <c r="Z911" s="8"/>
      <c r="AA911" s="8"/>
      <c r="AB911" s="8"/>
      <c r="AC911" s="8"/>
      <c r="AD911" s="8"/>
      <c r="AE911" s="8"/>
      <c r="AF911" s="8"/>
    </row>
    <row r="912">
      <c r="A912" s="8"/>
      <c r="B912" s="50"/>
      <c r="C912" s="50"/>
      <c r="D912" s="50"/>
      <c r="E912" s="51"/>
      <c r="F912" s="50"/>
      <c r="G912" s="51"/>
      <c r="H912" s="50"/>
      <c r="I912" s="369"/>
      <c r="J912" s="8"/>
      <c r="K912" s="8"/>
      <c r="L912" s="8"/>
      <c r="M912" s="175"/>
      <c r="N912" s="8"/>
      <c r="O912" s="8"/>
      <c r="P912" s="50"/>
      <c r="Q912" s="8"/>
      <c r="R912" s="8"/>
      <c r="S912" s="50"/>
      <c r="T912" s="8"/>
      <c r="U912" s="8"/>
      <c r="V912" s="8"/>
      <c r="W912" s="8"/>
      <c r="X912" s="8"/>
      <c r="Y912" s="8"/>
      <c r="Z912" s="8"/>
      <c r="AA912" s="8"/>
      <c r="AB912" s="8"/>
      <c r="AC912" s="8"/>
      <c r="AD912" s="8"/>
      <c r="AE912" s="8"/>
      <c r="AF912" s="8"/>
    </row>
    <row r="913">
      <c r="A913" s="8"/>
      <c r="B913" s="50"/>
      <c r="C913" s="50"/>
      <c r="D913" s="50"/>
      <c r="E913" s="51"/>
      <c r="F913" s="50"/>
      <c r="G913" s="51"/>
      <c r="H913" s="50"/>
      <c r="I913" s="369"/>
      <c r="J913" s="8"/>
      <c r="K913" s="8"/>
      <c r="L913" s="8"/>
      <c r="M913" s="175"/>
      <c r="N913" s="8"/>
      <c r="O913" s="8"/>
      <c r="P913" s="50"/>
      <c r="Q913" s="8"/>
      <c r="R913" s="8"/>
      <c r="S913" s="50"/>
      <c r="T913" s="8"/>
      <c r="U913" s="8"/>
      <c r="V913" s="8"/>
      <c r="W913" s="8"/>
      <c r="X913" s="8"/>
      <c r="Y913" s="8"/>
      <c r="Z913" s="8"/>
      <c r="AA913" s="8"/>
      <c r="AB913" s="8"/>
      <c r="AC913" s="8"/>
      <c r="AD913" s="8"/>
      <c r="AE913" s="8"/>
      <c r="AF913" s="8"/>
    </row>
    <row r="914">
      <c r="A914" s="8"/>
      <c r="B914" s="50"/>
      <c r="C914" s="50"/>
      <c r="D914" s="50"/>
      <c r="E914" s="51"/>
      <c r="F914" s="50"/>
      <c r="G914" s="51"/>
      <c r="H914" s="50"/>
      <c r="I914" s="369"/>
      <c r="J914" s="8"/>
      <c r="K914" s="8"/>
      <c r="L914" s="8"/>
      <c r="M914" s="175"/>
      <c r="N914" s="8"/>
      <c r="O914" s="8"/>
      <c r="P914" s="50"/>
      <c r="Q914" s="8"/>
      <c r="R914" s="8"/>
      <c r="S914" s="50"/>
      <c r="T914" s="8"/>
      <c r="U914" s="8"/>
      <c r="V914" s="8"/>
      <c r="W914" s="8"/>
      <c r="X914" s="8"/>
      <c r="Y914" s="8"/>
      <c r="Z914" s="8"/>
      <c r="AA914" s="8"/>
      <c r="AB914" s="8"/>
      <c r="AC914" s="8"/>
      <c r="AD914" s="8"/>
      <c r="AE914" s="8"/>
      <c r="AF914" s="8"/>
    </row>
    <row r="915">
      <c r="A915" s="8"/>
      <c r="B915" s="50"/>
      <c r="C915" s="50"/>
      <c r="D915" s="50"/>
      <c r="E915" s="51"/>
      <c r="F915" s="50"/>
      <c r="G915" s="51"/>
      <c r="H915" s="50"/>
      <c r="I915" s="369"/>
      <c r="J915" s="8"/>
      <c r="K915" s="8"/>
      <c r="L915" s="8"/>
      <c r="M915" s="175"/>
      <c r="N915" s="8"/>
      <c r="O915" s="8"/>
      <c r="P915" s="50"/>
      <c r="Q915" s="8"/>
      <c r="R915" s="8"/>
      <c r="S915" s="50"/>
      <c r="T915" s="8"/>
      <c r="U915" s="8"/>
      <c r="V915" s="8"/>
      <c r="W915" s="8"/>
      <c r="X915" s="8"/>
      <c r="Y915" s="8"/>
      <c r="Z915" s="8"/>
      <c r="AA915" s="8"/>
      <c r="AB915" s="8"/>
      <c r="AC915" s="8"/>
      <c r="AD915" s="8"/>
      <c r="AE915" s="8"/>
      <c r="AF915" s="8"/>
    </row>
    <row r="916">
      <c r="A916" s="8"/>
      <c r="B916" s="50"/>
      <c r="C916" s="50"/>
      <c r="D916" s="50"/>
      <c r="E916" s="51"/>
      <c r="F916" s="50"/>
      <c r="G916" s="51"/>
      <c r="H916" s="50"/>
      <c r="I916" s="369"/>
      <c r="J916" s="8"/>
      <c r="K916" s="8"/>
      <c r="L916" s="8"/>
      <c r="M916" s="175"/>
      <c r="N916" s="8"/>
      <c r="O916" s="8"/>
      <c r="P916" s="50"/>
      <c r="Q916" s="8"/>
      <c r="R916" s="8"/>
      <c r="S916" s="50"/>
      <c r="T916" s="8"/>
      <c r="U916" s="8"/>
      <c r="V916" s="8"/>
      <c r="W916" s="8"/>
      <c r="X916" s="8"/>
      <c r="Y916" s="8"/>
      <c r="Z916" s="8"/>
      <c r="AA916" s="8"/>
      <c r="AB916" s="8"/>
      <c r="AC916" s="8"/>
      <c r="AD916" s="8"/>
      <c r="AE916" s="8"/>
      <c r="AF916" s="8"/>
    </row>
    <row r="917">
      <c r="A917" s="8"/>
      <c r="B917" s="50"/>
      <c r="C917" s="50"/>
      <c r="D917" s="50"/>
      <c r="E917" s="51"/>
      <c r="F917" s="50"/>
      <c r="G917" s="51"/>
      <c r="H917" s="50"/>
      <c r="I917" s="369"/>
      <c r="J917" s="8"/>
      <c r="K917" s="8"/>
      <c r="L917" s="8"/>
      <c r="M917" s="175"/>
      <c r="N917" s="8"/>
      <c r="O917" s="8"/>
      <c r="P917" s="50"/>
      <c r="Q917" s="8"/>
      <c r="R917" s="8"/>
      <c r="S917" s="50"/>
      <c r="T917" s="8"/>
      <c r="U917" s="8"/>
      <c r="V917" s="8"/>
      <c r="W917" s="8"/>
      <c r="X917" s="8"/>
      <c r="Y917" s="8"/>
      <c r="Z917" s="8"/>
      <c r="AA917" s="8"/>
      <c r="AB917" s="8"/>
      <c r="AC917" s="8"/>
      <c r="AD917" s="8"/>
      <c r="AE917" s="8"/>
      <c r="AF917" s="8"/>
    </row>
    <row r="918">
      <c r="A918" s="8"/>
      <c r="B918" s="50"/>
      <c r="C918" s="50"/>
      <c r="D918" s="50"/>
      <c r="E918" s="51"/>
      <c r="F918" s="50"/>
      <c r="G918" s="51"/>
      <c r="H918" s="50"/>
      <c r="I918" s="369"/>
      <c r="J918" s="8"/>
      <c r="K918" s="8"/>
      <c r="L918" s="8"/>
      <c r="M918" s="175"/>
      <c r="N918" s="8"/>
      <c r="O918" s="8"/>
      <c r="P918" s="50"/>
      <c r="Q918" s="8"/>
      <c r="R918" s="8"/>
      <c r="S918" s="50"/>
      <c r="T918" s="8"/>
      <c r="U918" s="8"/>
      <c r="V918" s="8"/>
      <c r="W918" s="8"/>
      <c r="X918" s="8"/>
      <c r="Y918" s="8"/>
      <c r="Z918" s="8"/>
      <c r="AA918" s="8"/>
      <c r="AB918" s="8"/>
      <c r="AC918" s="8"/>
      <c r="AD918" s="8"/>
      <c r="AE918" s="8"/>
      <c r="AF918" s="8"/>
    </row>
    <row r="919">
      <c r="A919" s="8"/>
      <c r="B919" s="50"/>
      <c r="C919" s="50"/>
      <c r="D919" s="50"/>
      <c r="E919" s="51"/>
      <c r="F919" s="50"/>
      <c r="G919" s="51"/>
      <c r="H919" s="50"/>
      <c r="I919" s="369"/>
      <c r="J919" s="8"/>
      <c r="K919" s="8"/>
      <c r="L919" s="8"/>
      <c r="M919" s="175"/>
      <c r="N919" s="8"/>
      <c r="O919" s="8"/>
      <c r="P919" s="50"/>
      <c r="Q919" s="8"/>
      <c r="R919" s="8"/>
      <c r="S919" s="50"/>
      <c r="T919" s="8"/>
      <c r="U919" s="8"/>
      <c r="V919" s="8"/>
      <c r="W919" s="8"/>
      <c r="X919" s="8"/>
      <c r="Y919" s="8"/>
      <c r="Z919" s="8"/>
      <c r="AA919" s="8"/>
      <c r="AB919" s="8"/>
      <c r="AC919" s="8"/>
      <c r="AD919" s="8"/>
      <c r="AE919" s="8"/>
      <c r="AF919" s="8"/>
    </row>
    <row r="920">
      <c r="A920" s="8"/>
      <c r="B920" s="50"/>
      <c r="C920" s="50"/>
      <c r="D920" s="50"/>
      <c r="E920" s="51"/>
      <c r="F920" s="50"/>
      <c r="G920" s="51"/>
      <c r="H920" s="50"/>
      <c r="I920" s="369"/>
      <c r="J920" s="8"/>
      <c r="K920" s="8"/>
      <c r="L920" s="8"/>
      <c r="M920" s="175"/>
      <c r="N920" s="8"/>
      <c r="O920" s="8"/>
      <c r="P920" s="50"/>
      <c r="Q920" s="8"/>
      <c r="R920" s="8"/>
      <c r="S920" s="50"/>
      <c r="T920" s="8"/>
      <c r="U920" s="8"/>
      <c r="V920" s="8"/>
      <c r="W920" s="8"/>
      <c r="X920" s="8"/>
      <c r="Y920" s="8"/>
      <c r="Z920" s="8"/>
      <c r="AA920" s="8"/>
      <c r="AB920" s="8"/>
      <c r="AC920" s="8"/>
      <c r="AD920" s="8"/>
      <c r="AE920" s="8"/>
      <c r="AF920" s="8"/>
    </row>
    <row r="921">
      <c r="A921" s="8"/>
      <c r="B921" s="50"/>
      <c r="C921" s="50"/>
      <c r="D921" s="50"/>
      <c r="E921" s="51"/>
      <c r="F921" s="50"/>
      <c r="G921" s="51"/>
      <c r="H921" s="50"/>
      <c r="I921" s="369"/>
      <c r="J921" s="8"/>
      <c r="K921" s="8"/>
      <c r="L921" s="8"/>
      <c r="M921" s="175"/>
      <c r="N921" s="8"/>
      <c r="O921" s="8"/>
      <c r="P921" s="50"/>
      <c r="Q921" s="8"/>
      <c r="R921" s="8"/>
      <c r="S921" s="50"/>
      <c r="T921" s="8"/>
      <c r="U921" s="8"/>
      <c r="V921" s="8"/>
      <c r="W921" s="8"/>
      <c r="X921" s="8"/>
      <c r="Y921" s="8"/>
      <c r="Z921" s="8"/>
      <c r="AA921" s="8"/>
      <c r="AB921" s="8"/>
      <c r="AC921" s="8"/>
      <c r="AD921" s="8"/>
      <c r="AE921" s="8"/>
      <c r="AF921" s="8"/>
    </row>
    <row r="922">
      <c r="A922" s="8"/>
      <c r="B922" s="50"/>
      <c r="C922" s="50"/>
      <c r="D922" s="50"/>
      <c r="E922" s="51"/>
      <c r="F922" s="50"/>
      <c r="G922" s="51"/>
      <c r="H922" s="50"/>
      <c r="I922" s="369"/>
      <c r="J922" s="8"/>
      <c r="K922" s="8"/>
      <c r="L922" s="8"/>
      <c r="M922" s="175"/>
      <c r="N922" s="8"/>
      <c r="O922" s="8"/>
      <c r="P922" s="50"/>
      <c r="Q922" s="8"/>
      <c r="R922" s="8"/>
      <c r="S922" s="50"/>
      <c r="T922" s="8"/>
      <c r="U922" s="8"/>
      <c r="V922" s="8"/>
      <c r="W922" s="8"/>
      <c r="X922" s="8"/>
      <c r="Y922" s="8"/>
      <c r="Z922" s="8"/>
      <c r="AA922" s="8"/>
      <c r="AB922" s="8"/>
      <c r="AC922" s="8"/>
      <c r="AD922" s="8"/>
      <c r="AE922" s="8"/>
      <c r="AF922" s="8"/>
    </row>
    <row r="923">
      <c r="A923" s="8"/>
      <c r="B923" s="50"/>
      <c r="C923" s="50"/>
      <c r="D923" s="50"/>
      <c r="E923" s="51"/>
      <c r="F923" s="50"/>
      <c r="G923" s="51"/>
      <c r="H923" s="50"/>
      <c r="I923" s="369"/>
      <c r="J923" s="8"/>
      <c r="K923" s="8"/>
      <c r="L923" s="8"/>
      <c r="M923" s="175"/>
      <c r="N923" s="8"/>
      <c r="O923" s="8"/>
      <c r="P923" s="50"/>
      <c r="Q923" s="8"/>
      <c r="R923" s="8"/>
      <c r="S923" s="50"/>
      <c r="T923" s="8"/>
      <c r="U923" s="8"/>
      <c r="V923" s="8"/>
      <c r="W923" s="8"/>
      <c r="X923" s="8"/>
      <c r="Y923" s="8"/>
      <c r="Z923" s="8"/>
      <c r="AA923" s="8"/>
      <c r="AB923" s="8"/>
      <c r="AC923" s="8"/>
      <c r="AD923" s="8"/>
      <c r="AE923" s="8"/>
      <c r="AF923" s="8"/>
    </row>
    <row r="924">
      <c r="A924" s="8"/>
      <c r="B924" s="50"/>
      <c r="C924" s="50"/>
      <c r="D924" s="50"/>
      <c r="E924" s="51"/>
      <c r="F924" s="50"/>
      <c r="G924" s="51"/>
      <c r="H924" s="50"/>
      <c r="I924" s="369"/>
      <c r="J924" s="8"/>
      <c r="K924" s="8"/>
      <c r="L924" s="8"/>
      <c r="M924" s="175"/>
      <c r="N924" s="8"/>
      <c r="O924" s="8"/>
      <c r="P924" s="50"/>
      <c r="Q924" s="8"/>
      <c r="R924" s="8"/>
      <c r="S924" s="50"/>
      <c r="T924" s="8"/>
      <c r="U924" s="8"/>
      <c r="V924" s="8"/>
      <c r="W924" s="8"/>
      <c r="X924" s="8"/>
      <c r="Y924" s="8"/>
      <c r="Z924" s="8"/>
      <c r="AA924" s="8"/>
      <c r="AB924" s="8"/>
      <c r="AC924" s="8"/>
      <c r="AD924" s="8"/>
      <c r="AE924" s="8"/>
      <c r="AF924" s="8"/>
    </row>
    <row r="925">
      <c r="A925" s="8"/>
      <c r="B925" s="50"/>
      <c r="C925" s="50"/>
      <c r="D925" s="50"/>
      <c r="E925" s="51"/>
      <c r="F925" s="50"/>
      <c r="G925" s="51"/>
      <c r="H925" s="50"/>
      <c r="I925" s="369"/>
      <c r="J925" s="8"/>
      <c r="K925" s="8"/>
      <c r="L925" s="8"/>
      <c r="M925" s="175"/>
      <c r="N925" s="8"/>
      <c r="O925" s="8"/>
      <c r="P925" s="50"/>
      <c r="Q925" s="8"/>
      <c r="R925" s="8"/>
      <c r="S925" s="50"/>
      <c r="T925" s="8"/>
      <c r="U925" s="8"/>
      <c r="V925" s="8"/>
      <c r="W925" s="8"/>
      <c r="X925" s="8"/>
      <c r="Y925" s="8"/>
      <c r="Z925" s="8"/>
      <c r="AA925" s="8"/>
      <c r="AB925" s="8"/>
      <c r="AC925" s="8"/>
      <c r="AD925" s="8"/>
      <c r="AE925" s="8"/>
      <c r="AF925" s="8"/>
    </row>
    <row r="926">
      <c r="A926" s="8"/>
      <c r="B926" s="50"/>
      <c r="C926" s="50"/>
      <c r="D926" s="50"/>
      <c r="E926" s="51"/>
      <c r="F926" s="50"/>
      <c r="G926" s="51"/>
      <c r="H926" s="50"/>
      <c r="I926" s="369"/>
      <c r="J926" s="8"/>
      <c r="K926" s="8"/>
      <c r="L926" s="8"/>
      <c r="M926" s="175"/>
      <c r="N926" s="8"/>
      <c r="O926" s="8"/>
      <c r="P926" s="50"/>
      <c r="Q926" s="8"/>
      <c r="R926" s="8"/>
      <c r="S926" s="50"/>
      <c r="T926" s="8"/>
      <c r="U926" s="8"/>
      <c r="V926" s="8"/>
      <c r="W926" s="8"/>
      <c r="X926" s="8"/>
      <c r="Y926" s="8"/>
      <c r="Z926" s="8"/>
      <c r="AA926" s="8"/>
      <c r="AB926" s="8"/>
      <c r="AC926" s="8"/>
      <c r="AD926" s="8"/>
      <c r="AE926" s="8"/>
      <c r="AF926" s="8"/>
    </row>
    <row r="927">
      <c r="A927" s="8"/>
      <c r="B927" s="50"/>
      <c r="C927" s="50"/>
      <c r="D927" s="50"/>
      <c r="E927" s="51"/>
      <c r="F927" s="50"/>
      <c r="G927" s="51"/>
      <c r="H927" s="50"/>
      <c r="I927" s="369"/>
      <c r="J927" s="8"/>
      <c r="K927" s="8"/>
      <c r="L927" s="8"/>
      <c r="M927" s="175"/>
      <c r="N927" s="8"/>
      <c r="O927" s="8"/>
      <c r="P927" s="50"/>
      <c r="Q927" s="8"/>
      <c r="R927" s="8"/>
      <c r="S927" s="50"/>
      <c r="T927" s="8"/>
      <c r="U927" s="8"/>
      <c r="V927" s="8"/>
      <c r="W927" s="8"/>
      <c r="X927" s="8"/>
      <c r="Y927" s="8"/>
      <c r="Z927" s="8"/>
      <c r="AA927" s="8"/>
      <c r="AB927" s="8"/>
      <c r="AC927" s="8"/>
      <c r="AD927" s="8"/>
      <c r="AE927" s="8"/>
      <c r="AF927" s="8"/>
    </row>
    <row r="928">
      <c r="A928" s="8"/>
      <c r="B928" s="50"/>
      <c r="C928" s="50"/>
      <c r="D928" s="50"/>
      <c r="E928" s="51"/>
      <c r="F928" s="50"/>
      <c r="G928" s="51"/>
      <c r="H928" s="50"/>
      <c r="I928" s="369"/>
      <c r="J928" s="8"/>
      <c r="K928" s="8"/>
      <c r="L928" s="8"/>
      <c r="M928" s="175"/>
      <c r="N928" s="8"/>
      <c r="O928" s="8"/>
      <c r="P928" s="50"/>
      <c r="Q928" s="8"/>
      <c r="R928" s="8"/>
      <c r="S928" s="50"/>
      <c r="T928" s="8"/>
      <c r="U928" s="8"/>
      <c r="V928" s="8"/>
      <c r="W928" s="8"/>
      <c r="X928" s="8"/>
      <c r="Y928" s="8"/>
      <c r="Z928" s="8"/>
      <c r="AA928" s="8"/>
      <c r="AB928" s="8"/>
      <c r="AC928" s="8"/>
      <c r="AD928" s="8"/>
      <c r="AE928" s="8"/>
      <c r="AF928" s="8"/>
    </row>
    <row r="929">
      <c r="A929" s="8"/>
      <c r="B929" s="50"/>
      <c r="C929" s="50"/>
      <c r="D929" s="50"/>
      <c r="E929" s="51"/>
      <c r="F929" s="50"/>
      <c r="G929" s="51"/>
      <c r="H929" s="50"/>
      <c r="I929" s="369"/>
      <c r="J929" s="8"/>
      <c r="K929" s="8"/>
      <c r="L929" s="8"/>
      <c r="M929" s="175"/>
      <c r="N929" s="8"/>
      <c r="O929" s="8"/>
      <c r="P929" s="50"/>
      <c r="Q929" s="8"/>
      <c r="R929" s="8"/>
      <c r="S929" s="50"/>
      <c r="T929" s="8"/>
      <c r="U929" s="8"/>
      <c r="V929" s="8"/>
      <c r="W929" s="8"/>
      <c r="X929" s="8"/>
      <c r="Y929" s="8"/>
      <c r="Z929" s="8"/>
      <c r="AA929" s="8"/>
      <c r="AB929" s="8"/>
      <c r="AC929" s="8"/>
      <c r="AD929" s="8"/>
      <c r="AE929" s="8"/>
      <c r="AF929" s="8"/>
    </row>
    <row r="930">
      <c r="A930" s="8"/>
      <c r="B930" s="50"/>
      <c r="C930" s="50"/>
      <c r="D930" s="50"/>
      <c r="E930" s="51"/>
      <c r="F930" s="50"/>
      <c r="G930" s="51"/>
      <c r="H930" s="50"/>
      <c r="I930" s="369"/>
      <c r="J930" s="8"/>
      <c r="K930" s="8"/>
      <c r="L930" s="8"/>
      <c r="M930" s="175"/>
      <c r="N930" s="8"/>
      <c r="O930" s="8"/>
      <c r="P930" s="50"/>
      <c r="Q930" s="8"/>
      <c r="R930" s="8"/>
      <c r="S930" s="50"/>
      <c r="T930" s="8"/>
      <c r="U930" s="8"/>
      <c r="V930" s="8"/>
      <c r="W930" s="8"/>
      <c r="X930" s="8"/>
      <c r="Y930" s="8"/>
      <c r="Z930" s="8"/>
      <c r="AA930" s="8"/>
      <c r="AB930" s="8"/>
      <c r="AC930" s="8"/>
      <c r="AD930" s="8"/>
      <c r="AE930" s="8"/>
      <c r="AF930" s="8"/>
    </row>
    <row r="931">
      <c r="A931" s="8"/>
      <c r="B931" s="50"/>
      <c r="C931" s="50"/>
      <c r="D931" s="50"/>
      <c r="E931" s="51"/>
      <c r="F931" s="50"/>
      <c r="G931" s="51"/>
      <c r="H931" s="50"/>
      <c r="I931" s="369"/>
      <c r="J931" s="8"/>
      <c r="K931" s="8"/>
      <c r="L931" s="8"/>
      <c r="M931" s="175"/>
      <c r="N931" s="8"/>
      <c r="O931" s="8"/>
      <c r="P931" s="50"/>
      <c r="Q931" s="8"/>
      <c r="R931" s="8"/>
      <c r="S931" s="50"/>
      <c r="T931" s="8"/>
      <c r="U931" s="8"/>
      <c r="V931" s="8"/>
      <c r="W931" s="8"/>
      <c r="X931" s="8"/>
      <c r="Y931" s="8"/>
      <c r="Z931" s="8"/>
      <c r="AA931" s="8"/>
      <c r="AB931" s="8"/>
      <c r="AC931" s="8"/>
      <c r="AD931" s="8"/>
      <c r="AE931" s="8"/>
      <c r="AF931" s="8"/>
    </row>
    <row r="932">
      <c r="A932" s="8"/>
      <c r="B932" s="50"/>
      <c r="C932" s="50"/>
      <c r="D932" s="50"/>
      <c r="E932" s="51"/>
      <c r="F932" s="50"/>
      <c r="G932" s="51"/>
      <c r="H932" s="50"/>
      <c r="I932" s="369"/>
      <c r="J932" s="8"/>
      <c r="K932" s="8"/>
      <c r="L932" s="8"/>
      <c r="M932" s="175"/>
      <c r="N932" s="8"/>
      <c r="O932" s="8"/>
      <c r="P932" s="50"/>
      <c r="Q932" s="8"/>
      <c r="R932" s="8"/>
      <c r="S932" s="50"/>
      <c r="T932" s="8"/>
      <c r="U932" s="8"/>
      <c r="V932" s="8"/>
      <c r="W932" s="8"/>
      <c r="X932" s="8"/>
      <c r="Y932" s="8"/>
      <c r="Z932" s="8"/>
      <c r="AA932" s="8"/>
      <c r="AB932" s="8"/>
      <c r="AC932" s="8"/>
      <c r="AD932" s="8"/>
      <c r="AE932" s="8"/>
      <c r="AF932" s="8"/>
    </row>
    <row r="933">
      <c r="A933" s="8"/>
      <c r="B933" s="50"/>
      <c r="C933" s="50"/>
      <c r="D933" s="50"/>
      <c r="E933" s="51"/>
      <c r="F933" s="50"/>
      <c r="G933" s="51"/>
      <c r="H933" s="50"/>
      <c r="I933" s="369"/>
      <c r="J933" s="8"/>
      <c r="K933" s="8"/>
      <c r="L933" s="8"/>
      <c r="M933" s="175"/>
      <c r="N933" s="8"/>
      <c r="O933" s="8"/>
      <c r="P933" s="50"/>
      <c r="Q933" s="8"/>
      <c r="R933" s="8"/>
      <c r="S933" s="50"/>
      <c r="T933" s="8"/>
      <c r="U933" s="8"/>
      <c r="V933" s="8"/>
      <c r="W933" s="8"/>
      <c r="X933" s="8"/>
      <c r="Y933" s="8"/>
      <c r="Z933" s="8"/>
      <c r="AA933" s="8"/>
      <c r="AB933" s="8"/>
      <c r="AC933" s="8"/>
      <c r="AD933" s="8"/>
      <c r="AE933" s="8"/>
      <c r="AF933" s="8"/>
    </row>
    <row r="934">
      <c r="A934" s="8"/>
      <c r="B934" s="50"/>
      <c r="C934" s="50"/>
      <c r="D934" s="50"/>
      <c r="E934" s="51"/>
      <c r="F934" s="50"/>
      <c r="G934" s="51"/>
      <c r="H934" s="50"/>
      <c r="I934" s="369"/>
      <c r="J934" s="8"/>
      <c r="K934" s="8"/>
      <c r="L934" s="8"/>
      <c r="M934" s="175"/>
      <c r="N934" s="8"/>
      <c r="O934" s="8"/>
      <c r="P934" s="50"/>
      <c r="Q934" s="8"/>
      <c r="R934" s="8"/>
      <c r="S934" s="50"/>
      <c r="T934" s="8"/>
      <c r="U934" s="8"/>
      <c r="V934" s="8"/>
      <c r="W934" s="8"/>
      <c r="X934" s="8"/>
      <c r="Y934" s="8"/>
      <c r="Z934" s="8"/>
      <c r="AA934" s="8"/>
      <c r="AB934" s="8"/>
      <c r="AC934" s="8"/>
      <c r="AD934" s="8"/>
      <c r="AE934" s="8"/>
      <c r="AF934" s="8"/>
    </row>
    <row r="935">
      <c r="A935" s="8"/>
      <c r="B935" s="50"/>
      <c r="C935" s="50"/>
      <c r="D935" s="50"/>
      <c r="E935" s="51"/>
      <c r="F935" s="50"/>
      <c r="G935" s="51"/>
      <c r="H935" s="50"/>
      <c r="I935" s="369"/>
      <c r="J935" s="8"/>
      <c r="K935" s="8"/>
      <c r="L935" s="8"/>
      <c r="M935" s="175"/>
      <c r="N935" s="8"/>
      <c r="O935" s="8"/>
      <c r="P935" s="50"/>
      <c r="Q935" s="8"/>
      <c r="R935" s="8"/>
      <c r="S935" s="50"/>
      <c r="T935" s="8"/>
      <c r="U935" s="8"/>
      <c r="V935" s="8"/>
      <c r="W935" s="8"/>
      <c r="X935" s="8"/>
      <c r="Y935" s="8"/>
      <c r="Z935" s="8"/>
      <c r="AA935" s="8"/>
      <c r="AB935" s="8"/>
      <c r="AC935" s="8"/>
      <c r="AD935" s="8"/>
      <c r="AE935" s="8"/>
      <c r="AF935" s="8"/>
    </row>
    <row r="936">
      <c r="A936" s="8"/>
      <c r="B936" s="50"/>
      <c r="C936" s="50"/>
      <c r="D936" s="50"/>
      <c r="E936" s="51"/>
      <c r="F936" s="50"/>
      <c r="G936" s="51"/>
      <c r="H936" s="50"/>
      <c r="I936" s="369"/>
      <c r="J936" s="8"/>
      <c r="K936" s="8"/>
      <c r="L936" s="8"/>
      <c r="M936" s="175"/>
      <c r="N936" s="8"/>
      <c r="O936" s="8"/>
      <c r="P936" s="50"/>
      <c r="Q936" s="8"/>
      <c r="R936" s="8"/>
      <c r="S936" s="50"/>
      <c r="T936" s="8"/>
      <c r="U936" s="8"/>
      <c r="V936" s="8"/>
      <c r="W936" s="8"/>
      <c r="X936" s="8"/>
      <c r="Y936" s="8"/>
      <c r="Z936" s="8"/>
      <c r="AA936" s="8"/>
      <c r="AB936" s="8"/>
      <c r="AC936" s="8"/>
      <c r="AD936" s="8"/>
      <c r="AE936" s="8"/>
      <c r="AF936" s="8"/>
    </row>
    <row r="937">
      <c r="A937" s="8"/>
      <c r="B937" s="50"/>
      <c r="C937" s="50"/>
      <c r="D937" s="50"/>
      <c r="E937" s="51"/>
      <c r="F937" s="50"/>
      <c r="G937" s="51"/>
      <c r="H937" s="50"/>
      <c r="I937" s="369"/>
      <c r="J937" s="8"/>
      <c r="K937" s="8"/>
      <c r="L937" s="8"/>
      <c r="M937" s="175"/>
      <c r="N937" s="8"/>
      <c r="O937" s="8"/>
      <c r="P937" s="50"/>
      <c r="Q937" s="8"/>
      <c r="R937" s="8"/>
      <c r="S937" s="50"/>
      <c r="T937" s="8"/>
      <c r="U937" s="8"/>
      <c r="V937" s="8"/>
      <c r="W937" s="8"/>
      <c r="X937" s="8"/>
      <c r="Y937" s="8"/>
      <c r="Z937" s="8"/>
      <c r="AA937" s="8"/>
      <c r="AB937" s="8"/>
      <c r="AC937" s="8"/>
      <c r="AD937" s="8"/>
      <c r="AE937" s="8"/>
      <c r="AF937" s="8"/>
    </row>
    <row r="938">
      <c r="A938" s="8"/>
      <c r="B938" s="50"/>
      <c r="C938" s="50"/>
      <c r="D938" s="50"/>
      <c r="E938" s="51"/>
      <c r="F938" s="50"/>
      <c r="G938" s="51"/>
      <c r="H938" s="50"/>
      <c r="I938" s="369"/>
      <c r="J938" s="8"/>
      <c r="K938" s="8"/>
      <c r="L938" s="8"/>
      <c r="M938" s="175"/>
      <c r="N938" s="8"/>
      <c r="O938" s="8"/>
      <c r="P938" s="50"/>
      <c r="Q938" s="8"/>
      <c r="R938" s="8"/>
      <c r="S938" s="50"/>
      <c r="T938" s="8"/>
      <c r="U938" s="8"/>
      <c r="V938" s="8"/>
      <c r="W938" s="8"/>
      <c r="X938" s="8"/>
      <c r="Y938" s="8"/>
      <c r="Z938" s="8"/>
      <c r="AA938" s="8"/>
      <c r="AB938" s="8"/>
      <c r="AC938" s="8"/>
      <c r="AD938" s="8"/>
      <c r="AE938" s="8"/>
      <c r="AF938" s="8"/>
    </row>
    <row r="939">
      <c r="A939" s="8"/>
      <c r="B939" s="50"/>
      <c r="C939" s="50"/>
      <c r="D939" s="50"/>
      <c r="E939" s="51"/>
      <c r="F939" s="50"/>
      <c r="G939" s="51"/>
      <c r="H939" s="50"/>
      <c r="I939" s="369"/>
      <c r="J939" s="8"/>
      <c r="K939" s="8"/>
      <c r="L939" s="8"/>
      <c r="M939" s="175"/>
      <c r="N939" s="8"/>
      <c r="O939" s="8"/>
      <c r="P939" s="50"/>
      <c r="Q939" s="8"/>
      <c r="R939" s="8"/>
      <c r="S939" s="50"/>
      <c r="T939" s="8"/>
      <c r="U939" s="8"/>
      <c r="V939" s="8"/>
      <c r="W939" s="8"/>
      <c r="X939" s="8"/>
      <c r="Y939" s="8"/>
      <c r="Z939" s="8"/>
      <c r="AA939" s="8"/>
      <c r="AB939" s="8"/>
      <c r="AC939" s="8"/>
      <c r="AD939" s="8"/>
      <c r="AE939" s="8"/>
      <c r="AF939" s="8"/>
    </row>
    <row r="940">
      <c r="A940" s="8"/>
      <c r="B940" s="50"/>
      <c r="C940" s="50"/>
      <c r="D940" s="50"/>
      <c r="E940" s="51"/>
      <c r="F940" s="50"/>
      <c r="G940" s="51"/>
      <c r="H940" s="50"/>
      <c r="I940" s="369"/>
      <c r="J940" s="8"/>
      <c r="K940" s="8"/>
      <c r="L940" s="8"/>
      <c r="M940" s="175"/>
      <c r="N940" s="8"/>
      <c r="O940" s="8"/>
      <c r="P940" s="50"/>
      <c r="Q940" s="8"/>
      <c r="R940" s="8"/>
      <c r="S940" s="50"/>
      <c r="T940" s="8"/>
      <c r="U940" s="8"/>
      <c r="V940" s="8"/>
      <c r="W940" s="8"/>
      <c r="X940" s="8"/>
      <c r="Y940" s="8"/>
      <c r="Z940" s="8"/>
      <c r="AA940" s="8"/>
      <c r="AB940" s="8"/>
      <c r="AC940" s="8"/>
      <c r="AD940" s="8"/>
      <c r="AE940" s="8"/>
      <c r="AF940" s="8"/>
    </row>
    <row r="941">
      <c r="A941" s="8"/>
      <c r="B941" s="50"/>
      <c r="C941" s="50"/>
      <c r="D941" s="50"/>
      <c r="E941" s="51"/>
      <c r="F941" s="50"/>
      <c r="G941" s="51"/>
      <c r="H941" s="50"/>
      <c r="I941" s="369"/>
      <c r="J941" s="8"/>
      <c r="K941" s="8"/>
      <c r="L941" s="8"/>
      <c r="M941" s="175"/>
      <c r="N941" s="8"/>
      <c r="O941" s="8"/>
      <c r="P941" s="50"/>
      <c r="Q941" s="8"/>
      <c r="R941" s="8"/>
      <c r="S941" s="50"/>
      <c r="T941" s="8"/>
      <c r="U941" s="8"/>
      <c r="V941" s="8"/>
      <c r="W941" s="8"/>
      <c r="X941" s="8"/>
      <c r="Y941" s="8"/>
      <c r="Z941" s="8"/>
      <c r="AA941" s="8"/>
      <c r="AB941" s="8"/>
      <c r="AC941" s="8"/>
      <c r="AD941" s="8"/>
      <c r="AE941" s="8"/>
      <c r="AF941" s="8"/>
    </row>
    <row r="942">
      <c r="A942" s="8"/>
      <c r="B942" s="50"/>
      <c r="C942" s="50"/>
      <c r="D942" s="50"/>
      <c r="E942" s="51"/>
      <c r="F942" s="50"/>
      <c r="G942" s="51"/>
      <c r="H942" s="50"/>
      <c r="I942" s="369"/>
      <c r="J942" s="8"/>
      <c r="K942" s="8"/>
      <c r="L942" s="8"/>
      <c r="M942" s="175"/>
      <c r="N942" s="8"/>
      <c r="O942" s="8"/>
      <c r="P942" s="50"/>
      <c r="Q942" s="8"/>
      <c r="R942" s="8"/>
      <c r="S942" s="50"/>
      <c r="T942" s="8"/>
      <c r="U942" s="8"/>
      <c r="V942" s="8"/>
      <c r="W942" s="8"/>
      <c r="X942" s="8"/>
      <c r="Y942" s="8"/>
      <c r="Z942" s="8"/>
      <c r="AA942" s="8"/>
      <c r="AB942" s="8"/>
      <c r="AC942" s="8"/>
      <c r="AD942" s="8"/>
      <c r="AE942" s="8"/>
      <c r="AF942" s="8"/>
    </row>
    <row r="943">
      <c r="A943" s="8"/>
      <c r="B943" s="50"/>
      <c r="C943" s="50"/>
      <c r="D943" s="50"/>
      <c r="E943" s="51"/>
      <c r="F943" s="50"/>
      <c r="G943" s="51"/>
      <c r="H943" s="50"/>
      <c r="I943" s="369"/>
      <c r="J943" s="8"/>
      <c r="K943" s="8"/>
      <c r="L943" s="8"/>
      <c r="M943" s="175"/>
      <c r="N943" s="8"/>
      <c r="O943" s="8"/>
      <c r="P943" s="50"/>
      <c r="Q943" s="8"/>
      <c r="R943" s="8"/>
      <c r="S943" s="50"/>
      <c r="T943" s="8"/>
      <c r="U943" s="8"/>
      <c r="V943" s="8"/>
      <c r="W943" s="8"/>
      <c r="X943" s="8"/>
      <c r="Y943" s="8"/>
      <c r="Z943" s="8"/>
      <c r="AA943" s="8"/>
      <c r="AB943" s="8"/>
      <c r="AC943" s="8"/>
      <c r="AD943" s="8"/>
      <c r="AE943" s="8"/>
      <c r="AF943" s="8"/>
    </row>
    <row r="944">
      <c r="A944" s="8"/>
      <c r="B944" s="50"/>
      <c r="C944" s="50"/>
      <c r="D944" s="50"/>
      <c r="E944" s="51"/>
      <c r="F944" s="50"/>
      <c r="G944" s="51"/>
      <c r="H944" s="50"/>
      <c r="I944" s="369"/>
      <c r="J944" s="8"/>
      <c r="K944" s="8"/>
      <c r="L944" s="8"/>
      <c r="M944" s="175"/>
      <c r="N944" s="8"/>
      <c r="O944" s="8"/>
      <c r="P944" s="50"/>
      <c r="Q944" s="8"/>
      <c r="R944" s="8"/>
      <c r="S944" s="50"/>
      <c r="T944" s="8"/>
      <c r="U944" s="8"/>
      <c r="V944" s="8"/>
      <c r="W944" s="8"/>
      <c r="X944" s="8"/>
      <c r="Y944" s="8"/>
      <c r="Z944" s="8"/>
      <c r="AA944" s="8"/>
      <c r="AB944" s="8"/>
      <c r="AC944" s="8"/>
      <c r="AD944" s="8"/>
      <c r="AE944" s="8"/>
      <c r="AF944" s="8"/>
    </row>
    <row r="945">
      <c r="A945" s="8"/>
      <c r="B945" s="50"/>
      <c r="C945" s="50"/>
      <c r="D945" s="50"/>
      <c r="E945" s="51"/>
      <c r="F945" s="50"/>
      <c r="G945" s="51"/>
      <c r="H945" s="50"/>
      <c r="I945" s="369"/>
      <c r="J945" s="8"/>
      <c r="K945" s="8"/>
      <c r="L945" s="8"/>
      <c r="M945" s="175"/>
      <c r="N945" s="8"/>
      <c r="O945" s="8"/>
      <c r="P945" s="50"/>
      <c r="Q945" s="8"/>
      <c r="R945" s="8"/>
      <c r="S945" s="50"/>
      <c r="T945" s="8"/>
      <c r="U945" s="8"/>
      <c r="V945" s="8"/>
      <c r="W945" s="8"/>
      <c r="X945" s="8"/>
      <c r="Y945" s="8"/>
      <c r="Z945" s="8"/>
      <c r="AA945" s="8"/>
      <c r="AB945" s="8"/>
      <c r="AC945" s="8"/>
      <c r="AD945" s="8"/>
      <c r="AE945" s="8"/>
      <c r="AF945" s="8"/>
    </row>
    <row r="946">
      <c r="A946" s="8"/>
      <c r="B946" s="50"/>
      <c r="C946" s="50"/>
      <c r="D946" s="50"/>
      <c r="E946" s="51"/>
      <c r="F946" s="50"/>
      <c r="G946" s="51"/>
      <c r="H946" s="50"/>
      <c r="I946" s="369"/>
      <c r="J946" s="8"/>
      <c r="K946" s="8"/>
      <c r="L946" s="8"/>
      <c r="M946" s="175"/>
      <c r="N946" s="8"/>
      <c r="O946" s="8"/>
      <c r="P946" s="50"/>
      <c r="Q946" s="8"/>
      <c r="R946" s="8"/>
      <c r="S946" s="50"/>
      <c r="T946" s="8"/>
      <c r="U946" s="8"/>
      <c r="V946" s="8"/>
      <c r="W946" s="8"/>
      <c r="X946" s="8"/>
      <c r="Y946" s="8"/>
      <c r="Z946" s="8"/>
      <c r="AA946" s="8"/>
      <c r="AB946" s="8"/>
      <c r="AC946" s="8"/>
      <c r="AD946" s="8"/>
      <c r="AE946" s="8"/>
      <c r="AF946" s="8"/>
    </row>
    <row r="947">
      <c r="A947" s="8"/>
      <c r="B947" s="50"/>
      <c r="C947" s="50"/>
      <c r="D947" s="50"/>
      <c r="E947" s="51"/>
      <c r="F947" s="50"/>
      <c r="G947" s="51"/>
      <c r="H947" s="50"/>
      <c r="I947" s="369"/>
      <c r="J947" s="8"/>
      <c r="K947" s="8"/>
      <c r="L947" s="8"/>
      <c r="M947" s="175"/>
      <c r="N947" s="8"/>
      <c r="O947" s="8"/>
      <c r="P947" s="50"/>
      <c r="Q947" s="8"/>
      <c r="R947" s="8"/>
      <c r="S947" s="50"/>
      <c r="T947" s="8"/>
      <c r="U947" s="8"/>
      <c r="V947" s="8"/>
      <c r="W947" s="8"/>
      <c r="X947" s="8"/>
      <c r="Y947" s="8"/>
      <c r="Z947" s="8"/>
      <c r="AA947" s="8"/>
      <c r="AB947" s="8"/>
      <c r="AC947" s="8"/>
      <c r="AD947" s="8"/>
      <c r="AE947" s="8"/>
      <c r="AF947" s="8"/>
    </row>
    <row r="948">
      <c r="A948" s="8"/>
      <c r="B948" s="50"/>
      <c r="C948" s="50"/>
      <c r="D948" s="50"/>
      <c r="E948" s="51"/>
      <c r="F948" s="50"/>
      <c r="G948" s="51"/>
      <c r="H948" s="50"/>
      <c r="I948" s="369"/>
      <c r="J948" s="8"/>
      <c r="K948" s="8"/>
      <c r="L948" s="8"/>
      <c r="M948" s="175"/>
      <c r="N948" s="8"/>
      <c r="O948" s="8"/>
      <c r="P948" s="50"/>
      <c r="Q948" s="8"/>
      <c r="R948" s="8"/>
      <c r="S948" s="50"/>
      <c r="T948" s="8"/>
      <c r="U948" s="8"/>
      <c r="V948" s="8"/>
      <c r="W948" s="8"/>
      <c r="X948" s="8"/>
      <c r="Y948" s="8"/>
      <c r="Z948" s="8"/>
      <c r="AA948" s="8"/>
      <c r="AB948" s="8"/>
      <c r="AC948" s="8"/>
      <c r="AD948" s="8"/>
      <c r="AE948" s="8"/>
      <c r="AF948" s="8"/>
    </row>
    <row r="949">
      <c r="A949" s="8"/>
      <c r="B949" s="50"/>
      <c r="C949" s="50"/>
      <c r="D949" s="50"/>
      <c r="E949" s="51"/>
      <c r="F949" s="50"/>
      <c r="G949" s="51"/>
      <c r="H949" s="50"/>
      <c r="I949" s="369"/>
      <c r="J949" s="8"/>
      <c r="K949" s="8"/>
      <c r="L949" s="8"/>
      <c r="M949" s="175"/>
      <c r="N949" s="8"/>
      <c r="O949" s="8"/>
      <c r="P949" s="50"/>
      <c r="Q949" s="8"/>
      <c r="R949" s="8"/>
      <c r="S949" s="50"/>
      <c r="T949" s="8"/>
      <c r="U949" s="8"/>
      <c r="V949" s="8"/>
      <c r="W949" s="8"/>
      <c r="X949" s="8"/>
      <c r="Y949" s="8"/>
      <c r="Z949" s="8"/>
      <c r="AA949" s="8"/>
      <c r="AB949" s="8"/>
      <c r="AC949" s="8"/>
      <c r="AD949" s="8"/>
      <c r="AE949" s="8"/>
      <c r="AF949" s="8"/>
    </row>
    <row r="950">
      <c r="A950" s="8"/>
      <c r="B950" s="50"/>
      <c r="C950" s="50"/>
      <c r="D950" s="50"/>
      <c r="E950" s="51"/>
      <c r="F950" s="50"/>
      <c r="G950" s="51"/>
      <c r="H950" s="50"/>
      <c r="I950" s="369"/>
      <c r="J950" s="8"/>
      <c r="K950" s="8"/>
      <c r="L950" s="8"/>
      <c r="M950" s="175"/>
      <c r="N950" s="8"/>
      <c r="O950" s="8"/>
      <c r="P950" s="50"/>
      <c r="Q950" s="8"/>
      <c r="R950" s="8"/>
      <c r="S950" s="50"/>
      <c r="T950" s="8"/>
      <c r="U950" s="8"/>
      <c r="V950" s="8"/>
      <c r="W950" s="8"/>
      <c r="X950" s="8"/>
      <c r="Y950" s="8"/>
      <c r="Z950" s="8"/>
      <c r="AA950" s="8"/>
      <c r="AB950" s="8"/>
      <c r="AC950" s="8"/>
      <c r="AD950" s="8"/>
      <c r="AE950" s="8"/>
      <c r="AF950" s="8"/>
    </row>
    <row r="951">
      <c r="A951" s="8"/>
      <c r="B951" s="50"/>
      <c r="C951" s="50"/>
      <c r="D951" s="50"/>
      <c r="E951" s="51"/>
      <c r="F951" s="50"/>
      <c r="G951" s="51"/>
      <c r="H951" s="50"/>
      <c r="I951" s="369"/>
      <c r="J951" s="8"/>
      <c r="K951" s="8"/>
      <c r="L951" s="8"/>
      <c r="M951" s="175"/>
      <c r="N951" s="8"/>
      <c r="O951" s="8"/>
      <c r="P951" s="50"/>
      <c r="Q951" s="8"/>
      <c r="R951" s="8"/>
      <c r="S951" s="50"/>
      <c r="T951" s="8"/>
      <c r="U951" s="8"/>
      <c r="V951" s="8"/>
      <c r="W951" s="8"/>
      <c r="X951" s="8"/>
      <c r="Y951" s="8"/>
      <c r="Z951" s="8"/>
      <c r="AA951" s="8"/>
      <c r="AB951" s="8"/>
      <c r="AC951" s="8"/>
      <c r="AD951" s="8"/>
      <c r="AE951" s="8"/>
      <c r="AF951" s="8"/>
    </row>
    <row r="952">
      <c r="A952" s="8"/>
      <c r="B952" s="50"/>
      <c r="C952" s="50"/>
      <c r="D952" s="50"/>
      <c r="E952" s="51"/>
      <c r="F952" s="50"/>
      <c r="G952" s="51"/>
      <c r="H952" s="50"/>
      <c r="I952" s="369"/>
      <c r="J952" s="8"/>
      <c r="K952" s="8"/>
      <c r="L952" s="8"/>
      <c r="M952" s="175"/>
      <c r="N952" s="8"/>
      <c r="O952" s="8"/>
      <c r="P952" s="50"/>
      <c r="Q952" s="8"/>
      <c r="R952" s="8"/>
      <c r="S952" s="50"/>
      <c r="T952" s="8"/>
      <c r="U952" s="8"/>
      <c r="V952" s="8"/>
      <c r="W952" s="8"/>
      <c r="X952" s="8"/>
      <c r="Y952" s="8"/>
      <c r="Z952" s="8"/>
      <c r="AA952" s="8"/>
      <c r="AB952" s="8"/>
      <c r="AC952" s="8"/>
      <c r="AD952" s="8"/>
      <c r="AE952" s="8"/>
      <c r="AF952" s="8"/>
    </row>
    <row r="953">
      <c r="A953" s="8"/>
      <c r="B953" s="50"/>
      <c r="C953" s="50"/>
      <c r="D953" s="50"/>
      <c r="E953" s="51"/>
      <c r="F953" s="50"/>
      <c r="G953" s="51"/>
      <c r="H953" s="50"/>
      <c r="I953" s="369"/>
      <c r="J953" s="8"/>
      <c r="K953" s="8"/>
      <c r="L953" s="8"/>
      <c r="M953" s="175"/>
      <c r="N953" s="8"/>
      <c r="O953" s="8"/>
      <c r="P953" s="50"/>
      <c r="Q953" s="8"/>
      <c r="R953" s="8"/>
      <c r="S953" s="50"/>
      <c r="T953" s="8"/>
      <c r="U953" s="8"/>
      <c r="V953" s="8"/>
      <c r="W953" s="8"/>
      <c r="X953" s="8"/>
      <c r="Y953" s="8"/>
      <c r="Z953" s="8"/>
      <c r="AA953" s="8"/>
      <c r="AB953" s="8"/>
      <c r="AC953" s="8"/>
      <c r="AD953" s="8"/>
      <c r="AE953" s="8"/>
      <c r="AF953" s="8"/>
    </row>
    <row r="954">
      <c r="A954" s="8"/>
      <c r="B954" s="50"/>
      <c r="C954" s="50"/>
      <c r="D954" s="50"/>
      <c r="E954" s="51"/>
      <c r="F954" s="50"/>
      <c r="G954" s="51"/>
      <c r="H954" s="50"/>
      <c r="I954" s="369"/>
      <c r="J954" s="8"/>
      <c r="K954" s="8"/>
      <c r="L954" s="8"/>
      <c r="M954" s="175"/>
      <c r="N954" s="8"/>
      <c r="O954" s="8"/>
      <c r="P954" s="50"/>
      <c r="Q954" s="8"/>
      <c r="R954" s="8"/>
      <c r="S954" s="50"/>
      <c r="T954" s="8"/>
      <c r="U954" s="8"/>
      <c r="V954" s="8"/>
      <c r="W954" s="8"/>
      <c r="X954" s="8"/>
      <c r="Y954" s="8"/>
      <c r="Z954" s="8"/>
      <c r="AA954" s="8"/>
      <c r="AB954" s="8"/>
      <c r="AC954" s="8"/>
      <c r="AD954" s="8"/>
      <c r="AE954" s="8"/>
      <c r="AF954" s="8"/>
    </row>
    <row r="955">
      <c r="A955" s="8"/>
      <c r="B955" s="50"/>
      <c r="C955" s="50"/>
      <c r="D955" s="50"/>
      <c r="E955" s="51"/>
      <c r="F955" s="50"/>
      <c r="G955" s="51"/>
      <c r="H955" s="50"/>
      <c r="I955" s="369"/>
      <c r="J955" s="8"/>
      <c r="K955" s="8"/>
      <c r="L955" s="8"/>
      <c r="M955" s="175"/>
      <c r="N955" s="8"/>
      <c r="O955" s="8"/>
      <c r="P955" s="50"/>
      <c r="Q955" s="8"/>
      <c r="R955" s="8"/>
      <c r="S955" s="50"/>
      <c r="T955" s="8"/>
      <c r="U955" s="8"/>
      <c r="V955" s="8"/>
      <c r="W955" s="8"/>
      <c r="X955" s="8"/>
      <c r="Y955" s="8"/>
      <c r="Z955" s="8"/>
      <c r="AA955" s="8"/>
      <c r="AB955" s="8"/>
      <c r="AC955" s="8"/>
      <c r="AD955" s="8"/>
      <c r="AE955" s="8"/>
      <c r="AF955" s="8"/>
    </row>
    <row r="956">
      <c r="A956" s="8"/>
      <c r="B956" s="50"/>
      <c r="C956" s="50"/>
      <c r="D956" s="50"/>
      <c r="E956" s="51"/>
      <c r="F956" s="50"/>
      <c r="G956" s="51"/>
      <c r="H956" s="50"/>
      <c r="I956" s="369"/>
      <c r="J956" s="8"/>
      <c r="K956" s="8"/>
      <c r="L956" s="8"/>
      <c r="M956" s="175"/>
      <c r="N956" s="8"/>
      <c r="O956" s="8"/>
      <c r="P956" s="50"/>
      <c r="Q956" s="8"/>
      <c r="R956" s="8"/>
      <c r="S956" s="50"/>
      <c r="T956" s="8"/>
      <c r="U956" s="8"/>
      <c r="V956" s="8"/>
      <c r="W956" s="8"/>
      <c r="X956" s="8"/>
      <c r="Y956" s="8"/>
      <c r="Z956" s="8"/>
      <c r="AA956" s="8"/>
      <c r="AB956" s="8"/>
      <c r="AC956" s="8"/>
      <c r="AD956" s="8"/>
      <c r="AE956" s="8"/>
      <c r="AF956" s="8"/>
    </row>
    <row r="957">
      <c r="A957" s="8"/>
      <c r="B957" s="50"/>
      <c r="C957" s="50"/>
      <c r="D957" s="50"/>
      <c r="E957" s="51"/>
      <c r="F957" s="50"/>
      <c r="G957" s="51"/>
      <c r="H957" s="50"/>
      <c r="I957" s="369"/>
      <c r="J957" s="8"/>
      <c r="K957" s="8"/>
      <c r="L957" s="8"/>
      <c r="M957" s="175"/>
      <c r="N957" s="8"/>
      <c r="O957" s="8"/>
      <c r="P957" s="50"/>
      <c r="Q957" s="8"/>
      <c r="R957" s="8"/>
      <c r="S957" s="50"/>
      <c r="T957" s="8"/>
      <c r="U957" s="8"/>
      <c r="V957" s="8"/>
      <c r="W957" s="8"/>
      <c r="X957" s="8"/>
      <c r="Y957" s="8"/>
      <c r="Z957" s="8"/>
      <c r="AA957" s="8"/>
      <c r="AB957" s="8"/>
      <c r="AC957" s="8"/>
      <c r="AD957" s="8"/>
      <c r="AE957" s="8"/>
      <c r="AF957" s="8"/>
    </row>
    <row r="958">
      <c r="A958" s="8"/>
      <c r="B958" s="50"/>
      <c r="C958" s="50"/>
      <c r="D958" s="50"/>
      <c r="E958" s="51"/>
      <c r="F958" s="50"/>
      <c r="G958" s="51"/>
      <c r="H958" s="50"/>
      <c r="I958" s="369"/>
      <c r="J958" s="8"/>
      <c r="K958" s="8"/>
      <c r="L958" s="8"/>
      <c r="M958" s="175"/>
      <c r="N958" s="8"/>
      <c r="O958" s="8"/>
      <c r="P958" s="50"/>
      <c r="Q958" s="8"/>
      <c r="R958" s="8"/>
      <c r="S958" s="50"/>
      <c r="T958" s="8"/>
      <c r="U958" s="8"/>
      <c r="V958" s="8"/>
      <c r="W958" s="8"/>
      <c r="X958" s="8"/>
      <c r="Y958" s="8"/>
      <c r="Z958" s="8"/>
      <c r="AA958" s="8"/>
      <c r="AB958" s="8"/>
      <c r="AC958" s="8"/>
      <c r="AD958" s="8"/>
      <c r="AE958" s="8"/>
      <c r="AF958" s="8"/>
    </row>
    <row r="959">
      <c r="A959" s="8"/>
      <c r="B959" s="50"/>
      <c r="C959" s="50"/>
      <c r="D959" s="50"/>
      <c r="E959" s="51"/>
      <c r="F959" s="50"/>
      <c r="G959" s="51"/>
      <c r="H959" s="50"/>
      <c r="I959" s="369"/>
      <c r="J959" s="8"/>
      <c r="K959" s="8"/>
      <c r="L959" s="8"/>
      <c r="M959" s="175"/>
      <c r="N959" s="8"/>
      <c r="O959" s="8"/>
      <c r="P959" s="50"/>
      <c r="Q959" s="8"/>
      <c r="R959" s="8"/>
      <c r="S959" s="50"/>
      <c r="T959" s="8"/>
      <c r="U959" s="8"/>
      <c r="V959" s="8"/>
      <c r="W959" s="8"/>
      <c r="X959" s="8"/>
      <c r="Y959" s="8"/>
      <c r="Z959" s="8"/>
      <c r="AA959" s="8"/>
      <c r="AB959" s="8"/>
      <c r="AC959" s="8"/>
      <c r="AD959" s="8"/>
      <c r="AE959" s="8"/>
      <c r="AF959" s="8"/>
    </row>
    <row r="960">
      <c r="A960" s="8"/>
      <c r="B960" s="50"/>
      <c r="C960" s="50"/>
      <c r="D960" s="50"/>
      <c r="E960" s="51"/>
      <c r="F960" s="50"/>
      <c r="G960" s="51"/>
      <c r="H960" s="50"/>
      <c r="I960" s="369"/>
      <c r="J960" s="8"/>
      <c r="K960" s="8"/>
      <c r="L960" s="8"/>
      <c r="M960" s="175"/>
      <c r="N960" s="8"/>
      <c r="O960" s="8"/>
      <c r="P960" s="50"/>
      <c r="Q960" s="8"/>
      <c r="R960" s="8"/>
      <c r="S960" s="50"/>
      <c r="T960" s="8"/>
      <c r="U960" s="8"/>
      <c r="V960" s="8"/>
      <c r="W960" s="8"/>
      <c r="X960" s="8"/>
      <c r="Y960" s="8"/>
      <c r="Z960" s="8"/>
      <c r="AA960" s="8"/>
      <c r="AB960" s="8"/>
      <c r="AC960" s="8"/>
      <c r="AD960" s="8"/>
      <c r="AE960" s="8"/>
      <c r="AF960" s="8"/>
    </row>
    <row r="961">
      <c r="A961" s="8"/>
      <c r="B961" s="50"/>
      <c r="C961" s="50"/>
      <c r="D961" s="50"/>
      <c r="E961" s="51"/>
      <c r="F961" s="50"/>
      <c r="G961" s="51"/>
      <c r="H961" s="50"/>
      <c r="I961" s="369"/>
      <c r="J961" s="8"/>
      <c r="K961" s="8"/>
      <c r="L961" s="8"/>
      <c r="M961" s="175"/>
      <c r="N961" s="8"/>
      <c r="O961" s="8"/>
      <c r="P961" s="50"/>
      <c r="Q961" s="8"/>
      <c r="R961" s="8"/>
      <c r="S961" s="50"/>
      <c r="T961" s="8"/>
      <c r="U961" s="8"/>
      <c r="V961" s="8"/>
      <c r="W961" s="8"/>
      <c r="X961" s="8"/>
      <c r="Y961" s="8"/>
      <c r="Z961" s="8"/>
      <c r="AA961" s="8"/>
      <c r="AB961" s="8"/>
      <c r="AC961" s="8"/>
      <c r="AD961" s="8"/>
      <c r="AE961" s="8"/>
      <c r="AF961" s="8"/>
    </row>
    <row r="962">
      <c r="A962" s="8"/>
      <c r="B962" s="50"/>
      <c r="C962" s="50"/>
      <c r="D962" s="50"/>
      <c r="E962" s="51"/>
      <c r="F962" s="50"/>
      <c r="G962" s="51"/>
      <c r="H962" s="50"/>
      <c r="I962" s="369"/>
      <c r="J962" s="8"/>
      <c r="K962" s="8"/>
      <c r="L962" s="8"/>
      <c r="M962" s="175"/>
      <c r="N962" s="8"/>
      <c r="O962" s="8"/>
      <c r="P962" s="50"/>
      <c r="Q962" s="8"/>
      <c r="R962" s="8"/>
      <c r="S962" s="50"/>
      <c r="T962" s="8"/>
      <c r="U962" s="8"/>
      <c r="V962" s="8"/>
      <c r="W962" s="8"/>
      <c r="X962" s="8"/>
      <c r="Y962" s="8"/>
      <c r="Z962" s="8"/>
      <c r="AA962" s="8"/>
      <c r="AB962" s="8"/>
      <c r="AC962" s="8"/>
      <c r="AD962" s="8"/>
      <c r="AE962" s="8"/>
      <c r="AF962" s="8"/>
    </row>
    <row r="963">
      <c r="A963" s="8"/>
      <c r="B963" s="50"/>
      <c r="C963" s="50"/>
      <c r="D963" s="50"/>
      <c r="E963" s="51"/>
      <c r="F963" s="50"/>
      <c r="G963" s="51"/>
      <c r="H963" s="50"/>
      <c r="I963" s="369"/>
      <c r="J963" s="8"/>
      <c r="K963" s="8"/>
      <c r="L963" s="8"/>
      <c r="M963" s="175"/>
      <c r="N963" s="8"/>
      <c r="O963" s="8"/>
      <c r="P963" s="50"/>
      <c r="Q963" s="8"/>
      <c r="R963" s="8"/>
      <c r="S963" s="50"/>
      <c r="T963" s="8"/>
      <c r="U963" s="8"/>
      <c r="V963" s="8"/>
      <c r="W963" s="8"/>
      <c r="X963" s="8"/>
      <c r="Y963" s="8"/>
      <c r="Z963" s="8"/>
      <c r="AA963" s="8"/>
      <c r="AB963" s="8"/>
      <c r="AC963" s="8"/>
      <c r="AD963" s="8"/>
      <c r="AE963" s="8"/>
      <c r="AF963" s="8"/>
    </row>
    <row r="964">
      <c r="A964" s="8"/>
      <c r="B964" s="50"/>
      <c r="C964" s="50"/>
      <c r="D964" s="50"/>
      <c r="E964" s="51"/>
      <c r="F964" s="50"/>
      <c r="G964" s="51"/>
      <c r="H964" s="50"/>
      <c r="I964" s="369"/>
      <c r="J964" s="8"/>
      <c r="K964" s="8"/>
      <c r="L964" s="8"/>
      <c r="M964" s="175"/>
      <c r="N964" s="8"/>
      <c r="O964" s="8"/>
      <c r="P964" s="50"/>
      <c r="Q964" s="8"/>
      <c r="R964" s="8"/>
      <c r="S964" s="50"/>
      <c r="T964" s="8"/>
      <c r="U964" s="8"/>
      <c r="V964" s="8"/>
      <c r="W964" s="8"/>
      <c r="X964" s="8"/>
      <c r="Y964" s="8"/>
      <c r="Z964" s="8"/>
      <c r="AA964" s="8"/>
      <c r="AB964" s="8"/>
      <c r="AC964" s="8"/>
      <c r="AD964" s="8"/>
      <c r="AE964" s="8"/>
      <c r="AF964" s="8"/>
    </row>
    <row r="965">
      <c r="A965" s="8"/>
      <c r="B965" s="50"/>
      <c r="C965" s="50"/>
      <c r="D965" s="50"/>
      <c r="E965" s="51"/>
      <c r="F965" s="50"/>
      <c r="G965" s="51"/>
      <c r="H965" s="50"/>
      <c r="I965" s="369"/>
      <c r="J965" s="8"/>
      <c r="K965" s="8"/>
      <c r="L965" s="8"/>
      <c r="M965" s="175"/>
      <c r="N965" s="8"/>
      <c r="O965" s="8"/>
      <c r="P965" s="50"/>
      <c r="Q965" s="8"/>
      <c r="R965" s="8"/>
      <c r="S965" s="50"/>
      <c r="T965" s="8"/>
      <c r="U965" s="8"/>
      <c r="V965" s="8"/>
      <c r="W965" s="8"/>
      <c r="X965" s="8"/>
      <c r="Y965" s="8"/>
      <c r="Z965" s="8"/>
      <c r="AA965" s="8"/>
      <c r="AB965" s="8"/>
      <c r="AC965" s="8"/>
      <c r="AD965" s="8"/>
      <c r="AE965" s="8"/>
      <c r="AF965" s="8"/>
    </row>
    <row r="966">
      <c r="A966" s="8"/>
      <c r="B966" s="50"/>
      <c r="C966" s="50"/>
      <c r="D966" s="50"/>
      <c r="E966" s="51"/>
      <c r="F966" s="50"/>
      <c r="G966" s="51"/>
      <c r="H966" s="50"/>
      <c r="I966" s="369"/>
      <c r="J966" s="8"/>
      <c r="K966" s="8"/>
      <c r="L966" s="8"/>
      <c r="M966" s="175"/>
      <c r="N966" s="8"/>
      <c r="O966" s="8"/>
      <c r="P966" s="50"/>
      <c r="Q966" s="8"/>
      <c r="R966" s="8"/>
      <c r="S966" s="50"/>
      <c r="T966" s="8"/>
      <c r="U966" s="8"/>
      <c r="V966" s="8"/>
      <c r="W966" s="8"/>
      <c r="X966" s="8"/>
      <c r="Y966" s="8"/>
      <c r="Z966" s="8"/>
      <c r="AA966" s="8"/>
      <c r="AB966" s="8"/>
      <c r="AC966" s="8"/>
      <c r="AD966" s="8"/>
      <c r="AE966" s="8"/>
      <c r="AF966" s="8"/>
    </row>
    <row r="967">
      <c r="A967" s="8"/>
      <c r="B967" s="50"/>
      <c r="C967" s="50"/>
      <c r="D967" s="50"/>
      <c r="E967" s="51"/>
      <c r="F967" s="50"/>
      <c r="G967" s="51"/>
      <c r="H967" s="50"/>
      <c r="I967" s="369"/>
      <c r="J967" s="8"/>
      <c r="K967" s="8"/>
      <c r="L967" s="8"/>
      <c r="M967" s="175"/>
      <c r="N967" s="8"/>
      <c r="O967" s="8"/>
      <c r="P967" s="50"/>
      <c r="Q967" s="8"/>
      <c r="R967" s="8"/>
      <c r="S967" s="50"/>
      <c r="T967" s="8"/>
      <c r="U967" s="8"/>
      <c r="V967" s="8"/>
      <c r="W967" s="8"/>
      <c r="X967" s="8"/>
      <c r="Y967" s="8"/>
      <c r="Z967" s="8"/>
      <c r="AA967" s="8"/>
      <c r="AB967" s="8"/>
      <c r="AC967" s="8"/>
      <c r="AD967" s="8"/>
      <c r="AE967" s="8"/>
      <c r="AF967" s="8"/>
    </row>
    <row r="968">
      <c r="A968" s="8"/>
      <c r="B968" s="50"/>
      <c r="C968" s="50"/>
      <c r="D968" s="50"/>
      <c r="E968" s="51"/>
      <c r="F968" s="50"/>
      <c r="G968" s="51"/>
      <c r="H968" s="50"/>
      <c r="I968" s="369"/>
      <c r="J968" s="8"/>
      <c r="K968" s="8"/>
      <c r="L968" s="8"/>
      <c r="M968" s="175"/>
      <c r="N968" s="8"/>
      <c r="O968" s="8"/>
      <c r="P968" s="50"/>
      <c r="Q968" s="8"/>
      <c r="R968" s="8"/>
      <c r="S968" s="50"/>
      <c r="T968" s="8"/>
      <c r="U968" s="8"/>
      <c r="V968" s="8"/>
      <c r="W968" s="8"/>
      <c r="X968" s="8"/>
      <c r="Y968" s="8"/>
      <c r="Z968" s="8"/>
      <c r="AA968" s="8"/>
      <c r="AB968" s="8"/>
      <c r="AC968" s="8"/>
      <c r="AD968" s="8"/>
      <c r="AE968" s="8"/>
      <c r="AF968" s="8"/>
    </row>
    <row r="969">
      <c r="A969" s="8"/>
      <c r="B969" s="50"/>
      <c r="C969" s="50"/>
      <c r="D969" s="50"/>
      <c r="E969" s="51"/>
      <c r="F969" s="50"/>
      <c r="G969" s="51"/>
      <c r="H969" s="50"/>
      <c r="I969" s="369"/>
      <c r="J969" s="8"/>
      <c r="K969" s="8"/>
      <c r="L969" s="8"/>
      <c r="M969" s="175"/>
      <c r="N969" s="8"/>
      <c r="O969" s="8"/>
      <c r="P969" s="50"/>
      <c r="Q969" s="8"/>
      <c r="R969" s="8"/>
      <c r="S969" s="50"/>
      <c r="T969" s="8"/>
      <c r="U969" s="8"/>
      <c r="V969" s="8"/>
      <c r="W969" s="8"/>
      <c r="X969" s="8"/>
      <c r="Y969" s="8"/>
      <c r="Z969" s="8"/>
      <c r="AA969" s="8"/>
      <c r="AB969" s="8"/>
      <c r="AC969" s="8"/>
      <c r="AD969" s="8"/>
      <c r="AE969" s="8"/>
      <c r="AF969" s="8"/>
    </row>
    <row r="970">
      <c r="A970" s="8"/>
      <c r="B970" s="50"/>
      <c r="C970" s="50"/>
      <c r="D970" s="50"/>
      <c r="E970" s="51"/>
      <c r="F970" s="50"/>
      <c r="G970" s="51"/>
      <c r="H970" s="50"/>
      <c r="I970" s="369"/>
      <c r="J970" s="8"/>
      <c r="K970" s="8"/>
      <c r="L970" s="8"/>
      <c r="M970" s="175"/>
      <c r="N970" s="8"/>
      <c r="O970" s="8"/>
      <c r="P970" s="50"/>
      <c r="Q970" s="8"/>
      <c r="R970" s="8"/>
      <c r="S970" s="50"/>
      <c r="T970" s="8"/>
      <c r="U970" s="8"/>
      <c r="V970" s="8"/>
      <c r="W970" s="8"/>
      <c r="X970" s="8"/>
      <c r="Y970" s="8"/>
      <c r="Z970" s="8"/>
      <c r="AA970" s="8"/>
      <c r="AB970" s="8"/>
      <c r="AC970" s="8"/>
      <c r="AD970" s="8"/>
      <c r="AE970" s="8"/>
      <c r="AF970" s="8"/>
    </row>
    <row r="971">
      <c r="A971" s="8"/>
      <c r="B971" s="50"/>
      <c r="C971" s="50"/>
      <c r="D971" s="50"/>
      <c r="E971" s="51"/>
      <c r="F971" s="50"/>
      <c r="G971" s="51"/>
      <c r="H971" s="50"/>
      <c r="I971" s="369"/>
      <c r="J971" s="8"/>
      <c r="K971" s="8"/>
      <c r="L971" s="8"/>
      <c r="M971" s="175"/>
      <c r="N971" s="8"/>
      <c r="O971" s="8"/>
      <c r="P971" s="50"/>
      <c r="Q971" s="8"/>
      <c r="R971" s="8"/>
      <c r="S971" s="50"/>
      <c r="T971" s="8"/>
      <c r="U971" s="8"/>
      <c r="V971" s="8"/>
      <c r="W971" s="8"/>
      <c r="X971" s="8"/>
      <c r="Y971" s="8"/>
      <c r="Z971" s="8"/>
      <c r="AA971" s="8"/>
      <c r="AB971" s="8"/>
      <c r="AC971" s="8"/>
      <c r="AD971" s="8"/>
      <c r="AE971" s="8"/>
      <c r="AF971" s="8"/>
    </row>
    <row r="972">
      <c r="A972" s="8"/>
      <c r="B972" s="50"/>
      <c r="C972" s="50"/>
      <c r="D972" s="50"/>
      <c r="E972" s="51"/>
      <c r="F972" s="50"/>
      <c r="G972" s="51"/>
      <c r="H972" s="50"/>
      <c r="I972" s="369"/>
      <c r="J972" s="8"/>
      <c r="K972" s="8"/>
      <c r="L972" s="8"/>
      <c r="M972" s="175"/>
      <c r="N972" s="8"/>
      <c r="O972" s="8"/>
      <c r="P972" s="50"/>
      <c r="Q972" s="8"/>
      <c r="R972" s="8"/>
      <c r="S972" s="50"/>
      <c r="T972" s="8"/>
      <c r="U972" s="8"/>
      <c r="V972" s="8"/>
      <c r="W972" s="8"/>
      <c r="X972" s="8"/>
      <c r="Y972" s="8"/>
      <c r="Z972" s="8"/>
      <c r="AA972" s="8"/>
      <c r="AB972" s="8"/>
      <c r="AC972" s="8"/>
      <c r="AD972" s="8"/>
      <c r="AE972" s="8"/>
      <c r="AF972" s="8"/>
    </row>
    <row r="973">
      <c r="A973" s="8"/>
      <c r="B973" s="50"/>
      <c r="C973" s="50"/>
      <c r="D973" s="50"/>
      <c r="E973" s="51"/>
      <c r="F973" s="50"/>
      <c r="G973" s="51"/>
      <c r="H973" s="50"/>
      <c r="I973" s="369"/>
      <c r="J973" s="8"/>
      <c r="K973" s="8"/>
      <c r="L973" s="8"/>
      <c r="M973" s="175"/>
      <c r="N973" s="8"/>
      <c r="O973" s="8"/>
      <c r="P973" s="50"/>
      <c r="Q973" s="8"/>
      <c r="R973" s="8"/>
      <c r="S973" s="50"/>
      <c r="T973" s="8"/>
      <c r="U973" s="8"/>
      <c r="V973" s="8"/>
      <c r="W973" s="8"/>
      <c r="X973" s="8"/>
      <c r="Y973" s="8"/>
      <c r="Z973" s="8"/>
      <c r="AA973" s="8"/>
      <c r="AB973" s="8"/>
      <c r="AC973" s="8"/>
      <c r="AD973" s="8"/>
      <c r="AE973" s="8"/>
      <c r="AF973" s="8"/>
    </row>
    <row r="974">
      <c r="A974" s="8"/>
      <c r="B974" s="50"/>
      <c r="C974" s="50"/>
      <c r="D974" s="50"/>
      <c r="E974" s="51"/>
      <c r="F974" s="50"/>
      <c r="G974" s="51"/>
      <c r="H974" s="50"/>
      <c r="I974" s="369"/>
      <c r="J974" s="8"/>
      <c r="K974" s="8"/>
      <c r="L974" s="8"/>
      <c r="M974" s="175"/>
      <c r="N974" s="8"/>
      <c r="O974" s="8"/>
      <c r="P974" s="50"/>
      <c r="Q974" s="8"/>
      <c r="R974" s="8"/>
      <c r="S974" s="50"/>
      <c r="T974" s="8"/>
      <c r="U974" s="8"/>
      <c r="V974" s="8"/>
      <c r="W974" s="8"/>
      <c r="X974" s="8"/>
      <c r="Y974" s="8"/>
      <c r="Z974" s="8"/>
      <c r="AA974" s="8"/>
      <c r="AB974" s="8"/>
      <c r="AC974" s="8"/>
      <c r="AD974" s="8"/>
      <c r="AE974" s="8"/>
      <c r="AF974" s="8"/>
    </row>
    <row r="975">
      <c r="A975" s="8"/>
      <c r="B975" s="50"/>
      <c r="C975" s="50"/>
      <c r="D975" s="50"/>
      <c r="E975" s="51"/>
      <c r="F975" s="50"/>
      <c r="G975" s="51"/>
      <c r="H975" s="50"/>
      <c r="I975" s="369"/>
      <c r="J975" s="8"/>
      <c r="K975" s="8"/>
      <c r="L975" s="8"/>
      <c r="M975" s="175"/>
      <c r="N975" s="8"/>
      <c r="O975" s="8"/>
      <c r="P975" s="50"/>
      <c r="Q975" s="8"/>
      <c r="R975" s="8"/>
      <c r="S975" s="50"/>
      <c r="T975" s="8"/>
      <c r="U975" s="8"/>
      <c r="V975" s="8"/>
      <c r="W975" s="8"/>
      <c r="X975" s="8"/>
      <c r="Y975" s="8"/>
      <c r="Z975" s="8"/>
      <c r="AA975" s="8"/>
      <c r="AB975" s="8"/>
      <c r="AC975" s="8"/>
      <c r="AD975" s="8"/>
      <c r="AE975" s="8"/>
      <c r="AF975" s="8"/>
    </row>
    <row r="976">
      <c r="A976" s="8"/>
      <c r="B976" s="50"/>
      <c r="C976" s="50"/>
      <c r="D976" s="50"/>
      <c r="E976" s="51"/>
      <c r="F976" s="50"/>
      <c r="G976" s="51"/>
      <c r="H976" s="50"/>
      <c r="I976" s="369"/>
      <c r="J976" s="8"/>
      <c r="K976" s="8"/>
      <c r="L976" s="8"/>
      <c r="M976" s="175"/>
      <c r="N976" s="8"/>
      <c r="O976" s="8"/>
      <c r="P976" s="50"/>
      <c r="Q976" s="8"/>
      <c r="R976" s="8"/>
      <c r="S976" s="50"/>
      <c r="T976" s="8"/>
      <c r="U976" s="8"/>
      <c r="V976" s="8"/>
      <c r="W976" s="8"/>
      <c r="X976" s="8"/>
      <c r="Y976" s="8"/>
      <c r="Z976" s="8"/>
      <c r="AA976" s="8"/>
      <c r="AB976" s="8"/>
      <c r="AC976" s="8"/>
      <c r="AD976" s="8"/>
      <c r="AE976" s="8"/>
      <c r="AF976" s="8"/>
    </row>
    <row r="977">
      <c r="A977" s="8"/>
      <c r="B977" s="50"/>
      <c r="C977" s="50"/>
      <c r="D977" s="50"/>
      <c r="E977" s="51"/>
      <c r="F977" s="50"/>
      <c r="G977" s="51"/>
      <c r="H977" s="50"/>
      <c r="I977" s="369"/>
      <c r="J977" s="8"/>
      <c r="K977" s="8"/>
      <c r="L977" s="8"/>
      <c r="M977" s="175"/>
      <c r="N977" s="8"/>
      <c r="O977" s="8"/>
      <c r="P977" s="50"/>
      <c r="Q977" s="8"/>
      <c r="R977" s="8"/>
      <c r="S977" s="50"/>
      <c r="T977" s="8"/>
      <c r="U977" s="8"/>
      <c r="V977" s="8"/>
      <c r="W977" s="8"/>
      <c r="X977" s="8"/>
      <c r="Y977" s="8"/>
      <c r="Z977" s="8"/>
      <c r="AA977" s="8"/>
      <c r="AB977" s="8"/>
      <c r="AC977" s="8"/>
      <c r="AD977" s="8"/>
      <c r="AE977" s="8"/>
      <c r="AF977" s="8"/>
    </row>
    <row r="978">
      <c r="A978" s="8"/>
      <c r="B978" s="50"/>
      <c r="C978" s="50"/>
      <c r="D978" s="50"/>
      <c r="E978" s="51"/>
      <c r="F978" s="50"/>
      <c r="G978" s="51"/>
      <c r="H978" s="50"/>
      <c r="I978" s="369"/>
      <c r="J978" s="8"/>
      <c r="K978" s="8"/>
      <c r="L978" s="8"/>
      <c r="M978" s="175"/>
      <c r="N978" s="8"/>
      <c r="O978" s="8"/>
      <c r="P978" s="50"/>
      <c r="Q978" s="8"/>
      <c r="R978" s="8"/>
      <c r="S978" s="50"/>
      <c r="T978" s="8"/>
      <c r="U978" s="8"/>
      <c r="V978" s="8"/>
      <c r="W978" s="8"/>
      <c r="X978" s="8"/>
      <c r="Y978" s="8"/>
      <c r="Z978" s="8"/>
      <c r="AA978" s="8"/>
      <c r="AB978" s="8"/>
      <c r="AC978" s="8"/>
      <c r="AD978" s="8"/>
      <c r="AE978" s="8"/>
      <c r="AF978" s="8"/>
    </row>
    <row r="979">
      <c r="A979" s="8"/>
      <c r="B979" s="50"/>
      <c r="C979" s="50"/>
      <c r="D979" s="50"/>
      <c r="E979" s="51"/>
      <c r="F979" s="50"/>
      <c r="G979" s="51"/>
      <c r="H979" s="50"/>
      <c r="I979" s="369"/>
      <c r="J979" s="8"/>
      <c r="K979" s="8"/>
      <c r="L979" s="8"/>
      <c r="M979" s="175"/>
      <c r="N979" s="8"/>
      <c r="O979" s="8"/>
      <c r="P979" s="50"/>
      <c r="Q979" s="8"/>
      <c r="R979" s="8"/>
      <c r="S979" s="50"/>
      <c r="T979" s="8"/>
      <c r="U979" s="8"/>
      <c r="V979" s="8"/>
      <c r="W979" s="8"/>
      <c r="X979" s="8"/>
      <c r="Y979" s="8"/>
      <c r="Z979" s="8"/>
      <c r="AA979" s="8"/>
      <c r="AB979" s="8"/>
      <c r="AC979" s="8"/>
      <c r="AD979" s="8"/>
      <c r="AE979" s="8"/>
      <c r="AF979" s="8"/>
    </row>
    <row r="980">
      <c r="A980" s="8"/>
      <c r="B980" s="50"/>
      <c r="C980" s="50"/>
      <c r="D980" s="50"/>
      <c r="E980" s="51"/>
      <c r="F980" s="50"/>
      <c r="G980" s="51"/>
      <c r="H980" s="50"/>
      <c r="I980" s="369"/>
      <c r="J980" s="8"/>
      <c r="K980" s="8"/>
      <c r="L980" s="8"/>
      <c r="M980" s="175"/>
      <c r="N980" s="8"/>
      <c r="O980" s="8"/>
      <c r="P980" s="50"/>
      <c r="Q980" s="8"/>
      <c r="R980" s="8"/>
      <c r="S980" s="50"/>
      <c r="T980" s="8"/>
      <c r="U980" s="8"/>
      <c r="V980" s="8"/>
      <c r="W980" s="8"/>
      <c r="X980" s="8"/>
      <c r="Y980" s="8"/>
      <c r="Z980" s="8"/>
      <c r="AA980" s="8"/>
      <c r="AB980" s="8"/>
      <c r="AC980" s="8"/>
      <c r="AD980" s="8"/>
      <c r="AE980" s="8"/>
      <c r="AF980" s="8"/>
    </row>
    <row r="981">
      <c r="A981" s="8"/>
      <c r="B981" s="50"/>
      <c r="C981" s="50"/>
      <c r="D981" s="50"/>
      <c r="E981" s="51"/>
      <c r="F981" s="50"/>
      <c r="G981" s="51"/>
      <c r="H981" s="50"/>
      <c r="I981" s="369"/>
      <c r="J981" s="8"/>
      <c r="K981" s="8"/>
      <c r="L981" s="8"/>
      <c r="M981" s="175"/>
      <c r="N981" s="8"/>
      <c r="O981" s="8"/>
      <c r="P981" s="50"/>
      <c r="Q981" s="8"/>
      <c r="R981" s="8"/>
      <c r="S981" s="50"/>
      <c r="T981" s="8"/>
      <c r="U981" s="8"/>
      <c r="V981" s="8"/>
      <c r="W981" s="8"/>
      <c r="X981" s="8"/>
      <c r="Y981" s="8"/>
      <c r="Z981" s="8"/>
      <c r="AA981" s="8"/>
      <c r="AB981" s="8"/>
      <c r="AC981" s="8"/>
      <c r="AD981" s="8"/>
      <c r="AE981" s="8"/>
      <c r="AF981" s="8"/>
    </row>
    <row r="982">
      <c r="A982" s="8"/>
      <c r="B982" s="50"/>
      <c r="C982" s="50"/>
      <c r="D982" s="50"/>
      <c r="E982" s="51"/>
      <c r="F982" s="50"/>
      <c r="G982" s="51"/>
      <c r="H982" s="50"/>
      <c r="I982" s="369"/>
      <c r="J982" s="8"/>
      <c r="K982" s="8"/>
      <c r="L982" s="8"/>
      <c r="M982" s="175"/>
      <c r="N982" s="8"/>
      <c r="O982" s="8"/>
      <c r="P982" s="50"/>
      <c r="Q982" s="8"/>
      <c r="R982" s="8"/>
      <c r="S982" s="50"/>
      <c r="T982" s="8"/>
      <c r="U982" s="8"/>
      <c r="V982" s="8"/>
      <c r="W982" s="8"/>
      <c r="X982" s="8"/>
      <c r="Y982" s="8"/>
      <c r="Z982" s="8"/>
      <c r="AA982" s="8"/>
      <c r="AB982" s="8"/>
      <c r="AC982" s="8"/>
      <c r="AD982" s="8"/>
      <c r="AE982" s="8"/>
      <c r="AF982" s="8"/>
    </row>
    <row r="983">
      <c r="A983" s="8"/>
      <c r="B983" s="50"/>
      <c r="C983" s="50"/>
      <c r="D983" s="50"/>
      <c r="E983" s="51"/>
      <c r="F983" s="50"/>
      <c r="G983" s="51"/>
      <c r="H983" s="50"/>
      <c r="I983" s="369"/>
      <c r="J983" s="8"/>
      <c r="K983" s="8"/>
      <c r="L983" s="8"/>
      <c r="M983" s="175"/>
      <c r="N983" s="8"/>
      <c r="O983" s="8"/>
      <c r="P983" s="50"/>
      <c r="Q983" s="8"/>
      <c r="R983" s="8"/>
      <c r="S983" s="50"/>
      <c r="T983" s="8"/>
      <c r="U983" s="8"/>
      <c r="V983" s="8"/>
      <c r="W983" s="8"/>
      <c r="X983" s="8"/>
      <c r="Y983" s="8"/>
      <c r="Z983" s="8"/>
      <c r="AA983" s="8"/>
      <c r="AB983" s="8"/>
      <c r="AC983" s="8"/>
      <c r="AD983" s="8"/>
      <c r="AE983" s="8"/>
      <c r="AF983" s="8"/>
    </row>
    <row r="984">
      <c r="A984" s="8"/>
      <c r="B984" s="50"/>
      <c r="C984" s="50"/>
      <c r="D984" s="50"/>
      <c r="E984" s="51"/>
      <c r="F984" s="50"/>
      <c r="G984" s="51"/>
      <c r="H984" s="50"/>
      <c r="I984" s="369"/>
      <c r="J984" s="8"/>
      <c r="K984" s="8"/>
      <c r="L984" s="8"/>
      <c r="M984" s="175"/>
      <c r="N984" s="8"/>
      <c r="O984" s="8"/>
      <c r="P984" s="50"/>
      <c r="Q984" s="8"/>
      <c r="R984" s="8"/>
      <c r="S984" s="50"/>
      <c r="T984" s="8"/>
      <c r="U984" s="8"/>
      <c r="V984" s="8"/>
      <c r="W984" s="8"/>
      <c r="X984" s="8"/>
      <c r="Y984" s="8"/>
      <c r="Z984" s="8"/>
      <c r="AA984" s="8"/>
      <c r="AB984" s="8"/>
      <c r="AC984" s="8"/>
      <c r="AD984" s="8"/>
      <c r="AE984" s="8"/>
      <c r="AF984" s="8"/>
    </row>
    <row r="985">
      <c r="A985" s="8"/>
      <c r="B985" s="50"/>
      <c r="C985" s="50"/>
      <c r="D985" s="50"/>
      <c r="E985" s="51"/>
      <c r="F985" s="50"/>
      <c r="G985" s="51"/>
      <c r="H985" s="50"/>
      <c r="I985" s="369"/>
      <c r="J985" s="8"/>
      <c r="K985" s="8"/>
      <c r="L985" s="8"/>
      <c r="M985" s="175"/>
      <c r="N985" s="8"/>
      <c r="O985" s="8"/>
      <c r="P985" s="50"/>
      <c r="Q985" s="8"/>
      <c r="R985" s="8"/>
      <c r="S985" s="50"/>
      <c r="T985" s="8"/>
      <c r="U985" s="8"/>
      <c r="V985" s="8"/>
      <c r="W985" s="8"/>
      <c r="X985" s="8"/>
      <c r="Y985" s="8"/>
      <c r="Z985" s="8"/>
      <c r="AA985" s="8"/>
      <c r="AB985" s="8"/>
      <c r="AC985" s="8"/>
      <c r="AD985" s="8"/>
      <c r="AE985" s="8"/>
      <c r="AF985" s="8"/>
    </row>
    <row r="986">
      <c r="A986" s="8"/>
      <c r="B986" s="50"/>
      <c r="C986" s="50"/>
      <c r="D986" s="50"/>
      <c r="E986" s="51"/>
      <c r="F986" s="50"/>
      <c r="G986" s="51"/>
      <c r="H986" s="50"/>
      <c r="I986" s="369"/>
      <c r="J986" s="8"/>
      <c r="K986" s="8"/>
      <c r="L986" s="8"/>
      <c r="M986" s="175"/>
      <c r="N986" s="8"/>
      <c r="O986" s="8"/>
      <c r="P986" s="50"/>
      <c r="Q986" s="8"/>
      <c r="R986" s="8"/>
      <c r="S986" s="50"/>
      <c r="T986" s="8"/>
      <c r="U986" s="8"/>
      <c r="V986" s="8"/>
      <c r="W986" s="8"/>
      <c r="X986" s="8"/>
      <c r="Y986" s="8"/>
      <c r="Z986" s="8"/>
      <c r="AA986" s="8"/>
      <c r="AB986" s="8"/>
      <c r="AC986" s="8"/>
      <c r="AD986" s="8"/>
      <c r="AE986" s="8"/>
      <c r="AF986" s="8"/>
    </row>
    <row r="987">
      <c r="A987" s="8"/>
      <c r="B987" s="50"/>
      <c r="C987" s="50"/>
      <c r="D987" s="50"/>
      <c r="E987" s="51"/>
      <c r="F987" s="50"/>
      <c r="G987" s="51"/>
      <c r="H987" s="50"/>
      <c r="I987" s="369"/>
      <c r="J987" s="8"/>
      <c r="K987" s="8"/>
      <c r="L987" s="8"/>
      <c r="M987" s="175"/>
      <c r="N987" s="8"/>
      <c r="O987" s="8"/>
      <c r="P987" s="50"/>
      <c r="Q987" s="8"/>
      <c r="R987" s="8"/>
      <c r="S987" s="50"/>
      <c r="T987" s="8"/>
      <c r="U987" s="8"/>
      <c r="V987" s="8"/>
      <c r="W987" s="8"/>
      <c r="X987" s="8"/>
      <c r="Y987" s="8"/>
      <c r="Z987" s="8"/>
      <c r="AA987" s="8"/>
      <c r="AB987" s="8"/>
      <c r="AC987" s="8"/>
      <c r="AD987" s="8"/>
      <c r="AE987" s="8"/>
      <c r="AF987" s="8"/>
    </row>
    <row r="988">
      <c r="A988" s="8"/>
      <c r="B988" s="50"/>
      <c r="C988" s="50"/>
      <c r="D988" s="50"/>
      <c r="E988" s="51"/>
      <c r="F988" s="50"/>
      <c r="G988" s="51"/>
      <c r="H988" s="50"/>
      <c r="I988" s="369"/>
      <c r="J988" s="8"/>
      <c r="K988" s="8"/>
      <c r="L988" s="8"/>
      <c r="M988" s="175"/>
      <c r="N988" s="8"/>
      <c r="O988" s="8"/>
      <c r="P988" s="50"/>
      <c r="Q988" s="8"/>
      <c r="R988" s="8"/>
      <c r="S988" s="50"/>
      <c r="T988" s="8"/>
      <c r="U988" s="8"/>
      <c r="V988" s="8"/>
      <c r="W988" s="8"/>
      <c r="X988" s="8"/>
      <c r="Y988" s="8"/>
      <c r="Z988" s="8"/>
      <c r="AA988" s="8"/>
      <c r="AB988" s="8"/>
      <c r="AC988" s="8"/>
      <c r="AD988" s="8"/>
      <c r="AE988" s="8"/>
      <c r="AF988" s="8"/>
    </row>
    <row r="989">
      <c r="A989" s="8"/>
      <c r="B989" s="50"/>
      <c r="C989" s="50"/>
      <c r="D989" s="50"/>
      <c r="E989" s="51"/>
      <c r="F989" s="50"/>
      <c r="G989" s="51"/>
      <c r="H989" s="50"/>
      <c r="I989" s="369"/>
      <c r="J989" s="8"/>
      <c r="K989" s="8"/>
      <c r="L989" s="8"/>
      <c r="M989" s="175"/>
      <c r="N989" s="8"/>
      <c r="O989" s="8"/>
      <c r="P989" s="50"/>
      <c r="Q989" s="8"/>
      <c r="R989" s="8"/>
      <c r="S989" s="50"/>
      <c r="T989" s="8"/>
      <c r="U989" s="8"/>
      <c r="V989" s="8"/>
      <c r="W989" s="8"/>
      <c r="X989" s="8"/>
      <c r="Y989" s="8"/>
      <c r="Z989" s="8"/>
      <c r="AA989" s="8"/>
      <c r="AB989" s="8"/>
      <c r="AC989" s="8"/>
      <c r="AD989" s="8"/>
      <c r="AE989" s="8"/>
      <c r="AF989" s="8"/>
    </row>
    <row r="990">
      <c r="A990" s="8"/>
      <c r="B990" s="50"/>
      <c r="C990" s="50"/>
      <c r="D990" s="50"/>
      <c r="E990" s="51"/>
      <c r="F990" s="50"/>
      <c r="G990" s="51"/>
      <c r="H990" s="50"/>
      <c r="I990" s="369"/>
      <c r="J990" s="8"/>
      <c r="K990" s="8"/>
      <c r="L990" s="8"/>
      <c r="M990" s="175"/>
      <c r="N990" s="8"/>
      <c r="O990" s="8"/>
      <c r="P990" s="50"/>
      <c r="Q990" s="8"/>
      <c r="R990" s="8"/>
      <c r="S990" s="50"/>
      <c r="T990" s="8"/>
      <c r="U990" s="8"/>
      <c r="V990" s="8"/>
      <c r="W990" s="8"/>
      <c r="X990" s="8"/>
      <c r="Y990" s="8"/>
      <c r="Z990" s="8"/>
      <c r="AA990" s="8"/>
      <c r="AB990" s="8"/>
      <c r="AC990" s="8"/>
      <c r="AD990" s="8"/>
      <c r="AE990" s="8"/>
      <c r="AF990" s="8"/>
    </row>
    <row r="991">
      <c r="A991" s="8"/>
      <c r="B991" s="50"/>
      <c r="C991" s="50"/>
      <c r="D991" s="50"/>
      <c r="E991" s="51"/>
      <c r="F991" s="50"/>
      <c r="G991" s="51"/>
      <c r="H991" s="50"/>
      <c r="I991" s="369"/>
      <c r="J991" s="8"/>
      <c r="K991" s="8"/>
      <c r="L991" s="8"/>
      <c r="M991" s="175"/>
      <c r="N991" s="8"/>
      <c r="O991" s="8"/>
      <c r="P991" s="50"/>
      <c r="Q991" s="8"/>
      <c r="R991" s="8"/>
      <c r="S991" s="50"/>
      <c r="T991" s="8"/>
      <c r="U991" s="8"/>
      <c r="V991" s="8"/>
      <c r="W991" s="8"/>
      <c r="X991" s="8"/>
      <c r="Y991" s="8"/>
      <c r="Z991" s="8"/>
      <c r="AA991" s="8"/>
      <c r="AB991" s="8"/>
      <c r="AC991" s="8"/>
      <c r="AD991" s="8"/>
      <c r="AE991" s="8"/>
      <c r="AF991" s="8"/>
    </row>
    <row r="992">
      <c r="A992" s="8"/>
      <c r="B992" s="50"/>
      <c r="C992" s="50"/>
      <c r="D992" s="50"/>
      <c r="E992" s="51"/>
      <c r="F992" s="50"/>
      <c r="G992" s="51"/>
      <c r="H992" s="50"/>
      <c r="I992" s="369"/>
      <c r="J992" s="8"/>
      <c r="K992" s="8"/>
      <c r="L992" s="8"/>
      <c r="M992" s="175"/>
      <c r="N992" s="8"/>
      <c r="O992" s="8"/>
      <c r="P992" s="50"/>
      <c r="Q992" s="8"/>
      <c r="R992" s="8"/>
      <c r="S992" s="50"/>
      <c r="T992" s="8"/>
      <c r="U992" s="8"/>
      <c r="V992" s="8"/>
      <c r="W992" s="8"/>
      <c r="X992" s="8"/>
      <c r="Y992" s="8"/>
      <c r="Z992" s="8"/>
      <c r="AA992" s="8"/>
      <c r="AB992" s="8"/>
      <c r="AC992" s="8"/>
      <c r="AD992" s="8"/>
      <c r="AE992" s="8"/>
      <c r="AF992" s="8"/>
    </row>
    <row r="993">
      <c r="A993" s="8"/>
      <c r="B993" s="50"/>
      <c r="C993" s="50"/>
      <c r="D993" s="50"/>
      <c r="E993" s="51"/>
      <c r="F993" s="50"/>
      <c r="G993" s="51"/>
      <c r="H993" s="50"/>
      <c r="I993" s="369"/>
      <c r="J993" s="8"/>
      <c r="K993" s="8"/>
      <c r="L993" s="8"/>
      <c r="M993" s="175"/>
      <c r="N993" s="8"/>
      <c r="O993" s="8"/>
      <c r="P993" s="50"/>
      <c r="Q993" s="8"/>
      <c r="R993" s="8"/>
      <c r="S993" s="50"/>
      <c r="T993" s="8"/>
      <c r="U993" s="8"/>
      <c r="V993" s="8"/>
      <c r="W993" s="8"/>
      <c r="X993" s="8"/>
      <c r="Y993" s="8"/>
      <c r="Z993" s="8"/>
      <c r="AA993" s="8"/>
      <c r="AB993" s="8"/>
      <c r="AC993" s="8"/>
      <c r="AD993" s="8"/>
      <c r="AE993" s="8"/>
      <c r="AF993" s="8"/>
    </row>
    <row r="994">
      <c r="A994" s="8"/>
      <c r="B994" s="50"/>
      <c r="C994" s="50"/>
      <c r="D994" s="50"/>
      <c r="E994" s="51"/>
      <c r="F994" s="50"/>
      <c r="G994" s="51"/>
      <c r="H994" s="50"/>
      <c r="I994" s="369"/>
      <c r="J994" s="8"/>
      <c r="K994" s="8"/>
      <c r="L994" s="8"/>
      <c r="M994" s="175"/>
      <c r="N994" s="8"/>
      <c r="O994" s="8"/>
      <c r="P994" s="50"/>
      <c r="Q994" s="8"/>
      <c r="R994" s="8"/>
      <c r="S994" s="50"/>
      <c r="T994" s="8"/>
      <c r="U994" s="8"/>
      <c r="V994" s="8"/>
      <c r="W994" s="8"/>
      <c r="X994" s="8"/>
      <c r="Y994" s="8"/>
      <c r="Z994" s="8"/>
      <c r="AA994" s="8"/>
      <c r="AB994" s="8"/>
      <c r="AC994" s="8"/>
      <c r="AD994" s="8"/>
      <c r="AE994" s="8"/>
      <c r="AF994" s="8"/>
    </row>
    <row r="995">
      <c r="A995" s="8"/>
      <c r="B995" s="50"/>
      <c r="C995" s="50"/>
      <c r="D995" s="50"/>
      <c r="E995" s="51"/>
      <c r="F995" s="50"/>
      <c r="G995" s="51"/>
      <c r="H995" s="50"/>
      <c r="I995" s="369"/>
      <c r="J995" s="8"/>
      <c r="K995" s="8"/>
      <c r="L995" s="8"/>
      <c r="M995" s="175"/>
      <c r="N995" s="8"/>
      <c r="O995" s="8"/>
      <c r="P995" s="50"/>
      <c r="Q995" s="8"/>
      <c r="R995" s="8"/>
      <c r="S995" s="50"/>
      <c r="T995" s="8"/>
      <c r="U995" s="8"/>
      <c r="V995" s="8"/>
      <c r="W995" s="8"/>
      <c r="X995" s="8"/>
      <c r="Y995" s="8"/>
      <c r="Z995" s="8"/>
      <c r="AA995" s="8"/>
      <c r="AB995" s="8"/>
      <c r="AC995" s="8"/>
      <c r="AD995" s="8"/>
      <c r="AE995" s="8"/>
      <c r="AF995" s="8"/>
    </row>
    <row r="996">
      <c r="A996" s="8"/>
      <c r="B996" s="50"/>
      <c r="C996" s="50"/>
      <c r="D996" s="50"/>
      <c r="E996" s="51"/>
      <c r="F996" s="50"/>
      <c r="G996" s="51"/>
      <c r="H996" s="50"/>
      <c r="I996" s="369"/>
      <c r="J996" s="8"/>
      <c r="K996" s="8"/>
      <c r="L996" s="8"/>
      <c r="M996" s="175"/>
      <c r="N996" s="8"/>
      <c r="O996" s="8"/>
      <c r="P996" s="50"/>
      <c r="Q996" s="8"/>
      <c r="R996" s="8"/>
      <c r="S996" s="50"/>
      <c r="T996" s="8"/>
      <c r="U996" s="8"/>
      <c r="V996" s="8"/>
      <c r="W996" s="8"/>
      <c r="X996" s="8"/>
      <c r="Y996" s="8"/>
      <c r="Z996" s="8"/>
      <c r="AA996" s="8"/>
      <c r="AB996" s="8"/>
      <c r="AC996" s="8"/>
      <c r="AD996" s="8"/>
      <c r="AE996" s="8"/>
      <c r="AF996" s="8"/>
    </row>
    <row r="997">
      <c r="A997" s="8"/>
      <c r="B997" s="50"/>
      <c r="C997" s="50"/>
      <c r="D997" s="50"/>
      <c r="E997" s="51"/>
      <c r="F997" s="50"/>
      <c r="G997" s="51"/>
      <c r="H997" s="50"/>
      <c r="I997" s="369"/>
      <c r="J997" s="8"/>
      <c r="K997" s="8"/>
      <c r="L997" s="8"/>
      <c r="M997" s="175"/>
      <c r="N997" s="8"/>
      <c r="O997" s="8"/>
      <c r="P997" s="50"/>
      <c r="Q997" s="8"/>
      <c r="R997" s="8"/>
      <c r="S997" s="50"/>
      <c r="T997" s="8"/>
      <c r="U997" s="8"/>
      <c r="V997" s="8"/>
      <c r="W997" s="8"/>
      <c r="X997" s="8"/>
      <c r="Y997" s="8"/>
      <c r="Z997" s="8"/>
      <c r="AA997" s="8"/>
      <c r="AB997" s="8"/>
      <c r="AC997" s="8"/>
      <c r="AD997" s="8"/>
      <c r="AE997" s="8"/>
      <c r="AF997" s="8"/>
    </row>
    <row r="998">
      <c r="A998" s="8"/>
      <c r="B998" s="50"/>
      <c r="C998" s="50"/>
      <c r="D998" s="50"/>
      <c r="E998" s="51"/>
      <c r="F998" s="50"/>
      <c r="G998" s="51"/>
      <c r="H998" s="50"/>
      <c r="I998" s="369"/>
      <c r="J998" s="8"/>
      <c r="K998" s="8"/>
      <c r="L998" s="8"/>
      <c r="M998" s="175"/>
      <c r="N998" s="8"/>
      <c r="O998" s="8"/>
      <c r="P998" s="50"/>
      <c r="Q998" s="8"/>
      <c r="R998" s="8"/>
      <c r="S998" s="50"/>
      <c r="T998" s="8"/>
      <c r="U998" s="8"/>
      <c r="V998" s="8"/>
      <c r="W998" s="8"/>
      <c r="X998" s="8"/>
      <c r="Y998" s="8"/>
      <c r="Z998" s="8"/>
      <c r="AA998" s="8"/>
      <c r="AB998" s="8"/>
      <c r="AC998" s="8"/>
      <c r="AD998" s="8"/>
      <c r="AE998" s="8"/>
      <c r="AF998" s="8"/>
    </row>
    <row r="999">
      <c r="A999" s="8"/>
      <c r="B999" s="50"/>
      <c r="C999" s="50"/>
      <c r="D999" s="50"/>
      <c r="E999" s="51"/>
      <c r="F999" s="50"/>
      <c r="G999" s="51"/>
      <c r="H999" s="50"/>
      <c r="I999" s="369"/>
      <c r="J999" s="8"/>
      <c r="K999" s="8"/>
      <c r="L999" s="8"/>
      <c r="M999" s="175"/>
      <c r="N999" s="8"/>
      <c r="O999" s="8"/>
      <c r="P999" s="50"/>
      <c r="Q999" s="8"/>
      <c r="R999" s="8"/>
      <c r="S999" s="50"/>
      <c r="T999" s="8"/>
      <c r="U999" s="8"/>
      <c r="V999" s="8"/>
      <c r="W999" s="8"/>
      <c r="X999" s="8"/>
      <c r="Y999" s="8"/>
      <c r="Z999" s="8"/>
      <c r="AA999" s="8"/>
      <c r="AB999" s="8"/>
      <c r="AC999" s="8"/>
      <c r="AD999" s="8"/>
      <c r="AE999" s="8"/>
      <c r="AF999" s="8"/>
    </row>
    <row r="1000">
      <c r="B1000" s="49"/>
      <c r="C1000" s="49"/>
      <c r="D1000" s="49"/>
      <c r="E1000" s="52"/>
      <c r="G1000" s="56"/>
      <c r="H1000" s="49"/>
      <c r="I1000" s="143"/>
      <c r="M1000" s="56"/>
      <c r="P1000" s="49"/>
      <c r="S1000" s="49"/>
    </row>
  </sheetData>
  <dataValidations>
    <dataValidation type="list" allowBlank="1" showErrorMessage="1" sqref="O2:O7 O9:O28">
      <formula1>'Data backlog'!$A$2:$A$5</formula1>
    </dataValidation>
  </dataValidations>
  <hyperlinks>
    <hyperlink r:id="rId1" location="gid=255962712" ref="A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1.88"/>
    <col customWidth="1" min="4" max="4" width="40.75"/>
    <col customWidth="1" min="5" max="5" width="40.13"/>
    <col customWidth="1" min="6" max="6" width="47.0"/>
    <col customWidth="1" min="7" max="7" width="46.63"/>
    <col customWidth="1" min="8" max="8" width="45.88"/>
    <col customWidth="1" min="10" max="10" width="77.88"/>
    <col customWidth="1" min="11" max="11" width="18.63"/>
    <col customWidth="1" min="13" max="13" width="49.63"/>
    <col customWidth="1" min="14" max="14" width="29.88"/>
    <col customWidth="1" min="15" max="15" width="33.13"/>
    <col customWidth="1" min="16" max="16" width="19.75"/>
  </cols>
  <sheetData>
    <row r="1">
      <c r="A1" s="9" t="s">
        <v>3</v>
      </c>
      <c r="B1" s="10" t="s">
        <v>4</v>
      </c>
      <c r="C1" s="10" t="s">
        <v>5</v>
      </c>
      <c r="D1" s="11" t="s">
        <v>6</v>
      </c>
      <c r="E1" s="12" t="s">
        <v>7</v>
      </c>
      <c r="F1" s="13" t="s">
        <v>8</v>
      </c>
      <c r="G1" s="12" t="s">
        <v>9</v>
      </c>
      <c r="H1" s="14" t="s">
        <v>10</v>
      </c>
      <c r="I1" s="16" t="s">
        <v>14</v>
      </c>
      <c r="J1" s="16" t="s">
        <v>15</v>
      </c>
      <c r="K1" s="16" t="s">
        <v>19</v>
      </c>
      <c r="L1" s="16" t="s">
        <v>18</v>
      </c>
      <c r="M1" s="17" t="s">
        <v>10</v>
      </c>
      <c r="N1" s="18" t="s">
        <v>21</v>
      </c>
      <c r="O1" s="18" t="s">
        <v>22</v>
      </c>
      <c r="P1" s="60" t="s">
        <v>1115</v>
      </c>
      <c r="Q1" s="18" t="s">
        <v>24</v>
      </c>
    </row>
    <row r="2">
      <c r="A2" s="24"/>
      <c r="B2" s="25" t="s">
        <v>59</v>
      </c>
      <c r="C2" s="25" t="s">
        <v>890</v>
      </c>
      <c r="D2" s="25" t="s">
        <v>1116</v>
      </c>
      <c r="E2" s="25" t="s">
        <v>1117</v>
      </c>
      <c r="F2" s="25" t="s">
        <v>893</v>
      </c>
      <c r="G2" s="25" t="s">
        <v>894</v>
      </c>
      <c r="H2" s="25"/>
      <c r="I2" s="25" t="s">
        <v>890</v>
      </c>
      <c r="J2" s="33" t="s">
        <v>1118</v>
      </c>
      <c r="K2" s="76" t="s">
        <v>34</v>
      </c>
      <c r="L2" s="25"/>
      <c r="M2" s="25" t="s">
        <v>1119</v>
      </c>
      <c r="N2" s="25"/>
      <c r="O2" s="25"/>
      <c r="P2" s="25">
        <v>0.375</v>
      </c>
      <c r="Q2" s="24"/>
    </row>
    <row r="3">
      <c r="A3" s="24"/>
      <c r="B3" s="25" t="s">
        <v>59</v>
      </c>
      <c r="C3" s="25" t="s">
        <v>505</v>
      </c>
      <c r="D3" s="25" t="s">
        <v>1120</v>
      </c>
      <c r="E3" s="25" t="s">
        <v>1121</v>
      </c>
      <c r="F3" s="33" t="s">
        <v>1122</v>
      </c>
      <c r="G3" s="33" t="s">
        <v>1123</v>
      </c>
      <c r="H3" s="25"/>
      <c r="I3" s="25" t="s">
        <v>505</v>
      </c>
      <c r="J3" s="372" t="s">
        <v>1124</v>
      </c>
      <c r="K3" s="76" t="s">
        <v>34</v>
      </c>
      <c r="L3" s="25"/>
      <c r="M3" s="25" t="s">
        <v>1125</v>
      </c>
      <c r="N3" s="25"/>
      <c r="O3" s="25"/>
      <c r="P3" s="25">
        <v>2.5</v>
      </c>
      <c r="Q3" s="24"/>
    </row>
    <row r="4">
      <c r="A4" s="24"/>
      <c r="B4" s="25" t="s">
        <v>59</v>
      </c>
      <c r="C4" s="25" t="s">
        <v>505</v>
      </c>
      <c r="D4" s="25" t="s">
        <v>1126</v>
      </c>
      <c r="E4" s="25" t="s">
        <v>899</v>
      </c>
      <c r="F4" s="25" t="s">
        <v>900</v>
      </c>
      <c r="G4" s="25" t="s">
        <v>901</v>
      </c>
      <c r="H4" s="30"/>
      <c r="I4" s="25" t="s">
        <v>505</v>
      </c>
      <c r="J4" s="25" t="s">
        <v>1127</v>
      </c>
      <c r="K4" s="76" t="s">
        <v>128</v>
      </c>
      <c r="L4" s="30"/>
      <c r="M4" s="30"/>
      <c r="N4" s="24"/>
      <c r="O4" s="24"/>
      <c r="P4" s="24"/>
      <c r="Q4" s="24"/>
    </row>
    <row r="5">
      <c r="A5" s="24"/>
      <c r="B5" s="25" t="s">
        <v>59</v>
      </c>
      <c r="C5" s="25" t="s">
        <v>505</v>
      </c>
      <c r="D5" s="25" t="s">
        <v>1128</v>
      </c>
      <c r="E5" s="25" t="s">
        <v>904</v>
      </c>
      <c r="F5" s="25" t="s">
        <v>905</v>
      </c>
      <c r="G5" s="25" t="s">
        <v>1129</v>
      </c>
      <c r="H5" s="30"/>
      <c r="I5" s="25" t="s">
        <v>505</v>
      </c>
      <c r="J5" s="25" t="s">
        <v>1130</v>
      </c>
      <c r="K5" s="76" t="s">
        <v>128</v>
      </c>
      <c r="L5" s="30"/>
      <c r="M5" s="30"/>
      <c r="N5" s="24"/>
      <c r="O5" s="24"/>
      <c r="P5" s="24"/>
      <c r="Q5" s="24"/>
    </row>
    <row r="6">
      <c r="A6" s="24"/>
      <c r="B6" s="25" t="s">
        <v>59</v>
      </c>
      <c r="C6" s="25" t="s">
        <v>505</v>
      </c>
      <c r="D6" s="25" t="s">
        <v>1131</v>
      </c>
      <c r="E6" s="25" t="s">
        <v>908</v>
      </c>
      <c r="F6" s="25" t="s">
        <v>909</v>
      </c>
      <c r="G6" s="25" t="s">
        <v>910</v>
      </c>
      <c r="H6" s="25"/>
      <c r="I6" s="25" t="s">
        <v>505</v>
      </c>
      <c r="J6" s="25" t="s">
        <v>1132</v>
      </c>
      <c r="K6" s="76" t="s">
        <v>128</v>
      </c>
      <c r="L6" s="25"/>
      <c r="M6" s="25"/>
      <c r="N6" s="25"/>
      <c r="O6" s="25"/>
      <c r="P6" s="25"/>
      <c r="Q6" s="24"/>
    </row>
    <row r="7">
      <c r="A7" s="24"/>
      <c r="B7" s="25" t="s">
        <v>59</v>
      </c>
      <c r="C7" s="25" t="s">
        <v>505</v>
      </c>
      <c r="D7" s="25" t="s">
        <v>1133</v>
      </c>
      <c r="E7" s="25" t="s">
        <v>912</v>
      </c>
      <c r="F7" s="25" t="s">
        <v>913</v>
      </c>
      <c r="G7" s="25" t="s">
        <v>1134</v>
      </c>
      <c r="H7" s="25"/>
      <c r="I7" s="25" t="s">
        <v>505</v>
      </c>
      <c r="J7" s="25" t="s">
        <v>1135</v>
      </c>
      <c r="K7" s="76" t="s">
        <v>34</v>
      </c>
      <c r="L7" s="25"/>
      <c r="M7" s="300" t="s">
        <v>917</v>
      </c>
      <c r="N7" s="25"/>
      <c r="O7" s="25"/>
      <c r="P7" s="25">
        <v>0.25</v>
      </c>
      <c r="Q7" s="24"/>
    </row>
    <row r="8">
      <c r="A8" s="24"/>
      <c r="B8" s="25" t="s">
        <v>59</v>
      </c>
      <c r="C8" s="25" t="s">
        <v>897</v>
      </c>
      <c r="D8" s="25" t="s">
        <v>1136</v>
      </c>
      <c r="E8" s="25" t="s">
        <v>918</v>
      </c>
      <c r="F8" s="33" t="s">
        <v>919</v>
      </c>
      <c r="G8" s="33" t="s">
        <v>920</v>
      </c>
      <c r="H8" s="25"/>
      <c r="I8" s="25" t="s">
        <v>897</v>
      </c>
      <c r="J8" s="373" t="s">
        <v>1137</v>
      </c>
      <c r="K8" s="76" t="s">
        <v>34</v>
      </c>
      <c r="L8" s="25"/>
      <c r="M8" s="25"/>
      <c r="N8" s="25"/>
      <c r="O8" s="25"/>
      <c r="P8" s="25">
        <v>0.375</v>
      </c>
      <c r="Q8" s="24"/>
    </row>
    <row r="9">
      <c r="A9" s="24"/>
      <c r="B9" s="25" t="s">
        <v>59</v>
      </c>
      <c r="C9" s="25" t="s">
        <v>897</v>
      </c>
      <c r="D9" s="25" t="s">
        <v>1136</v>
      </c>
      <c r="E9" s="25" t="s">
        <v>922</v>
      </c>
      <c r="F9" s="33" t="s">
        <v>923</v>
      </c>
      <c r="G9" s="33" t="s">
        <v>1138</v>
      </c>
      <c r="H9" s="25"/>
      <c r="I9" s="25" t="s">
        <v>897</v>
      </c>
      <c r="J9" s="373" t="s">
        <v>1139</v>
      </c>
      <c r="K9" s="76" t="s">
        <v>34</v>
      </c>
      <c r="L9" s="25"/>
      <c r="M9" s="25"/>
      <c r="N9" s="25"/>
      <c r="O9" s="25"/>
      <c r="P9" s="25">
        <v>0.375</v>
      </c>
      <c r="Q9" s="24"/>
    </row>
    <row r="10">
      <c r="A10" s="24"/>
      <c r="B10" s="25" t="s">
        <v>59</v>
      </c>
      <c r="C10" s="25" t="s">
        <v>897</v>
      </c>
      <c r="D10" s="25" t="s">
        <v>1136</v>
      </c>
      <c r="E10" s="25" t="s">
        <v>927</v>
      </c>
      <c r="F10" s="25" t="s">
        <v>928</v>
      </c>
      <c r="G10" s="25" t="s">
        <v>1140</v>
      </c>
      <c r="H10" s="25"/>
      <c r="I10" s="25" t="s">
        <v>897</v>
      </c>
      <c r="J10" s="373" t="s">
        <v>1141</v>
      </c>
      <c r="K10" s="76" t="s">
        <v>34</v>
      </c>
      <c r="L10" s="25"/>
      <c r="M10" s="25" t="s">
        <v>932</v>
      </c>
      <c r="N10" s="25"/>
      <c r="O10" s="25"/>
      <c r="P10" s="25">
        <v>0.5</v>
      </c>
      <c r="Q10" s="24"/>
    </row>
    <row r="11">
      <c r="A11" s="24"/>
      <c r="B11" s="25" t="s">
        <v>59</v>
      </c>
      <c r="C11" s="25" t="s">
        <v>897</v>
      </c>
      <c r="D11" s="25" t="s">
        <v>1142</v>
      </c>
      <c r="E11" s="25" t="s">
        <v>933</v>
      </c>
      <c r="F11" s="25" t="s">
        <v>934</v>
      </c>
      <c r="G11" s="25" t="s">
        <v>935</v>
      </c>
      <c r="H11" s="25"/>
      <c r="I11" s="25" t="s">
        <v>897</v>
      </c>
      <c r="J11" s="373" t="s">
        <v>1143</v>
      </c>
      <c r="K11" s="76" t="s">
        <v>34</v>
      </c>
      <c r="L11" s="25"/>
      <c r="M11" s="25" t="s">
        <v>932</v>
      </c>
      <c r="N11" s="25"/>
      <c r="O11" s="25"/>
      <c r="P11" s="25">
        <v>0.375</v>
      </c>
      <c r="Q11" s="24"/>
    </row>
    <row r="12">
      <c r="A12" s="24"/>
      <c r="B12" s="25" t="s">
        <v>59</v>
      </c>
      <c r="C12" s="25" t="s">
        <v>399</v>
      </c>
      <c r="D12" s="25" t="s">
        <v>1144</v>
      </c>
      <c r="E12" s="25" t="s">
        <v>939</v>
      </c>
      <c r="F12" s="25" t="s">
        <v>940</v>
      </c>
      <c r="G12" s="25" t="s">
        <v>1145</v>
      </c>
      <c r="H12" s="25"/>
      <c r="I12" s="25" t="s">
        <v>399</v>
      </c>
      <c r="J12" s="25" t="s">
        <v>1146</v>
      </c>
      <c r="K12" s="76" t="s">
        <v>34</v>
      </c>
      <c r="L12" s="25"/>
      <c r="M12" s="25" t="s">
        <v>1147</v>
      </c>
      <c r="N12" s="25"/>
      <c r="O12" s="25"/>
      <c r="P12" s="25">
        <v>0.5</v>
      </c>
      <c r="Q12" s="24"/>
    </row>
    <row r="13">
      <c r="A13" s="24"/>
      <c r="B13" s="25" t="s">
        <v>59</v>
      </c>
      <c r="C13" s="102" t="s">
        <v>399</v>
      </c>
      <c r="D13" s="25" t="s">
        <v>1148</v>
      </c>
      <c r="E13" s="25" t="s">
        <v>944</v>
      </c>
      <c r="F13" s="25" t="s">
        <v>945</v>
      </c>
      <c r="G13" s="102" t="s">
        <v>946</v>
      </c>
      <c r="H13" s="102"/>
      <c r="I13" s="102" t="s">
        <v>399</v>
      </c>
      <c r="J13" s="102" t="s">
        <v>1149</v>
      </c>
      <c r="K13" s="76" t="s">
        <v>34</v>
      </c>
      <c r="L13" s="25"/>
      <c r="M13" s="25" t="s">
        <v>948</v>
      </c>
      <c r="N13" s="25"/>
      <c r="O13" s="25"/>
      <c r="P13" s="25">
        <v>0.375</v>
      </c>
      <c r="Q13" s="24"/>
    </row>
    <row r="14">
      <c r="A14" s="24"/>
      <c r="B14" s="25" t="s">
        <v>59</v>
      </c>
      <c r="C14" s="25" t="s">
        <v>399</v>
      </c>
      <c r="D14" s="33" t="s">
        <v>949</v>
      </c>
      <c r="E14" s="33" t="s">
        <v>950</v>
      </c>
      <c r="F14" s="33" t="s">
        <v>951</v>
      </c>
      <c r="G14" s="33" t="s">
        <v>952</v>
      </c>
      <c r="H14" s="25"/>
      <c r="I14" s="25" t="s">
        <v>399</v>
      </c>
      <c r="J14" s="25" t="s">
        <v>1150</v>
      </c>
      <c r="K14" s="76" t="s">
        <v>34</v>
      </c>
      <c r="L14" s="25"/>
      <c r="M14" s="25"/>
      <c r="N14" s="25"/>
      <c r="O14" s="25"/>
      <c r="P14" s="25">
        <v>0.25</v>
      </c>
      <c r="Q14" s="24"/>
    </row>
    <row r="15">
      <c r="A15" s="24"/>
      <c r="B15" s="25" t="s">
        <v>59</v>
      </c>
      <c r="C15" s="100" t="s">
        <v>897</v>
      </c>
      <c r="D15" s="25" t="s">
        <v>956</v>
      </c>
      <c r="E15" s="25" t="s">
        <v>957</v>
      </c>
      <c r="F15" s="25" t="s">
        <v>958</v>
      </c>
      <c r="G15" s="100" t="s">
        <v>959</v>
      </c>
      <c r="H15" s="100"/>
      <c r="I15" s="100" t="s">
        <v>897</v>
      </c>
      <c r="J15" s="100" t="s">
        <v>1151</v>
      </c>
      <c r="K15" s="76" t="s">
        <v>34</v>
      </c>
      <c r="L15" s="25"/>
      <c r="M15" s="25"/>
      <c r="N15" s="25"/>
      <c r="O15" s="25"/>
      <c r="P15" s="25">
        <v>0.25</v>
      </c>
      <c r="Q15" s="24"/>
    </row>
    <row r="16">
      <c r="A16" s="24"/>
      <c r="B16" s="25" t="s">
        <v>59</v>
      </c>
      <c r="C16" s="25" t="s">
        <v>897</v>
      </c>
      <c r="D16" s="25" t="s">
        <v>961</v>
      </c>
      <c r="E16" s="25" t="s">
        <v>962</v>
      </c>
      <c r="F16" s="25" t="s">
        <v>963</v>
      </c>
      <c r="G16" s="25" t="s">
        <v>964</v>
      </c>
      <c r="H16" s="25"/>
      <c r="I16" s="25" t="s">
        <v>897</v>
      </c>
      <c r="J16" s="25" t="s">
        <v>1152</v>
      </c>
      <c r="K16" s="76" t="s">
        <v>34</v>
      </c>
      <c r="L16" s="25"/>
      <c r="M16" s="25"/>
      <c r="N16" s="25"/>
      <c r="O16" s="25"/>
      <c r="P16" s="25">
        <v>0.25</v>
      </c>
      <c r="Q16" s="24"/>
    </row>
    <row r="17">
      <c r="A17" s="24"/>
      <c r="B17" s="25" t="s">
        <v>59</v>
      </c>
      <c r="C17" s="25" t="s">
        <v>897</v>
      </c>
      <c r="D17" s="25" t="s">
        <v>966</v>
      </c>
      <c r="E17" s="25" t="s">
        <v>967</v>
      </c>
      <c r="F17" s="25" t="s">
        <v>968</v>
      </c>
      <c r="G17" s="25" t="s">
        <v>969</v>
      </c>
      <c r="H17" s="25"/>
      <c r="I17" s="25" t="s">
        <v>897</v>
      </c>
      <c r="J17" s="25" t="s">
        <v>1153</v>
      </c>
      <c r="K17" s="76" t="s">
        <v>34</v>
      </c>
      <c r="L17" s="25"/>
      <c r="M17" s="25"/>
      <c r="N17" s="25"/>
      <c r="O17" s="25"/>
      <c r="P17" s="25">
        <v>0.25</v>
      </c>
      <c r="Q17" s="24"/>
    </row>
    <row r="18">
      <c r="A18" s="24"/>
      <c r="B18" s="25" t="s">
        <v>59</v>
      </c>
      <c r="C18" s="25" t="s">
        <v>308</v>
      </c>
      <c r="D18" s="33" t="s">
        <v>971</v>
      </c>
      <c r="E18" s="33" t="s">
        <v>972</v>
      </c>
      <c r="F18" s="33" t="s">
        <v>971</v>
      </c>
      <c r="G18" s="25" t="s">
        <v>973</v>
      </c>
      <c r="H18" s="25"/>
      <c r="I18" s="25" t="s">
        <v>308</v>
      </c>
      <c r="J18" s="25" t="s">
        <v>1154</v>
      </c>
      <c r="K18" s="26" t="s">
        <v>34</v>
      </c>
      <c r="L18" s="25"/>
      <c r="M18" s="25" t="s">
        <v>976</v>
      </c>
      <c r="N18" s="25"/>
      <c r="O18" s="25"/>
      <c r="P18" s="25">
        <v>0.25</v>
      </c>
      <c r="Q18" s="24"/>
    </row>
    <row r="19">
      <c r="B19" s="43"/>
      <c r="C19" s="43"/>
      <c r="D19" s="43"/>
      <c r="E19" s="43"/>
      <c r="F19" s="43"/>
      <c r="G19" s="43"/>
      <c r="H19" s="43"/>
      <c r="I19" s="43"/>
      <c r="J19" s="43"/>
      <c r="K19" s="43"/>
      <c r="L19" s="43"/>
      <c r="M19" s="43"/>
      <c r="N19" s="43"/>
      <c r="O19" s="43"/>
      <c r="P19" s="43"/>
    </row>
    <row r="20">
      <c r="B20" s="43"/>
      <c r="C20" s="43"/>
      <c r="D20" s="43"/>
      <c r="E20" s="43"/>
      <c r="F20" s="43"/>
      <c r="G20" s="43"/>
      <c r="H20" s="43"/>
      <c r="I20" s="43"/>
      <c r="J20" s="43"/>
      <c r="K20" s="43"/>
      <c r="L20" s="43"/>
      <c r="M20" s="43"/>
      <c r="N20" s="43"/>
      <c r="O20" s="43" t="s">
        <v>519</v>
      </c>
      <c r="P20" s="43">
        <f>SUM(P2:P18)</f>
        <v>6.875</v>
      </c>
    </row>
    <row r="21">
      <c r="B21" s="43"/>
      <c r="C21" s="43"/>
      <c r="D21" s="43"/>
      <c r="E21" s="43"/>
      <c r="F21" s="43"/>
      <c r="G21" s="43"/>
      <c r="H21" s="43"/>
      <c r="I21" s="43"/>
      <c r="J21" s="43"/>
      <c r="K21" s="43"/>
      <c r="L21" s="43"/>
      <c r="M21" s="43"/>
      <c r="N21" s="43"/>
      <c r="O21" s="43"/>
      <c r="P21" s="43"/>
    </row>
    <row r="22">
      <c r="B22" s="43"/>
      <c r="C22" s="43"/>
      <c r="D22" s="43"/>
      <c r="E22" s="43"/>
      <c r="F22" s="43"/>
      <c r="G22" s="43"/>
      <c r="H22" s="43"/>
      <c r="I22" s="43"/>
      <c r="J22" s="43"/>
      <c r="K22" s="43"/>
      <c r="L22" s="43"/>
      <c r="M22" s="43"/>
      <c r="N22" s="43"/>
      <c r="O22" s="43"/>
      <c r="P22" s="43">
        <v>8.0</v>
      </c>
    </row>
    <row r="23">
      <c r="B23" s="43"/>
      <c r="C23" s="43"/>
      <c r="D23" s="43"/>
      <c r="E23" s="43"/>
      <c r="F23" s="43"/>
      <c r="G23" s="43"/>
      <c r="H23" s="43"/>
      <c r="I23" s="43"/>
      <c r="J23" s="43"/>
      <c r="K23" s="43"/>
      <c r="L23" s="43"/>
      <c r="M23" s="43"/>
      <c r="N23" s="43"/>
      <c r="O23" s="43"/>
      <c r="P23" s="43"/>
    </row>
    <row r="24">
      <c r="B24" s="43"/>
      <c r="C24" s="43"/>
      <c r="D24" s="43"/>
      <c r="E24" s="43"/>
      <c r="F24" s="43"/>
      <c r="G24" s="43"/>
      <c r="H24" s="43"/>
      <c r="I24" s="43"/>
      <c r="J24" s="43"/>
      <c r="K24" s="43"/>
      <c r="L24" s="43"/>
      <c r="M24" s="43"/>
      <c r="N24" s="43"/>
      <c r="O24" s="43"/>
      <c r="P24" s="43"/>
    </row>
    <row r="25">
      <c r="B25" s="43"/>
      <c r="C25" s="43"/>
      <c r="D25" s="43"/>
      <c r="E25" s="43"/>
      <c r="F25" s="43"/>
      <c r="G25" s="43"/>
      <c r="H25" s="43"/>
      <c r="I25" s="43"/>
      <c r="J25" s="43"/>
      <c r="K25" s="43"/>
      <c r="L25" s="43"/>
      <c r="M25" s="43"/>
      <c r="N25" s="43"/>
      <c r="O25" s="43"/>
      <c r="P25" s="43"/>
    </row>
    <row r="26">
      <c r="B26" s="43"/>
      <c r="C26" s="43"/>
      <c r="D26" s="43"/>
      <c r="E26" s="43"/>
      <c r="F26" s="43"/>
      <c r="G26" s="43"/>
      <c r="H26" s="43"/>
      <c r="I26" s="43"/>
      <c r="J26" s="43"/>
      <c r="K26" s="43"/>
      <c r="L26" s="43"/>
      <c r="M26" s="43"/>
      <c r="N26" s="43"/>
      <c r="O26" s="43"/>
      <c r="P26" s="43"/>
    </row>
    <row r="27">
      <c r="B27" s="43"/>
      <c r="C27" s="43"/>
      <c r="D27" s="43"/>
      <c r="E27" s="43"/>
      <c r="F27" s="43"/>
      <c r="G27" s="43"/>
      <c r="H27" s="43"/>
      <c r="I27" s="43"/>
      <c r="J27" s="43"/>
      <c r="K27" s="43"/>
      <c r="L27" s="43"/>
      <c r="M27" s="43"/>
      <c r="N27" s="43"/>
      <c r="O27" s="43"/>
      <c r="P27" s="43"/>
    </row>
    <row r="28">
      <c r="B28" s="43"/>
      <c r="C28" s="43"/>
      <c r="D28" s="43"/>
      <c r="E28" s="43"/>
      <c r="F28" s="43"/>
      <c r="G28" s="43"/>
      <c r="H28" s="43"/>
      <c r="I28" s="43"/>
      <c r="J28" s="43"/>
      <c r="K28" s="43"/>
      <c r="L28" s="43"/>
      <c r="M28" s="43"/>
      <c r="N28" s="43"/>
      <c r="O28" s="43"/>
      <c r="P28" s="43"/>
    </row>
    <row r="29">
      <c r="B29" s="43"/>
      <c r="C29" s="43"/>
      <c r="D29" s="43"/>
      <c r="E29" s="43"/>
      <c r="F29" s="43"/>
      <c r="G29" s="43"/>
      <c r="H29" s="43"/>
      <c r="I29" s="43"/>
      <c r="J29" s="43"/>
      <c r="K29" s="43"/>
      <c r="L29" s="43"/>
      <c r="M29" s="43"/>
      <c r="N29" s="43"/>
      <c r="O29" s="43"/>
      <c r="P29" s="43"/>
    </row>
    <row r="30">
      <c r="B30" s="43"/>
      <c r="C30" s="43"/>
      <c r="D30" s="43"/>
      <c r="E30" s="43"/>
      <c r="F30" s="43"/>
      <c r="G30" s="43"/>
      <c r="H30" s="43"/>
      <c r="I30" s="43"/>
      <c r="J30" s="43"/>
      <c r="K30" s="43"/>
      <c r="L30" s="43"/>
      <c r="M30" s="43"/>
      <c r="N30" s="43"/>
      <c r="O30" s="43"/>
      <c r="P30" s="43"/>
    </row>
    <row r="31">
      <c r="B31" s="43"/>
      <c r="C31" s="43"/>
      <c r="D31" s="43"/>
      <c r="E31" s="43"/>
      <c r="F31" s="43"/>
      <c r="G31" s="43"/>
      <c r="H31" s="43"/>
      <c r="I31" s="43"/>
      <c r="J31" s="43"/>
      <c r="K31" s="43"/>
      <c r="L31" s="43"/>
      <c r="M31" s="43"/>
      <c r="N31" s="43"/>
      <c r="O31" s="43"/>
      <c r="P31" s="43"/>
    </row>
    <row r="32">
      <c r="B32" s="43"/>
      <c r="C32" s="43"/>
      <c r="D32" s="43"/>
      <c r="E32" s="43"/>
      <c r="F32" s="43"/>
      <c r="G32" s="43"/>
      <c r="H32" s="43"/>
      <c r="I32" s="43"/>
      <c r="J32" s="43"/>
      <c r="K32" s="43"/>
      <c r="L32" s="43"/>
      <c r="M32" s="43"/>
      <c r="N32" s="43"/>
      <c r="O32" s="43"/>
      <c r="P32" s="43"/>
    </row>
    <row r="33">
      <c r="B33" s="43"/>
      <c r="C33" s="43"/>
      <c r="D33" s="43"/>
      <c r="E33" s="43"/>
      <c r="F33" s="43"/>
      <c r="G33" s="43"/>
      <c r="H33" s="43"/>
      <c r="I33" s="43"/>
      <c r="J33" s="43"/>
      <c r="K33" s="43"/>
      <c r="L33" s="43"/>
      <c r="M33" s="43"/>
      <c r="N33" s="43"/>
      <c r="O33" s="43"/>
      <c r="P33" s="43"/>
    </row>
    <row r="34">
      <c r="B34" s="43"/>
      <c r="C34" s="43"/>
      <c r="D34" s="43"/>
      <c r="E34" s="43"/>
      <c r="F34" s="43"/>
      <c r="G34" s="43"/>
      <c r="H34" s="43"/>
      <c r="I34" s="43"/>
      <c r="J34" s="43"/>
      <c r="K34" s="43"/>
      <c r="L34" s="43"/>
      <c r="M34" s="43"/>
      <c r="N34" s="43"/>
      <c r="O34" s="43"/>
      <c r="P34" s="43"/>
    </row>
    <row r="35">
      <c r="B35" s="43"/>
      <c r="C35" s="43"/>
      <c r="D35" s="43"/>
      <c r="E35" s="43"/>
      <c r="F35" s="43"/>
      <c r="G35" s="43"/>
      <c r="H35" s="43"/>
      <c r="I35" s="43"/>
      <c r="J35" s="43"/>
      <c r="K35" s="43"/>
      <c r="L35" s="43"/>
      <c r="M35" s="43"/>
      <c r="N35" s="43"/>
      <c r="O35" s="43"/>
      <c r="P35" s="43"/>
    </row>
    <row r="36">
      <c r="B36" s="43"/>
      <c r="C36" s="43"/>
      <c r="D36" s="43"/>
      <c r="E36" s="43"/>
      <c r="F36" s="43"/>
      <c r="G36" s="43"/>
      <c r="H36" s="43"/>
      <c r="I36" s="43"/>
      <c r="J36" s="43"/>
      <c r="K36" s="43"/>
      <c r="L36" s="43"/>
      <c r="M36" s="43"/>
      <c r="N36" s="43"/>
      <c r="O36" s="43"/>
      <c r="P36" s="43"/>
    </row>
    <row r="37">
      <c r="B37" s="43"/>
      <c r="C37" s="43"/>
      <c r="D37" s="43"/>
      <c r="E37" s="43"/>
      <c r="F37" s="43"/>
      <c r="G37" s="43"/>
      <c r="H37" s="43"/>
      <c r="I37" s="43"/>
      <c r="J37" s="43"/>
      <c r="K37" s="43"/>
      <c r="L37" s="43"/>
      <c r="M37" s="43"/>
      <c r="N37" s="43"/>
      <c r="O37" s="43"/>
      <c r="P37" s="43"/>
    </row>
    <row r="38">
      <c r="B38" s="43"/>
      <c r="C38" s="43"/>
      <c r="D38" s="43"/>
      <c r="E38" s="43"/>
      <c r="F38" s="43"/>
      <c r="G38" s="43"/>
      <c r="H38" s="43"/>
      <c r="I38" s="43"/>
      <c r="J38" s="43"/>
      <c r="K38" s="43"/>
      <c r="L38" s="43"/>
      <c r="M38" s="43"/>
      <c r="N38" s="43"/>
      <c r="O38" s="43"/>
      <c r="P38" s="43"/>
    </row>
    <row r="39">
      <c r="B39" s="43"/>
      <c r="C39" s="43"/>
      <c r="D39" s="43"/>
      <c r="E39" s="43"/>
      <c r="F39" s="43"/>
      <c r="G39" s="43"/>
      <c r="H39" s="43"/>
      <c r="I39" s="43"/>
      <c r="J39" s="43"/>
      <c r="K39" s="43"/>
      <c r="L39" s="43"/>
      <c r="M39" s="43"/>
      <c r="N39" s="43"/>
      <c r="O39" s="43"/>
      <c r="P39" s="43"/>
    </row>
    <row r="40">
      <c r="B40" s="43"/>
      <c r="C40" s="43"/>
      <c r="D40" s="43"/>
      <c r="E40" s="43"/>
      <c r="F40" s="43"/>
      <c r="G40" s="43"/>
      <c r="H40" s="43"/>
      <c r="I40" s="43"/>
      <c r="J40" s="43"/>
      <c r="K40" s="43"/>
      <c r="L40" s="43"/>
      <c r="M40" s="43"/>
      <c r="N40" s="43"/>
      <c r="O40" s="43"/>
      <c r="P40" s="43"/>
    </row>
    <row r="41">
      <c r="B41" s="43"/>
      <c r="C41" s="43"/>
      <c r="D41" s="43"/>
      <c r="E41" s="43"/>
      <c r="F41" s="43"/>
      <c r="G41" s="43"/>
      <c r="H41" s="43"/>
      <c r="I41" s="43"/>
      <c r="J41" s="43"/>
      <c r="K41" s="43"/>
      <c r="L41" s="43"/>
      <c r="M41" s="43"/>
      <c r="N41" s="43"/>
      <c r="O41" s="43"/>
      <c r="P41" s="43"/>
    </row>
    <row r="42">
      <c r="B42" s="43"/>
      <c r="C42" s="43"/>
      <c r="D42" s="43"/>
      <c r="E42" s="43"/>
      <c r="F42" s="43"/>
      <c r="G42" s="43"/>
      <c r="H42" s="43"/>
      <c r="I42" s="43"/>
      <c r="J42" s="43"/>
      <c r="K42" s="43"/>
      <c r="L42" s="43"/>
      <c r="M42" s="43"/>
      <c r="N42" s="43"/>
      <c r="O42" s="43"/>
      <c r="P42" s="43"/>
    </row>
    <row r="43">
      <c r="B43" s="43"/>
      <c r="C43" s="43"/>
      <c r="D43" s="43"/>
      <c r="E43" s="43"/>
      <c r="F43" s="43"/>
      <c r="G43" s="43"/>
      <c r="H43" s="43"/>
      <c r="I43" s="43"/>
      <c r="J43" s="43"/>
      <c r="K43" s="43"/>
      <c r="L43" s="43"/>
      <c r="M43" s="43"/>
      <c r="N43" s="43"/>
      <c r="O43" s="43"/>
      <c r="P43" s="43"/>
    </row>
    <row r="44">
      <c r="B44" s="43"/>
      <c r="C44" s="43"/>
      <c r="D44" s="43"/>
      <c r="E44" s="43"/>
      <c r="F44" s="43"/>
      <c r="G44" s="43"/>
      <c r="H44" s="43"/>
      <c r="I44" s="43"/>
      <c r="J44" s="43"/>
      <c r="K44" s="43"/>
      <c r="L44" s="43"/>
      <c r="M44" s="43"/>
      <c r="N44" s="43"/>
      <c r="O44" s="43"/>
      <c r="P44" s="43"/>
    </row>
    <row r="45">
      <c r="B45" s="43"/>
      <c r="C45" s="43"/>
      <c r="D45" s="43"/>
      <c r="E45" s="43"/>
      <c r="F45" s="43"/>
      <c r="G45" s="43"/>
      <c r="H45" s="43"/>
      <c r="I45" s="43"/>
      <c r="J45" s="43"/>
      <c r="K45" s="43"/>
      <c r="L45" s="43"/>
      <c r="M45" s="43"/>
      <c r="N45" s="43"/>
      <c r="O45" s="43"/>
      <c r="P45" s="43"/>
    </row>
    <row r="46">
      <c r="B46" s="43"/>
      <c r="C46" s="43"/>
      <c r="D46" s="43"/>
      <c r="E46" s="43"/>
      <c r="F46" s="43"/>
      <c r="G46" s="43"/>
      <c r="H46" s="43"/>
      <c r="I46" s="43"/>
      <c r="J46" s="43"/>
      <c r="K46" s="43"/>
      <c r="L46" s="43"/>
      <c r="M46" s="43"/>
      <c r="N46" s="43"/>
      <c r="O46" s="43"/>
      <c r="P46" s="43"/>
    </row>
    <row r="47">
      <c r="B47" s="43"/>
      <c r="C47" s="43"/>
      <c r="D47" s="43"/>
      <c r="E47" s="43"/>
      <c r="F47" s="43"/>
      <c r="G47" s="43"/>
      <c r="H47" s="43"/>
      <c r="I47" s="43"/>
      <c r="J47" s="43"/>
      <c r="K47" s="43"/>
      <c r="L47" s="43"/>
      <c r="M47" s="43"/>
      <c r="N47" s="43"/>
      <c r="O47" s="43"/>
      <c r="P47" s="43"/>
    </row>
    <row r="48">
      <c r="B48" s="43"/>
      <c r="C48" s="43"/>
      <c r="D48" s="43"/>
      <c r="E48" s="43"/>
      <c r="F48" s="43"/>
      <c r="G48" s="43"/>
      <c r="H48" s="43"/>
      <c r="I48" s="43"/>
      <c r="J48" s="43"/>
      <c r="K48" s="43"/>
      <c r="L48" s="43"/>
      <c r="M48" s="43"/>
      <c r="N48" s="43"/>
      <c r="O48" s="43"/>
      <c r="P48" s="43"/>
    </row>
    <row r="49">
      <c r="B49" s="43"/>
      <c r="C49" s="43"/>
      <c r="D49" s="43"/>
      <c r="E49" s="43"/>
      <c r="F49" s="43"/>
      <c r="G49" s="43"/>
      <c r="H49" s="43"/>
      <c r="I49" s="43"/>
      <c r="J49" s="43"/>
      <c r="K49" s="43"/>
      <c r="L49" s="43"/>
      <c r="M49" s="43"/>
      <c r="N49" s="43"/>
      <c r="O49" s="43"/>
      <c r="P49" s="43"/>
    </row>
    <row r="50">
      <c r="B50" s="43"/>
      <c r="C50" s="43"/>
      <c r="D50" s="43"/>
      <c r="E50" s="43"/>
      <c r="F50" s="43"/>
      <c r="G50" s="43"/>
      <c r="H50" s="43"/>
      <c r="I50" s="43"/>
      <c r="J50" s="43"/>
      <c r="K50" s="43"/>
      <c r="L50" s="43"/>
      <c r="M50" s="43"/>
      <c r="N50" s="43"/>
      <c r="O50" s="43"/>
      <c r="P50" s="43"/>
    </row>
    <row r="51">
      <c r="B51" s="43"/>
      <c r="C51" s="43"/>
      <c r="D51" s="43"/>
      <c r="E51" s="43"/>
      <c r="F51" s="43"/>
      <c r="G51" s="43"/>
      <c r="H51" s="43"/>
      <c r="I51" s="43"/>
      <c r="J51" s="43"/>
      <c r="K51" s="43"/>
      <c r="L51" s="43"/>
      <c r="M51" s="43"/>
      <c r="N51" s="43"/>
      <c r="O51" s="43"/>
      <c r="P51" s="43"/>
    </row>
    <row r="52">
      <c r="B52" s="43"/>
      <c r="C52" s="43"/>
      <c r="D52" s="43"/>
      <c r="E52" s="43"/>
      <c r="F52" s="43"/>
      <c r="G52" s="43"/>
      <c r="H52" s="43"/>
      <c r="I52" s="43"/>
      <c r="J52" s="43"/>
      <c r="K52" s="43"/>
      <c r="L52" s="43"/>
      <c r="M52" s="43"/>
      <c r="N52" s="43"/>
      <c r="O52" s="43"/>
      <c r="P52" s="43"/>
    </row>
    <row r="53">
      <c r="B53" s="43"/>
      <c r="C53" s="43"/>
      <c r="D53" s="43"/>
      <c r="E53" s="43"/>
      <c r="F53" s="43"/>
      <c r="G53" s="43"/>
      <c r="H53" s="43"/>
      <c r="I53" s="43"/>
      <c r="J53" s="43"/>
      <c r="K53" s="43"/>
      <c r="L53" s="43"/>
      <c r="M53" s="43"/>
      <c r="N53" s="43"/>
      <c r="O53" s="43"/>
      <c r="P53" s="43"/>
    </row>
    <row r="54">
      <c r="B54" s="43"/>
      <c r="C54" s="43"/>
      <c r="D54" s="43"/>
      <c r="E54" s="43"/>
      <c r="F54" s="43"/>
      <c r="G54" s="43"/>
      <c r="H54" s="43"/>
      <c r="I54" s="43"/>
      <c r="J54" s="43"/>
      <c r="K54" s="43"/>
      <c r="L54" s="43"/>
      <c r="M54" s="43"/>
      <c r="N54" s="43"/>
      <c r="O54" s="43"/>
      <c r="P54" s="43"/>
    </row>
    <row r="55">
      <c r="B55" s="43"/>
      <c r="C55" s="43"/>
      <c r="D55" s="43"/>
      <c r="E55" s="43"/>
      <c r="F55" s="43"/>
      <c r="G55" s="43"/>
      <c r="H55" s="43"/>
      <c r="I55" s="43"/>
      <c r="J55" s="43"/>
      <c r="K55" s="43"/>
      <c r="L55" s="43"/>
      <c r="M55" s="43"/>
      <c r="N55" s="43"/>
      <c r="O55" s="43"/>
      <c r="P55" s="43"/>
    </row>
    <row r="56">
      <c r="B56" s="43"/>
      <c r="C56" s="43"/>
      <c r="D56" s="43"/>
      <c r="E56" s="43"/>
      <c r="F56" s="43"/>
      <c r="G56" s="43"/>
      <c r="H56" s="43"/>
      <c r="I56" s="43"/>
      <c r="J56" s="43"/>
      <c r="K56" s="43"/>
      <c r="L56" s="43"/>
      <c r="M56" s="43"/>
      <c r="N56" s="43"/>
      <c r="O56" s="43"/>
      <c r="P56" s="43"/>
    </row>
    <row r="57">
      <c r="B57" s="43"/>
      <c r="C57" s="43"/>
      <c r="D57" s="43"/>
      <c r="E57" s="43"/>
      <c r="F57" s="43"/>
      <c r="G57" s="43"/>
      <c r="H57" s="43"/>
      <c r="I57" s="43"/>
      <c r="J57" s="43"/>
      <c r="K57" s="43"/>
      <c r="L57" s="43"/>
      <c r="M57" s="43"/>
      <c r="N57" s="43"/>
      <c r="O57" s="43"/>
      <c r="P57" s="43"/>
    </row>
    <row r="58">
      <c r="B58" s="43"/>
      <c r="C58" s="43"/>
      <c r="D58" s="43"/>
      <c r="E58" s="43"/>
      <c r="F58" s="43"/>
      <c r="G58" s="43"/>
      <c r="H58" s="43"/>
      <c r="I58" s="43"/>
      <c r="J58" s="43"/>
      <c r="K58" s="43"/>
      <c r="L58" s="43"/>
      <c r="M58" s="43"/>
      <c r="N58" s="43"/>
      <c r="O58" s="43"/>
      <c r="P58" s="43"/>
    </row>
    <row r="59">
      <c r="B59" s="43"/>
      <c r="C59" s="43"/>
      <c r="D59" s="43"/>
      <c r="E59" s="43"/>
      <c r="F59" s="43"/>
      <c r="G59" s="43"/>
      <c r="H59" s="43"/>
      <c r="I59" s="43"/>
      <c r="J59" s="43"/>
      <c r="K59" s="43"/>
      <c r="L59" s="43"/>
      <c r="M59" s="43"/>
      <c r="N59" s="43"/>
      <c r="O59" s="43"/>
      <c r="P59" s="43"/>
    </row>
    <row r="60">
      <c r="B60" s="43"/>
      <c r="C60" s="43"/>
      <c r="D60" s="43"/>
      <c r="E60" s="43"/>
      <c r="F60" s="43"/>
      <c r="G60" s="43"/>
      <c r="H60" s="43"/>
      <c r="I60" s="43"/>
      <c r="J60" s="43"/>
      <c r="K60" s="43"/>
      <c r="L60" s="43"/>
      <c r="M60" s="43"/>
      <c r="N60" s="43"/>
      <c r="O60" s="43"/>
      <c r="P60" s="43"/>
    </row>
    <row r="61">
      <c r="B61" s="43"/>
      <c r="C61" s="43"/>
      <c r="D61" s="43"/>
      <c r="E61" s="43"/>
      <c r="F61" s="43"/>
      <c r="G61" s="43"/>
      <c r="H61" s="43"/>
      <c r="I61" s="43"/>
      <c r="J61" s="43"/>
      <c r="K61" s="43"/>
      <c r="L61" s="43"/>
      <c r="M61" s="43"/>
      <c r="N61" s="43"/>
      <c r="O61" s="43"/>
      <c r="P61" s="43"/>
    </row>
    <row r="62">
      <c r="B62" s="43"/>
      <c r="C62" s="43"/>
      <c r="D62" s="43"/>
      <c r="E62" s="43"/>
      <c r="F62" s="43"/>
      <c r="G62" s="43"/>
      <c r="H62" s="43"/>
      <c r="I62" s="43"/>
      <c r="J62" s="43"/>
      <c r="K62" s="43"/>
      <c r="L62" s="43"/>
      <c r="M62" s="43"/>
      <c r="N62" s="43"/>
      <c r="O62" s="43"/>
      <c r="P62" s="43"/>
    </row>
    <row r="63">
      <c r="B63" s="43"/>
      <c r="C63" s="43"/>
      <c r="D63" s="43"/>
      <c r="E63" s="43"/>
      <c r="F63" s="43"/>
      <c r="G63" s="43"/>
      <c r="H63" s="43"/>
      <c r="I63" s="43"/>
      <c r="J63" s="43"/>
      <c r="K63" s="43"/>
      <c r="L63" s="43"/>
      <c r="M63" s="43"/>
      <c r="N63" s="43"/>
      <c r="O63" s="43"/>
      <c r="P63" s="43"/>
    </row>
    <row r="64">
      <c r="B64" s="43"/>
      <c r="C64" s="43"/>
      <c r="D64" s="43"/>
      <c r="E64" s="43"/>
      <c r="F64" s="43"/>
      <c r="G64" s="43"/>
      <c r="H64" s="43"/>
      <c r="I64" s="43"/>
      <c r="J64" s="43"/>
      <c r="K64" s="43"/>
      <c r="L64" s="43"/>
      <c r="M64" s="43"/>
      <c r="N64" s="43"/>
      <c r="O64" s="43"/>
      <c r="P64" s="43"/>
    </row>
    <row r="65">
      <c r="B65" s="43"/>
      <c r="C65" s="43"/>
      <c r="D65" s="43"/>
      <c r="E65" s="43"/>
      <c r="F65" s="43"/>
      <c r="G65" s="43"/>
      <c r="H65" s="43"/>
      <c r="I65" s="43"/>
      <c r="J65" s="43"/>
      <c r="K65" s="43"/>
      <c r="L65" s="43"/>
      <c r="M65" s="43"/>
      <c r="N65" s="43"/>
      <c r="O65" s="43"/>
      <c r="P65" s="43"/>
    </row>
    <row r="66">
      <c r="B66" s="43"/>
      <c r="C66" s="43"/>
      <c r="D66" s="43"/>
      <c r="E66" s="43"/>
      <c r="F66" s="43"/>
      <c r="G66" s="43"/>
      <c r="H66" s="43"/>
      <c r="I66" s="43"/>
      <c r="J66" s="43"/>
      <c r="K66" s="43"/>
      <c r="L66" s="43"/>
      <c r="M66" s="43"/>
      <c r="N66" s="43"/>
      <c r="O66" s="43"/>
      <c r="P66" s="43"/>
    </row>
    <row r="67">
      <c r="B67" s="43"/>
      <c r="C67" s="43"/>
      <c r="D67" s="43"/>
      <c r="E67" s="43"/>
      <c r="F67" s="43"/>
      <c r="G67" s="43"/>
      <c r="H67" s="43"/>
      <c r="I67" s="43"/>
      <c r="J67" s="43"/>
      <c r="K67" s="43"/>
      <c r="L67" s="43"/>
      <c r="M67" s="43"/>
      <c r="N67" s="43"/>
      <c r="O67" s="43"/>
      <c r="P67" s="43"/>
    </row>
    <row r="68">
      <c r="B68" s="43"/>
      <c r="C68" s="43"/>
      <c r="D68" s="43"/>
      <c r="E68" s="43"/>
      <c r="F68" s="43"/>
      <c r="G68" s="43"/>
      <c r="H68" s="43"/>
      <c r="I68" s="43"/>
      <c r="J68" s="43"/>
      <c r="K68" s="43"/>
      <c r="L68" s="43"/>
      <c r="M68" s="43"/>
      <c r="N68" s="43"/>
      <c r="O68" s="43"/>
      <c r="P68" s="43"/>
    </row>
    <row r="69">
      <c r="B69" s="43"/>
      <c r="C69" s="43"/>
      <c r="D69" s="43"/>
      <c r="E69" s="43"/>
      <c r="F69" s="43"/>
      <c r="G69" s="43"/>
      <c r="H69" s="43"/>
      <c r="I69" s="43"/>
      <c r="J69" s="43"/>
      <c r="K69" s="43"/>
      <c r="L69" s="43"/>
      <c r="M69" s="43"/>
      <c r="N69" s="43"/>
      <c r="O69" s="43"/>
      <c r="P69" s="43"/>
    </row>
    <row r="70">
      <c r="B70" s="43"/>
      <c r="C70" s="43"/>
      <c r="D70" s="43"/>
      <c r="E70" s="43"/>
      <c r="F70" s="43"/>
      <c r="G70" s="43"/>
      <c r="H70" s="43"/>
      <c r="I70" s="43"/>
      <c r="J70" s="43"/>
      <c r="K70" s="43"/>
      <c r="L70" s="43"/>
      <c r="M70" s="43"/>
      <c r="N70" s="43"/>
      <c r="O70" s="43"/>
      <c r="P70" s="43"/>
    </row>
    <row r="71">
      <c r="B71" s="43"/>
      <c r="C71" s="43"/>
      <c r="D71" s="43"/>
      <c r="E71" s="43"/>
      <c r="F71" s="43"/>
      <c r="G71" s="43"/>
      <c r="H71" s="43"/>
      <c r="I71" s="43"/>
      <c r="J71" s="43"/>
      <c r="K71" s="43"/>
      <c r="L71" s="43"/>
      <c r="M71" s="43"/>
      <c r="N71" s="43"/>
      <c r="O71" s="43"/>
      <c r="P71" s="43"/>
    </row>
    <row r="72">
      <c r="B72" s="43"/>
      <c r="C72" s="43"/>
      <c r="D72" s="43"/>
      <c r="E72" s="43"/>
      <c r="F72" s="43"/>
      <c r="G72" s="43"/>
      <c r="H72" s="43"/>
      <c r="I72" s="43"/>
      <c r="J72" s="43"/>
      <c r="K72" s="43"/>
      <c r="L72" s="43"/>
      <c r="M72" s="43"/>
      <c r="N72" s="43"/>
      <c r="O72" s="43"/>
      <c r="P72" s="43"/>
    </row>
    <row r="73">
      <c r="B73" s="43"/>
      <c r="C73" s="43"/>
      <c r="D73" s="43"/>
      <c r="E73" s="43"/>
      <c r="F73" s="43"/>
      <c r="G73" s="43"/>
      <c r="H73" s="43"/>
      <c r="I73" s="43"/>
      <c r="J73" s="43"/>
      <c r="K73" s="43"/>
      <c r="L73" s="43"/>
      <c r="M73" s="43"/>
      <c r="N73" s="43"/>
      <c r="O73" s="43"/>
      <c r="P73" s="43"/>
    </row>
    <row r="74">
      <c r="B74" s="43"/>
      <c r="C74" s="43"/>
      <c r="D74" s="43"/>
      <c r="E74" s="43"/>
      <c r="F74" s="43"/>
      <c r="G74" s="43"/>
      <c r="H74" s="43"/>
      <c r="I74" s="43"/>
      <c r="J74" s="43"/>
      <c r="K74" s="43"/>
      <c r="L74" s="43"/>
      <c r="M74" s="43"/>
      <c r="N74" s="43"/>
      <c r="O74" s="43"/>
      <c r="P74" s="43"/>
    </row>
    <row r="75">
      <c r="B75" s="43"/>
      <c r="C75" s="43"/>
      <c r="D75" s="43"/>
      <c r="E75" s="43"/>
      <c r="F75" s="43"/>
      <c r="G75" s="43"/>
      <c r="H75" s="43"/>
      <c r="I75" s="43"/>
      <c r="J75" s="43"/>
      <c r="K75" s="43"/>
      <c r="L75" s="43"/>
      <c r="M75" s="43"/>
      <c r="N75" s="43"/>
      <c r="O75" s="43"/>
      <c r="P75" s="43"/>
    </row>
    <row r="76">
      <c r="B76" s="43"/>
      <c r="C76" s="43"/>
      <c r="D76" s="43"/>
      <c r="E76" s="43"/>
      <c r="F76" s="43"/>
      <c r="G76" s="43"/>
      <c r="H76" s="43"/>
      <c r="I76" s="43"/>
      <c r="J76" s="43"/>
      <c r="K76" s="43"/>
      <c r="L76" s="43"/>
      <c r="M76" s="43"/>
      <c r="N76" s="43"/>
      <c r="O76" s="43"/>
      <c r="P76" s="43"/>
    </row>
    <row r="77">
      <c r="B77" s="43"/>
      <c r="C77" s="43"/>
      <c r="D77" s="43"/>
      <c r="E77" s="43"/>
      <c r="F77" s="43"/>
      <c r="G77" s="43"/>
      <c r="H77" s="43"/>
      <c r="I77" s="43"/>
      <c r="J77" s="43"/>
      <c r="K77" s="43"/>
      <c r="L77" s="43"/>
      <c r="M77" s="43"/>
      <c r="N77" s="43"/>
      <c r="O77" s="43"/>
      <c r="P77" s="43"/>
    </row>
    <row r="78">
      <c r="B78" s="43"/>
      <c r="C78" s="43"/>
      <c r="D78" s="43"/>
      <c r="E78" s="43"/>
      <c r="F78" s="43"/>
      <c r="G78" s="43"/>
      <c r="H78" s="43"/>
      <c r="I78" s="43"/>
      <c r="J78" s="43"/>
      <c r="K78" s="43"/>
      <c r="L78" s="43"/>
      <c r="M78" s="43"/>
      <c r="N78" s="43"/>
      <c r="O78" s="43"/>
      <c r="P78" s="43"/>
    </row>
    <row r="79">
      <c r="B79" s="43"/>
      <c r="C79" s="43"/>
      <c r="D79" s="43"/>
      <c r="E79" s="43"/>
      <c r="F79" s="43"/>
      <c r="G79" s="43"/>
      <c r="H79" s="43"/>
      <c r="I79" s="43"/>
      <c r="J79" s="43"/>
      <c r="K79" s="43"/>
      <c r="L79" s="43"/>
      <c r="M79" s="43"/>
      <c r="N79" s="43"/>
      <c r="O79" s="43"/>
      <c r="P79" s="43"/>
    </row>
    <row r="80">
      <c r="B80" s="43"/>
      <c r="C80" s="43"/>
      <c r="D80" s="43"/>
      <c r="E80" s="43"/>
      <c r="F80" s="43"/>
      <c r="G80" s="43"/>
      <c r="H80" s="43"/>
      <c r="I80" s="43"/>
      <c r="J80" s="43"/>
      <c r="K80" s="43"/>
      <c r="L80" s="43"/>
      <c r="M80" s="43"/>
      <c r="N80" s="43"/>
      <c r="O80" s="43"/>
      <c r="P80" s="43"/>
    </row>
    <row r="81">
      <c r="B81" s="43"/>
      <c r="C81" s="43"/>
      <c r="D81" s="43"/>
      <c r="E81" s="43"/>
      <c r="F81" s="43"/>
      <c r="G81" s="43"/>
      <c r="H81" s="43"/>
      <c r="I81" s="43"/>
      <c r="J81" s="43"/>
      <c r="K81" s="43"/>
      <c r="L81" s="43"/>
      <c r="M81" s="43"/>
      <c r="N81" s="43"/>
      <c r="O81" s="43"/>
      <c r="P81" s="43"/>
    </row>
    <row r="82">
      <c r="B82" s="43"/>
      <c r="C82" s="43"/>
      <c r="D82" s="43"/>
      <c r="E82" s="43"/>
      <c r="F82" s="43"/>
      <c r="G82" s="43"/>
      <c r="H82" s="43"/>
      <c r="I82" s="43"/>
      <c r="J82" s="43"/>
      <c r="K82" s="43"/>
      <c r="L82" s="43"/>
      <c r="M82" s="43"/>
      <c r="N82" s="43"/>
      <c r="O82" s="43"/>
      <c r="P82" s="43"/>
    </row>
    <row r="83">
      <c r="B83" s="43"/>
      <c r="C83" s="43"/>
      <c r="D83" s="43"/>
      <c r="E83" s="43"/>
      <c r="F83" s="43"/>
      <c r="G83" s="43"/>
      <c r="H83" s="43"/>
      <c r="I83" s="43"/>
      <c r="J83" s="43"/>
      <c r="K83" s="43"/>
      <c r="L83" s="43"/>
      <c r="M83" s="43"/>
      <c r="N83" s="43"/>
      <c r="O83" s="43"/>
      <c r="P83" s="43"/>
    </row>
    <row r="84">
      <c r="B84" s="43"/>
      <c r="C84" s="43"/>
      <c r="D84" s="43"/>
      <c r="E84" s="43"/>
      <c r="F84" s="43"/>
      <c r="G84" s="43"/>
      <c r="H84" s="43"/>
      <c r="I84" s="43"/>
      <c r="J84" s="43"/>
      <c r="K84" s="43"/>
      <c r="L84" s="43"/>
      <c r="M84" s="43"/>
      <c r="N84" s="43"/>
      <c r="O84" s="43"/>
      <c r="P84" s="43"/>
    </row>
    <row r="85">
      <c r="B85" s="43"/>
      <c r="C85" s="43"/>
      <c r="D85" s="43"/>
      <c r="E85" s="43"/>
      <c r="F85" s="43"/>
      <c r="G85" s="43"/>
      <c r="H85" s="43"/>
      <c r="I85" s="43"/>
      <c r="J85" s="43"/>
      <c r="K85" s="43"/>
      <c r="L85" s="43"/>
      <c r="M85" s="43"/>
      <c r="N85" s="43"/>
      <c r="O85" s="43"/>
      <c r="P85" s="43"/>
    </row>
    <row r="86">
      <c r="B86" s="43"/>
      <c r="C86" s="43"/>
      <c r="D86" s="43"/>
      <c r="E86" s="43"/>
      <c r="F86" s="43"/>
      <c r="G86" s="43"/>
      <c r="H86" s="43"/>
      <c r="I86" s="43"/>
      <c r="J86" s="43"/>
      <c r="K86" s="43"/>
      <c r="L86" s="43"/>
      <c r="M86" s="43"/>
      <c r="N86" s="43"/>
      <c r="O86" s="43"/>
      <c r="P86" s="43"/>
    </row>
    <row r="87">
      <c r="B87" s="43"/>
      <c r="C87" s="43"/>
      <c r="D87" s="43"/>
      <c r="E87" s="43"/>
      <c r="F87" s="43"/>
      <c r="G87" s="43"/>
      <c r="H87" s="43"/>
      <c r="I87" s="43"/>
      <c r="J87" s="43"/>
      <c r="K87" s="43"/>
      <c r="L87" s="43"/>
      <c r="M87" s="43"/>
      <c r="N87" s="43"/>
      <c r="O87" s="43"/>
      <c r="P87" s="43"/>
    </row>
    <row r="88">
      <c r="B88" s="43"/>
      <c r="C88" s="43"/>
      <c r="D88" s="43"/>
      <c r="E88" s="43"/>
      <c r="F88" s="43"/>
      <c r="G88" s="43"/>
      <c r="H88" s="43"/>
      <c r="I88" s="43"/>
      <c r="J88" s="43"/>
      <c r="K88" s="43"/>
      <c r="L88" s="43"/>
      <c r="M88" s="43"/>
      <c r="N88" s="43"/>
      <c r="O88" s="43"/>
      <c r="P88" s="43"/>
    </row>
    <row r="89">
      <c r="B89" s="43"/>
      <c r="C89" s="43"/>
      <c r="D89" s="43"/>
      <c r="E89" s="43"/>
      <c r="F89" s="43"/>
      <c r="G89" s="43"/>
      <c r="H89" s="43"/>
      <c r="I89" s="43"/>
      <c r="J89" s="43"/>
      <c r="K89" s="43"/>
      <c r="L89" s="43"/>
      <c r="M89" s="43"/>
      <c r="N89" s="43"/>
      <c r="O89" s="43"/>
      <c r="P89" s="43"/>
    </row>
    <row r="90">
      <c r="B90" s="43"/>
      <c r="C90" s="43"/>
      <c r="D90" s="43"/>
      <c r="E90" s="43"/>
      <c r="F90" s="43"/>
      <c r="G90" s="43"/>
      <c r="H90" s="43"/>
      <c r="I90" s="43"/>
      <c r="J90" s="43"/>
      <c r="K90" s="43"/>
      <c r="L90" s="43"/>
      <c r="M90" s="43"/>
      <c r="N90" s="43"/>
      <c r="O90" s="43"/>
      <c r="P90" s="43"/>
    </row>
    <row r="91">
      <c r="B91" s="43"/>
      <c r="C91" s="43"/>
      <c r="D91" s="43"/>
      <c r="E91" s="43"/>
      <c r="F91" s="43"/>
      <c r="G91" s="43"/>
      <c r="H91" s="43"/>
      <c r="I91" s="43"/>
      <c r="J91" s="43"/>
      <c r="K91" s="43"/>
      <c r="L91" s="43"/>
      <c r="M91" s="43"/>
      <c r="N91" s="43"/>
      <c r="O91" s="43"/>
      <c r="P91" s="43"/>
    </row>
    <row r="92">
      <c r="B92" s="43"/>
      <c r="C92" s="43"/>
      <c r="D92" s="43"/>
      <c r="E92" s="43"/>
      <c r="F92" s="43"/>
      <c r="G92" s="43"/>
      <c r="H92" s="43"/>
      <c r="I92" s="43"/>
      <c r="J92" s="43"/>
      <c r="K92" s="43"/>
      <c r="L92" s="43"/>
      <c r="M92" s="43"/>
      <c r="N92" s="43"/>
      <c r="O92" s="43"/>
      <c r="P92" s="43"/>
    </row>
    <row r="93">
      <c r="B93" s="43"/>
      <c r="C93" s="43"/>
      <c r="D93" s="43"/>
      <c r="E93" s="43"/>
      <c r="F93" s="43"/>
      <c r="G93" s="43"/>
      <c r="H93" s="43"/>
      <c r="I93" s="43"/>
      <c r="J93" s="43"/>
      <c r="K93" s="43"/>
      <c r="L93" s="43"/>
      <c r="M93" s="43"/>
      <c r="N93" s="43"/>
      <c r="O93" s="43"/>
      <c r="P93" s="43"/>
    </row>
    <row r="94">
      <c r="B94" s="43"/>
      <c r="C94" s="43"/>
      <c r="D94" s="43"/>
      <c r="E94" s="43"/>
      <c r="F94" s="43"/>
      <c r="G94" s="43"/>
      <c r="H94" s="43"/>
      <c r="I94" s="43"/>
      <c r="J94" s="43"/>
      <c r="K94" s="43"/>
      <c r="L94" s="43"/>
      <c r="M94" s="43"/>
      <c r="N94" s="43"/>
      <c r="O94" s="43"/>
      <c r="P94" s="43"/>
    </row>
    <row r="95">
      <c r="B95" s="43"/>
      <c r="C95" s="43"/>
      <c r="D95" s="43"/>
      <c r="E95" s="43"/>
      <c r="F95" s="43"/>
      <c r="G95" s="43"/>
      <c r="H95" s="43"/>
      <c r="I95" s="43"/>
      <c r="J95" s="43"/>
      <c r="K95" s="43"/>
      <c r="L95" s="43"/>
      <c r="M95" s="43"/>
      <c r="N95" s="43"/>
      <c r="O95" s="43"/>
      <c r="P95" s="43"/>
    </row>
    <row r="96">
      <c r="B96" s="43"/>
      <c r="C96" s="43"/>
      <c r="D96" s="43"/>
      <c r="E96" s="43"/>
      <c r="F96" s="43"/>
      <c r="G96" s="43"/>
      <c r="H96" s="43"/>
      <c r="I96" s="43"/>
      <c r="J96" s="43"/>
      <c r="K96" s="43"/>
      <c r="L96" s="43"/>
      <c r="M96" s="43"/>
      <c r="N96" s="43"/>
      <c r="O96" s="43"/>
      <c r="P96" s="43"/>
    </row>
    <row r="97">
      <c r="B97" s="43"/>
      <c r="C97" s="43"/>
      <c r="D97" s="43"/>
      <c r="E97" s="43"/>
      <c r="F97" s="43"/>
      <c r="G97" s="43"/>
      <c r="H97" s="43"/>
      <c r="I97" s="43"/>
      <c r="J97" s="43"/>
      <c r="K97" s="43"/>
      <c r="L97" s="43"/>
      <c r="M97" s="43"/>
      <c r="N97" s="43"/>
      <c r="O97" s="43"/>
      <c r="P97" s="43"/>
    </row>
    <row r="98">
      <c r="B98" s="43"/>
      <c r="C98" s="43"/>
      <c r="D98" s="43"/>
      <c r="E98" s="43"/>
      <c r="F98" s="43"/>
      <c r="G98" s="43"/>
      <c r="H98" s="43"/>
      <c r="I98" s="43"/>
      <c r="J98" s="43"/>
      <c r="K98" s="43"/>
      <c r="L98" s="43"/>
      <c r="M98" s="43"/>
      <c r="N98" s="43"/>
      <c r="O98" s="43"/>
      <c r="P98" s="43"/>
    </row>
    <row r="99">
      <c r="B99" s="43"/>
      <c r="C99" s="43"/>
      <c r="D99" s="43"/>
      <c r="E99" s="43"/>
      <c r="F99" s="43"/>
      <c r="G99" s="43"/>
      <c r="H99" s="43"/>
      <c r="I99" s="43"/>
      <c r="J99" s="43"/>
      <c r="K99" s="43"/>
      <c r="L99" s="43"/>
      <c r="M99" s="43"/>
      <c r="N99" s="43"/>
      <c r="O99" s="43"/>
      <c r="P99" s="43"/>
    </row>
    <row r="100">
      <c r="B100" s="43"/>
      <c r="C100" s="43"/>
      <c r="D100" s="43"/>
      <c r="E100" s="43"/>
      <c r="F100" s="43"/>
      <c r="G100" s="43"/>
      <c r="H100" s="43"/>
      <c r="I100" s="43"/>
      <c r="J100" s="43"/>
      <c r="K100" s="43"/>
      <c r="L100" s="43"/>
      <c r="M100" s="43"/>
      <c r="N100" s="43"/>
      <c r="O100" s="43"/>
      <c r="P100" s="43"/>
    </row>
    <row r="101">
      <c r="B101" s="43"/>
      <c r="C101" s="43"/>
      <c r="D101" s="43"/>
      <c r="E101" s="43"/>
      <c r="F101" s="43"/>
      <c r="G101" s="43"/>
      <c r="H101" s="43"/>
      <c r="I101" s="43"/>
      <c r="J101" s="43"/>
      <c r="K101" s="43"/>
      <c r="L101" s="43"/>
      <c r="M101" s="43"/>
      <c r="N101" s="43"/>
      <c r="O101" s="43"/>
      <c r="P101" s="43"/>
    </row>
    <row r="102">
      <c r="B102" s="43"/>
      <c r="C102" s="43"/>
      <c r="D102" s="43"/>
      <c r="E102" s="43"/>
      <c r="F102" s="43"/>
      <c r="G102" s="43"/>
      <c r="H102" s="43"/>
      <c r="I102" s="43"/>
      <c r="J102" s="43"/>
      <c r="K102" s="43"/>
      <c r="L102" s="43"/>
      <c r="M102" s="43"/>
      <c r="N102" s="43"/>
      <c r="O102" s="43"/>
      <c r="P102" s="43"/>
    </row>
    <row r="103">
      <c r="B103" s="43"/>
      <c r="C103" s="43"/>
      <c r="D103" s="43"/>
      <c r="E103" s="43"/>
      <c r="F103" s="43"/>
      <c r="G103" s="43"/>
      <c r="H103" s="43"/>
      <c r="I103" s="43"/>
      <c r="J103" s="43"/>
      <c r="K103" s="43"/>
      <c r="L103" s="43"/>
      <c r="M103" s="43"/>
      <c r="N103" s="43"/>
      <c r="O103" s="43"/>
      <c r="P103" s="43"/>
    </row>
    <row r="104">
      <c r="B104" s="43"/>
      <c r="C104" s="43"/>
      <c r="D104" s="43"/>
      <c r="E104" s="43"/>
      <c r="F104" s="43"/>
      <c r="G104" s="43"/>
      <c r="H104" s="43"/>
      <c r="I104" s="43"/>
      <c r="J104" s="43"/>
      <c r="K104" s="43"/>
      <c r="L104" s="43"/>
      <c r="M104" s="43"/>
      <c r="N104" s="43"/>
      <c r="O104" s="43"/>
      <c r="P104" s="43"/>
    </row>
    <row r="105">
      <c r="B105" s="43"/>
      <c r="C105" s="43"/>
      <c r="D105" s="43"/>
      <c r="E105" s="43"/>
      <c r="F105" s="43"/>
      <c r="G105" s="43"/>
      <c r="H105" s="43"/>
      <c r="I105" s="43"/>
      <c r="J105" s="43"/>
      <c r="K105" s="43"/>
      <c r="L105" s="43"/>
      <c r="M105" s="43"/>
      <c r="N105" s="43"/>
      <c r="O105" s="43"/>
      <c r="P105" s="43"/>
    </row>
    <row r="106">
      <c r="B106" s="43"/>
      <c r="C106" s="43"/>
      <c r="D106" s="43"/>
      <c r="E106" s="43"/>
      <c r="F106" s="43"/>
      <c r="G106" s="43"/>
      <c r="H106" s="43"/>
      <c r="I106" s="43"/>
      <c r="J106" s="43"/>
      <c r="K106" s="43"/>
      <c r="L106" s="43"/>
      <c r="M106" s="43"/>
      <c r="N106" s="43"/>
      <c r="O106" s="43"/>
      <c r="P106" s="43"/>
    </row>
    <row r="107">
      <c r="B107" s="43"/>
      <c r="C107" s="43"/>
      <c r="D107" s="43"/>
      <c r="E107" s="43"/>
      <c r="F107" s="43"/>
      <c r="G107" s="43"/>
      <c r="H107" s="43"/>
      <c r="I107" s="43"/>
      <c r="J107" s="43"/>
      <c r="K107" s="43"/>
      <c r="L107" s="43"/>
      <c r="M107" s="43"/>
      <c r="N107" s="43"/>
      <c r="O107" s="43"/>
      <c r="P107" s="43"/>
    </row>
    <row r="108">
      <c r="B108" s="43"/>
      <c r="C108" s="43"/>
      <c r="D108" s="43"/>
      <c r="E108" s="43"/>
      <c r="F108" s="43"/>
      <c r="G108" s="43"/>
      <c r="H108" s="43"/>
      <c r="I108" s="43"/>
      <c r="J108" s="43"/>
      <c r="K108" s="43"/>
      <c r="L108" s="43"/>
      <c r="M108" s="43"/>
      <c r="N108" s="43"/>
      <c r="O108" s="43"/>
      <c r="P108" s="43"/>
    </row>
    <row r="109">
      <c r="B109" s="43"/>
      <c r="C109" s="43"/>
      <c r="D109" s="43"/>
      <c r="E109" s="43"/>
      <c r="F109" s="43"/>
      <c r="G109" s="43"/>
      <c r="H109" s="43"/>
      <c r="I109" s="43"/>
      <c r="J109" s="43"/>
      <c r="K109" s="43"/>
      <c r="L109" s="43"/>
      <c r="M109" s="43"/>
      <c r="N109" s="43"/>
      <c r="O109" s="43"/>
      <c r="P109" s="43"/>
    </row>
    <row r="110">
      <c r="B110" s="43"/>
      <c r="C110" s="43"/>
      <c r="D110" s="43"/>
      <c r="E110" s="43"/>
      <c r="F110" s="43"/>
      <c r="G110" s="43"/>
      <c r="H110" s="43"/>
      <c r="I110" s="43"/>
      <c r="J110" s="43"/>
      <c r="K110" s="43"/>
      <c r="L110" s="43"/>
      <c r="M110" s="43"/>
      <c r="N110" s="43"/>
      <c r="O110" s="43"/>
      <c r="P110" s="43"/>
    </row>
    <row r="111">
      <c r="B111" s="43"/>
      <c r="C111" s="43"/>
      <c r="D111" s="43"/>
      <c r="E111" s="43"/>
      <c r="F111" s="43"/>
      <c r="G111" s="43"/>
      <c r="H111" s="43"/>
      <c r="I111" s="43"/>
      <c r="J111" s="43"/>
      <c r="K111" s="43"/>
      <c r="L111" s="43"/>
      <c r="M111" s="43"/>
      <c r="N111" s="43"/>
      <c r="O111" s="43"/>
      <c r="P111" s="43"/>
    </row>
    <row r="112">
      <c r="B112" s="43"/>
      <c r="C112" s="43"/>
      <c r="D112" s="43"/>
      <c r="E112" s="43"/>
      <c r="F112" s="43"/>
      <c r="G112" s="43"/>
      <c r="H112" s="43"/>
      <c r="I112" s="43"/>
      <c r="J112" s="43"/>
      <c r="K112" s="43"/>
      <c r="L112" s="43"/>
      <c r="M112" s="43"/>
      <c r="N112" s="43"/>
      <c r="O112" s="43"/>
      <c r="P112" s="43"/>
    </row>
    <row r="113">
      <c r="B113" s="43"/>
      <c r="C113" s="43"/>
      <c r="D113" s="43"/>
      <c r="E113" s="43"/>
      <c r="F113" s="43"/>
      <c r="G113" s="43"/>
      <c r="H113" s="43"/>
      <c r="I113" s="43"/>
      <c r="J113" s="43"/>
      <c r="K113" s="43"/>
      <c r="L113" s="43"/>
      <c r="M113" s="43"/>
      <c r="N113" s="43"/>
      <c r="O113" s="43"/>
      <c r="P113" s="43"/>
    </row>
    <row r="114">
      <c r="B114" s="43"/>
      <c r="C114" s="43"/>
      <c r="D114" s="43"/>
      <c r="E114" s="43"/>
      <c r="F114" s="43"/>
      <c r="G114" s="43"/>
      <c r="H114" s="43"/>
      <c r="I114" s="43"/>
      <c r="J114" s="43"/>
      <c r="K114" s="43"/>
      <c r="L114" s="43"/>
      <c r="M114" s="43"/>
      <c r="N114" s="43"/>
      <c r="O114" s="43"/>
      <c r="P114" s="43"/>
    </row>
    <row r="115">
      <c r="B115" s="43"/>
      <c r="C115" s="43"/>
      <c r="D115" s="43"/>
      <c r="E115" s="43"/>
      <c r="F115" s="43"/>
      <c r="G115" s="43"/>
      <c r="H115" s="43"/>
      <c r="I115" s="43"/>
      <c r="J115" s="43"/>
      <c r="K115" s="43"/>
      <c r="L115" s="43"/>
      <c r="M115" s="43"/>
      <c r="N115" s="43"/>
      <c r="O115" s="43"/>
      <c r="P115" s="43"/>
    </row>
    <row r="116">
      <c r="B116" s="43"/>
      <c r="C116" s="43"/>
      <c r="D116" s="43"/>
      <c r="E116" s="43"/>
      <c r="F116" s="43"/>
      <c r="G116" s="43"/>
      <c r="H116" s="43"/>
      <c r="I116" s="43"/>
      <c r="J116" s="43"/>
      <c r="K116" s="43"/>
      <c r="L116" s="43"/>
      <c r="M116" s="43"/>
      <c r="N116" s="43"/>
      <c r="O116" s="43"/>
      <c r="P116" s="43"/>
    </row>
    <row r="117">
      <c r="B117" s="43"/>
      <c r="C117" s="43"/>
      <c r="D117" s="43"/>
      <c r="E117" s="43"/>
      <c r="F117" s="43"/>
      <c r="G117" s="43"/>
      <c r="H117" s="43"/>
      <c r="I117" s="43"/>
      <c r="J117" s="43"/>
      <c r="K117" s="43"/>
      <c r="L117" s="43"/>
      <c r="M117" s="43"/>
      <c r="N117" s="43"/>
      <c r="O117" s="43"/>
      <c r="P117" s="43"/>
    </row>
    <row r="118">
      <c r="B118" s="43"/>
      <c r="C118" s="43"/>
      <c r="D118" s="43"/>
      <c r="E118" s="43"/>
      <c r="F118" s="43"/>
      <c r="G118" s="43"/>
      <c r="H118" s="43"/>
      <c r="I118" s="43"/>
      <c r="J118" s="43"/>
      <c r="K118" s="43"/>
      <c r="L118" s="43"/>
      <c r="M118" s="43"/>
      <c r="N118" s="43"/>
      <c r="O118" s="43"/>
      <c r="P118" s="43"/>
    </row>
    <row r="119">
      <c r="B119" s="43"/>
      <c r="C119" s="43"/>
      <c r="D119" s="43"/>
      <c r="E119" s="43"/>
      <c r="F119" s="43"/>
      <c r="G119" s="43"/>
      <c r="H119" s="43"/>
      <c r="I119" s="43"/>
      <c r="J119" s="43"/>
      <c r="K119" s="43"/>
      <c r="L119" s="43"/>
      <c r="M119" s="43"/>
      <c r="N119" s="43"/>
      <c r="O119" s="43"/>
      <c r="P119" s="43"/>
    </row>
    <row r="120">
      <c r="B120" s="43"/>
      <c r="C120" s="43"/>
      <c r="D120" s="43"/>
      <c r="E120" s="43"/>
      <c r="F120" s="43"/>
      <c r="G120" s="43"/>
      <c r="H120" s="43"/>
      <c r="I120" s="43"/>
      <c r="J120" s="43"/>
      <c r="K120" s="43"/>
      <c r="L120" s="43"/>
      <c r="M120" s="43"/>
      <c r="N120" s="43"/>
      <c r="O120" s="43"/>
      <c r="P120" s="43"/>
    </row>
    <row r="121">
      <c r="B121" s="43"/>
      <c r="C121" s="43"/>
      <c r="D121" s="43"/>
      <c r="E121" s="43"/>
      <c r="F121" s="43"/>
      <c r="G121" s="43"/>
      <c r="H121" s="43"/>
      <c r="I121" s="43"/>
      <c r="J121" s="43"/>
      <c r="K121" s="43"/>
      <c r="L121" s="43"/>
      <c r="M121" s="43"/>
      <c r="N121" s="43"/>
      <c r="O121" s="43"/>
      <c r="P121" s="43"/>
    </row>
    <row r="122">
      <c r="B122" s="43"/>
      <c r="C122" s="43"/>
      <c r="D122" s="43"/>
      <c r="E122" s="43"/>
      <c r="F122" s="43"/>
      <c r="G122" s="43"/>
      <c r="H122" s="43"/>
      <c r="I122" s="43"/>
      <c r="J122" s="43"/>
      <c r="K122" s="43"/>
      <c r="L122" s="43"/>
      <c r="M122" s="43"/>
      <c r="N122" s="43"/>
      <c r="O122" s="43"/>
      <c r="P122" s="43"/>
    </row>
    <row r="123">
      <c r="B123" s="43"/>
      <c r="C123" s="43"/>
      <c r="D123" s="43"/>
      <c r="E123" s="43"/>
      <c r="F123" s="43"/>
      <c r="G123" s="43"/>
      <c r="H123" s="43"/>
      <c r="I123" s="43"/>
      <c r="J123" s="43"/>
      <c r="K123" s="43"/>
      <c r="L123" s="43"/>
      <c r="M123" s="43"/>
      <c r="N123" s="43"/>
      <c r="O123" s="43"/>
      <c r="P123" s="43"/>
    </row>
    <row r="124">
      <c r="B124" s="43"/>
      <c r="C124" s="43"/>
      <c r="D124" s="43"/>
      <c r="E124" s="43"/>
      <c r="F124" s="43"/>
      <c r="G124" s="43"/>
      <c r="H124" s="43"/>
      <c r="I124" s="43"/>
      <c r="J124" s="43"/>
      <c r="K124" s="43"/>
      <c r="L124" s="43"/>
      <c r="M124" s="43"/>
      <c r="N124" s="43"/>
      <c r="O124" s="43"/>
      <c r="P124" s="43"/>
    </row>
    <row r="125">
      <c r="B125" s="43"/>
      <c r="C125" s="43"/>
      <c r="D125" s="43"/>
      <c r="E125" s="43"/>
      <c r="F125" s="43"/>
      <c r="G125" s="43"/>
      <c r="H125" s="43"/>
      <c r="I125" s="43"/>
      <c r="J125" s="43"/>
      <c r="K125" s="43"/>
      <c r="L125" s="43"/>
      <c r="M125" s="43"/>
      <c r="N125" s="43"/>
      <c r="O125" s="43"/>
      <c r="P125" s="43"/>
    </row>
    <row r="126">
      <c r="B126" s="43"/>
      <c r="C126" s="43"/>
      <c r="D126" s="43"/>
      <c r="E126" s="43"/>
      <c r="F126" s="43"/>
      <c r="G126" s="43"/>
      <c r="H126" s="43"/>
      <c r="I126" s="43"/>
      <c r="J126" s="43"/>
      <c r="K126" s="43"/>
      <c r="L126" s="43"/>
      <c r="M126" s="43"/>
      <c r="N126" s="43"/>
      <c r="O126" s="43"/>
      <c r="P126" s="43"/>
    </row>
  </sheetData>
  <dataValidations>
    <dataValidation type="list" allowBlank="1" showErrorMessage="1" sqref="K2:K18">
      <formula1>'Data backlog'!$A$2:$A$5</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63"/>
    <col customWidth="1" min="3" max="3" width="11.38"/>
    <col customWidth="1" min="4" max="4" width="38.38"/>
    <col customWidth="1" min="5" max="5" width="43.13"/>
    <col customWidth="1" min="6" max="6" width="62.0"/>
    <col customWidth="1" min="7" max="7" width="60.0"/>
    <col customWidth="1" min="8" max="8" width="21.75"/>
    <col customWidth="1" min="13" max="13" width="86.5"/>
    <col customWidth="1" min="15" max="15" width="13.63"/>
    <col customWidth="1" min="16" max="16" width="41.0"/>
    <col customWidth="1" min="17" max="17" width="26.25"/>
    <col customWidth="1" min="18" max="18" width="16.38"/>
    <col customWidth="1" min="19" max="19" width="31.0"/>
  </cols>
  <sheetData>
    <row r="1">
      <c r="A1" s="9" t="s">
        <v>3</v>
      </c>
      <c r="B1" s="10" t="s">
        <v>4</v>
      </c>
      <c r="C1" s="10" t="s">
        <v>5</v>
      </c>
      <c r="D1" s="344" t="s">
        <v>6</v>
      </c>
      <c r="E1" s="345" t="s">
        <v>7</v>
      </c>
      <c r="F1" s="345" t="s">
        <v>8</v>
      </c>
      <c r="G1" s="345" t="s">
        <v>9</v>
      </c>
      <c r="H1" s="345" t="s">
        <v>10</v>
      </c>
      <c r="I1" s="15" t="s">
        <v>11</v>
      </c>
      <c r="J1" s="15" t="s">
        <v>12</v>
      </c>
      <c r="K1" s="15" t="s">
        <v>13</v>
      </c>
      <c r="L1" s="16" t="s">
        <v>14</v>
      </c>
      <c r="M1" s="16" t="s">
        <v>16</v>
      </c>
      <c r="N1" s="16" t="s">
        <v>18</v>
      </c>
      <c r="O1" s="16" t="s">
        <v>19</v>
      </c>
      <c r="P1" s="16" t="s">
        <v>20</v>
      </c>
      <c r="Q1" s="18" t="s">
        <v>21</v>
      </c>
      <c r="R1" s="18" t="s">
        <v>22</v>
      </c>
      <c r="S1" s="18" t="s">
        <v>23</v>
      </c>
      <c r="T1" s="18" t="s">
        <v>24</v>
      </c>
      <c r="U1" s="18" t="s">
        <v>305</v>
      </c>
      <c r="V1" s="8"/>
      <c r="W1" s="8"/>
      <c r="X1" s="8"/>
      <c r="Y1" s="8"/>
      <c r="Z1" s="8"/>
      <c r="AA1" s="8"/>
      <c r="AB1" s="8"/>
      <c r="AC1" s="8"/>
      <c r="AD1" s="8"/>
      <c r="AE1" s="8"/>
      <c r="AF1" s="8"/>
    </row>
    <row r="2">
      <c r="A2" s="301"/>
      <c r="B2" s="132"/>
      <c r="C2" s="132"/>
      <c r="D2" s="374"/>
      <c r="E2" s="75"/>
      <c r="F2" s="302" t="s">
        <v>1006</v>
      </c>
      <c r="G2" s="302"/>
      <c r="H2" s="131"/>
      <c r="I2" s="128"/>
      <c r="J2" s="128"/>
      <c r="K2" s="128"/>
      <c r="L2" s="128"/>
      <c r="M2" s="367"/>
      <c r="N2" s="128"/>
      <c r="O2" s="76"/>
      <c r="P2" s="131"/>
      <c r="Q2" s="128"/>
      <c r="R2" s="368"/>
      <c r="S2" s="132">
        <v>1.0</v>
      </c>
      <c r="T2" s="128"/>
      <c r="U2" s="128"/>
      <c r="V2" s="8"/>
      <c r="W2" s="8"/>
      <c r="X2" s="8"/>
      <c r="Y2" s="8"/>
      <c r="Z2" s="8"/>
      <c r="AA2" s="8"/>
      <c r="AB2" s="8"/>
      <c r="AC2" s="8"/>
      <c r="AD2" s="8"/>
      <c r="AE2" s="8"/>
      <c r="AF2" s="8"/>
    </row>
    <row r="3">
      <c r="A3" s="301"/>
      <c r="B3" s="132" t="s">
        <v>59</v>
      </c>
      <c r="C3" s="132" t="s">
        <v>308</v>
      </c>
      <c r="D3" s="374" t="s">
        <v>372</v>
      </c>
      <c r="E3" s="75" t="s">
        <v>1015</v>
      </c>
      <c r="F3" s="302" t="s">
        <v>1016</v>
      </c>
      <c r="G3" s="302" t="s">
        <v>1017</v>
      </c>
      <c r="H3" s="131"/>
      <c r="I3" s="128"/>
      <c r="J3" s="128"/>
      <c r="K3" s="128"/>
      <c r="L3" s="128"/>
      <c r="M3" s="367" t="s">
        <v>1155</v>
      </c>
      <c r="N3" s="128"/>
      <c r="O3" s="76" t="s">
        <v>34</v>
      </c>
      <c r="P3" s="131"/>
      <c r="Q3" s="128"/>
      <c r="R3" s="368"/>
      <c r="S3" s="132">
        <v>1.5</v>
      </c>
      <c r="T3" s="128"/>
      <c r="U3" s="128"/>
      <c r="V3" s="8"/>
      <c r="W3" s="8"/>
      <c r="X3" s="8"/>
      <c r="Y3" s="8"/>
      <c r="Z3" s="8"/>
      <c r="AA3" s="8"/>
      <c r="AB3" s="8"/>
      <c r="AC3" s="8"/>
      <c r="AD3" s="8"/>
      <c r="AE3" s="8"/>
      <c r="AF3" s="8"/>
    </row>
    <row r="4">
      <c r="A4" s="301"/>
      <c r="B4" s="132" t="s">
        <v>59</v>
      </c>
      <c r="C4" s="132" t="s">
        <v>354</v>
      </c>
      <c r="D4" s="75" t="s">
        <v>382</v>
      </c>
      <c r="E4" s="127" t="s">
        <v>1020</v>
      </c>
      <c r="F4" s="126" t="s">
        <v>1156</v>
      </c>
      <c r="G4" s="375" t="s">
        <v>1022</v>
      </c>
      <c r="H4" s="152" t="s">
        <v>1157</v>
      </c>
      <c r="I4" s="128"/>
      <c r="J4" s="128"/>
      <c r="K4" s="128"/>
      <c r="L4" s="128"/>
      <c r="M4" s="367" t="s">
        <v>1158</v>
      </c>
      <c r="N4" s="128"/>
      <c r="O4" s="76" t="s">
        <v>34</v>
      </c>
      <c r="P4" s="131"/>
      <c r="Q4" s="128"/>
      <c r="R4" s="128"/>
      <c r="S4" s="132">
        <v>0.25</v>
      </c>
      <c r="T4" s="128"/>
      <c r="U4" s="128"/>
      <c r="V4" s="8"/>
      <c r="W4" s="8"/>
      <c r="X4" s="8"/>
      <c r="Y4" s="8"/>
      <c r="Z4" s="8"/>
      <c r="AA4" s="8"/>
      <c r="AB4" s="8"/>
      <c r="AC4" s="8"/>
      <c r="AD4" s="8"/>
      <c r="AE4" s="8"/>
      <c r="AF4" s="8"/>
    </row>
    <row r="5">
      <c r="A5" s="301"/>
      <c r="B5" s="132" t="s">
        <v>59</v>
      </c>
      <c r="C5" s="132" t="s">
        <v>346</v>
      </c>
      <c r="D5" s="75" t="s">
        <v>443</v>
      </c>
      <c r="E5" s="127" t="s">
        <v>52</v>
      </c>
      <c r="F5" s="126" t="s">
        <v>1091</v>
      </c>
      <c r="G5" s="375" t="s">
        <v>1092</v>
      </c>
      <c r="H5" s="152" t="s">
        <v>1159</v>
      </c>
      <c r="I5" s="128"/>
      <c r="J5" s="128"/>
      <c r="K5" s="128"/>
      <c r="L5" s="128"/>
      <c r="M5" s="367" t="s">
        <v>1160</v>
      </c>
      <c r="N5" s="128"/>
      <c r="O5" s="76" t="s">
        <v>34</v>
      </c>
      <c r="P5" s="132" t="s">
        <v>1095</v>
      </c>
      <c r="Q5" s="128"/>
      <c r="R5" s="368"/>
      <c r="S5" s="132">
        <v>0.25</v>
      </c>
      <c r="T5" s="128"/>
      <c r="U5" s="128"/>
      <c r="V5" s="8"/>
      <c r="W5" s="8"/>
      <c r="X5" s="8"/>
      <c r="Y5" s="8"/>
      <c r="Z5" s="8"/>
      <c r="AA5" s="8"/>
      <c r="AB5" s="8"/>
      <c r="AC5" s="8"/>
      <c r="AD5" s="8"/>
      <c r="AE5" s="8"/>
      <c r="AF5" s="8"/>
    </row>
    <row r="6">
      <c r="A6" s="301"/>
      <c r="B6" s="132" t="s">
        <v>59</v>
      </c>
      <c r="C6" s="132" t="s">
        <v>346</v>
      </c>
      <c r="D6" s="376" t="s">
        <v>1025</v>
      </c>
      <c r="E6" s="127" t="s">
        <v>1026</v>
      </c>
      <c r="F6" s="126" t="s">
        <v>1027</v>
      </c>
      <c r="G6" s="375" t="s">
        <v>1028</v>
      </c>
      <c r="H6" s="131"/>
      <c r="I6" s="128"/>
      <c r="J6" s="128"/>
      <c r="K6" s="128"/>
      <c r="L6" s="128"/>
      <c r="M6" s="367" t="s">
        <v>1161</v>
      </c>
      <c r="N6" s="128"/>
      <c r="O6" s="76" t="s">
        <v>34</v>
      </c>
      <c r="P6" s="132" t="s">
        <v>1030</v>
      </c>
      <c r="Q6" s="128"/>
      <c r="R6" s="128"/>
      <c r="S6" s="132">
        <v>0.25</v>
      </c>
      <c r="T6" s="128"/>
      <c r="U6" s="128"/>
      <c r="V6" s="8"/>
      <c r="W6" s="8"/>
      <c r="X6" s="8"/>
      <c r="Y6" s="8"/>
      <c r="Z6" s="8"/>
      <c r="AA6" s="8"/>
      <c r="AB6" s="8"/>
      <c r="AC6" s="8"/>
      <c r="AD6" s="8"/>
      <c r="AE6" s="8"/>
      <c r="AF6" s="8"/>
    </row>
    <row r="7">
      <c r="A7" s="301"/>
      <c r="B7" s="132" t="s">
        <v>59</v>
      </c>
      <c r="C7" s="132" t="s">
        <v>601</v>
      </c>
      <c r="D7" s="376" t="s">
        <v>1025</v>
      </c>
      <c r="E7" s="127" t="s">
        <v>1031</v>
      </c>
      <c r="F7" s="126" t="s">
        <v>1032</v>
      </c>
      <c r="G7" s="375" t="s">
        <v>1033</v>
      </c>
      <c r="H7" s="131"/>
      <c r="I7" s="128"/>
      <c r="J7" s="128"/>
      <c r="K7" s="128"/>
      <c r="L7" s="128"/>
      <c r="M7" s="132" t="s">
        <v>1162</v>
      </c>
      <c r="N7" s="128"/>
      <c r="O7" s="128"/>
      <c r="P7" s="131"/>
      <c r="Q7" s="128"/>
      <c r="R7" s="128"/>
      <c r="S7" s="132">
        <v>0.25</v>
      </c>
      <c r="T7" s="128"/>
      <c r="U7" s="128"/>
      <c r="V7" s="8"/>
      <c r="W7" s="8"/>
      <c r="X7" s="8"/>
      <c r="Y7" s="8"/>
      <c r="Z7" s="8"/>
      <c r="AA7" s="8"/>
      <c r="AB7" s="8"/>
      <c r="AC7" s="8"/>
      <c r="AD7" s="8"/>
      <c r="AE7" s="8"/>
      <c r="AF7" s="8"/>
    </row>
    <row r="8">
      <c r="A8" s="301"/>
      <c r="B8" s="132" t="s">
        <v>59</v>
      </c>
      <c r="C8" s="132" t="s">
        <v>346</v>
      </c>
      <c r="D8" s="374" t="s">
        <v>309</v>
      </c>
      <c r="E8" s="127" t="s">
        <v>1035</v>
      </c>
      <c r="F8" s="126" t="s">
        <v>1036</v>
      </c>
      <c r="G8" s="375" t="s">
        <v>1037</v>
      </c>
      <c r="H8" s="152" t="s">
        <v>1163</v>
      </c>
      <c r="I8" s="128"/>
      <c r="J8" s="128"/>
      <c r="K8" s="128"/>
      <c r="L8" s="128"/>
      <c r="M8" s="377" t="s">
        <v>1164</v>
      </c>
      <c r="N8" s="128"/>
      <c r="O8" s="76" t="s">
        <v>34</v>
      </c>
      <c r="P8" s="131"/>
      <c r="Q8" s="128"/>
      <c r="R8" s="128"/>
      <c r="S8" s="132">
        <v>0.25</v>
      </c>
      <c r="T8" s="128"/>
      <c r="U8" s="128"/>
      <c r="V8" s="8"/>
      <c r="W8" s="8"/>
      <c r="X8" s="8"/>
      <c r="Y8" s="8"/>
      <c r="Z8" s="8"/>
      <c r="AA8" s="8"/>
      <c r="AB8" s="8"/>
      <c r="AC8" s="8"/>
      <c r="AD8" s="8"/>
      <c r="AE8" s="8"/>
      <c r="AF8" s="8"/>
    </row>
    <row r="9">
      <c r="A9" s="301"/>
      <c r="B9" s="132" t="s">
        <v>59</v>
      </c>
      <c r="C9" s="132" t="s">
        <v>308</v>
      </c>
      <c r="D9" s="302" t="s">
        <v>1040</v>
      </c>
      <c r="E9" s="127" t="s">
        <v>106</v>
      </c>
      <c r="F9" s="126" t="s">
        <v>1041</v>
      </c>
      <c r="G9" s="375" t="s">
        <v>1042</v>
      </c>
      <c r="H9" s="152" t="s">
        <v>1165</v>
      </c>
      <c r="I9" s="128"/>
      <c r="J9" s="128"/>
      <c r="K9" s="128"/>
      <c r="L9" s="128"/>
      <c r="M9" s="377" t="s">
        <v>1166</v>
      </c>
      <c r="N9" s="128"/>
      <c r="O9" s="76" t="s">
        <v>34</v>
      </c>
      <c r="P9" s="131"/>
      <c r="Q9" s="128"/>
      <c r="R9" s="128"/>
      <c r="S9" s="132">
        <v>0.5</v>
      </c>
      <c r="T9" s="128"/>
      <c r="U9" s="128"/>
      <c r="V9" s="8"/>
      <c r="W9" s="8"/>
      <c r="X9" s="8"/>
      <c r="Y9" s="8"/>
      <c r="Z9" s="8"/>
      <c r="AA9" s="8"/>
      <c r="AB9" s="8"/>
      <c r="AC9" s="8"/>
      <c r="AD9" s="8"/>
      <c r="AE9" s="8"/>
      <c r="AF9" s="8"/>
    </row>
    <row r="10">
      <c r="A10" s="301"/>
      <c r="B10" s="132" t="s">
        <v>59</v>
      </c>
      <c r="C10" s="132" t="s">
        <v>346</v>
      </c>
      <c r="D10" s="374" t="s">
        <v>403</v>
      </c>
      <c r="E10" s="378" t="s">
        <v>1045</v>
      </c>
      <c r="F10" s="126" t="s">
        <v>1046</v>
      </c>
      <c r="G10" s="375" t="s">
        <v>1047</v>
      </c>
      <c r="H10" s="152" t="s">
        <v>1167</v>
      </c>
      <c r="I10" s="128"/>
      <c r="J10" s="128"/>
      <c r="K10" s="128"/>
      <c r="L10" s="128"/>
      <c r="M10" s="377" t="s">
        <v>1168</v>
      </c>
      <c r="N10" s="128"/>
      <c r="O10" s="76" t="s">
        <v>34</v>
      </c>
      <c r="P10" s="131"/>
      <c r="Q10" s="128"/>
      <c r="R10" s="128"/>
      <c r="S10" s="132">
        <v>0.25</v>
      </c>
      <c r="T10" s="128"/>
      <c r="U10" s="128"/>
      <c r="V10" s="8"/>
      <c r="W10" s="8"/>
      <c r="X10" s="8"/>
      <c r="Y10" s="8"/>
      <c r="Z10" s="8"/>
      <c r="AA10" s="8"/>
      <c r="AB10" s="8"/>
      <c r="AC10" s="8"/>
      <c r="AD10" s="8"/>
      <c r="AE10" s="8"/>
      <c r="AF10" s="8"/>
    </row>
    <row r="11">
      <c r="A11" s="301"/>
      <c r="B11" s="132" t="s">
        <v>59</v>
      </c>
      <c r="C11" s="132" t="s">
        <v>308</v>
      </c>
      <c r="D11" s="75" t="s">
        <v>1050</v>
      </c>
      <c r="E11" s="127" t="s">
        <v>1051</v>
      </c>
      <c r="F11" s="126" t="s">
        <v>1052</v>
      </c>
      <c r="G11" s="375" t="s">
        <v>1053</v>
      </c>
      <c r="H11" s="152" t="s">
        <v>1169</v>
      </c>
      <c r="I11" s="128"/>
      <c r="J11" s="128"/>
      <c r="K11" s="128"/>
      <c r="L11" s="128"/>
      <c r="M11" s="367" t="s">
        <v>1170</v>
      </c>
      <c r="N11" s="128"/>
      <c r="O11" s="76" t="s">
        <v>34</v>
      </c>
      <c r="P11" s="131"/>
      <c r="Q11" s="128"/>
      <c r="R11" s="128"/>
      <c r="S11" s="132">
        <v>0.5</v>
      </c>
      <c r="T11" s="128"/>
      <c r="U11" s="128"/>
      <c r="V11" s="8"/>
      <c r="W11" s="8"/>
      <c r="X11" s="8"/>
      <c r="Y11" s="8"/>
      <c r="Z11" s="8"/>
      <c r="AA11" s="8"/>
      <c r="AB11" s="8"/>
      <c r="AC11" s="8"/>
      <c r="AD11" s="8"/>
      <c r="AE11" s="8"/>
      <c r="AF11" s="8"/>
    </row>
    <row r="12">
      <c r="A12" s="301"/>
      <c r="B12" s="132" t="s">
        <v>59</v>
      </c>
      <c r="C12" s="132" t="s">
        <v>308</v>
      </c>
      <c r="D12" s="75" t="s">
        <v>309</v>
      </c>
      <c r="E12" s="127" t="s">
        <v>69</v>
      </c>
      <c r="F12" s="127" t="s">
        <v>1056</v>
      </c>
      <c r="G12" s="375" t="s">
        <v>1057</v>
      </c>
      <c r="H12" s="152" t="s">
        <v>1171</v>
      </c>
      <c r="I12" s="128"/>
      <c r="J12" s="128"/>
      <c r="K12" s="128"/>
      <c r="L12" s="128"/>
      <c r="M12" s="367" t="s">
        <v>1172</v>
      </c>
      <c r="N12" s="128"/>
      <c r="O12" s="76" t="s">
        <v>34</v>
      </c>
      <c r="P12" s="131"/>
      <c r="Q12" s="128"/>
      <c r="R12" s="128"/>
      <c r="S12" s="132">
        <v>0.5</v>
      </c>
      <c r="T12" s="128"/>
      <c r="U12" s="128"/>
      <c r="V12" s="8"/>
      <c r="W12" s="8"/>
      <c r="X12" s="8"/>
      <c r="Y12" s="8"/>
      <c r="Z12" s="8"/>
      <c r="AA12" s="8"/>
      <c r="AB12" s="8"/>
      <c r="AC12" s="8"/>
      <c r="AD12" s="8"/>
      <c r="AE12" s="8"/>
      <c r="AF12" s="8"/>
    </row>
    <row r="13">
      <c r="A13" s="301"/>
      <c r="B13" s="132" t="s">
        <v>59</v>
      </c>
      <c r="C13" s="132" t="s">
        <v>346</v>
      </c>
      <c r="D13" s="374" t="s">
        <v>1064</v>
      </c>
      <c r="E13" s="127" t="s">
        <v>1065</v>
      </c>
      <c r="F13" s="126" t="s">
        <v>1066</v>
      </c>
      <c r="G13" s="375" t="s">
        <v>1067</v>
      </c>
      <c r="H13" s="152" t="s">
        <v>1173</v>
      </c>
      <c r="I13" s="128"/>
      <c r="J13" s="128"/>
      <c r="K13" s="128"/>
      <c r="L13" s="128"/>
      <c r="M13" s="152" t="s">
        <v>1174</v>
      </c>
      <c r="N13" s="128"/>
      <c r="O13" s="76" t="s">
        <v>34</v>
      </c>
      <c r="P13" s="131"/>
      <c r="Q13" s="128"/>
      <c r="R13" s="128"/>
      <c r="S13" s="132">
        <v>0.375</v>
      </c>
      <c r="T13" s="128"/>
      <c r="U13" s="128"/>
      <c r="V13" s="8"/>
      <c r="W13" s="8"/>
      <c r="X13" s="8"/>
      <c r="Y13" s="8"/>
      <c r="Z13" s="8"/>
      <c r="AA13" s="8"/>
      <c r="AB13" s="8"/>
      <c r="AC13" s="8"/>
      <c r="AD13" s="8"/>
      <c r="AE13" s="8"/>
      <c r="AF13" s="8"/>
    </row>
    <row r="14">
      <c r="A14" s="301"/>
      <c r="B14" s="132" t="s">
        <v>59</v>
      </c>
      <c r="C14" s="132" t="s">
        <v>308</v>
      </c>
      <c r="D14" s="75" t="s">
        <v>372</v>
      </c>
      <c r="E14" s="127" t="s">
        <v>1070</v>
      </c>
      <c r="F14" s="126" t="s">
        <v>1071</v>
      </c>
      <c r="G14" s="375" t="s">
        <v>1072</v>
      </c>
      <c r="H14" s="152" t="s">
        <v>1175</v>
      </c>
      <c r="I14" s="128"/>
      <c r="J14" s="128"/>
      <c r="K14" s="128"/>
      <c r="L14" s="128"/>
      <c r="M14" s="367" t="s">
        <v>1176</v>
      </c>
      <c r="N14" s="128"/>
      <c r="O14" s="76" t="s">
        <v>34</v>
      </c>
      <c r="P14" s="131"/>
      <c r="Q14" s="128"/>
      <c r="R14" s="128"/>
      <c r="S14" s="132">
        <v>0.5</v>
      </c>
      <c r="T14" s="128"/>
      <c r="U14" s="128"/>
      <c r="V14" s="8"/>
      <c r="W14" s="8"/>
      <c r="X14" s="8"/>
      <c r="Y14" s="8"/>
      <c r="Z14" s="8"/>
      <c r="AA14" s="8"/>
      <c r="AB14" s="8"/>
      <c r="AC14" s="8"/>
      <c r="AD14" s="8"/>
      <c r="AE14" s="8"/>
      <c r="AF14" s="8"/>
    </row>
    <row r="15">
      <c r="A15" s="301"/>
      <c r="B15" s="132" t="s">
        <v>59</v>
      </c>
      <c r="C15" s="131"/>
      <c r="D15" s="75" t="s">
        <v>372</v>
      </c>
      <c r="E15" s="127" t="s">
        <v>37</v>
      </c>
      <c r="F15" s="126" t="s">
        <v>1075</v>
      </c>
      <c r="G15" s="375" t="s">
        <v>1076</v>
      </c>
      <c r="H15" s="152" t="s">
        <v>1177</v>
      </c>
      <c r="I15" s="128"/>
      <c r="J15" s="128"/>
      <c r="K15" s="128"/>
      <c r="L15" s="128"/>
      <c r="M15" s="367" t="s">
        <v>1178</v>
      </c>
      <c r="N15" s="128"/>
      <c r="O15" s="76" t="s">
        <v>34</v>
      </c>
      <c r="P15" s="131"/>
      <c r="Q15" s="128"/>
      <c r="R15" s="128"/>
      <c r="S15" s="132">
        <v>0.25</v>
      </c>
      <c r="T15" s="128"/>
      <c r="U15" s="128"/>
      <c r="V15" s="8"/>
      <c r="W15" s="8"/>
      <c r="X15" s="8"/>
      <c r="Y15" s="8"/>
      <c r="Z15" s="8"/>
      <c r="AA15" s="8"/>
      <c r="AB15" s="8"/>
      <c r="AC15" s="8"/>
      <c r="AD15" s="8"/>
      <c r="AE15" s="8"/>
      <c r="AF15" s="8"/>
    </row>
    <row r="16">
      <c r="A16" s="301"/>
      <c r="B16" s="132" t="s">
        <v>59</v>
      </c>
      <c r="C16" s="132" t="s">
        <v>308</v>
      </c>
      <c r="D16" s="75" t="s">
        <v>1179</v>
      </c>
      <c r="E16" s="127" t="s">
        <v>91</v>
      </c>
      <c r="F16" s="126" t="s">
        <v>1180</v>
      </c>
      <c r="G16" s="302" t="s">
        <v>1181</v>
      </c>
      <c r="H16" s="126" t="s">
        <v>1182</v>
      </c>
      <c r="I16" s="128"/>
      <c r="J16" s="128"/>
      <c r="K16" s="128"/>
      <c r="L16" s="128"/>
      <c r="M16" s="152" t="s">
        <v>1183</v>
      </c>
      <c r="N16" s="128"/>
      <c r="O16" s="76" t="s">
        <v>34</v>
      </c>
      <c r="P16" s="131"/>
      <c r="Q16" s="128"/>
      <c r="R16" s="128"/>
      <c r="S16" s="132">
        <v>0.5</v>
      </c>
      <c r="T16" s="128"/>
      <c r="U16" s="128"/>
      <c r="V16" s="8"/>
      <c r="W16" s="8"/>
      <c r="X16" s="8"/>
      <c r="Y16" s="8"/>
      <c r="Z16" s="8"/>
      <c r="AA16" s="8"/>
      <c r="AB16" s="8"/>
      <c r="AC16" s="8"/>
      <c r="AD16" s="8"/>
      <c r="AE16" s="8"/>
      <c r="AF16" s="8"/>
    </row>
    <row r="17">
      <c r="A17" s="301"/>
      <c r="B17" s="132" t="s">
        <v>59</v>
      </c>
      <c r="C17" s="132" t="s">
        <v>346</v>
      </c>
      <c r="D17" s="75" t="s">
        <v>403</v>
      </c>
      <c r="E17" s="127" t="s">
        <v>1081</v>
      </c>
      <c r="F17" s="126" t="s">
        <v>1082</v>
      </c>
      <c r="G17" s="379" t="s">
        <v>1184</v>
      </c>
      <c r="H17" s="126" t="s">
        <v>1185</v>
      </c>
      <c r="I17" s="128"/>
      <c r="J17" s="128"/>
      <c r="K17" s="128"/>
      <c r="L17" s="128"/>
      <c r="M17" s="132" t="s">
        <v>1186</v>
      </c>
      <c r="N17" s="128"/>
      <c r="O17" s="76" t="s">
        <v>34</v>
      </c>
      <c r="P17" s="131"/>
      <c r="Q17" s="128"/>
      <c r="R17" s="128"/>
      <c r="S17" s="132">
        <v>0.375</v>
      </c>
      <c r="T17" s="128"/>
      <c r="U17" s="128"/>
      <c r="V17" s="8"/>
      <c r="W17" s="8"/>
      <c r="X17" s="8"/>
      <c r="Y17" s="8"/>
      <c r="Z17" s="8"/>
      <c r="AA17" s="8"/>
      <c r="AB17" s="8"/>
      <c r="AC17" s="8"/>
      <c r="AD17" s="8"/>
      <c r="AE17" s="8"/>
      <c r="AF17" s="8"/>
    </row>
    <row r="18">
      <c r="A18" s="301"/>
      <c r="B18" s="132" t="s">
        <v>59</v>
      </c>
      <c r="C18" s="132" t="s">
        <v>346</v>
      </c>
      <c r="D18" s="75" t="s">
        <v>1086</v>
      </c>
      <c r="E18" s="127" t="s">
        <v>188</v>
      </c>
      <c r="F18" s="126" t="s">
        <v>1087</v>
      </c>
      <c r="G18" s="302" t="s">
        <v>1088</v>
      </c>
      <c r="H18" s="152" t="s">
        <v>1187</v>
      </c>
      <c r="I18" s="128"/>
      <c r="J18" s="128"/>
      <c r="K18" s="128"/>
      <c r="L18" s="128"/>
      <c r="M18" s="152" t="s">
        <v>1188</v>
      </c>
      <c r="N18" s="128"/>
      <c r="O18" s="76" t="s">
        <v>34</v>
      </c>
      <c r="P18" s="131"/>
      <c r="Q18" s="128"/>
      <c r="R18" s="128"/>
      <c r="S18" s="132">
        <v>0.25</v>
      </c>
      <c r="T18" s="128"/>
      <c r="U18" s="128"/>
      <c r="V18" s="8"/>
      <c r="W18" s="8"/>
      <c r="X18" s="8"/>
      <c r="Y18" s="8"/>
      <c r="Z18" s="8"/>
      <c r="AA18" s="8"/>
      <c r="AB18" s="8"/>
      <c r="AC18" s="8"/>
      <c r="AD18" s="8"/>
      <c r="AE18" s="8"/>
      <c r="AF18" s="8"/>
    </row>
    <row r="19">
      <c r="A19" s="301"/>
      <c r="B19" s="132" t="s">
        <v>59</v>
      </c>
      <c r="C19" s="132" t="s">
        <v>308</v>
      </c>
      <c r="D19" s="75" t="s">
        <v>1189</v>
      </c>
      <c r="E19" s="75" t="s">
        <v>1190</v>
      </c>
      <c r="F19" s="302" t="s">
        <v>1191</v>
      </c>
      <c r="G19" s="379" t="s">
        <v>1192</v>
      </c>
      <c r="H19" s="152" t="s">
        <v>1193</v>
      </c>
      <c r="I19" s="128"/>
      <c r="J19" s="128"/>
      <c r="K19" s="128"/>
      <c r="L19" s="128"/>
      <c r="M19" s="367" t="s">
        <v>1194</v>
      </c>
      <c r="N19" s="128"/>
      <c r="O19" s="76" t="s">
        <v>34</v>
      </c>
      <c r="P19" s="131"/>
      <c r="Q19" s="128"/>
      <c r="R19" s="128"/>
      <c r="S19" s="132">
        <v>0.25</v>
      </c>
      <c r="T19" s="128"/>
      <c r="U19" s="128"/>
      <c r="V19" s="8"/>
      <c r="W19" s="8"/>
      <c r="X19" s="8"/>
      <c r="Y19" s="8"/>
      <c r="Z19" s="8"/>
      <c r="AA19" s="8"/>
      <c r="AB19" s="8"/>
      <c r="AC19" s="8"/>
      <c r="AD19" s="8"/>
      <c r="AE19" s="8"/>
      <c r="AF19" s="8"/>
    </row>
    <row r="20">
      <c r="A20" s="301"/>
      <c r="B20" s="132" t="s">
        <v>59</v>
      </c>
      <c r="C20" s="132" t="s">
        <v>399</v>
      </c>
      <c r="D20" s="302" t="s">
        <v>367</v>
      </c>
      <c r="E20" s="127" t="s">
        <v>1195</v>
      </c>
      <c r="F20" s="126" t="s">
        <v>1196</v>
      </c>
      <c r="G20" s="302" t="s">
        <v>1197</v>
      </c>
      <c r="H20" s="152" t="s">
        <v>1099</v>
      </c>
      <c r="I20" s="128"/>
      <c r="J20" s="128"/>
      <c r="K20" s="128"/>
      <c r="L20" s="128"/>
      <c r="M20" s="367" t="s">
        <v>1198</v>
      </c>
      <c r="N20" s="128"/>
      <c r="O20" s="76" t="s">
        <v>34</v>
      </c>
      <c r="P20" s="131"/>
      <c r="Q20" s="128"/>
      <c r="R20" s="128"/>
      <c r="S20" s="132">
        <v>0.25</v>
      </c>
      <c r="T20" s="128"/>
      <c r="U20" s="128"/>
      <c r="V20" s="8"/>
      <c r="W20" s="8"/>
      <c r="X20" s="8"/>
      <c r="Y20" s="8"/>
      <c r="Z20" s="8"/>
      <c r="AA20" s="8"/>
      <c r="AB20" s="8"/>
      <c r="AC20" s="8"/>
      <c r="AD20" s="8"/>
      <c r="AE20" s="8"/>
      <c r="AF20" s="8"/>
    </row>
    <row r="21">
      <c r="A21" s="301"/>
      <c r="B21" s="132" t="s">
        <v>59</v>
      </c>
      <c r="C21" s="132" t="s">
        <v>308</v>
      </c>
      <c r="D21" s="132" t="s">
        <v>329</v>
      </c>
      <c r="E21" s="75" t="s">
        <v>1103</v>
      </c>
      <c r="F21" s="126" t="s">
        <v>1199</v>
      </c>
      <c r="G21" s="375" t="s">
        <v>1105</v>
      </c>
      <c r="H21" s="131"/>
      <c r="I21" s="128"/>
      <c r="J21" s="128"/>
      <c r="K21" s="128"/>
      <c r="L21" s="128"/>
      <c r="M21" s="367" t="s">
        <v>1200</v>
      </c>
      <c r="N21" s="128"/>
      <c r="O21" s="76" t="s">
        <v>34</v>
      </c>
      <c r="P21" s="131"/>
      <c r="Q21" s="128"/>
      <c r="R21" s="128"/>
      <c r="S21" s="132">
        <v>0.375</v>
      </c>
      <c r="T21" s="128"/>
      <c r="U21" s="128"/>
      <c r="V21" s="8"/>
      <c r="W21" s="8"/>
      <c r="X21" s="8"/>
      <c r="Y21" s="8"/>
      <c r="Z21" s="8"/>
      <c r="AA21" s="8"/>
      <c r="AB21" s="8"/>
      <c r="AC21" s="8"/>
      <c r="AD21" s="8"/>
      <c r="AE21" s="8"/>
      <c r="AF21" s="8"/>
    </row>
    <row r="22">
      <c r="A22" s="8"/>
      <c r="B22" s="50"/>
      <c r="C22" s="50"/>
      <c r="D22" s="50"/>
      <c r="E22" s="202"/>
      <c r="F22" s="50"/>
      <c r="G22" s="51"/>
      <c r="H22" s="50"/>
      <c r="I22" s="8"/>
      <c r="J22" s="8"/>
      <c r="K22" s="8"/>
      <c r="L22" s="8"/>
      <c r="M22" s="8"/>
      <c r="N22" s="8"/>
      <c r="O22" s="8"/>
      <c r="P22" s="50"/>
      <c r="Q22" s="8"/>
      <c r="R22" s="8"/>
      <c r="S22" s="50"/>
      <c r="T22" s="8"/>
      <c r="U22" s="8"/>
      <c r="V22" s="8"/>
      <c r="W22" s="8"/>
      <c r="X22" s="8"/>
      <c r="Y22" s="8"/>
      <c r="Z22" s="8"/>
      <c r="AA22" s="8"/>
      <c r="AB22" s="8"/>
      <c r="AC22" s="8"/>
      <c r="AD22" s="8"/>
      <c r="AE22" s="8"/>
      <c r="AF22" s="8"/>
    </row>
    <row r="23">
      <c r="A23" s="8"/>
      <c r="B23" s="50"/>
      <c r="C23" s="50"/>
      <c r="D23" s="50"/>
      <c r="E23" s="51"/>
      <c r="F23" s="50"/>
      <c r="G23" s="51"/>
      <c r="H23" s="50"/>
      <c r="I23" s="8"/>
      <c r="J23" s="8"/>
      <c r="K23" s="8"/>
      <c r="L23" s="8"/>
      <c r="M23" s="8"/>
      <c r="N23" s="8"/>
      <c r="O23" s="8"/>
      <c r="P23" s="50"/>
      <c r="Q23" s="8"/>
      <c r="R23" s="8"/>
      <c r="S23" s="50"/>
      <c r="T23" s="8"/>
      <c r="U23" s="8"/>
      <c r="V23" s="8"/>
      <c r="W23" s="8"/>
      <c r="X23" s="8"/>
      <c r="Y23" s="8"/>
      <c r="Z23" s="8"/>
      <c r="AA23" s="8"/>
      <c r="AB23" s="8"/>
      <c r="AC23" s="8"/>
      <c r="AD23" s="8"/>
      <c r="AE23" s="8"/>
      <c r="AF23" s="8"/>
    </row>
    <row r="24">
      <c r="A24" s="8"/>
      <c r="B24" s="50"/>
      <c r="C24" s="50"/>
      <c r="D24" s="50"/>
      <c r="E24" s="51"/>
      <c r="F24" s="50"/>
      <c r="G24" s="51"/>
      <c r="H24" s="50"/>
      <c r="I24" s="8"/>
      <c r="J24" s="8"/>
      <c r="K24" s="8"/>
      <c r="L24" s="8"/>
      <c r="M24" s="8"/>
      <c r="N24" s="8"/>
      <c r="O24" s="8"/>
      <c r="P24" s="50"/>
      <c r="Q24" s="8"/>
      <c r="R24" s="270" t="s">
        <v>519</v>
      </c>
      <c r="S24" s="50">
        <f>SUM(S3:S21)</f>
        <v>7.625</v>
      </c>
      <c r="T24" s="8"/>
      <c r="U24" s="8"/>
      <c r="V24" s="8"/>
      <c r="W24" s="8"/>
      <c r="X24" s="8"/>
      <c r="Y24" s="8"/>
      <c r="Z24" s="8"/>
      <c r="AA24" s="8"/>
      <c r="AB24" s="8"/>
      <c r="AC24" s="8"/>
      <c r="AD24" s="8"/>
      <c r="AE24" s="8"/>
      <c r="AF24" s="8"/>
    </row>
    <row r="25">
      <c r="A25" s="8"/>
      <c r="B25" s="50"/>
      <c r="C25" s="50"/>
      <c r="D25" s="50"/>
      <c r="E25" s="51"/>
      <c r="F25" s="50"/>
      <c r="G25" s="51"/>
      <c r="H25" s="50"/>
      <c r="I25" s="8"/>
      <c r="J25" s="8"/>
      <c r="K25" s="8"/>
      <c r="L25" s="8"/>
      <c r="M25" s="8"/>
      <c r="N25" s="8"/>
      <c r="O25" s="8"/>
      <c r="P25" s="50"/>
      <c r="Q25" s="8"/>
      <c r="R25" s="8"/>
      <c r="S25" s="50"/>
      <c r="T25" s="8"/>
      <c r="U25" s="8"/>
      <c r="V25" s="8"/>
      <c r="W25" s="8"/>
      <c r="X25" s="8"/>
      <c r="Y25" s="8"/>
      <c r="Z25" s="8"/>
      <c r="AA25" s="8"/>
      <c r="AB25" s="8"/>
      <c r="AC25" s="8"/>
      <c r="AD25" s="8"/>
      <c r="AE25" s="8"/>
      <c r="AF25" s="8"/>
    </row>
    <row r="26">
      <c r="A26" s="8"/>
      <c r="B26" s="50"/>
      <c r="C26" s="50"/>
      <c r="D26" s="50"/>
      <c r="E26" s="51"/>
      <c r="F26" s="50"/>
      <c r="G26" s="51"/>
      <c r="H26" s="50"/>
      <c r="I26" s="8"/>
      <c r="J26" s="8"/>
      <c r="K26" s="8"/>
      <c r="L26" s="8"/>
      <c r="M26" s="8"/>
      <c r="N26" s="8"/>
      <c r="O26" s="8"/>
      <c r="P26" s="50"/>
      <c r="Q26" s="8"/>
      <c r="R26" s="8"/>
      <c r="S26" s="50"/>
      <c r="T26" s="8"/>
      <c r="U26" s="8"/>
      <c r="V26" s="8"/>
      <c r="W26" s="8"/>
      <c r="X26" s="8"/>
      <c r="Y26" s="8"/>
      <c r="Z26" s="8"/>
      <c r="AA26" s="8"/>
      <c r="AB26" s="8"/>
      <c r="AC26" s="8"/>
      <c r="AD26" s="8"/>
      <c r="AE26" s="8"/>
      <c r="AF26" s="8"/>
    </row>
    <row r="27">
      <c r="A27" s="8"/>
      <c r="B27" s="50"/>
      <c r="C27" s="50"/>
      <c r="D27" s="50"/>
      <c r="E27" s="51"/>
      <c r="F27" s="50"/>
      <c r="G27" s="51"/>
      <c r="H27" s="50"/>
      <c r="I27" s="8"/>
      <c r="J27" s="8"/>
      <c r="K27" s="8"/>
      <c r="L27" s="8"/>
      <c r="M27" s="8"/>
      <c r="N27" s="8"/>
      <c r="O27" s="8"/>
      <c r="P27" s="50"/>
      <c r="Q27" s="8"/>
      <c r="R27" s="8"/>
      <c r="S27" s="304">
        <v>9.0</v>
      </c>
      <c r="T27" s="8"/>
      <c r="U27" s="8"/>
      <c r="V27" s="8"/>
      <c r="W27" s="8"/>
      <c r="X27" s="8"/>
      <c r="Y27" s="8"/>
      <c r="Z27" s="8"/>
      <c r="AA27" s="8"/>
      <c r="AB27" s="8"/>
      <c r="AC27" s="8"/>
      <c r="AD27" s="8"/>
      <c r="AE27" s="8"/>
      <c r="AF27" s="8"/>
    </row>
    <row r="28">
      <c r="A28" s="8"/>
      <c r="B28" s="50"/>
      <c r="C28" s="50"/>
      <c r="D28" s="50"/>
      <c r="E28" s="51"/>
      <c r="F28" s="50"/>
      <c r="G28" s="51"/>
      <c r="H28" s="50"/>
      <c r="I28" s="8"/>
      <c r="J28" s="8"/>
      <c r="K28" s="8"/>
      <c r="L28" s="8"/>
      <c r="M28" s="8"/>
      <c r="N28" s="8"/>
      <c r="O28" s="8"/>
      <c r="P28" s="50"/>
      <c r="Q28" s="8"/>
      <c r="R28" s="8"/>
      <c r="S28" s="50"/>
      <c r="T28" s="8"/>
      <c r="U28" s="8"/>
      <c r="V28" s="8"/>
      <c r="W28" s="8"/>
      <c r="X28" s="8"/>
      <c r="Y28" s="8"/>
      <c r="Z28" s="8"/>
      <c r="AA28" s="8"/>
      <c r="AB28" s="8"/>
      <c r="AC28" s="8"/>
      <c r="AD28" s="8"/>
      <c r="AE28" s="8"/>
      <c r="AF28" s="8"/>
    </row>
    <row r="29">
      <c r="A29" s="8"/>
      <c r="B29" s="50"/>
      <c r="C29" s="50"/>
      <c r="D29" s="50"/>
      <c r="E29" s="51"/>
      <c r="F29" s="50"/>
      <c r="G29" s="51"/>
      <c r="H29" s="50"/>
      <c r="I29" s="8"/>
      <c r="J29" s="8"/>
      <c r="K29" s="8"/>
      <c r="L29" s="8"/>
      <c r="M29" s="8"/>
      <c r="N29" s="8"/>
      <c r="O29" s="8"/>
      <c r="P29" s="50"/>
      <c r="Q29" s="8"/>
      <c r="R29" s="8"/>
      <c r="S29" s="50"/>
      <c r="T29" s="8"/>
      <c r="U29" s="8"/>
      <c r="V29" s="8"/>
      <c r="W29" s="8"/>
      <c r="X29" s="8"/>
      <c r="Y29" s="8"/>
      <c r="Z29" s="8"/>
      <c r="AA29" s="8"/>
      <c r="AB29" s="8"/>
      <c r="AC29" s="8"/>
      <c r="AD29" s="8"/>
      <c r="AE29" s="8"/>
      <c r="AF29" s="8"/>
    </row>
    <row r="30">
      <c r="A30" s="8"/>
      <c r="B30" s="50"/>
      <c r="C30" s="50"/>
      <c r="D30" s="50"/>
      <c r="E30" s="51"/>
      <c r="F30" s="50"/>
      <c r="G30" s="51"/>
      <c r="H30" s="50"/>
      <c r="I30" s="8"/>
      <c r="J30" s="8"/>
      <c r="K30" s="8"/>
      <c r="L30" s="8"/>
      <c r="M30" s="8"/>
      <c r="N30" s="8"/>
      <c r="O30" s="8"/>
      <c r="P30" s="50"/>
      <c r="Q30" s="8"/>
      <c r="R30" s="8"/>
      <c r="S30" s="50"/>
      <c r="T30" s="8"/>
      <c r="U30" s="8"/>
      <c r="V30" s="8"/>
      <c r="W30" s="8"/>
      <c r="X30" s="8"/>
      <c r="Y30" s="8"/>
      <c r="Z30" s="8"/>
      <c r="AA30" s="8"/>
      <c r="AB30" s="8"/>
      <c r="AC30" s="8"/>
      <c r="AD30" s="8"/>
      <c r="AE30" s="8"/>
      <c r="AF30" s="8"/>
    </row>
    <row r="31">
      <c r="A31" s="8"/>
      <c r="B31" s="50"/>
      <c r="C31" s="50"/>
      <c r="D31" s="50"/>
      <c r="E31" s="51"/>
      <c r="F31" s="50"/>
      <c r="G31" s="51"/>
      <c r="H31" s="50"/>
      <c r="I31" s="8"/>
      <c r="J31" s="8"/>
      <c r="K31" s="8"/>
      <c r="L31" s="8"/>
      <c r="M31" s="8"/>
      <c r="N31" s="8"/>
      <c r="O31" s="8"/>
      <c r="P31" s="50"/>
      <c r="Q31" s="8"/>
      <c r="R31" s="8"/>
      <c r="S31" s="50"/>
      <c r="T31" s="8"/>
      <c r="U31" s="8"/>
      <c r="V31" s="8"/>
      <c r="W31" s="8"/>
      <c r="X31" s="8"/>
      <c r="Y31" s="8"/>
      <c r="Z31" s="8"/>
      <c r="AA31" s="8"/>
      <c r="AB31" s="8"/>
      <c r="AC31" s="8"/>
      <c r="AD31" s="8"/>
      <c r="AE31" s="8"/>
      <c r="AF31" s="8"/>
    </row>
    <row r="32">
      <c r="A32" s="8"/>
      <c r="B32" s="50"/>
      <c r="C32" s="50"/>
      <c r="D32" s="50"/>
      <c r="E32" s="51"/>
      <c r="F32" s="50"/>
      <c r="G32" s="51"/>
      <c r="H32" s="50"/>
      <c r="I32" s="8"/>
      <c r="J32" s="8"/>
      <c r="K32" s="8"/>
      <c r="L32" s="8"/>
      <c r="M32" s="8"/>
      <c r="N32" s="8"/>
      <c r="O32" s="8"/>
      <c r="P32" s="50"/>
      <c r="Q32" s="8"/>
      <c r="R32" s="8"/>
      <c r="S32" s="50"/>
      <c r="T32" s="8"/>
      <c r="U32" s="8"/>
      <c r="V32" s="8"/>
      <c r="W32" s="8"/>
      <c r="X32" s="8"/>
      <c r="Y32" s="8"/>
      <c r="Z32" s="8"/>
      <c r="AA32" s="8"/>
      <c r="AB32" s="8"/>
      <c r="AC32" s="8"/>
      <c r="AD32" s="8"/>
      <c r="AE32" s="8"/>
      <c r="AF32" s="8"/>
    </row>
    <row r="33">
      <c r="A33" s="8"/>
      <c r="B33" s="50"/>
      <c r="C33" s="50"/>
      <c r="D33" s="50"/>
      <c r="E33" s="51"/>
      <c r="F33" s="50"/>
      <c r="G33" s="51"/>
      <c r="H33" s="50"/>
      <c r="I33" s="8"/>
      <c r="J33" s="8"/>
      <c r="K33" s="8"/>
      <c r="L33" s="8"/>
      <c r="M33" s="8"/>
      <c r="N33" s="8"/>
      <c r="O33" s="8"/>
      <c r="P33" s="50"/>
      <c r="Q33" s="8"/>
      <c r="R33" s="8"/>
      <c r="S33" s="50"/>
      <c r="T33" s="8"/>
      <c r="U33" s="8"/>
      <c r="V33" s="8"/>
      <c r="W33" s="8"/>
      <c r="X33" s="8"/>
      <c r="Y33" s="8"/>
      <c r="Z33" s="8"/>
      <c r="AA33" s="8"/>
      <c r="AB33" s="8"/>
      <c r="AC33" s="8"/>
      <c r="AD33" s="8"/>
      <c r="AE33" s="8"/>
      <c r="AF33" s="8"/>
    </row>
    <row r="34">
      <c r="A34" s="8"/>
      <c r="B34" s="50"/>
      <c r="C34" s="50"/>
      <c r="D34" s="50"/>
      <c r="E34" s="51"/>
      <c r="F34" s="50"/>
      <c r="G34" s="51"/>
      <c r="H34" s="50"/>
      <c r="I34" s="8"/>
      <c r="J34" s="8"/>
      <c r="K34" s="8"/>
      <c r="L34" s="8"/>
      <c r="M34" s="8"/>
      <c r="N34" s="8"/>
      <c r="O34" s="8"/>
      <c r="P34" s="50"/>
      <c r="Q34" s="8"/>
      <c r="R34" s="8"/>
      <c r="S34" s="50"/>
      <c r="T34" s="8"/>
      <c r="U34" s="8"/>
      <c r="V34" s="8"/>
      <c r="W34" s="8"/>
      <c r="X34" s="8"/>
      <c r="Y34" s="8"/>
      <c r="Z34" s="8"/>
      <c r="AA34" s="8"/>
      <c r="AB34" s="8"/>
      <c r="AC34" s="8"/>
      <c r="AD34" s="8"/>
      <c r="AE34" s="8"/>
      <c r="AF34" s="8"/>
    </row>
    <row r="35">
      <c r="A35" s="8"/>
      <c r="B35" s="50"/>
      <c r="C35" s="50"/>
      <c r="D35" s="50"/>
      <c r="E35" s="51"/>
      <c r="F35" s="50"/>
      <c r="G35" s="51"/>
      <c r="H35" s="50"/>
      <c r="I35" s="8"/>
      <c r="J35" s="8"/>
      <c r="K35" s="8"/>
      <c r="L35" s="8"/>
      <c r="M35" s="8"/>
      <c r="N35" s="8"/>
      <c r="O35" s="8"/>
      <c r="P35" s="50"/>
      <c r="Q35" s="8"/>
      <c r="R35" s="8"/>
      <c r="S35" s="50"/>
      <c r="T35" s="8"/>
      <c r="U35" s="8"/>
      <c r="V35" s="8"/>
      <c r="W35" s="8"/>
      <c r="X35" s="8"/>
      <c r="Y35" s="8"/>
      <c r="Z35" s="8"/>
      <c r="AA35" s="8"/>
      <c r="AB35" s="8"/>
      <c r="AC35" s="8"/>
      <c r="AD35" s="8"/>
      <c r="AE35" s="8"/>
      <c r="AF35" s="8"/>
    </row>
    <row r="36">
      <c r="A36" s="8"/>
      <c r="B36" s="50"/>
      <c r="C36" s="50"/>
      <c r="D36" s="50"/>
      <c r="E36" s="51"/>
      <c r="F36" s="50"/>
      <c r="G36" s="51"/>
      <c r="H36" s="50"/>
      <c r="I36" s="8"/>
      <c r="J36" s="8"/>
      <c r="K36" s="8"/>
      <c r="L36" s="8"/>
      <c r="M36" s="8"/>
      <c r="N36" s="8"/>
      <c r="O36" s="8"/>
      <c r="P36" s="50"/>
      <c r="Q36" s="8"/>
      <c r="R36" s="8"/>
      <c r="S36" s="50"/>
      <c r="T36" s="8"/>
      <c r="U36" s="8"/>
      <c r="V36" s="8"/>
      <c r="W36" s="8"/>
      <c r="X36" s="8"/>
      <c r="Y36" s="8"/>
      <c r="Z36" s="8"/>
      <c r="AA36" s="8"/>
      <c r="AB36" s="8"/>
      <c r="AC36" s="8"/>
      <c r="AD36" s="8"/>
      <c r="AE36" s="8"/>
      <c r="AF36" s="8"/>
    </row>
    <row r="37">
      <c r="A37" s="8"/>
      <c r="B37" s="50"/>
      <c r="C37" s="50"/>
      <c r="D37" s="50"/>
      <c r="E37" s="51"/>
      <c r="F37" s="50"/>
      <c r="G37" s="51"/>
      <c r="H37" s="50"/>
      <c r="I37" s="8"/>
      <c r="J37" s="8"/>
      <c r="K37" s="8"/>
      <c r="L37" s="8"/>
      <c r="M37" s="8"/>
      <c r="N37" s="8"/>
      <c r="O37" s="8"/>
      <c r="P37" s="50"/>
      <c r="Q37" s="8"/>
      <c r="R37" s="8"/>
      <c r="S37" s="50"/>
      <c r="T37" s="8"/>
      <c r="U37" s="8"/>
      <c r="V37" s="8"/>
      <c r="W37" s="8"/>
      <c r="X37" s="8"/>
      <c r="Y37" s="8"/>
      <c r="Z37" s="8"/>
      <c r="AA37" s="8"/>
      <c r="AB37" s="8"/>
      <c r="AC37" s="8"/>
      <c r="AD37" s="8"/>
      <c r="AE37" s="8"/>
      <c r="AF37" s="8"/>
    </row>
    <row r="38">
      <c r="A38" s="8"/>
      <c r="B38" s="50"/>
      <c r="C38" s="50"/>
      <c r="D38" s="50"/>
      <c r="E38" s="51"/>
      <c r="F38" s="50"/>
      <c r="G38" s="51"/>
      <c r="H38" s="50"/>
      <c r="I38" s="8"/>
      <c r="J38" s="8"/>
      <c r="K38" s="8"/>
      <c r="L38" s="8"/>
      <c r="M38" s="8"/>
      <c r="N38" s="8"/>
      <c r="O38" s="8"/>
      <c r="P38" s="50"/>
      <c r="Q38" s="8"/>
      <c r="R38" s="8"/>
      <c r="S38" s="50"/>
      <c r="T38" s="8"/>
      <c r="U38" s="8"/>
      <c r="V38" s="8"/>
      <c r="W38" s="8"/>
      <c r="X38" s="8"/>
      <c r="Y38" s="8"/>
      <c r="Z38" s="8"/>
      <c r="AA38" s="8"/>
      <c r="AB38" s="8"/>
      <c r="AC38" s="8"/>
      <c r="AD38" s="8"/>
      <c r="AE38" s="8"/>
      <c r="AF38" s="8"/>
    </row>
    <row r="39">
      <c r="A39" s="8"/>
      <c r="B39" s="50"/>
      <c r="C39" s="50"/>
      <c r="D39" s="50"/>
      <c r="E39" s="51"/>
      <c r="F39" s="50"/>
      <c r="G39" s="51"/>
      <c r="H39" s="50"/>
      <c r="I39" s="8"/>
      <c r="J39" s="8"/>
      <c r="K39" s="8"/>
      <c r="L39" s="8"/>
      <c r="M39" s="8"/>
      <c r="N39" s="8"/>
      <c r="O39" s="8"/>
      <c r="P39" s="50"/>
      <c r="Q39" s="8"/>
      <c r="R39" s="8"/>
      <c r="S39" s="50"/>
      <c r="T39" s="8"/>
      <c r="U39" s="8"/>
      <c r="V39" s="8"/>
      <c r="W39" s="8"/>
      <c r="X39" s="8"/>
      <c r="Y39" s="8"/>
      <c r="Z39" s="8"/>
      <c r="AA39" s="8"/>
      <c r="AB39" s="8"/>
      <c r="AC39" s="8"/>
      <c r="AD39" s="8"/>
      <c r="AE39" s="8"/>
      <c r="AF39" s="8"/>
    </row>
    <row r="40">
      <c r="A40" s="8"/>
      <c r="B40" s="50"/>
      <c r="C40" s="50"/>
      <c r="D40" s="50"/>
      <c r="E40" s="51"/>
      <c r="F40" s="50"/>
      <c r="G40" s="51"/>
      <c r="H40" s="50"/>
      <c r="I40" s="8"/>
      <c r="J40" s="8"/>
      <c r="K40" s="8"/>
      <c r="L40" s="8"/>
      <c r="M40" s="8"/>
      <c r="N40" s="8"/>
      <c r="O40" s="8"/>
      <c r="P40" s="50"/>
      <c r="Q40" s="8"/>
      <c r="R40" s="8"/>
      <c r="S40" s="50"/>
      <c r="T40" s="8"/>
      <c r="U40" s="8"/>
      <c r="V40" s="8"/>
      <c r="W40" s="8"/>
      <c r="X40" s="8"/>
      <c r="Y40" s="8"/>
      <c r="Z40" s="8"/>
      <c r="AA40" s="8"/>
      <c r="AB40" s="8"/>
      <c r="AC40" s="8"/>
      <c r="AD40" s="8"/>
      <c r="AE40" s="8"/>
      <c r="AF40" s="8"/>
    </row>
    <row r="41">
      <c r="A41" s="8"/>
      <c r="B41" s="50"/>
      <c r="C41" s="50"/>
      <c r="D41" s="50"/>
      <c r="E41" s="51"/>
      <c r="F41" s="50"/>
      <c r="G41" s="51"/>
      <c r="H41" s="50"/>
      <c r="I41" s="8"/>
      <c r="J41" s="8"/>
      <c r="K41" s="8"/>
      <c r="L41" s="8"/>
      <c r="M41" s="8"/>
      <c r="N41" s="8"/>
      <c r="O41" s="8"/>
      <c r="P41" s="50"/>
      <c r="Q41" s="8"/>
      <c r="R41" s="8"/>
      <c r="S41" s="50"/>
      <c r="T41" s="8"/>
      <c r="U41" s="8"/>
      <c r="V41" s="8"/>
      <c r="W41" s="8"/>
      <c r="X41" s="8"/>
      <c r="Y41" s="8"/>
      <c r="Z41" s="8"/>
      <c r="AA41" s="8"/>
      <c r="AB41" s="8"/>
      <c r="AC41" s="8"/>
      <c r="AD41" s="8"/>
      <c r="AE41" s="8"/>
      <c r="AF41" s="8"/>
    </row>
    <row r="42">
      <c r="A42" s="8"/>
      <c r="B42" s="50"/>
      <c r="C42" s="50"/>
      <c r="D42" s="50"/>
      <c r="E42" s="51"/>
      <c r="F42" s="50"/>
      <c r="G42" s="51"/>
      <c r="H42" s="50"/>
      <c r="I42" s="8"/>
      <c r="J42" s="8"/>
      <c r="K42" s="8"/>
      <c r="L42" s="8"/>
      <c r="M42" s="8"/>
      <c r="N42" s="8"/>
      <c r="O42" s="8"/>
      <c r="P42" s="50"/>
      <c r="Q42" s="8"/>
      <c r="R42" s="8"/>
      <c r="S42" s="50"/>
      <c r="T42" s="8"/>
      <c r="U42" s="8"/>
      <c r="V42" s="8"/>
      <c r="W42" s="8"/>
      <c r="X42" s="8"/>
      <c r="Y42" s="8"/>
      <c r="Z42" s="8"/>
      <c r="AA42" s="8"/>
      <c r="AB42" s="8"/>
      <c r="AC42" s="8"/>
      <c r="AD42" s="8"/>
      <c r="AE42" s="8"/>
      <c r="AF42" s="8"/>
    </row>
    <row r="43">
      <c r="A43" s="8"/>
      <c r="B43" s="50"/>
      <c r="C43" s="50"/>
      <c r="D43" s="50"/>
      <c r="E43" s="51"/>
      <c r="F43" s="50"/>
      <c r="G43" s="51"/>
      <c r="H43" s="50"/>
      <c r="I43" s="8"/>
      <c r="J43" s="8"/>
      <c r="K43" s="8"/>
      <c r="L43" s="8"/>
      <c r="M43" s="8"/>
      <c r="N43" s="8"/>
      <c r="O43" s="8"/>
      <c r="P43" s="50"/>
      <c r="Q43" s="8"/>
      <c r="R43" s="8"/>
      <c r="S43" s="50"/>
      <c r="T43" s="8"/>
      <c r="U43" s="8"/>
      <c r="V43" s="8"/>
      <c r="W43" s="8"/>
      <c r="X43" s="8"/>
      <c r="Y43" s="8"/>
      <c r="Z43" s="8"/>
      <c r="AA43" s="8"/>
      <c r="AB43" s="8"/>
      <c r="AC43" s="8"/>
      <c r="AD43" s="8"/>
      <c r="AE43" s="8"/>
      <c r="AF43" s="8"/>
    </row>
    <row r="44">
      <c r="A44" s="8"/>
      <c r="B44" s="50"/>
      <c r="C44" s="50"/>
      <c r="D44" s="50"/>
      <c r="E44" s="51"/>
      <c r="F44" s="50"/>
      <c r="G44" s="51"/>
      <c r="H44" s="50"/>
      <c r="I44" s="8"/>
      <c r="J44" s="8"/>
      <c r="K44" s="8"/>
      <c r="L44" s="8"/>
      <c r="M44" s="8"/>
      <c r="N44" s="8"/>
      <c r="O44" s="8"/>
      <c r="P44" s="50"/>
      <c r="Q44" s="8"/>
      <c r="R44" s="8"/>
      <c r="S44" s="50"/>
      <c r="T44" s="8"/>
      <c r="U44" s="8"/>
      <c r="V44" s="8"/>
      <c r="W44" s="8"/>
      <c r="X44" s="8"/>
      <c r="Y44" s="8"/>
      <c r="Z44" s="8"/>
      <c r="AA44" s="8"/>
      <c r="AB44" s="8"/>
      <c r="AC44" s="8"/>
      <c r="AD44" s="8"/>
      <c r="AE44" s="8"/>
      <c r="AF44" s="8"/>
    </row>
    <row r="45">
      <c r="A45" s="8"/>
      <c r="B45" s="50"/>
      <c r="C45" s="50"/>
      <c r="D45" s="50"/>
      <c r="E45" s="51"/>
      <c r="F45" s="50"/>
      <c r="G45" s="51"/>
      <c r="H45" s="50"/>
      <c r="I45" s="8"/>
      <c r="J45" s="8"/>
      <c r="K45" s="8"/>
      <c r="L45" s="8"/>
      <c r="M45" s="8"/>
      <c r="N45" s="8"/>
      <c r="O45" s="8"/>
      <c r="P45" s="50"/>
      <c r="Q45" s="8"/>
      <c r="R45" s="8"/>
      <c r="S45" s="50"/>
      <c r="T45" s="8"/>
      <c r="U45" s="8"/>
      <c r="V45" s="8"/>
      <c r="W45" s="8"/>
      <c r="X45" s="8"/>
      <c r="Y45" s="8"/>
      <c r="Z45" s="8"/>
      <c r="AA45" s="8"/>
      <c r="AB45" s="8"/>
      <c r="AC45" s="8"/>
      <c r="AD45" s="8"/>
      <c r="AE45" s="8"/>
      <c r="AF45" s="8"/>
    </row>
    <row r="46">
      <c r="A46" s="8"/>
      <c r="B46" s="50"/>
      <c r="C46" s="50"/>
      <c r="D46" s="50"/>
      <c r="E46" s="51"/>
      <c r="F46" s="50"/>
      <c r="G46" s="51"/>
      <c r="H46" s="50"/>
      <c r="I46" s="8"/>
      <c r="J46" s="8"/>
      <c r="K46" s="8"/>
      <c r="L46" s="8"/>
      <c r="M46" s="8"/>
      <c r="N46" s="8"/>
      <c r="O46" s="8"/>
      <c r="P46" s="50"/>
      <c r="Q46" s="8"/>
      <c r="R46" s="8"/>
      <c r="S46" s="50"/>
      <c r="T46" s="8"/>
      <c r="U46" s="8"/>
      <c r="V46" s="8"/>
      <c r="W46" s="8"/>
      <c r="X46" s="8"/>
      <c r="Y46" s="8"/>
      <c r="Z46" s="8"/>
      <c r="AA46" s="8"/>
      <c r="AB46" s="8"/>
      <c r="AC46" s="8"/>
      <c r="AD46" s="8"/>
      <c r="AE46" s="8"/>
      <c r="AF46" s="8"/>
    </row>
    <row r="47">
      <c r="A47" s="8"/>
      <c r="B47" s="50"/>
      <c r="C47" s="50"/>
      <c r="D47" s="50"/>
      <c r="E47" s="51"/>
      <c r="F47" s="50"/>
      <c r="G47" s="51"/>
      <c r="H47" s="50"/>
      <c r="I47" s="8"/>
      <c r="J47" s="8"/>
      <c r="K47" s="8"/>
      <c r="L47" s="8"/>
      <c r="M47" s="8"/>
      <c r="N47" s="8"/>
      <c r="O47" s="8"/>
      <c r="P47" s="50"/>
      <c r="Q47" s="8"/>
      <c r="R47" s="8"/>
      <c r="S47" s="50"/>
      <c r="T47" s="8"/>
      <c r="U47" s="8"/>
      <c r="V47" s="8"/>
      <c r="W47" s="8"/>
      <c r="X47" s="8"/>
      <c r="Y47" s="8"/>
      <c r="Z47" s="8"/>
      <c r="AA47" s="8"/>
      <c r="AB47" s="8"/>
      <c r="AC47" s="8"/>
      <c r="AD47" s="8"/>
      <c r="AE47" s="8"/>
      <c r="AF47" s="8"/>
    </row>
    <row r="48">
      <c r="A48" s="8"/>
      <c r="B48" s="50"/>
      <c r="C48" s="50"/>
      <c r="D48" s="50"/>
      <c r="E48" s="51"/>
      <c r="F48" s="50"/>
      <c r="G48" s="51"/>
      <c r="H48" s="50"/>
      <c r="I48" s="8"/>
      <c r="J48" s="8"/>
      <c r="K48" s="8"/>
      <c r="L48" s="8"/>
      <c r="M48" s="8"/>
      <c r="N48" s="8"/>
      <c r="O48" s="8"/>
      <c r="P48" s="50"/>
      <c r="Q48" s="8"/>
      <c r="R48" s="8"/>
      <c r="S48" s="50"/>
      <c r="T48" s="8"/>
      <c r="U48" s="8"/>
      <c r="V48" s="8"/>
      <c r="W48" s="8"/>
      <c r="X48" s="8"/>
      <c r="Y48" s="8"/>
      <c r="Z48" s="8"/>
      <c r="AA48" s="8"/>
      <c r="AB48" s="8"/>
      <c r="AC48" s="8"/>
      <c r="AD48" s="8"/>
      <c r="AE48" s="8"/>
      <c r="AF48" s="8"/>
    </row>
    <row r="49">
      <c r="A49" s="8"/>
      <c r="B49" s="50"/>
      <c r="C49" s="50"/>
      <c r="D49" s="50"/>
      <c r="E49" s="51"/>
      <c r="F49" s="50"/>
      <c r="G49" s="51"/>
      <c r="H49" s="50"/>
      <c r="I49" s="8"/>
      <c r="J49" s="8"/>
      <c r="K49" s="8"/>
      <c r="L49" s="8"/>
      <c r="M49" s="8"/>
      <c r="N49" s="8"/>
      <c r="O49" s="8"/>
      <c r="P49" s="50"/>
      <c r="Q49" s="8"/>
      <c r="R49" s="8"/>
      <c r="S49" s="50"/>
      <c r="T49" s="8"/>
      <c r="U49" s="8"/>
      <c r="V49" s="8"/>
      <c r="W49" s="8"/>
      <c r="X49" s="8"/>
      <c r="Y49" s="8"/>
      <c r="Z49" s="8"/>
      <c r="AA49" s="8"/>
      <c r="AB49" s="8"/>
      <c r="AC49" s="8"/>
      <c r="AD49" s="8"/>
      <c r="AE49" s="8"/>
      <c r="AF49" s="8"/>
    </row>
    <row r="50">
      <c r="A50" s="8"/>
      <c r="B50" s="50"/>
      <c r="C50" s="50"/>
      <c r="D50" s="50"/>
      <c r="E50" s="51"/>
      <c r="F50" s="50"/>
      <c r="G50" s="51"/>
      <c r="H50" s="50"/>
      <c r="I50" s="8"/>
      <c r="J50" s="8"/>
      <c r="K50" s="8"/>
      <c r="L50" s="8"/>
      <c r="M50" s="8"/>
      <c r="N50" s="8"/>
      <c r="O50" s="8"/>
      <c r="P50" s="50"/>
      <c r="Q50" s="8"/>
      <c r="R50" s="8"/>
      <c r="S50" s="50"/>
      <c r="T50" s="8"/>
      <c r="U50" s="8"/>
      <c r="V50" s="8"/>
      <c r="W50" s="8"/>
      <c r="X50" s="8"/>
      <c r="Y50" s="8"/>
      <c r="Z50" s="8"/>
      <c r="AA50" s="8"/>
      <c r="AB50" s="8"/>
      <c r="AC50" s="8"/>
      <c r="AD50" s="8"/>
      <c r="AE50" s="8"/>
      <c r="AF50" s="8"/>
    </row>
    <row r="51">
      <c r="A51" s="8"/>
      <c r="B51" s="50"/>
      <c r="C51" s="50"/>
      <c r="D51" s="50"/>
      <c r="E51" s="51"/>
      <c r="F51" s="50"/>
      <c r="G51" s="51"/>
      <c r="H51" s="50"/>
      <c r="I51" s="8"/>
      <c r="J51" s="8"/>
      <c r="K51" s="8"/>
      <c r="L51" s="8"/>
      <c r="M51" s="8"/>
      <c r="N51" s="8"/>
      <c r="O51" s="8"/>
      <c r="P51" s="50"/>
      <c r="Q51" s="8"/>
      <c r="R51" s="8"/>
      <c r="S51" s="50"/>
      <c r="T51" s="8"/>
      <c r="U51" s="8"/>
      <c r="V51" s="8"/>
      <c r="W51" s="8"/>
      <c r="X51" s="8"/>
      <c r="Y51" s="8"/>
      <c r="Z51" s="8"/>
      <c r="AA51" s="8"/>
      <c r="AB51" s="8"/>
      <c r="AC51" s="8"/>
      <c r="AD51" s="8"/>
      <c r="AE51" s="8"/>
      <c r="AF51" s="8"/>
    </row>
    <row r="52">
      <c r="A52" s="8"/>
      <c r="B52" s="50"/>
      <c r="C52" s="50"/>
      <c r="D52" s="50"/>
      <c r="E52" s="51"/>
      <c r="F52" s="50"/>
      <c r="G52" s="51"/>
      <c r="H52" s="50"/>
      <c r="I52" s="8"/>
      <c r="J52" s="8"/>
      <c r="K52" s="8"/>
      <c r="L52" s="8"/>
      <c r="M52" s="8"/>
      <c r="N52" s="8"/>
      <c r="O52" s="8"/>
      <c r="P52" s="50"/>
      <c r="Q52" s="8"/>
      <c r="R52" s="8"/>
      <c r="S52" s="50"/>
      <c r="T52" s="8"/>
      <c r="U52" s="8"/>
      <c r="V52" s="8"/>
      <c r="W52" s="8"/>
      <c r="X52" s="8"/>
      <c r="Y52" s="8"/>
      <c r="Z52" s="8"/>
      <c r="AA52" s="8"/>
      <c r="AB52" s="8"/>
      <c r="AC52" s="8"/>
      <c r="AD52" s="8"/>
      <c r="AE52" s="8"/>
      <c r="AF52" s="8"/>
    </row>
    <row r="53">
      <c r="A53" s="8"/>
      <c r="B53" s="50"/>
      <c r="C53" s="50"/>
      <c r="D53" s="50"/>
      <c r="E53" s="51"/>
      <c r="F53" s="50"/>
      <c r="G53" s="51"/>
      <c r="H53" s="50"/>
      <c r="I53" s="8"/>
      <c r="J53" s="8"/>
      <c r="K53" s="8"/>
      <c r="L53" s="8"/>
      <c r="M53" s="8"/>
      <c r="N53" s="8"/>
      <c r="O53" s="8"/>
      <c r="P53" s="50"/>
      <c r="Q53" s="8"/>
      <c r="R53" s="8"/>
      <c r="S53" s="50"/>
      <c r="T53" s="8"/>
      <c r="U53" s="8"/>
      <c r="V53" s="8"/>
      <c r="W53" s="8"/>
      <c r="X53" s="8"/>
      <c r="Y53" s="8"/>
      <c r="Z53" s="8"/>
      <c r="AA53" s="8"/>
      <c r="AB53" s="8"/>
      <c r="AC53" s="8"/>
      <c r="AD53" s="8"/>
      <c r="AE53" s="8"/>
      <c r="AF53" s="8"/>
    </row>
    <row r="54">
      <c r="A54" s="8"/>
      <c r="B54" s="50"/>
      <c r="C54" s="50"/>
      <c r="D54" s="50"/>
      <c r="E54" s="51"/>
      <c r="F54" s="50"/>
      <c r="G54" s="51"/>
      <c r="H54" s="50"/>
      <c r="I54" s="8"/>
      <c r="J54" s="8"/>
      <c r="K54" s="8"/>
      <c r="L54" s="8"/>
      <c r="M54" s="8"/>
      <c r="N54" s="8"/>
      <c r="O54" s="8"/>
      <c r="P54" s="50"/>
      <c r="Q54" s="8"/>
      <c r="R54" s="8"/>
      <c r="S54" s="50"/>
      <c r="T54" s="8"/>
      <c r="U54" s="8"/>
      <c r="V54" s="8"/>
      <c r="W54" s="8"/>
      <c r="X54" s="8"/>
      <c r="Y54" s="8"/>
      <c r="Z54" s="8"/>
      <c r="AA54" s="8"/>
      <c r="AB54" s="8"/>
      <c r="AC54" s="8"/>
      <c r="AD54" s="8"/>
      <c r="AE54" s="8"/>
      <c r="AF54" s="8"/>
    </row>
    <row r="55">
      <c r="A55" s="8"/>
      <c r="B55" s="50"/>
      <c r="C55" s="50"/>
      <c r="D55" s="50"/>
      <c r="E55" s="51"/>
      <c r="F55" s="50"/>
      <c r="G55" s="51"/>
      <c r="H55" s="50"/>
      <c r="I55" s="8"/>
      <c r="J55" s="8"/>
      <c r="K55" s="8"/>
      <c r="L55" s="8"/>
      <c r="M55" s="8"/>
      <c r="N55" s="8"/>
      <c r="O55" s="8"/>
      <c r="P55" s="50"/>
      <c r="Q55" s="8"/>
      <c r="R55" s="8"/>
      <c r="S55" s="50"/>
      <c r="T55" s="8"/>
      <c r="U55" s="8"/>
      <c r="V55" s="8"/>
      <c r="W55" s="8"/>
      <c r="X55" s="8"/>
      <c r="Y55" s="8"/>
      <c r="Z55" s="8"/>
      <c r="AA55" s="8"/>
      <c r="AB55" s="8"/>
      <c r="AC55" s="8"/>
      <c r="AD55" s="8"/>
      <c r="AE55" s="8"/>
      <c r="AF55" s="8"/>
    </row>
    <row r="56">
      <c r="A56" s="8"/>
      <c r="B56" s="50"/>
      <c r="C56" s="50"/>
      <c r="D56" s="50"/>
      <c r="E56" s="51"/>
      <c r="F56" s="50"/>
      <c r="G56" s="51"/>
      <c r="H56" s="50"/>
      <c r="I56" s="8"/>
      <c r="J56" s="8"/>
      <c r="K56" s="8"/>
      <c r="L56" s="8"/>
      <c r="M56" s="8"/>
      <c r="N56" s="8"/>
      <c r="O56" s="8"/>
      <c r="P56" s="50"/>
      <c r="Q56" s="8"/>
      <c r="R56" s="8"/>
      <c r="S56" s="50"/>
      <c r="T56" s="8"/>
      <c r="U56" s="8"/>
      <c r="V56" s="8"/>
      <c r="W56" s="8"/>
      <c r="X56" s="8"/>
      <c r="Y56" s="8"/>
      <c r="Z56" s="8"/>
      <c r="AA56" s="8"/>
      <c r="AB56" s="8"/>
      <c r="AC56" s="8"/>
      <c r="AD56" s="8"/>
      <c r="AE56" s="8"/>
      <c r="AF56" s="8"/>
    </row>
    <row r="57">
      <c r="A57" s="8"/>
      <c r="B57" s="50"/>
      <c r="C57" s="50"/>
      <c r="D57" s="50"/>
      <c r="E57" s="51"/>
      <c r="F57" s="50"/>
      <c r="G57" s="51"/>
      <c r="H57" s="50"/>
      <c r="I57" s="8"/>
      <c r="J57" s="8"/>
      <c r="K57" s="8"/>
      <c r="L57" s="8"/>
      <c r="M57" s="8"/>
      <c r="N57" s="8"/>
      <c r="O57" s="8"/>
      <c r="P57" s="50"/>
      <c r="Q57" s="8"/>
      <c r="R57" s="8"/>
      <c r="S57" s="50"/>
      <c r="T57" s="8"/>
      <c r="U57" s="8"/>
      <c r="V57" s="8"/>
      <c r="W57" s="8"/>
      <c r="X57" s="8"/>
      <c r="Y57" s="8"/>
      <c r="Z57" s="8"/>
      <c r="AA57" s="8"/>
      <c r="AB57" s="8"/>
      <c r="AC57" s="8"/>
      <c r="AD57" s="8"/>
      <c r="AE57" s="8"/>
      <c r="AF57" s="8"/>
    </row>
    <row r="58">
      <c r="A58" s="8"/>
      <c r="B58" s="50"/>
      <c r="C58" s="50"/>
      <c r="D58" s="50"/>
      <c r="E58" s="51"/>
      <c r="F58" s="50"/>
      <c r="G58" s="51"/>
      <c r="H58" s="50"/>
      <c r="I58" s="8"/>
      <c r="J58" s="8"/>
      <c r="K58" s="8"/>
      <c r="L58" s="8"/>
      <c r="M58" s="8"/>
      <c r="N58" s="8"/>
      <c r="O58" s="8"/>
      <c r="P58" s="50"/>
      <c r="Q58" s="8"/>
      <c r="R58" s="8"/>
      <c r="S58" s="50"/>
      <c r="T58" s="8"/>
      <c r="U58" s="8"/>
      <c r="V58" s="8"/>
      <c r="W58" s="8"/>
      <c r="X58" s="8"/>
      <c r="Y58" s="8"/>
      <c r="Z58" s="8"/>
      <c r="AA58" s="8"/>
      <c r="AB58" s="8"/>
      <c r="AC58" s="8"/>
      <c r="AD58" s="8"/>
      <c r="AE58" s="8"/>
      <c r="AF58" s="8"/>
    </row>
    <row r="59">
      <c r="A59" s="8"/>
      <c r="B59" s="50"/>
      <c r="C59" s="50"/>
      <c r="D59" s="50"/>
      <c r="E59" s="51"/>
      <c r="F59" s="50"/>
      <c r="G59" s="51"/>
      <c r="H59" s="50"/>
      <c r="I59" s="8"/>
      <c r="J59" s="8"/>
      <c r="K59" s="8"/>
      <c r="L59" s="8"/>
      <c r="M59" s="8"/>
      <c r="N59" s="8"/>
      <c r="O59" s="8"/>
      <c r="P59" s="50"/>
      <c r="Q59" s="8"/>
      <c r="R59" s="8"/>
      <c r="S59" s="50"/>
      <c r="T59" s="8"/>
      <c r="U59" s="8"/>
      <c r="V59" s="8"/>
      <c r="W59" s="8"/>
      <c r="X59" s="8"/>
      <c r="Y59" s="8"/>
      <c r="Z59" s="8"/>
      <c r="AA59" s="8"/>
      <c r="AB59" s="8"/>
      <c r="AC59" s="8"/>
      <c r="AD59" s="8"/>
      <c r="AE59" s="8"/>
      <c r="AF59" s="8"/>
    </row>
    <row r="60">
      <c r="A60" s="8"/>
      <c r="B60" s="50"/>
      <c r="C60" s="50"/>
      <c r="D60" s="50"/>
      <c r="E60" s="51"/>
      <c r="F60" s="50"/>
      <c r="G60" s="51"/>
      <c r="H60" s="50"/>
      <c r="I60" s="8"/>
      <c r="J60" s="8"/>
      <c r="K60" s="8"/>
      <c r="L60" s="8"/>
      <c r="M60" s="8"/>
      <c r="N60" s="8"/>
      <c r="O60" s="8"/>
      <c r="P60" s="50"/>
      <c r="Q60" s="8"/>
      <c r="R60" s="8"/>
      <c r="S60" s="50"/>
      <c r="T60" s="8"/>
      <c r="U60" s="8"/>
      <c r="V60" s="8"/>
      <c r="W60" s="8"/>
      <c r="X60" s="8"/>
      <c r="Y60" s="8"/>
      <c r="Z60" s="8"/>
      <c r="AA60" s="8"/>
      <c r="AB60" s="8"/>
      <c r="AC60" s="8"/>
      <c r="AD60" s="8"/>
      <c r="AE60" s="8"/>
      <c r="AF60" s="8"/>
    </row>
    <row r="61">
      <c r="A61" s="8"/>
      <c r="B61" s="50"/>
      <c r="C61" s="50"/>
      <c r="D61" s="50"/>
      <c r="E61" s="51"/>
      <c r="F61" s="50"/>
      <c r="G61" s="51"/>
      <c r="H61" s="50"/>
      <c r="I61" s="8"/>
      <c r="J61" s="8"/>
      <c r="K61" s="8"/>
      <c r="L61" s="8"/>
      <c r="M61" s="8"/>
      <c r="N61" s="8"/>
      <c r="O61" s="8"/>
      <c r="P61" s="50"/>
      <c r="Q61" s="8"/>
      <c r="R61" s="8"/>
      <c r="S61" s="50"/>
      <c r="T61" s="8"/>
      <c r="U61" s="8"/>
      <c r="V61" s="8"/>
      <c r="W61" s="8"/>
      <c r="X61" s="8"/>
      <c r="Y61" s="8"/>
      <c r="Z61" s="8"/>
      <c r="AA61" s="8"/>
      <c r="AB61" s="8"/>
      <c r="AC61" s="8"/>
      <c r="AD61" s="8"/>
      <c r="AE61" s="8"/>
      <c r="AF61" s="8"/>
    </row>
    <row r="62">
      <c r="A62" s="8"/>
      <c r="B62" s="50"/>
      <c r="C62" s="50"/>
      <c r="D62" s="50"/>
      <c r="E62" s="51"/>
      <c r="F62" s="50"/>
      <c r="G62" s="51"/>
      <c r="H62" s="50"/>
      <c r="I62" s="8"/>
      <c r="J62" s="8"/>
      <c r="K62" s="8"/>
      <c r="L62" s="8"/>
      <c r="M62" s="8"/>
      <c r="N62" s="8"/>
      <c r="O62" s="8"/>
      <c r="P62" s="50"/>
      <c r="Q62" s="8"/>
      <c r="R62" s="8"/>
      <c r="S62" s="50"/>
      <c r="T62" s="8"/>
      <c r="U62" s="8"/>
      <c r="V62" s="8"/>
      <c r="W62" s="8"/>
      <c r="X62" s="8"/>
      <c r="Y62" s="8"/>
      <c r="Z62" s="8"/>
      <c r="AA62" s="8"/>
      <c r="AB62" s="8"/>
      <c r="AC62" s="8"/>
      <c r="AD62" s="8"/>
      <c r="AE62" s="8"/>
      <c r="AF62" s="8"/>
    </row>
    <row r="63">
      <c r="A63" s="8"/>
      <c r="B63" s="50"/>
      <c r="C63" s="50"/>
      <c r="D63" s="50"/>
      <c r="E63" s="51"/>
      <c r="F63" s="50"/>
      <c r="G63" s="51"/>
      <c r="H63" s="50"/>
      <c r="I63" s="8"/>
      <c r="J63" s="8"/>
      <c r="K63" s="8"/>
      <c r="L63" s="8"/>
      <c r="M63" s="8"/>
      <c r="N63" s="8"/>
      <c r="O63" s="8"/>
      <c r="P63" s="50"/>
      <c r="Q63" s="8"/>
      <c r="R63" s="8"/>
      <c r="S63" s="50"/>
      <c r="T63" s="8"/>
      <c r="U63" s="8"/>
      <c r="V63" s="8"/>
      <c r="W63" s="8"/>
      <c r="X63" s="8"/>
      <c r="Y63" s="8"/>
      <c r="Z63" s="8"/>
      <c r="AA63" s="8"/>
      <c r="AB63" s="8"/>
      <c r="AC63" s="8"/>
      <c r="AD63" s="8"/>
      <c r="AE63" s="8"/>
      <c r="AF63" s="8"/>
    </row>
    <row r="64">
      <c r="A64" s="8"/>
      <c r="B64" s="50"/>
      <c r="C64" s="50"/>
      <c r="D64" s="50"/>
      <c r="E64" s="51"/>
      <c r="F64" s="50"/>
      <c r="G64" s="51"/>
      <c r="H64" s="50"/>
      <c r="I64" s="8"/>
      <c r="J64" s="8"/>
      <c r="K64" s="8"/>
      <c r="L64" s="8"/>
      <c r="M64" s="8"/>
      <c r="N64" s="8"/>
      <c r="O64" s="8"/>
      <c r="P64" s="50"/>
      <c r="Q64" s="8"/>
      <c r="R64" s="8"/>
      <c r="S64" s="50"/>
      <c r="T64" s="8"/>
      <c r="U64" s="8"/>
      <c r="V64" s="8"/>
      <c r="W64" s="8"/>
      <c r="X64" s="8"/>
      <c r="Y64" s="8"/>
      <c r="Z64" s="8"/>
      <c r="AA64" s="8"/>
      <c r="AB64" s="8"/>
      <c r="AC64" s="8"/>
      <c r="AD64" s="8"/>
      <c r="AE64" s="8"/>
      <c r="AF64" s="8"/>
    </row>
    <row r="65">
      <c r="A65" s="8"/>
      <c r="B65" s="50"/>
      <c r="C65" s="50"/>
      <c r="D65" s="50"/>
      <c r="E65" s="51"/>
      <c r="F65" s="50"/>
      <c r="G65" s="51"/>
      <c r="H65" s="50"/>
      <c r="I65" s="8"/>
      <c r="J65" s="8"/>
      <c r="K65" s="8"/>
      <c r="L65" s="8"/>
      <c r="M65" s="8"/>
      <c r="N65" s="8"/>
      <c r="O65" s="8"/>
      <c r="P65" s="50"/>
      <c r="Q65" s="8"/>
      <c r="R65" s="8"/>
      <c r="S65" s="50"/>
      <c r="T65" s="8"/>
      <c r="U65" s="8"/>
      <c r="V65" s="8"/>
      <c r="W65" s="8"/>
      <c r="X65" s="8"/>
      <c r="Y65" s="8"/>
      <c r="Z65" s="8"/>
      <c r="AA65" s="8"/>
      <c r="AB65" s="8"/>
      <c r="AC65" s="8"/>
      <c r="AD65" s="8"/>
      <c r="AE65" s="8"/>
      <c r="AF65" s="8"/>
    </row>
    <row r="66">
      <c r="A66" s="8"/>
      <c r="B66" s="50"/>
      <c r="C66" s="50"/>
      <c r="D66" s="50"/>
      <c r="E66" s="51"/>
      <c r="F66" s="50"/>
      <c r="G66" s="51"/>
      <c r="H66" s="50"/>
      <c r="I66" s="8"/>
      <c r="J66" s="8"/>
      <c r="K66" s="8"/>
      <c r="L66" s="8"/>
      <c r="M66" s="8"/>
      <c r="N66" s="8"/>
      <c r="O66" s="8"/>
      <c r="P66" s="50"/>
      <c r="Q66" s="8"/>
      <c r="R66" s="8"/>
      <c r="S66" s="50"/>
      <c r="T66" s="8"/>
      <c r="U66" s="8"/>
      <c r="V66" s="8"/>
      <c r="W66" s="8"/>
      <c r="X66" s="8"/>
      <c r="Y66" s="8"/>
      <c r="Z66" s="8"/>
      <c r="AA66" s="8"/>
      <c r="AB66" s="8"/>
      <c r="AC66" s="8"/>
      <c r="AD66" s="8"/>
      <c r="AE66" s="8"/>
      <c r="AF66" s="8"/>
    </row>
    <row r="67">
      <c r="A67" s="8"/>
      <c r="B67" s="50"/>
      <c r="C67" s="50"/>
      <c r="D67" s="50"/>
      <c r="E67" s="51"/>
      <c r="F67" s="50"/>
      <c r="G67" s="51"/>
      <c r="H67" s="50"/>
      <c r="I67" s="8"/>
      <c r="J67" s="8"/>
      <c r="K67" s="8"/>
      <c r="L67" s="8"/>
      <c r="M67" s="8"/>
      <c r="N67" s="8"/>
      <c r="O67" s="8"/>
      <c r="P67" s="50"/>
      <c r="Q67" s="8"/>
      <c r="R67" s="8"/>
      <c r="S67" s="50"/>
      <c r="T67" s="8"/>
      <c r="U67" s="8"/>
      <c r="V67" s="8"/>
      <c r="W67" s="8"/>
      <c r="X67" s="8"/>
      <c r="Y67" s="8"/>
      <c r="Z67" s="8"/>
      <c r="AA67" s="8"/>
      <c r="AB67" s="8"/>
      <c r="AC67" s="8"/>
      <c r="AD67" s="8"/>
      <c r="AE67" s="8"/>
      <c r="AF67" s="8"/>
    </row>
    <row r="68">
      <c r="A68" s="8"/>
      <c r="B68" s="50"/>
      <c r="C68" s="50"/>
      <c r="D68" s="50"/>
      <c r="E68" s="51"/>
      <c r="F68" s="50"/>
      <c r="G68" s="51"/>
      <c r="H68" s="50"/>
      <c r="I68" s="8"/>
      <c r="J68" s="8"/>
      <c r="K68" s="8"/>
      <c r="L68" s="8"/>
      <c r="M68" s="8"/>
      <c r="N68" s="8"/>
      <c r="O68" s="8"/>
      <c r="P68" s="50"/>
      <c r="Q68" s="8"/>
      <c r="R68" s="8"/>
      <c r="S68" s="50"/>
      <c r="T68" s="8"/>
      <c r="U68" s="8"/>
      <c r="V68" s="8"/>
      <c r="W68" s="8"/>
      <c r="X68" s="8"/>
      <c r="Y68" s="8"/>
      <c r="Z68" s="8"/>
      <c r="AA68" s="8"/>
      <c r="AB68" s="8"/>
      <c r="AC68" s="8"/>
      <c r="AD68" s="8"/>
      <c r="AE68" s="8"/>
      <c r="AF68" s="8"/>
    </row>
    <row r="69">
      <c r="A69" s="8"/>
      <c r="B69" s="50"/>
      <c r="C69" s="50"/>
      <c r="D69" s="50"/>
      <c r="E69" s="51"/>
      <c r="F69" s="50"/>
      <c r="G69" s="51"/>
      <c r="H69" s="50"/>
      <c r="I69" s="8"/>
      <c r="J69" s="8"/>
      <c r="K69" s="8"/>
      <c r="L69" s="8"/>
      <c r="M69" s="8"/>
      <c r="N69" s="8"/>
      <c r="O69" s="8"/>
      <c r="P69" s="50"/>
      <c r="Q69" s="8"/>
      <c r="R69" s="8"/>
      <c r="S69" s="50"/>
      <c r="T69" s="8"/>
      <c r="U69" s="8"/>
      <c r="V69" s="8"/>
      <c r="W69" s="8"/>
      <c r="X69" s="8"/>
      <c r="Y69" s="8"/>
      <c r="Z69" s="8"/>
      <c r="AA69" s="8"/>
      <c r="AB69" s="8"/>
      <c r="AC69" s="8"/>
      <c r="AD69" s="8"/>
      <c r="AE69" s="8"/>
      <c r="AF69" s="8"/>
    </row>
    <row r="70">
      <c r="A70" s="8"/>
      <c r="B70" s="50"/>
      <c r="C70" s="50"/>
      <c r="D70" s="50"/>
      <c r="E70" s="51"/>
      <c r="F70" s="50"/>
      <c r="G70" s="51"/>
      <c r="H70" s="50"/>
      <c r="I70" s="8"/>
      <c r="J70" s="8"/>
      <c r="K70" s="8"/>
      <c r="L70" s="8"/>
      <c r="M70" s="8"/>
      <c r="N70" s="8"/>
      <c r="O70" s="8"/>
      <c r="P70" s="50"/>
      <c r="Q70" s="8"/>
      <c r="R70" s="8"/>
      <c r="S70" s="50"/>
      <c r="T70" s="8"/>
      <c r="U70" s="8"/>
      <c r="V70" s="8"/>
      <c r="W70" s="8"/>
      <c r="X70" s="8"/>
      <c r="Y70" s="8"/>
      <c r="Z70" s="8"/>
      <c r="AA70" s="8"/>
      <c r="AB70" s="8"/>
      <c r="AC70" s="8"/>
      <c r="AD70" s="8"/>
      <c r="AE70" s="8"/>
      <c r="AF70" s="8"/>
    </row>
    <row r="71">
      <c r="A71" s="8"/>
      <c r="B71" s="50"/>
      <c r="C71" s="50"/>
      <c r="D71" s="50"/>
      <c r="E71" s="51"/>
      <c r="F71" s="50"/>
      <c r="G71" s="51"/>
      <c r="H71" s="50"/>
      <c r="I71" s="8"/>
      <c r="J71" s="8"/>
      <c r="K71" s="8"/>
      <c r="L71" s="8"/>
      <c r="M71" s="8"/>
      <c r="N71" s="8"/>
      <c r="O71" s="8"/>
      <c r="P71" s="50"/>
      <c r="Q71" s="8"/>
      <c r="R71" s="8"/>
      <c r="S71" s="50"/>
      <c r="T71" s="8"/>
      <c r="U71" s="8"/>
      <c r="V71" s="8"/>
      <c r="W71" s="8"/>
      <c r="X71" s="8"/>
      <c r="Y71" s="8"/>
      <c r="Z71" s="8"/>
      <c r="AA71" s="8"/>
      <c r="AB71" s="8"/>
      <c r="AC71" s="8"/>
      <c r="AD71" s="8"/>
      <c r="AE71" s="8"/>
      <c r="AF71" s="8"/>
    </row>
    <row r="72">
      <c r="A72" s="8"/>
      <c r="B72" s="50"/>
      <c r="C72" s="50"/>
      <c r="D72" s="50"/>
      <c r="E72" s="51"/>
      <c r="F72" s="50"/>
      <c r="G72" s="51"/>
      <c r="H72" s="50"/>
      <c r="I72" s="8"/>
      <c r="J72" s="8"/>
      <c r="K72" s="8"/>
      <c r="L72" s="8"/>
      <c r="M72" s="8"/>
      <c r="N72" s="8"/>
      <c r="O72" s="8"/>
      <c r="P72" s="50"/>
      <c r="Q72" s="8"/>
      <c r="R72" s="8"/>
      <c r="S72" s="50"/>
      <c r="T72" s="8"/>
      <c r="U72" s="8"/>
      <c r="V72" s="8"/>
      <c r="W72" s="8"/>
      <c r="X72" s="8"/>
      <c r="Y72" s="8"/>
      <c r="Z72" s="8"/>
      <c r="AA72" s="8"/>
      <c r="AB72" s="8"/>
      <c r="AC72" s="8"/>
      <c r="AD72" s="8"/>
      <c r="AE72" s="8"/>
      <c r="AF72" s="8"/>
    </row>
    <row r="73">
      <c r="A73" s="8"/>
      <c r="B73" s="50"/>
      <c r="C73" s="50"/>
      <c r="D73" s="50"/>
      <c r="E73" s="51"/>
      <c r="F73" s="50"/>
      <c r="G73" s="51"/>
      <c r="H73" s="50"/>
      <c r="I73" s="8"/>
      <c r="J73" s="8"/>
      <c r="K73" s="8"/>
      <c r="L73" s="8"/>
      <c r="M73" s="8"/>
      <c r="N73" s="8"/>
      <c r="O73" s="8"/>
      <c r="P73" s="50"/>
      <c r="Q73" s="8"/>
      <c r="R73" s="8"/>
      <c r="S73" s="50"/>
      <c r="T73" s="8"/>
      <c r="U73" s="8"/>
      <c r="V73" s="8"/>
      <c r="W73" s="8"/>
      <c r="X73" s="8"/>
      <c r="Y73" s="8"/>
      <c r="Z73" s="8"/>
      <c r="AA73" s="8"/>
      <c r="AB73" s="8"/>
      <c r="AC73" s="8"/>
      <c r="AD73" s="8"/>
      <c r="AE73" s="8"/>
      <c r="AF73" s="8"/>
    </row>
    <row r="74">
      <c r="A74" s="8"/>
      <c r="B74" s="50"/>
      <c r="C74" s="50"/>
      <c r="D74" s="50"/>
      <c r="E74" s="51"/>
      <c r="F74" s="50"/>
      <c r="G74" s="51"/>
      <c r="H74" s="50"/>
      <c r="I74" s="8"/>
      <c r="J74" s="8"/>
      <c r="K74" s="8"/>
      <c r="L74" s="8"/>
      <c r="M74" s="8"/>
      <c r="N74" s="8"/>
      <c r="O74" s="8"/>
      <c r="P74" s="50"/>
      <c r="Q74" s="8"/>
      <c r="R74" s="8"/>
      <c r="S74" s="50"/>
      <c r="T74" s="8"/>
      <c r="U74" s="8"/>
      <c r="V74" s="8"/>
      <c r="W74" s="8"/>
      <c r="X74" s="8"/>
      <c r="Y74" s="8"/>
      <c r="Z74" s="8"/>
      <c r="AA74" s="8"/>
      <c r="AB74" s="8"/>
      <c r="AC74" s="8"/>
      <c r="AD74" s="8"/>
      <c r="AE74" s="8"/>
      <c r="AF74" s="8"/>
    </row>
    <row r="75">
      <c r="A75" s="8"/>
      <c r="B75" s="50"/>
      <c r="C75" s="50"/>
      <c r="D75" s="50"/>
      <c r="E75" s="51"/>
      <c r="F75" s="50"/>
      <c r="G75" s="51"/>
      <c r="H75" s="50"/>
      <c r="I75" s="8"/>
      <c r="J75" s="8"/>
      <c r="K75" s="8"/>
      <c r="L75" s="8"/>
      <c r="M75" s="8"/>
      <c r="N75" s="8"/>
      <c r="O75" s="8"/>
      <c r="P75" s="50"/>
      <c r="Q75" s="8"/>
      <c r="R75" s="8"/>
      <c r="S75" s="50"/>
      <c r="T75" s="8"/>
      <c r="U75" s="8"/>
      <c r="V75" s="8"/>
      <c r="W75" s="8"/>
      <c r="X75" s="8"/>
      <c r="Y75" s="8"/>
      <c r="Z75" s="8"/>
      <c r="AA75" s="8"/>
      <c r="AB75" s="8"/>
      <c r="AC75" s="8"/>
      <c r="AD75" s="8"/>
      <c r="AE75" s="8"/>
      <c r="AF75" s="8"/>
    </row>
    <row r="76">
      <c r="A76" s="8"/>
      <c r="B76" s="50"/>
      <c r="C76" s="50"/>
      <c r="D76" s="50"/>
      <c r="E76" s="51"/>
      <c r="F76" s="50"/>
      <c r="G76" s="51"/>
      <c r="H76" s="50"/>
      <c r="I76" s="8"/>
      <c r="J76" s="8"/>
      <c r="K76" s="8"/>
      <c r="L76" s="8"/>
      <c r="M76" s="8"/>
      <c r="N76" s="8"/>
      <c r="O76" s="8"/>
      <c r="P76" s="50"/>
      <c r="Q76" s="8"/>
      <c r="R76" s="8"/>
      <c r="S76" s="50"/>
      <c r="T76" s="8"/>
      <c r="U76" s="8"/>
      <c r="V76" s="8"/>
      <c r="W76" s="8"/>
      <c r="X76" s="8"/>
      <c r="Y76" s="8"/>
      <c r="Z76" s="8"/>
      <c r="AA76" s="8"/>
      <c r="AB76" s="8"/>
      <c r="AC76" s="8"/>
      <c r="AD76" s="8"/>
      <c r="AE76" s="8"/>
      <c r="AF76" s="8"/>
    </row>
    <row r="77">
      <c r="A77" s="8"/>
      <c r="B77" s="50"/>
      <c r="C77" s="50"/>
      <c r="D77" s="50"/>
      <c r="E77" s="51"/>
      <c r="F77" s="50"/>
      <c r="G77" s="51"/>
      <c r="H77" s="50"/>
      <c r="I77" s="8"/>
      <c r="J77" s="8"/>
      <c r="K77" s="8"/>
      <c r="L77" s="8"/>
      <c r="M77" s="8"/>
      <c r="N77" s="8"/>
      <c r="O77" s="8"/>
      <c r="P77" s="50"/>
      <c r="Q77" s="8"/>
      <c r="R77" s="8"/>
      <c r="S77" s="50"/>
      <c r="T77" s="8"/>
      <c r="U77" s="8"/>
      <c r="V77" s="8"/>
      <c r="W77" s="8"/>
      <c r="X77" s="8"/>
      <c r="Y77" s="8"/>
      <c r="Z77" s="8"/>
      <c r="AA77" s="8"/>
      <c r="AB77" s="8"/>
      <c r="AC77" s="8"/>
      <c r="AD77" s="8"/>
      <c r="AE77" s="8"/>
      <c r="AF77" s="8"/>
    </row>
    <row r="78">
      <c r="A78" s="8"/>
      <c r="B78" s="50"/>
      <c r="C78" s="50"/>
      <c r="D78" s="50"/>
      <c r="E78" s="51"/>
      <c r="F78" s="50"/>
      <c r="G78" s="51"/>
      <c r="H78" s="50"/>
      <c r="I78" s="8"/>
      <c r="J78" s="8"/>
      <c r="K78" s="8"/>
      <c r="L78" s="8"/>
      <c r="M78" s="8"/>
      <c r="N78" s="8"/>
      <c r="O78" s="8"/>
      <c r="P78" s="50"/>
      <c r="Q78" s="8"/>
      <c r="R78" s="8"/>
      <c r="S78" s="50"/>
      <c r="T78" s="8"/>
      <c r="U78" s="8"/>
      <c r="V78" s="8"/>
      <c r="W78" s="8"/>
      <c r="X78" s="8"/>
      <c r="Y78" s="8"/>
      <c r="Z78" s="8"/>
      <c r="AA78" s="8"/>
      <c r="AB78" s="8"/>
      <c r="AC78" s="8"/>
      <c r="AD78" s="8"/>
      <c r="AE78" s="8"/>
      <c r="AF78" s="8"/>
    </row>
    <row r="79">
      <c r="A79" s="8"/>
      <c r="B79" s="50"/>
      <c r="C79" s="50"/>
      <c r="D79" s="50"/>
      <c r="E79" s="51"/>
      <c r="F79" s="50"/>
      <c r="G79" s="51"/>
      <c r="H79" s="50"/>
      <c r="I79" s="8"/>
      <c r="J79" s="8"/>
      <c r="K79" s="8"/>
      <c r="L79" s="8"/>
      <c r="M79" s="8"/>
      <c r="N79" s="8"/>
      <c r="O79" s="8"/>
      <c r="P79" s="50"/>
      <c r="Q79" s="8"/>
      <c r="R79" s="8"/>
      <c r="S79" s="50"/>
      <c r="T79" s="8"/>
      <c r="U79" s="8"/>
      <c r="V79" s="8"/>
      <c r="W79" s="8"/>
      <c r="X79" s="8"/>
      <c r="Y79" s="8"/>
      <c r="Z79" s="8"/>
      <c r="AA79" s="8"/>
      <c r="AB79" s="8"/>
      <c r="AC79" s="8"/>
      <c r="AD79" s="8"/>
      <c r="AE79" s="8"/>
      <c r="AF79" s="8"/>
    </row>
    <row r="80">
      <c r="A80" s="8"/>
      <c r="B80" s="50"/>
      <c r="C80" s="50"/>
      <c r="D80" s="50"/>
      <c r="E80" s="51"/>
      <c r="F80" s="50"/>
      <c r="G80" s="51"/>
      <c r="H80" s="50"/>
      <c r="I80" s="8"/>
      <c r="J80" s="8"/>
      <c r="K80" s="8"/>
      <c r="L80" s="8"/>
      <c r="M80" s="8"/>
      <c r="N80" s="8"/>
      <c r="O80" s="8"/>
      <c r="P80" s="50"/>
      <c r="Q80" s="8"/>
      <c r="R80" s="8"/>
      <c r="S80" s="50"/>
      <c r="T80" s="8"/>
      <c r="U80" s="8"/>
      <c r="V80" s="8"/>
      <c r="W80" s="8"/>
      <c r="X80" s="8"/>
      <c r="Y80" s="8"/>
      <c r="Z80" s="8"/>
      <c r="AA80" s="8"/>
      <c r="AB80" s="8"/>
      <c r="AC80" s="8"/>
      <c r="AD80" s="8"/>
      <c r="AE80" s="8"/>
      <c r="AF80" s="8"/>
    </row>
    <row r="81">
      <c r="A81" s="8"/>
      <c r="B81" s="50"/>
      <c r="C81" s="50"/>
      <c r="D81" s="50"/>
      <c r="E81" s="51"/>
      <c r="F81" s="50"/>
      <c r="G81" s="51"/>
      <c r="H81" s="50"/>
      <c r="I81" s="8"/>
      <c r="J81" s="8"/>
      <c r="K81" s="8"/>
      <c r="L81" s="8"/>
      <c r="M81" s="8"/>
      <c r="N81" s="8"/>
      <c r="O81" s="8"/>
      <c r="P81" s="50"/>
      <c r="Q81" s="8"/>
      <c r="R81" s="8"/>
      <c r="S81" s="50"/>
      <c r="T81" s="8"/>
      <c r="U81" s="8"/>
      <c r="V81" s="8"/>
      <c r="W81" s="8"/>
      <c r="X81" s="8"/>
      <c r="Y81" s="8"/>
      <c r="Z81" s="8"/>
      <c r="AA81" s="8"/>
      <c r="AB81" s="8"/>
      <c r="AC81" s="8"/>
      <c r="AD81" s="8"/>
      <c r="AE81" s="8"/>
      <c r="AF81" s="8"/>
    </row>
    <row r="82">
      <c r="A82" s="8"/>
      <c r="B82" s="50"/>
      <c r="C82" s="50"/>
      <c r="D82" s="50"/>
      <c r="E82" s="51"/>
      <c r="F82" s="50"/>
      <c r="G82" s="51"/>
      <c r="H82" s="50"/>
      <c r="I82" s="8"/>
      <c r="J82" s="8"/>
      <c r="K82" s="8"/>
      <c r="L82" s="8"/>
      <c r="M82" s="8"/>
      <c r="N82" s="8"/>
      <c r="O82" s="8"/>
      <c r="P82" s="50"/>
      <c r="Q82" s="8"/>
      <c r="R82" s="8"/>
      <c r="S82" s="50"/>
      <c r="T82" s="8"/>
      <c r="U82" s="8"/>
      <c r="V82" s="8"/>
      <c r="W82" s="8"/>
      <c r="X82" s="8"/>
      <c r="Y82" s="8"/>
      <c r="Z82" s="8"/>
      <c r="AA82" s="8"/>
      <c r="AB82" s="8"/>
      <c r="AC82" s="8"/>
      <c r="AD82" s="8"/>
      <c r="AE82" s="8"/>
      <c r="AF82" s="8"/>
    </row>
    <row r="83">
      <c r="A83" s="8"/>
      <c r="B83" s="50"/>
      <c r="C83" s="50"/>
      <c r="D83" s="50"/>
      <c r="E83" s="51"/>
      <c r="F83" s="50"/>
      <c r="G83" s="51"/>
      <c r="H83" s="50"/>
      <c r="I83" s="8"/>
      <c r="J83" s="8"/>
      <c r="K83" s="8"/>
      <c r="L83" s="8"/>
      <c r="M83" s="8"/>
      <c r="N83" s="8"/>
      <c r="O83" s="8"/>
      <c r="P83" s="50"/>
      <c r="Q83" s="8"/>
      <c r="R83" s="8"/>
      <c r="S83" s="50"/>
      <c r="T83" s="8"/>
      <c r="U83" s="8"/>
      <c r="V83" s="8"/>
      <c r="W83" s="8"/>
      <c r="X83" s="8"/>
      <c r="Y83" s="8"/>
      <c r="Z83" s="8"/>
      <c r="AA83" s="8"/>
      <c r="AB83" s="8"/>
      <c r="AC83" s="8"/>
      <c r="AD83" s="8"/>
      <c r="AE83" s="8"/>
      <c r="AF83" s="8"/>
    </row>
    <row r="84">
      <c r="A84" s="8"/>
      <c r="B84" s="50"/>
      <c r="C84" s="50"/>
      <c r="D84" s="50"/>
      <c r="E84" s="51"/>
      <c r="F84" s="50"/>
      <c r="G84" s="51"/>
      <c r="H84" s="50"/>
      <c r="I84" s="8"/>
      <c r="J84" s="8"/>
      <c r="K84" s="8"/>
      <c r="L84" s="8"/>
      <c r="M84" s="8"/>
      <c r="N84" s="8"/>
      <c r="O84" s="8"/>
      <c r="P84" s="50"/>
      <c r="Q84" s="8"/>
      <c r="R84" s="8"/>
      <c r="S84" s="50"/>
      <c r="T84" s="8"/>
      <c r="U84" s="8"/>
      <c r="V84" s="8"/>
      <c r="W84" s="8"/>
      <c r="X84" s="8"/>
      <c r="Y84" s="8"/>
      <c r="Z84" s="8"/>
      <c r="AA84" s="8"/>
      <c r="AB84" s="8"/>
      <c r="AC84" s="8"/>
      <c r="AD84" s="8"/>
      <c r="AE84" s="8"/>
      <c r="AF84" s="8"/>
    </row>
    <row r="85">
      <c r="A85" s="8"/>
      <c r="B85" s="50"/>
      <c r="C85" s="50"/>
      <c r="D85" s="50"/>
      <c r="E85" s="51"/>
      <c r="F85" s="50"/>
      <c r="G85" s="51"/>
      <c r="H85" s="50"/>
      <c r="I85" s="8"/>
      <c r="J85" s="8"/>
      <c r="K85" s="8"/>
      <c r="L85" s="8"/>
      <c r="M85" s="8"/>
      <c r="N85" s="8"/>
      <c r="O85" s="8"/>
      <c r="P85" s="50"/>
      <c r="Q85" s="8"/>
      <c r="R85" s="8"/>
      <c r="S85" s="50"/>
      <c r="T85" s="8"/>
      <c r="U85" s="8"/>
      <c r="V85" s="8"/>
      <c r="W85" s="8"/>
      <c r="X85" s="8"/>
      <c r="Y85" s="8"/>
      <c r="Z85" s="8"/>
      <c r="AA85" s="8"/>
      <c r="AB85" s="8"/>
      <c r="AC85" s="8"/>
      <c r="AD85" s="8"/>
      <c r="AE85" s="8"/>
      <c r="AF85" s="8"/>
    </row>
    <row r="86">
      <c r="A86" s="8"/>
      <c r="B86" s="50"/>
      <c r="C86" s="50"/>
      <c r="D86" s="50"/>
      <c r="E86" s="51"/>
      <c r="F86" s="50"/>
      <c r="G86" s="51"/>
      <c r="H86" s="50"/>
      <c r="I86" s="8"/>
      <c r="J86" s="8"/>
      <c r="K86" s="8"/>
      <c r="L86" s="8"/>
      <c r="M86" s="8"/>
      <c r="N86" s="8"/>
      <c r="O86" s="8"/>
      <c r="P86" s="50"/>
      <c r="Q86" s="8"/>
      <c r="R86" s="8"/>
      <c r="S86" s="50"/>
      <c r="T86" s="8"/>
      <c r="U86" s="8"/>
      <c r="V86" s="8"/>
      <c r="W86" s="8"/>
      <c r="X86" s="8"/>
      <c r="Y86" s="8"/>
      <c r="Z86" s="8"/>
      <c r="AA86" s="8"/>
      <c r="AB86" s="8"/>
      <c r="AC86" s="8"/>
      <c r="AD86" s="8"/>
      <c r="AE86" s="8"/>
      <c r="AF86" s="8"/>
    </row>
    <row r="87">
      <c r="A87" s="8"/>
      <c r="B87" s="50"/>
      <c r="C87" s="50"/>
      <c r="D87" s="50"/>
      <c r="E87" s="51"/>
      <c r="F87" s="50"/>
      <c r="G87" s="51"/>
      <c r="H87" s="50"/>
      <c r="I87" s="8"/>
      <c r="J87" s="8"/>
      <c r="K87" s="8"/>
      <c r="L87" s="8"/>
      <c r="M87" s="8"/>
      <c r="N87" s="8"/>
      <c r="O87" s="8"/>
      <c r="P87" s="50"/>
      <c r="Q87" s="8"/>
      <c r="R87" s="8"/>
      <c r="S87" s="50"/>
      <c r="T87" s="8"/>
      <c r="U87" s="8"/>
      <c r="V87" s="8"/>
      <c r="W87" s="8"/>
      <c r="X87" s="8"/>
      <c r="Y87" s="8"/>
      <c r="Z87" s="8"/>
      <c r="AA87" s="8"/>
      <c r="AB87" s="8"/>
      <c r="AC87" s="8"/>
      <c r="AD87" s="8"/>
      <c r="AE87" s="8"/>
      <c r="AF87" s="8"/>
    </row>
    <row r="88">
      <c r="A88" s="8"/>
      <c r="B88" s="50"/>
      <c r="C88" s="50"/>
      <c r="D88" s="50"/>
      <c r="E88" s="51"/>
      <c r="F88" s="50"/>
      <c r="G88" s="51"/>
      <c r="H88" s="50"/>
      <c r="I88" s="8"/>
      <c r="J88" s="8"/>
      <c r="K88" s="8"/>
      <c r="L88" s="8"/>
      <c r="M88" s="8"/>
      <c r="N88" s="8"/>
      <c r="O88" s="8"/>
      <c r="P88" s="50"/>
      <c r="Q88" s="8"/>
      <c r="R88" s="8"/>
      <c r="S88" s="50"/>
      <c r="T88" s="8"/>
      <c r="U88" s="8"/>
      <c r="V88" s="8"/>
      <c r="W88" s="8"/>
      <c r="X88" s="8"/>
      <c r="Y88" s="8"/>
      <c r="Z88" s="8"/>
      <c r="AA88" s="8"/>
      <c r="AB88" s="8"/>
      <c r="AC88" s="8"/>
      <c r="AD88" s="8"/>
      <c r="AE88" s="8"/>
      <c r="AF88" s="8"/>
    </row>
    <row r="89">
      <c r="A89" s="8"/>
      <c r="B89" s="50"/>
      <c r="C89" s="50"/>
      <c r="D89" s="50"/>
      <c r="E89" s="51"/>
      <c r="F89" s="50"/>
      <c r="G89" s="51"/>
      <c r="H89" s="50"/>
      <c r="I89" s="8"/>
      <c r="J89" s="8"/>
      <c r="K89" s="8"/>
      <c r="L89" s="8"/>
      <c r="M89" s="8"/>
      <c r="N89" s="8"/>
      <c r="O89" s="8"/>
      <c r="P89" s="50"/>
      <c r="Q89" s="8"/>
      <c r="R89" s="8"/>
      <c r="S89" s="50"/>
      <c r="T89" s="8"/>
      <c r="U89" s="8"/>
      <c r="V89" s="8"/>
      <c r="W89" s="8"/>
      <c r="X89" s="8"/>
      <c r="Y89" s="8"/>
      <c r="Z89" s="8"/>
      <c r="AA89" s="8"/>
      <c r="AB89" s="8"/>
      <c r="AC89" s="8"/>
      <c r="AD89" s="8"/>
      <c r="AE89" s="8"/>
      <c r="AF89" s="8"/>
    </row>
    <row r="90">
      <c r="A90" s="8"/>
      <c r="B90" s="50"/>
      <c r="C90" s="50"/>
      <c r="D90" s="50"/>
      <c r="E90" s="51"/>
      <c r="F90" s="50"/>
      <c r="G90" s="51"/>
      <c r="H90" s="50"/>
      <c r="I90" s="8"/>
      <c r="J90" s="8"/>
      <c r="K90" s="8"/>
      <c r="L90" s="8"/>
      <c r="M90" s="8"/>
      <c r="N90" s="8"/>
      <c r="O90" s="8"/>
      <c r="P90" s="50"/>
      <c r="Q90" s="8"/>
      <c r="R90" s="8"/>
      <c r="S90" s="50"/>
      <c r="T90" s="8"/>
      <c r="U90" s="8"/>
      <c r="V90" s="8"/>
      <c r="W90" s="8"/>
      <c r="X90" s="8"/>
      <c r="Y90" s="8"/>
      <c r="Z90" s="8"/>
      <c r="AA90" s="8"/>
      <c r="AB90" s="8"/>
      <c r="AC90" s="8"/>
      <c r="AD90" s="8"/>
      <c r="AE90" s="8"/>
      <c r="AF90" s="8"/>
    </row>
    <row r="91">
      <c r="A91" s="8"/>
      <c r="B91" s="50"/>
      <c r="C91" s="50"/>
      <c r="D91" s="50"/>
      <c r="E91" s="51"/>
      <c r="F91" s="50"/>
      <c r="G91" s="51"/>
      <c r="H91" s="50"/>
      <c r="I91" s="8"/>
      <c r="J91" s="8"/>
      <c r="K91" s="8"/>
      <c r="L91" s="8"/>
      <c r="M91" s="8"/>
      <c r="N91" s="8"/>
      <c r="O91" s="8"/>
      <c r="P91" s="50"/>
      <c r="Q91" s="8"/>
      <c r="R91" s="8"/>
      <c r="S91" s="50"/>
      <c r="T91" s="8"/>
      <c r="U91" s="8"/>
      <c r="V91" s="8"/>
      <c r="W91" s="8"/>
      <c r="X91" s="8"/>
      <c r="Y91" s="8"/>
      <c r="Z91" s="8"/>
      <c r="AA91" s="8"/>
      <c r="AB91" s="8"/>
      <c r="AC91" s="8"/>
      <c r="AD91" s="8"/>
      <c r="AE91" s="8"/>
      <c r="AF91" s="8"/>
    </row>
    <row r="92">
      <c r="A92" s="8"/>
      <c r="B92" s="50"/>
      <c r="C92" s="50"/>
      <c r="D92" s="50"/>
      <c r="E92" s="51"/>
      <c r="F92" s="50"/>
      <c r="G92" s="51"/>
      <c r="H92" s="50"/>
      <c r="I92" s="8"/>
      <c r="J92" s="8"/>
      <c r="K92" s="8"/>
      <c r="L92" s="8"/>
      <c r="M92" s="8"/>
      <c r="N92" s="8"/>
      <c r="O92" s="8"/>
      <c r="P92" s="50"/>
      <c r="Q92" s="8"/>
      <c r="R92" s="8"/>
      <c r="S92" s="50"/>
      <c r="T92" s="8"/>
      <c r="U92" s="8"/>
      <c r="V92" s="8"/>
      <c r="W92" s="8"/>
      <c r="X92" s="8"/>
      <c r="Y92" s="8"/>
      <c r="Z92" s="8"/>
      <c r="AA92" s="8"/>
      <c r="AB92" s="8"/>
      <c r="AC92" s="8"/>
      <c r="AD92" s="8"/>
      <c r="AE92" s="8"/>
      <c r="AF92" s="8"/>
    </row>
    <row r="93">
      <c r="A93" s="8"/>
      <c r="B93" s="50"/>
      <c r="C93" s="50"/>
      <c r="D93" s="50"/>
      <c r="E93" s="51"/>
      <c r="F93" s="50"/>
      <c r="G93" s="51"/>
      <c r="H93" s="50"/>
      <c r="I93" s="8"/>
      <c r="J93" s="8"/>
      <c r="K93" s="8"/>
      <c r="L93" s="8"/>
      <c r="M93" s="8"/>
      <c r="N93" s="8"/>
      <c r="O93" s="8"/>
      <c r="P93" s="50"/>
      <c r="Q93" s="8"/>
      <c r="R93" s="8"/>
      <c r="S93" s="50"/>
      <c r="T93" s="8"/>
      <c r="U93" s="8"/>
      <c r="V93" s="8"/>
      <c r="W93" s="8"/>
      <c r="X93" s="8"/>
      <c r="Y93" s="8"/>
      <c r="Z93" s="8"/>
      <c r="AA93" s="8"/>
      <c r="AB93" s="8"/>
      <c r="AC93" s="8"/>
      <c r="AD93" s="8"/>
      <c r="AE93" s="8"/>
      <c r="AF93" s="8"/>
    </row>
    <row r="94">
      <c r="A94" s="8"/>
      <c r="B94" s="50"/>
      <c r="C94" s="50"/>
      <c r="D94" s="50"/>
      <c r="E94" s="51"/>
      <c r="F94" s="50"/>
      <c r="G94" s="51"/>
      <c r="H94" s="50"/>
      <c r="I94" s="8"/>
      <c r="J94" s="8"/>
      <c r="K94" s="8"/>
      <c r="L94" s="8"/>
      <c r="M94" s="8"/>
      <c r="N94" s="8"/>
      <c r="O94" s="8"/>
      <c r="P94" s="50"/>
      <c r="Q94" s="8"/>
      <c r="R94" s="8"/>
      <c r="S94" s="50"/>
      <c r="T94" s="8"/>
      <c r="U94" s="8"/>
      <c r="V94" s="8"/>
      <c r="W94" s="8"/>
      <c r="X94" s="8"/>
      <c r="Y94" s="8"/>
      <c r="Z94" s="8"/>
      <c r="AA94" s="8"/>
      <c r="AB94" s="8"/>
      <c r="AC94" s="8"/>
      <c r="AD94" s="8"/>
      <c r="AE94" s="8"/>
      <c r="AF94" s="8"/>
    </row>
    <row r="95">
      <c r="A95" s="8"/>
      <c r="B95" s="50"/>
      <c r="C95" s="50"/>
      <c r="D95" s="50"/>
      <c r="E95" s="51"/>
      <c r="F95" s="50"/>
      <c r="G95" s="51"/>
      <c r="H95" s="50"/>
      <c r="I95" s="8"/>
      <c r="J95" s="8"/>
      <c r="K95" s="8"/>
      <c r="L95" s="8"/>
      <c r="M95" s="8"/>
      <c r="N95" s="8"/>
      <c r="O95" s="8"/>
      <c r="P95" s="50"/>
      <c r="Q95" s="8"/>
      <c r="R95" s="8"/>
      <c r="S95" s="50"/>
      <c r="T95" s="8"/>
      <c r="U95" s="8"/>
      <c r="V95" s="8"/>
      <c r="W95" s="8"/>
      <c r="X95" s="8"/>
      <c r="Y95" s="8"/>
      <c r="Z95" s="8"/>
      <c r="AA95" s="8"/>
      <c r="AB95" s="8"/>
      <c r="AC95" s="8"/>
      <c r="AD95" s="8"/>
      <c r="AE95" s="8"/>
      <c r="AF95" s="8"/>
    </row>
    <row r="96">
      <c r="A96" s="8"/>
      <c r="B96" s="50"/>
      <c r="C96" s="50"/>
      <c r="D96" s="50"/>
      <c r="E96" s="51"/>
      <c r="F96" s="50"/>
      <c r="G96" s="51"/>
      <c r="H96" s="50"/>
      <c r="I96" s="8"/>
      <c r="J96" s="8"/>
      <c r="K96" s="8"/>
      <c r="L96" s="8"/>
      <c r="M96" s="8"/>
      <c r="N96" s="8"/>
      <c r="O96" s="8"/>
      <c r="P96" s="50"/>
      <c r="Q96" s="8"/>
      <c r="R96" s="8"/>
      <c r="S96" s="50"/>
      <c r="T96" s="8"/>
      <c r="U96" s="8"/>
      <c r="V96" s="8"/>
      <c r="W96" s="8"/>
      <c r="X96" s="8"/>
      <c r="Y96" s="8"/>
      <c r="Z96" s="8"/>
      <c r="AA96" s="8"/>
      <c r="AB96" s="8"/>
      <c r="AC96" s="8"/>
      <c r="AD96" s="8"/>
      <c r="AE96" s="8"/>
      <c r="AF96" s="8"/>
    </row>
    <row r="97">
      <c r="A97" s="8"/>
      <c r="B97" s="50"/>
      <c r="C97" s="50"/>
      <c r="D97" s="50"/>
      <c r="E97" s="51"/>
      <c r="F97" s="50"/>
      <c r="G97" s="51"/>
      <c r="H97" s="50"/>
      <c r="I97" s="8"/>
      <c r="J97" s="8"/>
      <c r="K97" s="8"/>
      <c r="L97" s="8"/>
      <c r="M97" s="8"/>
      <c r="N97" s="8"/>
      <c r="O97" s="8"/>
      <c r="P97" s="50"/>
      <c r="Q97" s="8"/>
      <c r="R97" s="8"/>
      <c r="S97" s="50"/>
      <c r="T97" s="8"/>
      <c r="U97" s="8"/>
      <c r="V97" s="8"/>
      <c r="W97" s="8"/>
      <c r="X97" s="8"/>
      <c r="Y97" s="8"/>
      <c r="Z97" s="8"/>
      <c r="AA97" s="8"/>
      <c r="AB97" s="8"/>
      <c r="AC97" s="8"/>
      <c r="AD97" s="8"/>
      <c r="AE97" s="8"/>
      <c r="AF97" s="8"/>
    </row>
    <row r="98">
      <c r="A98" s="8"/>
      <c r="B98" s="50"/>
      <c r="C98" s="50"/>
      <c r="D98" s="50"/>
      <c r="E98" s="51"/>
      <c r="F98" s="50"/>
      <c r="G98" s="51"/>
      <c r="H98" s="50"/>
      <c r="I98" s="8"/>
      <c r="J98" s="8"/>
      <c r="K98" s="8"/>
      <c r="L98" s="8"/>
      <c r="M98" s="8"/>
      <c r="N98" s="8"/>
      <c r="O98" s="8"/>
      <c r="P98" s="50"/>
      <c r="Q98" s="8"/>
      <c r="R98" s="8"/>
      <c r="S98" s="50"/>
      <c r="T98" s="8"/>
      <c r="U98" s="8"/>
      <c r="V98" s="8"/>
      <c r="W98" s="8"/>
      <c r="X98" s="8"/>
      <c r="Y98" s="8"/>
      <c r="Z98" s="8"/>
      <c r="AA98" s="8"/>
      <c r="AB98" s="8"/>
      <c r="AC98" s="8"/>
      <c r="AD98" s="8"/>
      <c r="AE98" s="8"/>
      <c r="AF98" s="8"/>
    </row>
    <row r="99">
      <c r="A99" s="8"/>
      <c r="B99" s="50"/>
      <c r="C99" s="50"/>
      <c r="D99" s="50"/>
      <c r="E99" s="51"/>
      <c r="F99" s="50"/>
      <c r="G99" s="51"/>
      <c r="H99" s="50"/>
      <c r="I99" s="8"/>
      <c r="J99" s="8"/>
      <c r="K99" s="8"/>
      <c r="L99" s="8"/>
      <c r="M99" s="8"/>
      <c r="N99" s="8"/>
      <c r="O99" s="8"/>
      <c r="P99" s="50"/>
      <c r="Q99" s="8"/>
      <c r="R99" s="8"/>
      <c r="S99" s="50"/>
      <c r="T99" s="8"/>
      <c r="U99" s="8"/>
      <c r="V99" s="8"/>
      <c r="W99" s="8"/>
      <c r="X99" s="8"/>
      <c r="Y99" s="8"/>
      <c r="Z99" s="8"/>
      <c r="AA99" s="8"/>
      <c r="AB99" s="8"/>
      <c r="AC99" s="8"/>
      <c r="AD99" s="8"/>
      <c r="AE99" s="8"/>
      <c r="AF99" s="8"/>
    </row>
    <row r="100">
      <c r="A100" s="8"/>
      <c r="B100" s="50"/>
      <c r="C100" s="50"/>
      <c r="D100" s="50"/>
      <c r="E100" s="51"/>
      <c r="F100" s="50"/>
      <c r="G100" s="51"/>
      <c r="H100" s="50"/>
      <c r="I100" s="8"/>
      <c r="J100" s="8"/>
      <c r="K100" s="8"/>
      <c r="L100" s="8"/>
      <c r="M100" s="8"/>
      <c r="N100" s="8"/>
      <c r="O100" s="8"/>
      <c r="P100" s="50"/>
      <c r="Q100" s="8"/>
      <c r="R100" s="8"/>
      <c r="S100" s="50"/>
      <c r="T100" s="8"/>
      <c r="U100" s="8"/>
      <c r="V100" s="8"/>
      <c r="W100" s="8"/>
      <c r="X100" s="8"/>
      <c r="Y100" s="8"/>
      <c r="Z100" s="8"/>
      <c r="AA100" s="8"/>
      <c r="AB100" s="8"/>
      <c r="AC100" s="8"/>
      <c r="AD100" s="8"/>
      <c r="AE100" s="8"/>
      <c r="AF100" s="8"/>
    </row>
    <row r="101">
      <c r="A101" s="8"/>
      <c r="B101" s="50"/>
      <c r="C101" s="50"/>
      <c r="D101" s="50"/>
      <c r="E101" s="51"/>
      <c r="F101" s="50"/>
      <c r="G101" s="51"/>
      <c r="H101" s="50"/>
      <c r="I101" s="8"/>
      <c r="J101" s="8"/>
      <c r="K101" s="8"/>
      <c r="L101" s="8"/>
      <c r="M101" s="8"/>
      <c r="N101" s="8"/>
      <c r="O101" s="8"/>
      <c r="P101" s="50"/>
      <c r="Q101" s="8"/>
      <c r="R101" s="8"/>
      <c r="S101" s="50"/>
      <c r="T101" s="8"/>
      <c r="U101" s="8"/>
      <c r="V101" s="8"/>
      <c r="W101" s="8"/>
      <c r="X101" s="8"/>
      <c r="Y101" s="8"/>
      <c r="Z101" s="8"/>
      <c r="AA101" s="8"/>
      <c r="AB101" s="8"/>
      <c r="AC101" s="8"/>
      <c r="AD101" s="8"/>
      <c r="AE101" s="8"/>
      <c r="AF101" s="8"/>
    </row>
    <row r="102">
      <c r="A102" s="8"/>
      <c r="B102" s="50"/>
      <c r="C102" s="50"/>
      <c r="D102" s="50"/>
      <c r="E102" s="51"/>
      <c r="F102" s="50"/>
      <c r="G102" s="51"/>
      <c r="H102" s="50"/>
      <c r="I102" s="8"/>
      <c r="J102" s="8"/>
      <c r="K102" s="8"/>
      <c r="L102" s="8"/>
      <c r="M102" s="8"/>
      <c r="N102" s="8"/>
      <c r="O102" s="8"/>
      <c r="P102" s="50"/>
      <c r="Q102" s="8"/>
      <c r="R102" s="8"/>
      <c r="S102" s="50"/>
      <c r="T102" s="8"/>
      <c r="U102" s="8"/>
      <c r="V102" s="8"/>
      <c r="W102" s="8"/>
      <c r="X102" s="8"/>
      <c r="Y102" s="8"/>
      <c r="Z102" s="8"/>
      <c r="AA102" s="8"/>
      <c r="AB102" s="8"/>
      <c r="AC102" s="8"/>
      <c r="AD102" s="8"/>
      <c r="AE102" s="8"/>
      <c r="AF102" s="8"/>
    </row>
    <row r="103">
      <c r="A103" s="8"/>
      <c r="B103" s="50"/>
      <c r="C103" s="50"/>
      <c r="D103" s="50"/>
      <c r="E103" s="51"/>
      <c r="F103" s="50"/>
      <c r="G103" s="51"/>
      <c r="H103" s="50"/>
      <c r="I103" s="8"/>
      <c r="J103" s="8"/>
      <c r="K103" s="8"/>
      <c r="L103" s="8"/>
      <c r="M103" s="8"/>
      <c r="N103" s="8"/>
      <c r="O103" s="8"/>
      <c r="P103" s="50"/>
      <c r="Q103" s="8"/>
      <c r="R103" s="8"/>
      <c r="S103" s="50"/>
      <c r="T103" s="8"/>
      <c r="U103" s="8"/>
      <c r="V103" s="8"/>
      <c r="W103" s="8"/>
      <c r="X103" s="8"/>
      <c r="Y103" s="8"/>
      <c r="Z103" s="8"/>
      <c r="AA103" s="8"/>
      <c r="AB103" s="8"/>
      <c r="AC103" s="8"/>
      <c r="AD103" s="8"/>
      <c r="AE103" s="8"/>
      <c r="AF103" s="8"/>
    </row>
    <row r="104">
      <c r="A104" s="8"/>
      <c r="B104" s="50"/>
      <c r="C104" s="50"/>
      <c r="D104" s="50"/>
      <c r="E104" s="51"/>
      <c r="F104" s="50"/>
      <c r="G104" s="51"/>
      <c r="H104" s="50"/>
      <c r="I104" s="8"/>
      <c r="J104" s="8"/>
      <c r="K104" s="8"/>
      <c r="L104" s="8"/>
      <c r="M104" s="8"/>
      <c r="N104" s="8"/>
      <c r="O104" s="8"/>
      <c r="P104" s="50"/>
      <c r="Q104" s="8"/>
      <c r="R104" s="8"/>
      <c r="S104" s="50"/>
      <c r="T104" s="8"/>
      <c r="U104" s="8"/>
      <c r="V104" s="8"/>
      <c r="W104" s="8"/>
      <c r="X104" s="8"/>
      <c r="Y104" s="8"/>
      <c r="Z104" s="8"/>
      <c r="AA104" s="8"/>
      <c r="AB104" s="8"/>
      <c r="AC104" s="8"/>
      <c r="AD104" s="8"/>
      <c r="AE104" s="8"/>
      <c r="AF104" s="8"/>
    </row>
    <row r="105">
      <c r="A105" s="8"/>
      <c r="B105" s="50"/>
      <c r="C105" s="50"/>
      <c r="D105" s="50"/>
      <c r="E105" s="51"/>
      <c r="F105" s="50"/>
      <c r="G105" s="51"/>
      <c r="H105" s="50"/>
      <c r="I105" s="8"/>
      <c r="J105" s="8"/>
      <c r="K105" s="8"/>
      <c r="L105" s="8"/>
      <c r="M105" s="8"/>
      <c r="N105" s="8"/>
      <c r="O105" s="8"/>
      <c r="P105" s="50"/>
      <c r="Q105" s="8"/>
      <c r="R105" s="8"/>
      <c r="S105" s="50"/>
      <c r="T105" s="8"/>
      <c r="U105" s="8"/>
      <c r="V105" s="8"/>
      <c r="W105" s="8"/>
      <c r="X105" s="8"/>
      <c r="Y105" s="8"/>
      <c r="Z105" s="8"/>
      <c r="AA105" s="8"/>
      <c r="AB105" s="8"/>
      <c r="AC105" s="8"/>
      <c r="AD105" s="8"/>
      <c r="AE105" s="8"/>
      <c r="AF105" s="8"/>
    </row>
    <row r="106">
      <c r="A106" s="8"/>
      <c r="B106" s="50"/>
      <c r="C106" s="50"/>
      <c r="D106" s="50"/>
      <c r="E106" s="51"/>
      <c r="F106" s="50"/>
      <c r="G106" s="51"/>
      <c r="H106" s="50"/>
      <c r="I106" s="8"/>
      <c r="J106" s="8"/>
      <c r="K106" s="8"/>
      <c r="L106" s="8"/>
      <c r="M106" s="8"/>
      <c r="N106" s="8"/>
      <c r="O106" s="8"/>
      <c r="P106" s="50"/>
      <c r="Q106" s="8"/>
      <c r="R106" s="8"/>
      <c r="S106" s="50"/>
      <c r="T106" s="8"/>
      <c r="U106" s="8"/>
      <c r="V106" s="8"/>
      <c r="W106" s="8"/>
      <c r="X106" s="8"/>
      <c r="Y106" s="8"/>
      <c r="Z106" s="8"/>
      <c r="AA106" s="8"/>
      <c r="AB106" s="8"/>
      <c r="AC106" s="8"/>
      <c r="AD106" s="8"/>
      <c r="AE106" s="8"/>
      <c r="AF106" s="8"/>
    </row>
    <row r="107">
      <c r="A107" s="8"/>
      <c r="B107" s="50"/>
      <c r="C107" s="50"/>
      <c r="D107" s="50"/>
      <c r="E107" s="51"/>
      <c r="F107" s="50"/>
      <c r="G107" s="51"/>
      <c r="H107" s="50"/>
      <c r="I107" s="8"/>
      <c r="J107" s="8"/>
      <c r="K107" s="8"/>
      <c r="L107" s="8"/>
      <c r="M107" s="8"/>
      <c r="N107" s="8"/>
      <c r="O107" s="8"/>
      <c r="P107" s="50"/>
      <c r="Q107" s="8"/>
      <c r="R107" s="8"/>
      <c r="S107" s="50"/>
      <c r="T107" s="8"/>
      <c r="U107" s="8"/>
      <c r="V107" s="8"/>
      <c r="W107" s="8"/>
      <c r="X107" s="8"/>
      <c r="Y107" s="8"/>
      <c r="Z107" s="8"/>
      <c r="AA107" s="8"/>
      <c r="AB107" s="8"/>
      <c r="AC107" s="8"/>
      <c r="AD107" s="8"/>
      <c r="AE107" s="8"/>
      <c r="AF107" s="8"/>
    </row>
    <row r="108">
      <c r="A108" s="8"/>
      <c r="B108" s="50"/>
      <c r="C108" s="50"/>
      <c r="D108" s="50"/>
      <c r="E108" s="51"/>
      <c r="F108" s="50"/>
      <c r="G108" s="51"/>
      <c r="H108" s="50"/>
      <c r="I108" s="8"/>
      <c r="J108" s="8"/>
      <c r="K108" s="8"/>
      <c r="L108" s="8"/>
      <c r="M108" s="8"/>
      <c r="N108" s="8"/>
      <c r="O108" s="8"/>
      <c r="P108" s="50"/>
      <c r="Q108" s="8"/>
      <c r="R108" s="8"/>
      <c r="S108" s="50"/>
      <c r="T108" s="8"/>
      <c r="U108" s="8"/>
      <c r="V108" s="8"/>
      <c r="W108" s="8"/>
      <c r="X108" s="8"/>
      <c r="Y108" s="8"/>
      <c r="Z108" s="8"/>
      <c r="AA108" s="8"/>
      <c r="AB108" s="8"/>
      <c r="AC108" s="8"/>
      <c r="AD108" s="8"/>
      <c r="AE108" s="8"/>
      <c r="AF108" s="8"/>
    </row>
    <row r="109">
      <c r="A109" s="8"/>
      <c r="B109" s="50"/>
      <c r="C109" s="50"/>
      <c r="D109" s="50"/>
      <c r="E109" s="51"/>
      <c r="F109" s="50"/>
      <c r="G109" s="51"/>
      <c r="H109" s="50"/>
      <c r="I109" s="8"/>
      <c r="J109" s="8"/>
      <c r="K109" s="8"/>
      <c r="L109" s="8"/>
      <c r="M109" s="8"/>
      <c r="N109" s="8"/>
      <c r="O109" s="8"/>
      <c r="P109" s="50"/>
      <c r="Q109" s="8"/>
      <c r="R109" s="8"/>
      <c r="S109" s="50"/>
      <c r="T109" s="8"/>
      <c r="U109" s="8"/>
      <c r="V109" s="8"/>
      <c r="W109" s="8"/>
      <c r="X109" s="8"/>
      <c r="Y109" s="8"/>
      <c r="Z109" s="8"/>
      <c r="AA109" s="8"/>
      <c r="AB109" s="8"/>
      <c r="AC109" s="8"/>
      <c r="AD109" s="8"/>
      <c r="AE109" s="8"/>
      <c r="AF109" s="8"/>
    </row>
    <row r="110">
      <c r="A110" s="8"/>
      <c r="B110" s="50"/>
      <c r="C110" s="50"/>
      <c r="D110" s="50"/>
      <c r="E110" s="51"/>
      <c r="F110" s="50"/>
      <c r="G110" s="51"/>
      <c r="H110" s="50"/>
      <c r="I110" s="8"/>
      <c r="J110" s="8"/>
      <c r="K110" s="8"/>
      <c r="L110" s="8"/>
      <c r="M110" s="8"/>
      <c r="N110" s="8"/>
      <c r="O110" s="8"/>
      <c r="P110" s="50"/>
      <c r="Q110" s="8"/>
      <c r="R110" s="8"/>
      <c r="S110" s="50"/>
      <c r="T110" s="8"/>
      <c r="U110" s="8"/>
      <c r="V110" s="8"/>
      <c r="W110" s="8"/>
      <c r="X110" s="8"/>
      <c r="Y110" s="8"/>
      <c r="Z110" s="8"/>
      <c r="AA110" s="8"/>
      <c r="AB110" s="8"/>
      <c r="AC110" s="8"/>
      <c r="AD110" s="8"/>
      <c r="AE110" s="8"/>
      <c r="AF110" s="8"/>
    </row>
    <row r="111">
      <c r="A111" s="8"/>
      <c r="B111" s="50"/>
      <c r="C111" s="50"/>
      <c r="D111" s="50"/>
      <c r="E111" s="51"/>
      <c r="F111" s="50"/>
      <c r="G111" s="51"/>
      <c r="H111" s="50"/>
      <c r="I111" s="8"/>
      <c r="J111" s="8"/>
      <c r="K111" s="8"/>
      <c r="L111" s="8"/>
      <c r="M111" s="8"/>
      <c r="N111" s="8"/>
      <c r="O111" s="8"/>
      <c r="P111" s="50"/>
      <c r="Q111" s="8"/>
      <c r="R111" s="8"/>
      <c r="S111" s="50"/>
      <c r="T111" s="8"/>
      <c r="U111" s="8"/>
      <c r="V111" s="8"/>
      <c r="W111" s="8"/>
      <c r="X111" s="8"/>
      <c r="Y111" s="8"/>
      <c r="Z111" s="8"/>
      <c r="AA111" s="8"/>
      <c r="AB111" s="8"/>
      <c r="AC111" s="8"/>
      <c r="AD111" s="8"/>
      <c r="AE111" s="8"/>
      <c r="AF111" s="8"/>
    </row>
    <row r="112">
      <c r="A112" s="8"/>
      <c r="B112" s="50"/>
      <c r="C112" s="50"/>
      <c r="D112" s="50"/>
      <c r="E112" s="51"/>
      <c r="F112" s="50"/>
      <c r="G112" s="51"/>
      <c r="H112" s="50"/>
      <c r="I112" s="8"/>
      <c r="J112" s="8"/>
      <c r="K112" s="8"/>
      <c r="L112" s="8"/>
      <c r="M112" s="8"/>
      <c r="N112" s="8"/>
      <c r="O112" s="8"/>
      <c r="P112" s="50"/>
      <c r="Q112" s="8"/>
      <c r="R112" s="8"/>
      <c r="S112" s="50"/>
      <c r="T112" s="8"/>
      <c r="U112" s="8"/>
      <c r="V112" s="8"/>
      <c r="W112" s="8"/>
      <c r="X112" s="8"/>
      <c r="Y112" s="8"/>
      <c r="Z112" s="8"/>
      <c r="AA112" s="8"/>
      <c r="AB112" s="8"/>
      <c r="AC112" s="8"/>
      <c r="AD112" s="8"/>
      <c r="AE112" s="8"/>
      <c r="AF112" s="8"/>
    </row>
    <row r="113">
      <c r="A113" s="8"/>
      <c r="B113" s="50"/>
      <c r="C113" s="50"/>
      <c r="D113" s="50"/>
      <c r="E113" s="51"/>
      <c r="F113" s="50"/>
      <c r="G113" s="51"/>
      <c r="H113" s="50"/>
      <c r="I113" s="8"/>
      <c r="J113" s="8"/>
      <c r="K113" s="8"/>
      <c r="L113" s="8"/>
      <c r="M113" s="8"/>
      <c r="N113" s="8"/>
      <c r="O113" s="8"/>
      <c r="P113" s="50"/>
      <c r="Q113" s="8"/>
      <c r="R113" s="8"/>
      <c r="S113" s="50"/>
      <c r="T113" s="8"/>
      <c r="U113" s="8"/>
      <c r="V113" s="8"/>
      <c r="W113" s="8"/>
      <c r="X113" s="8"/>
      <c r="Y113" s="8"/>
      <c r="Z113" s="8"/>
      <c r="AA113" s="8"/>
      <c r="AB113" s="8"/>
      <c r="AC113" s="8"/>
      <c r="AD113" s="8"/>
      <c r="AE113" s="8"/>
      <c r="AF113" s="8"/>
    </row>
    <row r="114">
      <c r="A114" s="8"/>
      <c r="B114" s="50"/>
      <c r="C114" s="50"/>
      <c r="D114" s="50"/>
      <c r="E114" s="51"/>
      <c r="F114" s="50"/>
      <c r="G114" s="51"/>
      <c r="H114" s="50"/>
      <c r="I114" s="8"/>
      <c r="J114" s="8"/>
      <c r="K114" s="8"/>
      <c r="L114" s="8"/>
      <c r="M114" s="8"/>
      <c r="N114" s="8"/>
      <c r="O114" s="8"/>
      <c r="P114" s="50"/>
      <c r="Q114" s="8"/>
      <c r="R114" s="8"/>
      <c r="S114" s="50"/>
      <c r="T114" s="8"/>
      <c r="U114" s="8"/>
      <c r="V114" s="8"/>
      <c r="W114" s="8"/>
      <c r="X114" s="8"/>
      <c r="Y114" s="8"/>
      <c r="Z114" s="8"/>
      <c r="AA114" s="8"/>
      <c r="AB114" s="8"/>
      <c r="AC114" s="8"/>
      <c r="AD114" s="8"/>
      <c r="AE114" s="8"/>
      <c r="AF114" s="8"/>
    </row>
    <row r="115">
      <c r="A115" s="8"/>
      <c r="B115" s="50"/>
      <c r="C115" s="50"/>
      <c r="D115" s="50"/>
      <c r="E115" s="51"/>
      <c r="F115" s="50"/>
      <c r="G115" s="51"/>
      <c r="H115" s="50"/>
      <c r="I115" s="8"/>
      <c r="J115" s="8"/>
      <c r="K115" s="8"/>
      <c r="L115" s="8"/>
      <c r="M115" s="8"/>
      <c r="N115" s="8"/>
      <c r="O115" s="8"/>
      <c r="P115" s="50"/>
      <c r="Q115" s="8"/>
      <c r="R115" s="8"/>
      <c r="S115" s="50"/>
      <c r="T115" s="8"/>
      <c r="U115" s="8"/>
      <c r="V115" s="8"/>
      <c r="W115" s="8"/>
      <c r="X115" s="8"/>
      <c r="Y115" s="8"/>
      <c r="Z115" s="8"/>
      <c r="AA115" s="8"/>
      <c r="AB115" s="8"/>
      <c r="AC115" s="8"/>
      <c r="AD115" s="8"/>
      <c r="AE115" s="8"/>
      <c r="AF115" s="8"/>
    </row>
    <row r="116">
      <c r="A116" s="8"/>
      <c r="B116" s="50"/>
      <c r="C116" s="50"/>
      <c r="D116" s="50"/>
      <c r="E116" s="51"/>
      <c r="F116" s="50"/>
      <c r="G116" s="51"/>
      <c r="H116" s="50"/>
      <c r="I116" s="8"/>
      <c r="J116" s="8"/>
      <c r="K116" s="8"/>
      <c r="L116" s="8"/>
      <c r="M116" s="8"/>
      <c r="N116" s="8"/>
      <c r="O116" s="8"/>
      <c r="P116" s="50"/>
      <c r="Q116" s="8"/>
      <c r="R116" s="8"/>
      <c r="S116" s="50"/>
      <c r="T116" s="8"/>
      <c r="U116" s="8"/>
      <c r="V116" s="8"/>
      <c r="W116" s="8"/>
      <c r="X116" s="8"/>
      <c r="Y116" s="8"/>
      <c r="Z116" s="8"/>
      <c r="AA116" s="8"/>
      <c r="AB116" s="8"/>
      <c r="AC116" s="8"/>
      <c r="AD116" s="8"/>
      <c r="AE116" s="8"/>
      <c r="AF116" s="8"/>
    </row>
    <row r="117">
      <c r="A117" s="8"/>
      <c r="B117" s="50"/>
      <c r="C117" s="50"/>
      <c r="D117" s="50"/>
      <c r="E117" s="51"/>
      <c r="F117" s="50"/>
      <c r="G117" s="51"/>
      <c r="H117" s="50"/>
      <c r="I117" s="8"/>
      <c r="J117" s="8"/>
      <c r="K117" s="8"/>
      <c r="L117" s="8"/>
      <c r="M117" s="8"/>
      <c r="N117" s="8"/>
      <c r="O117" s="8"/>
      <c r="P117" s="50"/>
      <c r="Q117" s="8"/>
      <c r="R117" s="8"/>
      <c r="S117" s="50"/>
      <c r="T117" s="8"/>
      <c r="U117" s="8"/>
      <c r="V117" s="8"/>
      <c r="W117" s="8"/>
      <c r="X117" s="8"/>
      <c r="Y117" s="8"/>
      <c r="Z117" s="8"/>
      <c r="AA117" s="8"/>
      <c r="AB117" s="8"/>
      <c r="AC117" s="8"/>
      <c r="AD117" s="8"/>
      <c r="AE117" s="8"/>
      <c r="AF117" s="8"/>
    </row>
    <row r="118">
      <c r="A118" s="8"/>
      <c r="B118" s="50"/>
      <c r="C118" s="50"/>
      <c r="D118" s="50"/>
      <c r="E118" s="51"/>
      <c r="F118" s="50"/>
      <c r="G118" s="51"/>
      <c r="H118" s="50"/>
      <c r="I118" s="8"/>
      <c r="J118" s="8"/>
      <c r="K118" s="8"/>
      <c r="L118" s="8"/>
      <c r="M118" s="8"/>
      <c r="N118" s="8"/>
      <c r="O118" s="8"/>
      <c r="P118" s="50"/>
      <c r="Q118" s="8"/>
      <c r="R118" s="8"/>
      <c r="S118" s="50"/>
      <c r="T118" s="8"/>
      <c r="U118" s="8"/>
      <c r="V118" s="8"/>
      <c r="W118" s="8"/>
      <c r="X118" s="8"/>
      <c r="Y118" s="8"/>
      <c r="Z118" s="8"/>
      <c r="AA118" s="8"/>
      <c r="AB118" s="8"/>
      <c r="AC118" s="8"/>
      <c r="AD118" s="8"/>
      <c r="AE118" s="8"/>
      <c r="AF118" s="8"/>
    </row>
    <row r="119">
      <c r="A119" s="8"/>
      <c r="B119" s="50"/>
      <c r="C119" s="50"/>
      <c r="D119" s="50"/>
      <c r="E119" s="51"/>
      <c r="F119" s="50"/>
      <c r="G119" s="51"/>
      <c r="H119" s="50"/>
      <c r="I119" s="8"/>
      <c r="J119" s="8"/>
      <c r="K119" s="8"/>
      <c r="L119" s="8"/>
      <c r="M119" s="8"/>
      <c r="N119" s="8"/>
      <c r="O119" s="8"/>
      <c r="P119" s="50"/>
      <c r="Q119" s="8"/>
      <c r="R119" s="8"/>
      <c r="S119" s="50"/>
      <c r="T119" s="8"/>
      <c r="U119" s="8"/>
      <c r="V119" s="8"/>
      <c r="W119" s="8"/>
      <c r="X119" s="8"/>
      <c r="Y119" s="8"/>
      <c r="Z119" s="8"/>
      <c r="AA119" s="8"/>
      <c r="AB119" s="8"/>
      <c r="AC119" s="8"/>
      <c r="AD119" s="8"/>
      <c r="AE119" s="8"/>
      <c r="AF119" s="8"/>
    </row>
    <row r="120">
      <c r="A120" s="8"/>
      <c r="B120" s="50"/>
      <c r="C120" s="50"/>
      <c r="D120" s="50"/>
      <c r="E120" s="51"/>
      <c r="F120" s="50"/>
      <c r="G120" s="51"/>
      <c r="H120" s="50"/>
      <c r="I120" s="8"/>
      <c r="J120" s="8"/>
      <c r="K120" s="8"/>
      <c r="L120" s="8"/>
      <c r="M120" s="8"/>
      <c r="N120" s="8"/>
      <c r="O120" s="8"/>
      <c r="P120" s="50"/>
      <c r="Q120" s="8"/>
      <c r="R120" s="8"/>
      <c r="S120" s="50"/>
      <c r="T120" s="8"/>
      <c r="U120" s="8"/>
      <c r="V120" s="8"/>
      <c r="W120" s="8"/>
      <c r="X120" s="8"/>
      <c r="Y120" s="8"/>
      <c r="Z120" s="8"/>
      <c r="AA120" s="8"/>
      <c r="AB120" s="8"/>
      <c r="AC120" s="8"/>
      <c r="AD120" s="8"/>
      <c r="AE120" s="8"/>
      <c r="AF120" s="8"/>
    </row>
    <row r="121">
      <c r="A121" s="8"/>
      <c r="B121" s="50"/>
      <c r="C121" s="50"/>
      <c r="D121" s="50"/>
      <c r="E121" s="51"/>
      <c r="F121" s="50"/>
      <c r="G121" s="51"/>
      <c r="H121" s="50"/>
      <c r="I121" s="8"/>
      <c r="J121" s="8"/>
      <c r="K121" s="8"/>
      <c r="L121" s="8"/>
      <c r="M121" s="8"/>
      <c r="N121" s="8"/>
      <c r="O121" s="8"/>
      <c r="P121" s="50"/>
      <c r="Q121" s="8"/>
      <c r="R121" s="8"/>
      <c r="S121" s="50"/>
      <c r="T121" s="8"/>
      <c r="U121" s="8"/>
      <c r="V121" s="8"/>
      <c r="W121" s="8"/>
      <c r="X121" s="8"/>
      <c r="Y121" s="8"/>
      <c r="Z121" s="8"/>
      <c r="AA121" s="8"/>
      <c r="AB121" s="8"/>
      <c r="AC121" s="8"/>
      <c r="AD121" s="8"/>
      <c r="AE121" s="8"/>
      <c r="AF121" s="8"/>
    </row>
    <row r="122">
      <c r="A122" s="8"/>
      <c r="B122" s="50"/>
      <c r="C122" s="50"/>
      <c r="D122" s="50"/>
      <c r="E122" s="51"/>
      <c r="F122" s="50"/>
      <c r="G122" s="51"/>
      <c r="H122" s="50"/>
      <c r="I122" s="8"/>
      <c r="J122" s="8"/>
      <c r="K122" s="8"/>
      <c r="L122" s="8"/>
      <c r="M122" s="8"/>
      <c r="N122" s="8"/>
      <c r="O122" s="8"/>
      <c r="P122" s="50"/>
      <c r="Q122" s="8"/>
      <c r="R122" s="8"/>
      <c r="S122" s="50"/>
      <c r="T122" s="8"/>
      <c r="U122" s="8"/>
      <c r="V122" s="8"/>
      <c r="W122" s="8"/>
      <c r="X122" s="8"/>
      <c r="Y122" s="8"/>
      <c r="Z122" s="8"/>
      <c r="AA122" s="8"/>
      <c r="AB122" s="8"/>
      <c r="AC122" s="8"/>
      <c r="AD122" s="8"/>
      <c r="AE122" s="8"/>
      <c r="AF122" s="8"/>
    </row>
    <row r="123">
      <c r="A123" s="8"/>
      <c r="B123" s="50"/>
      <c r="C123" s="50"/>
      <c r="D123" s="50"/>
      <c r="E123" s="51"/>
      <c r="F123" s="50"/>
      <c r="G123" s="51"/>
      <c r="H123" s="50"/>
      <c r="I123" s="8"/>
      <c r="J123" s="8"/>
      <c r="K123" s="8"/>
      <c r="L123" s="8"/>
      <c r="M123" s="8"/>
      <c r="N123" s="8"/>
      <c r="O123" s="8"/>
      <c r="P123" s="50"/>
      <c r="Q123" s="8"/>
      <c r="R123" s="8"/>
      <c r="S123" s="50"/>
      <c r="T123" s="8"/>
      <c r="U123" s="8"/>
      <c r="V123" s="8"/>
      <c r="W123" s="8"/>
      <c r="X123" s="8"/>
      <c r="Y123" s="8"/>
      <c r="Z123" s="8"/>
      <c r="AA123" s="8"/>
      <c r="AB123" s="8"/>
      <c r="AC123" s="8"/>
      <c r="AD123" s="8"/>
      <c r="AE123" s="8"/>
      <c r="AF123" s="8"/>
    </row>
    <row r="124">
      <c r="A124" s="8"/>
      <c r="B124" s="50"/>
      <c r="C124" s="50"/>
      <c r="D124" s="50"/>
      <c r="E124" s="51"/>
      <c r="F124" s="50"/>
      <c r="G124" s="51"/>
      <c r="H124" s="50"/>
      <c r="I124" s="8"/>
      <c r="J124" s="8"/>
      <c r="K124" s="8"/>
      <c r="L124" s="8"/>
      <c r="M124" s="8"/>
      <c r="N124" s="8"/>
      <c r="O124" s="8"/>
      <c r="P124" s="50"/>
      <c r="Q124" s="8"/>
      <c r="R124" s="8"/>
      <c r="S124" s="50"/>
      <c r="T124" s="8"/>
      <c r="U124" s="8"/>
      <c r="V124" s="8"/>
      <c r="W124" s="8"/>
      <c r="X124" s="8"/>
      <c r="Y124" s="8"/>
      <c r="Z124" s="8"/>
      <c r="AA124" s="8"/>
      <c r="AB124" s="8"/>
      <c r="AC124" s="8"/>
      <c r="AD124" s="8"/>
      <c r="AE124" s="8"/>
      <c r="AF124" s="8"/>
    </row>
    <row r="125">
      <c r="A125" s="8"/>
      <c r="B125" s="50"/>
      <c r="C125" s="50"/>
      <c r="D125" s="50"/>
      <c r="E125" s="51"/>
      <c r="F125" s="50"/>
      <c r="G125" s="51"/>
      <c r="H125" s="50"/>
      <c r="I125" s="8"/>
      <c r="J125" s="8"/>
      <c r="K125" s="8"/>
      <c r="L125" s="8"/>
      <c r="M125" s="8"/>
      <c r="N125" s="8"/>
      <c r="O125" s="8"/>
      <c r="P125" s="50"/>
      <c r="Q125" s="8"/>
      <c r="R125" s="8"/>
      <c r="S125" s="50"/>
      <c r="T125" s="8"/>
      <c r="U125" s="8"/>
      <c r="V125" s="8"/>
      <c r="W125" s="8"/>
      <c r="X125" s="8"/>
      <c r="Y125" s="8"/>
      <c r="Z125" s="8"/>
      <c r="AA125" s="8"/>
      <c r="AB125" s="8"/>
      <c r="AC125" s="8"/>
      <c r="AD125" s="8"/>
      <c r="AE125" s="8"/>
      <c r="AF125" s="8"/>
    </row>
    <row r="126">
      <c r="A126" s="8"/>
      <c r="B126" s="50"/>
      <c r="C126" s="50"/>
      <c r="D126" s="50"/>
      <c r="E126" s="51"/>
      <c r="F126" s="50"/>
      <c r="G126" s="51"/>
      <c r="H126" s="50"/>
      <c r="I126" s="8"/>
      <c r="J126" s="8"/>
      <c r="K126" s="8"/>
      <c r="L126" s="8"/>
      <c r="M126" s="8"/>
      <c r="N126" s="8"/>
      <c r="O126" s="8"/>
      <c r="P126" s="50"/>
      <c r="Q126" s="8"/>
      <c r="R126" s="8"/>
      <c r="S126" s="50"/>
      <c r="T126" s="8"/>
      <c r="U126" s="8"/>
      <c r="V126" s="8"/>
      <c r="W126" s="8"/>
      <c r="X126" s="8"/>
      <c r="Y126" s="8"/>
      <c r="Z126" s="8"/>
      <c r="AA126" s="8"/>
      <c r="AB126" s="8"/>
      <c r="AC126" s="8"/>
      <c r="AD126" s="8"/>
      <c r="AE126" s="8"/>
      <c r="AF126" s="8"/>
    </row>
    <row r="127">
      <c r="A127" s="8"/>
      <c r="B127" s="50"/>
      <c r="C127" s="50"/>
      <c r="D127" s="50"/>
      <c r="E127" s="51"/>
      <c r="F127" s="50"/>
      <c r="G127" s="51"/>
      <c r="H127" s="50"/>
      <c r="I127" s="8"/>
      <c r="J127" s="8"/>
      <c r="K127" s="8"/>
      <c r="L127" s="8"/>
      <c r="M127" s="8"/>
      <c r="N127" s="8"/>
      <c r="O127" s="8"/>
      <c r="P127" s="50"/>
      <c r="Q127" s="8"/>
      <c r="R127" s="8"/>
      <c r="S127" s="50"/>
      <c r="T127" s="8"/>
      <c r="U127" s="8"/>
      <c r="V127" s="8"/>
      <c r="W127" s="8"/>
      <c r="X127" s="8"/>
      <c r="Y127" s="8"/>
      <c r="Z127" s="8"/>
      <c r="AA127" s="8"/>
      <c r="AB127" s="8"/>
      <c r="AC127" s="8"/>
      <c r="AD127" s="8"/>
      <c r="AE127" s="8"/>
      <c r="AF127" s="8"/>
    </row>
    <row r="128">
      <c r="A128" s="8"/>
      <c r="B128" s="50"/>
      <c r="C128" s="50"/>
      <c r="D128" s="50"/>
      <c r="E128" s="51"/>
      <c r="F128" s="50"/>
      <c r="G128" s="51"/>
      <c r="H128" s="50"/>
      <c r="I128" s="8"/>
      <c r="J128" s="8"/>
      <c r="K128" s="8"/>
      <c r="L128" s="8"/>
      <c r="M128" s="8"/>
      <c r="N128" s="8"/>
      <c r="O128" s="8"/>
      <c r="P128" s="50"/>
      <c r="Q128" s="8"/>
      <c r="R128" s="8"/>
      <c r="S128" s="50"/>
      <c r="T128" s="8"/>
      <c r="U128" s="8"/>
      <c r="V128" s="8"/>
      <c r="W128" s="8"/>
      <c r="X128" s="8"/>
      <c r="Y128" s="8"/>
      <c r="Z128" s="8"/>
      <c r="AA128" s="8"/>
      <c r="AB128" s="8"/>
      <c r="AC128" s="8"/>
      <c r="AD128" s="8"/>
      <c r="AE128" s="8"/>
      <c r="AF128" s="8"/>
    </row>
    <row r="129">
      <c r="A129" s="8"/>
      <c r="B129" s="50"/>
      <c r="C129" s="50"/>
      <c r="D129" s="50"/>
      <c r="E129" s="51"/>
      <c r="F129" s="50"/>
      <c r="G129" s="51"/>
      <c r="H129" s="50"/>
      <c r="I129" s="8"/>
      <c r="J129" s="8"/>
      <c r="K129" s="8"/>
      <c r="L129" s="8"/>
      <c r="M129" s="8"/>
      <c r="N129" s="8"/>
      <c r="O129" s="8"/>
      <c r="P129" s="50"/>
      <c r="Q129" s="8"/>
      <c r="R129" s="8"/>
      <c r="S129" s="50"/>
      <c r="T129" s="8"/>
      <c r="U129" s="8"/>
      <c r="V129" s="8"/>
      <c r="W129" s="8"/>
      <c r="X129" s="8"/>
      <c r="Y129" s="8"/>
      <c r="Z129" s="8"/>
      <c r="AA129" s="8"/>
      <c r="AB129" s="8"/>
      <c r="AC129" s="8"/>
      <c r="AD129" s="8"/>
      <c r="AE129" s="8"/>
      <c r="AF129" s="8"/>
    </row>
    <row r="130">
      <c r="A130" s="8"/>
      <c r="B130" s="50"/>
      <c r="C130" s="50"/>
      <c r="D130" s="50"/>
      <c r="E130" s="51"/>
      <c r="F130" s="50"/>
      <c r="G130" s="51"/>
      <c r="H130" s="50"/>
      <c r="I130" s="8"/>
      <c r="J130" s="8"/>
      <c r="K130" s="8"/>
      <c r="L130" s="8"/>
      <c r="M130" s="8"/>
      <c r="N130" s="8"/>
      <c r="O130" s="8"/>
      <c r="P130" s="50"/>
      <c r="Q130" s="8"/>
      <c r="R130" s="8"/>
      <c r="S130" s="50"/>
      <c r="T130" s="8"/>
      <c r="U130" s="8"/>
      <c r="V130" s="8"/>
      <c r="W130" s="8"/>
      <c r="X130" s="8"/>
      <c r="Y130" s="8"/>
      <c r="Z130" s="8"/>
      <c r="AA130" s="8"/>
      <c r="AB130" s="8"/>
      <c r="AC130" s="8"/>
      <c r="AD130" s="8"/>
      <c r="AE130" s="8"/>
      <c r="AF130" s="8"/>
    </row>
    <row r="131">
      <c r="A131" s="8"/>
      <c r="B131" s="50"/>
      <c r="C131" s="50"/>
      <c r="D131" s="50"/>
      <c r="E131" s="51"/>
      <c r="F131" s="50"/>
      <c r="G131" s="51"/>
      <c r="H131" s="50"/>
      <c r="I131" s="8"/>
      <c r="J131" s="8"/>
      <c r="K131" s="8"/>
      <c r="L131" s="8"/>
      <c r="M131" s="8"/>
      <c r="N131" s="8"/>
      <c r="O131" s="8"/>
      <c r="P131" s="50"/>
      <c r="Q131" s="8"/>
      <c r="R131" s="8"/>
      <c r="S131" s="50"/>
      <c r="T131" s="8"/>
      <c r="U131" s="8"/>
      <c r="V131" s="8"/>
      <c r="W131" s="8"/>
      <c r="X131" s="8"/>
      <c r="Y131" s="8"/>
      <c r="Z131" s="8"/>
      <c r="AA131" s="8"/>
      <c r="AB131" s="8"/>
      <c r="AC131" s="8"/>
      <c r="AD131" s="8"/>
      <c r="AE131" s="8"/>
      <c r="AF131" s="8"/>
    </row>
    <row r="132">
      <c r="A132" s="8"/>
      <c r="B132" s="50"/>
      <c r="C132" s="50"/>
      <c r="D132" s="50"/>
      <c r="E132" s="51"/>
      <c r="F132" s="50"/>
      <c r="G132" s="51"/>
      <c r="H132" s="50"/>
      <c r="I132" s="8"/>
      <c r="J132" s="8"/>
      <c r="K132" s="8"/>
      <c r="L132" s="8"/>
      <c r="M132" s="8"/>
      <c r="N132" s="8"/>
      <c r="O132" s="8"/>
      <c r="P132" s="50"/>
      <c r="Q132" s="8"/>
      <c r="R132" s="8"/>
      <c r="S132" s="50"/>
      <c r="T132" s="8"/>
      <c r="U132" s="8"/>
      <c r="V132" s="8"/>
      <c r="W132" s="8"/>
      <c r="X132" s="8"/>
      <c r="Y132" s="8"/>
      <c r="Z132" s="8"/>
      <c r="AA132" s="8"/>
      <c r="AB132" s="8"/>
      <c r="AC132" s="8"/>
      <c r="AD132" s="8"/>
      <c r="AE132" s="8"/>
      <c r="AF132" s="8"/>
    </row>
    <row r="133">
      <c r="A133" s="8"/>
      <c r="B133" s="50"/>
      <c r="C133" s="50"/>
      <c r="D133" s="50"/>
      <c r="E133" s="51"/>
      <c r="F133" s="50"/>
      <c r="G133" s="51"/>
      <c r="H133" s="50"/>
      <c r="I133" s="8"/>
      <c r="J133" s="8"/>
      <c r="K133" s="8"/>
      <c r="L133" s="8"/>
      <c r="M133" s="8"/>
      <c r="N133" s="8"/>
      <c r="O133" s="8"/>
      <c r="P133" s="50"/>
      <c r="Q133" s="8"/>
      <c r="R133" s="8"/>
      <c r="S133" s="50"/>
      <c r="T133" s="8"/>
      <c r="U133" s="8"/>
      <c r="V133" s="8"/>
      <c r="W133" s="8"/>
      <c r="X133" s="8"/>
      <c r="Y133" s="8"/>
      <c r="Z133" s="8"/>
      <c r="AA133" s="8"/>
      <c r="AB133" s="8"/>
      <c r="AC133" s="8"/>
      <c r="AD133" s="8"/>
      <c r="AE133" s="8"/>
      <c r="AF133" s="8"/>
    </row>
    <row r="134">
      <c r="A134" s="8"/>
      <c r="B134" s="50"/>
      <c r="C134" s="50"/>
      <c r="D134" s="50"/>
      <c r="E134" s="51"/>
      <c r="F134" s="50"/>
      <c r="G134" s="51"/>
      <c r="H134" s="50"/>
      <c r="I134" s="8"/>
      <c r="J134" s="8"/>
      <c r="K134" s="8"/>
      <c r="L134" s="8"/>
      <c r="M134" s="8"/>
      <c r="N134" s="8"/>
      <c r="O134" s="8"/>
      <c r="P134" s="50"/>
      <c r="Q134" s="8"/>
      <c r="R134" s="8"/>
      <c r="S134" s="50"/>
      <c r="T134" s="8"/>
      <c r="U134" s="8"/>
      <c r="V134" s="8"/>
      <c r="W134" s="8"/>
      <c r="X134" s="8"/>
      <c r="Y134" s="8"/>
      <c r="Z134" s="8"/>
      <c r="AA134" s="8"/>
      <c r="AB134" s="8"/>
      <c r="AC134" s="8"/>
      <c r="AD134" s="8"/>
      <c r="AE134" s="8"/>
      <c r="AF134" s="8"/>
    </row>
    <row r="135">
      <c r="A135" s="8"/>
      <c r="B135" s="50"/>
      <c r="C135" s="50"/>
      <c r="D135" s="50"/>
      <c r="E135" s="51"/>
      <c r="F135" s="50"/>
      <c r="G135" s="51"/>
      <c r="H135" s="50"/>
      <c r="I135" s="8"/>
      <c r="J135" s="8"/>
      <c r="K135" s="8"/>
      <c r="L135" s="8"/>
      <c r="M135" s="8"/>
      <c r="N135" s="8"/>
      <c r="O135" s="8"/>
      <c r="P135" s="50"/>
      <c r="Q135" s="8"/>
      <c r="R135" s="8"/>
      <c r="S135" s="50"/>
      <c r="T135" s="8"/>
      <c r="U135" s="8"/>
      <c r="V135" s="8"/>
      <c r="W135" s="8"/>
      <c r="X135" s="8"/>
      <c r="Y135" s="8"/>
      <c r="Z135" s="8"/>
      <c r="AA135" s="8"/>
      <c r="AB135" s="8"/>
      <c r="AC135" s="8"/>
      <c r="AD135" s="8"/>
      <c r="AE135" s="8"/>
      <c r="AF135" s="8"/>
    </row>
    <row r="136">
      <c r="A136" s="8"/>
      <c r="B136" s="50"/>
      <c r="C136" s="50"/>
      <c r="D136" s="50"/>
      <c r="E136" s="51"/>
      <c r="F136" s="50"/>
      <c r="G136" s="51"/>
      <c r="H136" s="50"/>
      <c r="I136" s="8"/>
      <c r="J136" s="8"/>
      <c r="K136" s="8"/>
      <c r="L136" s="8"/>
      <c r="M136" s="8"/>
      <c r="N136" s="8"/>
      <c r="O136" s="8"/>
      <c r="P136" s="50"/>
      <c r="Q136" s="8"/>
      <c r="R136" s="8"/>
      <c r="S136" s="50"/>
      <c r="T136" s="8"/>
      <c r="U136" s="8"/>
      <c r="V136" s="8"/>
      <c r="W136" s="8"/>
      <c r="X136" s="8"/>
      <c r="Y136" s="8"/>
      <c r="Z136" s="8"/>
      <c r="AA136" s="8"/>
      <c r="AB136" s="8"/>
      <c r="AC136" s="8"/>
      <c r="AD136" s="8"/>
      <c r="AE136" s="8"/>
      <c r="AF136" s="8"/>
    </row>
    <row r="137">
      <c r="A137" s="8"/>
      <c r="B137" s="50"/>
      <c r="C137" s="50"/>
      <c r="D137" s="50"/>
      <c r="E137" s="51"/>
      <c r="F137" s="50"/>
      <c r="G137" s="51"/>
      <c r="H137" s="50"/>
      <c r="I137" s="8"/>
      <c r="J137" s="8"/>
      <c r="K137" s="8"/>
      <c r="L137" s="8"/>
      <c r="M137" s="8"/>
      <c r="N137" s="8"/>
      <c r="O137" s="8"/>
      <c r="P137" s="50"/>
      <c r="Q137" s="8"/>
      <c r="R137" s="8"/>
      <c r="S137" s="50"/>
      <c r="T137" s="8"/>
      <c r="U137" s="8"/>
      <c r="V137" s="8"/>
      <c r="W137" s="8"/>
      <c r="X137" s="8"/>
      <c r="Y137" s="8"/>
      <c r="Z137" s="8"/>
      <c r="AA137" s="8"/>
      <c r="AB137" s="8"/>
      <c r="AC137" s="8"/>
      <c r="AD137" s="8"/>
      <c r="AE137" s="8"/>
      <c r="AF137" s="8"/>
    </row>
    <row r="138">
      <c r="A138" s="8"/>
      <c r="B138" s="50"/>
      <c r="C138" s="50"/>
      <c r="D138" s="50"/>
      <c r="E138" s="51"/>
      <c r="F138" s="50"/>
      <c r="G138" s="51"/>
      <c r="H138" s="50"/>
      <c r="I138" s="8"/>
      <c r="J138" s="8"/>
      <c r="K138" s="8"/>
      <c r="L138" s="8"/>
      <c r="M138" s="8"/>
      <c r="N138" s="8"/>
      <c r="O138" s="8"/>
      <c r="P138" s="50"/>
      <c r="Q138" s="8"/>
      <c r="R138" s="8"/>
      <c r="S138" s="50"/>
      <c r="T138" s="8"/>
      <c r="U138" s="8"/>
      <c r="V138" s="8"/>
      <c r="W138" s="8"/>
      <c r="X138" s="8"/>
      <c r="Y138" s="8"/>
      <c r="Z138" s="8"/>
      <c r="AA138" s="8"/>
      <c r="AB138" s="8"/>
      <c r="AC138" s="8"/>
      <c r="AD138" s="8"/>
      <c r="AE138" s="8"/>
      <c r="AF138" s="8"/>
    </row>
    <row r="139">
      <c r="A139" s="8"/>
      <c r="B139" s="50"/>
      <c r="C139" s="50"/>
      <c r="D139" s="50"/>
      <c r="E139" s="51"/>
      <c r="F139" s="50"/>
      <c r="G139" s="51"/>
      <c r="H139" s="50"/>
      <c r="I139" s="8"/>
      <c r="J139" s="8"/>
      <c r="K139" s="8"/>
      <c r="L139" s="8"/>
      <c r="M139" s="8"/>
      <c r="N139" s="8"/>
      <c r="O139" s="8"/>
      <c r="P139" s="50"/>
      <c r="Q139" s="8"/>
      <c r="R139" s="8"/>
      <c r="S139" s="50"/>
      <c r="T139" s="8"/>
      <c r="U139" s="8"/>
      <c r="V139" s="8"/>
      <c r="W139" s="8"/>
      <c r="X139" s="8"/>
      <c r="Y139" s="8"/>
      <c r="Z139" s="8"/>
      <c r="AA139" s="8"/>
      <c r="AB139" s="8"/>
      <c r="AC139" s="8"/>
      <c r="AD139" s="8"/>
      <c r="AE139" s="8"/>
      <c r="AF139" s="8"/>
    </row>
    <row r="140">
      <c r="A140" s="8"/>
      <c r="B140" s="50"/>
      <c r="C140" s="50"/>
      <c r="D140" s="50"/>
      <c r="E140" s="51"/>
      <c r="F140" s="50"/>
      <c r="G140" s="51"/>
      <c r="H140" s="50"/>
      <c r="I140" s="8"/>
      <c r="J140" s="8"/>
      <c r="K140" s="8"/>
      <c r="L140" s="8"/>
      <c r="M140" s="8"/>
      <c r="N140" s="8"/>
      <c r="O140" s="8"/>
      <c r="P140" s="50"/>
      <c r="Q140" s="8"/>
      <c r="R140" s="8"/>
      <c r="S140" s="50"/>
      <c r="T140" s="8"/>
      <c r="U140" s="8"/>
      <c r="V140" s="8"/>
      <c r="W140" s="8"/>
      <c r="X140" s="8"/>
      <c r="Y140" s="8"/>
      <c r="Z140" s="8"/>
      <c r="AA140" s="8"/>
      <c r="AB140" s="8"/>
      <c r="AC140" s="8"/>
      <c r="AD140" s="8"/>
      <c r="AE140" s="8"/>
      <c r="AF140" s="8"/>
    </row>
    <row r="141">
      <c r="A141" s="8"/>
      <c r="B141" s="50"/>
      <c r="C141" s="50"/>
      <c r="D141" s="50"/>
      <c r="E141" s="51"/>
      <c r="F141" s="50"/>
      <c r="G141" s="51"/>
      <c r="H141" s="50"/>
      <c r="I141" s="8"/>
      <c r="J141" s="8"/>
      <c r="K141" s="8"/>
      <c r="L141" s="8"/>
      <c r="M141" s="8"/>
      <c r="N141" s="8"/>
      <c r="O141" s="8"/>
      <c r="P141" s="50"/>
      <c r="Q141" s="8"/>
      <c r="R141" s="8"/>
      <c r="S141" s="50"/>
      <c r="T141" s="8"/>
      <c r="U141" s="8"/>
      <c r="V141" s="8"/>
      <c r="W141" s="8"/>
      <c r="X141" s="8"/>
      <c r="Y141" s="8"/>
      <c r="Z141" s="8"/>
      <c r="AA141" s="8"/>
      <c r="AB141" s="8"/>
      <c r="AC141" s="8"/>
      <c r="AD141" s="8"/>
      <c r="AE141" s="8"/>
      <c r="AF141" s="8"/>
    </row>
    <row r="142">
      <c r="A142" s="8"/>
      <c r="B142" s="50"/>
      <c r="C142" s="50"/>
      <c r="D142" s="50"/>
      <c r="E142" s="51"/>
      <c r="F142" s="50"/>
      <c r="G142" s="51"/>
      <c r="H142" s="50"/>
      <c r="I142" s="8"/>
      <c r="J142" s="8"/>
      <c r="K142" s="8"/>
      <c r="L142" s="8"/>
      <c r="M142" s="8"/>
      <c r="N142" s="8"/>
      <c r="O142" s="8"/>
      <c r="P142" s="50"/>
      <c r="Q142" s="8"/>
      <c r="R142" s="8"/>
      <c r="S142" s="50"/>
      <c r="T142" s="8"/>
      <c r="U142" s="8"/>
      <c r="V142" s="8"/>
      <c r="W142" s="8"/>
      <c r="X142" s="8"/>
      <c r="Y142" s="8"/>
      <c r="Z142" s="8"/>
      <c r="AA142" s="8"/>
      <c r="AB142" s="8"/>
      <c r="AC142" s="8"/>
      <c r="AD142" s="8"/>
      <c r="AE142" s="8"/>
      <c r="AF142" s="8"/>
    </row>
    <row r="143">
      <c r="A143" s="8"/>
      <c r="B143" s="50"/>
      <c r="C143" s="50"/>
      <c r="D143" s="50"/>
      <c r="E143" s="51"/>
      <c r="F143" s="50"/>
      <c r="G143" s="51"/>
      <c r="H143" s="50"/>
      <c r="I143" s="8"/>
      <c r="J143" s="8"/>
      <c r="K143" s="8"/>
      <c r="L143" s="8"/>
      <c r="M143" s="8"/>
      <c r="N143" s="8"/>
      <c r="O143" s="8"/>
      <c r="P143" s="50"/>
      <c r="Q143" s="8"/>
      <c r="R143" s="8"/>
      <c r="S143" s="50"/>
      <c r="T143" s="8"/>
      <c r="U143" s="8"/>
      <c r="V143" s="8"/>
      <c r="W143" s="8"/>
      <c r="X143" s="8"/>
      <c r="Y143" s="8"/>
      <c r="Z143" s="8"/>
      <c r="AA143" s="8"/>
      <c r="AB143" s="8"/>
      <c r="AC143" s="8"/>
      <c r="AD143" s="8"/>
      <c r="AE143" s="8"/>
      <c r="AF143" s="8"/>
    </row>
    <row r="144">
      <c r="A144" s="8"/>
      <c r="B144" s="50"/>
      <c r="C144" s="50"/>
      <c r="D144" s="50"/>
      <c r="E144" s="51"/>
      <c r="F144" s="50"/>
      <c r="G144" s="51"/>
      <c r="H144" s="50"/>
      <c r="I144" s="8"/>
      <c r="J144" s="8"/>
      <c r="K144" s="8"/>
      <c r="L144" s="8"/>
      <c r="M144" s="8"/>
      <c r="N144" s="8"/>
      <c r="O144" s="8"/>
      <c r="P144" s="50"/>
      <c r="Q144" s="8"/>
      <c r="R144" s="8"/>
      <c r="S144" s="50"/>
      <c r="T144" s="8"/>
      <c r="U144" s="8"/>
      <c r="V144" s="8"/>
      <c r="W144" s="8"/>
      <c r="X144" s="8"/>
      <c r="Y144" s="8"/>
      <c r="Z144" s="8"/>
      <c r="AA144" s="8"/>
      <c r="AB144" s="8"/>
      <c r="AC144" s="8"/>
      <c r="AD144" s="8"/>
      <c r="AE144" s="8"/>
      <c r="AF144" s="8"/>
    </row>
    <row r="145">
      <c r="A145" s="8"/>
      <c r="B145" s="50"/>
      <c r="C145" s="50"/>
      <c r="D145" s="50"/>
      <c r="E145" s="51"/>
      <c r="F145" s="50"/>
      <c r="G145" s="51"/>
      <c r="H145" s="50"/>
      <c r="I145" s="8"/>
      <c r="J145" s="8"/>
      <c r="K145" s="8"/>
      <c r="L145" s="8"/>
      <c r="M145" s="8"/>
      <c r="N145" s="8"/>
      <c r="O145" s="8"/>
      <c r="P145" s="50"/>
      <c r="Q145" s="8"/>
      <c r="R145" s="8"/>
      <c r="S145" s="50"/>
      <c r="T145" s="8"/>
      <c r="U145" s="8"/>
      <c r="V145" s="8"/>
      <c r="W145" s="8"/>
      <c r="X145" s="8"/>
      <c r="Y145" s="8"/>
      <c r="Z145" s="8"/>
      <c r="AA145" s="8"/>
      <c r="AB145" s="8"/>
      <c r="AC145" s="8"/>
      <c r="AD145" s="8"/>
      <c r="AE145" s="8"/>
      <c r="AF145" s="8"/>
    </row>
    <row r="146">
      <c r="A146" s="8"/>
      <c r="B146" s="50"/>
      <c r="C146" s="50"/>
      <c r="D146" s="50"/>
      <c r="E146" s="51"/>
      <c r="F146" s="50"/>
      <c r="G146" s="51"/>
      <c r="H146" s="50"/>
      <c r="I146" s="8"/>
      <c r="J146" s="8"/>
      <c r="K146" s="8"/>
      <c r="L146" s="8"/>
      <c r="M146" s="8"/>
      <c r="N146" s="8"/>
      <c r="O146" s="8"/>
      <c r="P146" s="50"/>
      <c r="Q146" s="8"/>
      <c r="R146" s="8"/>
      <c r="S146" s="50"/>
      <c r="T146" s="8"/>
      <c r="U146" s="8"/>
      <c r="V146" s="8"/>
      <c r="W146" s="8"/>
      <c r="X146" s="8"/>
      <c r="Y146" s="8"/>
      <c r="Z146" s="8"/>
      <c r="AA146" s="8"/>
      <c r="AB146" s="8"/>
      <c r="AC146" s="8"/>
      <c r="AD146" s="8"/>
      <c r="AE146" s="8"/>
      <c r="AF146" s="8"/>
    </row>
    <row r="147">
      <c r="A147" s="8"/>
      <c r="B147" s="50"/>
      <c r="C147" s="50"/>
      <c r="D147" s="50"/>
      <c r="E147" s="51"/>
      <c r="F147" s="50"/>
      <c r="G147" s="51"/>
      <c r="H147" s="50"/>
      <c r="I147" s="8"/>
      <c r="J147" s="8"/>
      <c r="K147" s="8"/>
      <c r="L147" s="8"/>
      <c r="M147" s="8"/>
      <c r="N147" s="8"/>
      <c r="O147" s="8"/>
      <c r="P147" s="50"/>
      <c r="Q147" s="8"/>
      <c r="R147" s="8"/>
      <c r="S147" s="50"/>
      <c r="T147" s="8"/>
      <c r="U147" s="8"/>
      <c r="V147" s="8"/>
      <c r="W147" s="8"/>
      <c r="X147" s="8"/>
      <c r="Y147" s="8"/>
      <c r="Z147" s="8"/>
      <c r="AA147" s="8"/>
      <c r="AB147" s="8"/>
      <c r="AC147" s="8"/>
      <c r="AD147" s="8"/>
      <c r="AE147" s="8"/>
      <c r="AF147" s="8"/>
    </row>
    <row r="148">
      <c r="A148" s="8"/>
      <c r="B148" s="50"/>
      <c r="C148" s="50"/>
      <c r="D148" s="50"/>
      <c r="E148" s="51"/>
      <c r="F148" s="50"/>
      <c r="G148" s="51"/>
      <c r="H148" s="50"/>
      <c r="I148" s="8"/>
      <c r="J148" s="8"/>
      <c r="K148" s="8"/>
      <c r="L148" s="8"/>
      <c r="M148" s="8"/>
      <c r="N148" s="8"/>
      <c r="O148" s="8"/>
      <c r="P148" s="50"/>
      <c r="Q148" s="8"/>
      <c r="R148" s="8"/>
      <c r="S148" s="50"/>
      <c r="T148" s="8"/>
      <c r="U148" s="8"/>
      <c r="V148" s="8"/>
      <c r="W148" s="8"/>
      <c r="X148" s="8"/>
      <c r="Y148" s="8"/>
      <c r="Z148" s="8"/>
      <c r="AA148" s="8"/>
      <c r="AB148" s="8"/>
      <c r="AC148" s="8"/>
      <c r="AD148" s="8"/>
      <c r="AE148" s="8"/>
      <c r="AF148" s="8"/>
    </row>
    <row r="149">
      <c r="A149" s="8"/>
      <c r="B149" s="50"/>
      <c r="C149" s="50"/>
      <c r="D149" s="50"/>
      <c r="E149" s="51"/>
      <c r="F149" s="50"/>
      <c r="G149" s="51"/>
      <c r="H149" s="50"/>
      <c r="I149" s="8"/>
      <c r="J149" s="8"/>
      <c r="K149" s="8"/>
      <c r="L149" s="8"/>
      <c r="M149" s="8"/>
      <c r="N149" s="8"/>
      <c r="O149" s="8"/>
      <c r="P149" s="50"/>
      <c r="Q149" s="8"/>
      <c r="R149" s="8"/>
      <c r="S149" s="50"/>
      <c r="T149" s="8"/>
      <c r="U149" s="8"/>
      <c r="V149" s="8"/>
      <c r="W149" s="8"/>
      <c r="X149" s="8"/>
      <c r="Y149" s="8"/>
      <c r="Z149" s="8"/>
      <c r="AA149" s="8"/>
      <c r="AB149" s="8"/>
      <c r="AC149" s="8"/>
      <c r="AD149" s="8"/>
      <c r="AE149" s="8"/>
      <c r="AF149" s="8"/>
    </row>
    <row r="150">
      <c r="A150" s="8"/>
      <c r="B150" s="50"/>
      <c r="C150" s="50"/>
      <c r="D150" s="50"/>
      <c r="E150" s="51"/>
      <c r="F150" s="50"/>
      <c r="G150" s="51"/>
      <c r="H150" s="50"/>
      <c r="I150" s="8"/>
      <c r="J150" s="8"/>
      <c r="K150" s="8"/>
      <c r="L150" s="8"/>
      <c r="M150" s="8"/>
      <c r="N150" s="8"/>
      <c r="O150" s="8"/>
      <c r="P150" s="50"/>
      <c r="Q150" s="8"/>
      <c r="R150" s="8"/>
      <c r="S150" s="50"/>
      <c r="T150" s="8"/>
      <c r="U150" s="8"/>
      <c r="V150" s="8"/>
      <c r="W150" s="8"/>
      <c r="X150" s="8"/>
      <c r="Y150" s="8"/>
      <c r="Z150" s="8"/>
      <c r="AA150" s="8"/>
      <c r="AB150" s="8"/>
      <c r="AC150" s="8"/>
      <c r="AD150" s="8"/>
      <c r="AE150" s="8"/>
      <c r="AF150" s="8"/>
    </row>
    <row r="151">
      <c r="A151" s="8"/>
      <c r="B151" s="50"/>
      <c r="C151" s="50"/>
      <c r="D151" s="50"/>
      <c r="E151" s="51"/>
      <c r="F151" s="50"/>
      <c r="G151" s="51"/>
      <c r="H151" s="50"/>
      <c r="I151" s="8"/>
      <c r="J151" s="8"/>
      <c r="K151" s="8"/>
      <c r="L151" s="8"/>
      <c r="M151" s="8"/>
      <c r="N151" s="8"/>
      <c r="O151" s="8"/>
      <c r="P151" s="50"/>
      <c r="Q151" s="8"/>
      <c r="R151" s="8"/>
      <c r="S151" s="50"/>
      <c r="T151" s="8"/>
      <c r="U151" s="8"/>
      <c r="V151" s="8"/>
      <c r="W151" s="8"/>
      <c r="X151" s="8"/>
      <c r="Y151" s="8"/>
      <c r="Z151" s="8"/>
      <c r="AA151" s="8"/>
      <c r="AB151" s="8"/>
      <c r="AC151" s="8"/>
      <c r="AD151" s="8"/>
      <c r="AE151" s="8"/>
      <c r="AF151" s="8"/>
    </row>
    <row r="152">
      <c r="A152" s="8"/>
      <c r="B152" s="50"/>
      <c r="C152" s="50"/>
      <c r="D152" s="50"/>
      <c r="E152" s="51"/>
      <c r="F152" s="50"/>
      <c r="G152" s="51"/>
      <c r="H152" s="50"/>
      <c r="I152" s="8"/>
      <c r="J152" s="8"/>
      <c r="K152" s="8"/>
      <c r="L152" s="8"/>
      <c r="M152" s="8"/>
      <c r="N152" s="8"/>
      <c r="O152" s="8"/>
      <c r="P152" s="50"/>
      <c r="Q152" s="8"/>
      <c r="R152" s="8"/>
      <c r="S152" s="50"/>
      <c r="T152" s="8"/>
      <c r="U152" s="8"/>
      <c r="V152" s="8"/>
      <c r="W152" s="8"/>
      <c r="X152" s="8"/>
      <c r="Y152" s="8"/>
      <c r="Z152" s="8"/>
      <c r="AA152" s="8"/>
      <c r="AB152" s="8"/>
      <c r="AC152" s="8"/>
      <c r="AD152" s="8"/>
      <c r="AE152" s="8"/>
      <c r="AF152" s="8"/>
    </row>
    <row r="153">
      <c r="A153" s="8"/>
      <c r="B153" s="50"/>
      <c r="C153" s="50"/>
      <c r="D153" s="50"/>
      <c r="E153" s="51"/>
      <c r="F153" s="50"/>
      <c r="G153" s="51"/>
      <c r="H153" s="50"/>
      <c r="I153" s="8"/>
      <c r="J153" s="8"/>
      <c r="K153" s="8"/>
      <c r="L153" s="8"/>
      <c r="M153" s="8"/>
      <c r="N153" s="8"/>
      <c r="O153" s="8"/>
      <c r="P153" s="50"/>
      <c r="Q153" s="8"/>
      <c r="R153" s="8"/>
      <c r="S153" s="50"/>
      <c r="T153" s="8"/>
      <c r="U153" s="8"/>
      <c r="V153" s="8"/>
      <c r="W153" s="8"/>
      <c r="X153" s="8"/>
      <c r="Y153" s="8"/>
      <c r="Z153" s="8"/>
      <c r="AA153" s="8"/>
      <c r="AB153" s="8"/>
      <c r="AC153" s="8"/>
      <c r="AD153" s="8"/>
      <c r="AE153" s="8"/>
      <c r="AF153" s="8"/>
    </row>
    <row r="154">
      <c r="A154" s="8"/>
      <c r="B154" s="50"/>
      <c r="C154" s="50"/>
      <c r="D154" s="50"/>
      <c r="E154" s="51"/>
      <c r="F154" s="50"/>
      <c r="G154" s="51"/>
      <c r="H154" s="50"/>
      <c r="I154" s="8"/>
      <c r="J154" s="8"/>
      <c r="K154" s="8"/>
      <c r="L154" s="8"/>
      <c r="M154" s="8"/>
      <c r="N154" s="8"/>
      <c r="O154" s="8"/>
      <c r="P154" s="50"/>
      <c r="Q154" s="8"/>
      <c r="R154" s="8"/>
      <c r="S154" s="50"/>
      <c r="T154" s="8"/>
      <c r="U154" s="8"/>
      <c r="V154" s="8"/>
      <c r="W154" s="8"/>
      <c r="X154" s="8"/>
      <c r="Y154" s="8"/>
      <c r="Z154" s="8"/>
      <c r="AA154" s="8"/>
      <c r="AB154" s="8"/>
      <c r="AC154" s="8"/>
      <c r="AD154" s="8"/>
      <c r="AE154" s="8"/>
      <c r="AF154" s="8"/>
    </row>
    <row r="155">
      <c r="A155" s="8"/>
      <c r="B155" s="50"/>
      <c r="C155" s="50"/>
      <c r="D155" s="50"/>
      <c r="E155" s="51"/>
      <c r="F155" s="50"/>
      <c r="G155" s="51"/>
      <c r="H155" s="50"/>
      <c r="I155" s="8"/>
      <c r="J155" s="8"/>
      <c r="K155" s="8"/>
      <c r="L155" s="8"/>
      <c r="M155" s="8"/>
      <c r="N155" s="8"/>
      <c r="O155" s="8"/>
      <c r="P155" s="50"/>
      <c r="Q155" s="8"/>
      <c r="R155" s="8"/>
      <c r="S155" s="50"/>
      <c r="T155" s="8"/>
      <c r="U155" s="8"/>
      <c r="V155" s="8"/>
      <c r="W155" s="8"/>
      <c r="X155" s="8"/>
      <c r="Y155" s="8"/>
      <c r="Z155" s="8"/>
      <c r="AA155" s="8"/>
      <c r="AB155" s="8"/>
      <c r="AC155" s="8"/>
      <c r="AD155" s="8"/>
      <c r="AE155" s="8"/>
      <c r="AF155" s="8"/>
    </row>
    <row r="156">
      <c r="A156" s="8"/>
      <c r="B156" s="50"/>
      <c r="C156" s="50"/>
      <c r="D156" s="50"/>
      <c r="E156" s="51"/>
      <c r="F156" s="50"/>
      <c r="G156" s="51"/>
      <c r="H156" s="50"/>
      <c r="I156" s="8"/>
      <c r="J156" s="8"/>
      <c r="K156" s="8"/>
      <c r="L156" s="8"/>
      <c r="M156" s="8"/>
      <c r="N156" s="8"/>
      <c r="O156" s="8"/>
      <c r="P156" s="50"/>
      <c r="Q156" s="8"/>
      <c r="R156" s="8"/>
      <c r="S156" s="50"/>
      <c r="T156" s="8"/>
      <c r="U156" s="8"/>
      <c r="V156" s="8"/>
      <c r="W156" s="8"/>
      <c r="X156" s="8"/>
      <c r="Y156" s="8"/>
      <c r="Z156" s="8"/>
      <c r="AA156" s="8"/>
      <c r="AB156" s="8"/>
      <c r="AC156" s="8"/>
      <c r="AD156" s="8"/>
      <c r="AE156" s="8"/>
      <c r="AF156" s="8"/>
    </row>
    <row r="157">
      <c r="A157" s="8"/>
      <c r="B157" s="50"/>
      <c r="C157" s="50"/>
      <c r="D157" s="50"/>
      <c r="E157" s="51"/>
      <c r="F157" s="50"/>
      <c r="G157" s="51"/>
      <c r="H157" s="50"/>
      <c r="I157" s="8"/>
      <c r="J157" s="8"/>
      <c r="K157" s="8"/>
      <c r="L157" s="8"/>
      <c r="M157" s="8"/>
      <c r="N157" s="8"/>
      <c r="O157" s="8"/>
      <c r="P157" s="50"/>
      <c r="Q157" s="8"/>
      <c r="R157" s="8"/>
      <c r="S157" s="50"/>
      <c r="T157" s="8"/>
      <c r="U157" s="8"/>
      <c r="V157" s="8"/>
      <c r="W157" s="8"/>
      <c r="X157" s="8"/>
      <c r="Y157" s="8"/>
      <c r="Z157" s="8"/>
      <c r="AA157" s="8"/>
      <c r="AB157" s="8"/>
      <c r="AC157" s="8"/>
      <c r="AD157" s="8"/>
      <c r="AE157" s="8"/>
      <c r="AF157" s="8"/>
    </row>
    <row r="158">
      <c r="A158" s="8"/>
      <c r="B158" s="50"/>
      <c r="C158" s="50"/>
      <c r="D158" s="50"/>
      <c r="E158" s="51"/>
      <c r="F158" s="50"/>
      <c r="G158" s="51"/>
      <c r="H158" s="50"/>
      <c r="I158" s="8"/>
      <c r="J158" s="8"/>
      <c r="K158" s="8"/>
      <c r="L158" s="8"/>
      <c r="M158" s="8"/>
      <c r="N158" s="8"/>
      <c r="O158" s="8"/>
      <c r="P158" s="50"/>
      <c r="Q158" s="8"/>
      <c r="R158" s="8"/>
      <c r="S158" s="50"/>
      <c r="T158" s="8"/>
      <c r="U158" s="8"/>
      <c r="V158" s="8"/>
      <c r="W158" s="8"/>
      <c r="X158" s="8"/>
      <c r="Y158" s="8"/>
      <c r="Z158" s="8"/>
      <c r="AA158" s="8"/>
      <c r="AB158" s="8"/>
      <c r="AC158" s="8"/>
      <c r="AD158" s="8"/>
      <c r="AE158" s="8"/>
      <c r="AF158" s="8"/>
    </row>
    <row r="159">
      <c r="A159" s="8"/>
      <c r="B159" s="50"/>
      <c r="C159" s="50"/>
      <c r="D159" s="50"/>
      <c r="E159" s="51"/>
      <c r="F159" s="50"/>
      <c r="G159" s="51"/>
      <c r="H159" s="50"/>
      <c r="I159" s="8"/>
      <c r="J159" s="8"/>
      <c r="K159" s="8"/>
      <c r="L159" s="8"/>
      <c r="M159" s="8"/>
      <c r="N159" s="8"/>
      <c r="O159" s="8"/>
      <c r="P159" s="50"/>
      <c r="Q159" s="8"/>
      <c r="R159" s="8"/>
      <c r="S159" s="50"/>
      <c r="T159" s="8"/>
      <c r="U159" s="8"/>
      <c r="V159" s="8"/>
      <c r="W159" s="8"/>
      <c r="X159" s="8"/>
      <c r="Y159" s="8"/>
      <c r="Z159" s="8"/>
      <c r="AA159" s="8"/>
      <c r="AB159" s="8"/>
      <c r="AC159" s="8"/>
      <c r="AD159" s="8"/>
      <c r="AE159" s="8"/>
      <c r="AF159" s="8"/>
    </row>
    <row r="160">
      <c r="A160" s="8"/>
      <c r="B160" s="50"/>
      <c r="C160" s="50"/>
      <c r="D160" s="50"/>
      <c r="E160" s="51"/>
      <c r="F160" s="50"/>
      <c r="G160" s="51"/>
      <c r="H160" s="50"/>
      <c r="I160" s="8"/>
      <c r="J160" s="8"/>
      <c r="K160" s="8"/>
      <c r="L160" s="8"/>
      <c r="M160" s="8"/>
      <c r="N160" s="8"/>
      <c r="O160" s="8"/>
      <c r="P160" s="50"/>
      <c r="Q160" s="8"/>
      <c r="R160" s="8"/>
      <c r="S160" s="50"/>
      <c r="T160" s="8"/>
      <c r="U160" s="8"/>
      <c r="V160" s="8"/>
      <c r="W160" s="8"/>
      <c r="X160" s="8"/>
      <c r="Y160" s="8"/>
      <c r="Z160" s="8"/>
      <c r="AA160" s="8"/>
      <c r="AB160" s="8"/>
      <c r="AC160" s="8"/>
      <c r="AD160" s="8"/>
      <c r="AE160" s="8"/>
      <c r="AF160" s="8"/>
    </row>
    <row r="161">
      <c r="A161" s="8"/>
      <c r="B161" s="50"/>
      <c r="C161" s="50"/>
      <c r="D161" s="50"/>
      <c r="E161" s="51"/>
      <c r="F161" s="50"/>
      <c r="G161" s="51"/>
      <c r="H161" s="50"/>
      <c r="I161" s="8"/>
      <c r="J161" s="8"/>
      <c r="K161" s="8"/>
      <c r="L161" s="8"/>
      <c r="M161" s="8"/>
      <c r="N161" s="8"/>
      <c r="O161" s="8"/>
      <c r="P161" s="50"/>
      <c r="Q161" s="8"/>
      <c r="R161" s="8"/>
      <c r="S161" s="50"/>
      <c r="T161" s="8"/>
      <c r="U161" s="8"/>
      <c r="V161" s="8"/>
      <c r="W161" s="8"/>
      <c r="X161" s="8"/>
      <c r="Y161" s="8"/>
      <c r="Z161" s="8"/>
      <c r="AA161" s="8"/>
      <c r="AB161" s="8"/>
      <c r="AC161" s="8"/>
      <c r="AD161" s="8"/>
      <c r="AE161" s="8"/>
      <c r="AF161" s="8"/>
    </row>
    <row r="162">
      <c r="A162" s="8"/>
      <c r="B162" s="50"/>
      <c r="C162" s="50"/>
      <c r="D162" s="50"/>
      <c r="E162" s="51"/>
      <c r="F162" s="50"/>
      <c r="G162" s="51"/>
      <c r="H162" s="50"/>
      <c r="I162" s="8"/>
      <c r="J162" s="8"/>
      <c r="K162" s="8"/>
      <c r="L162" s="8"/>
      <c r="M162" s="8"/>
      <c r="N162" s="8"/>
      <c r="O162" s="8"/>
      <c r="P162" s="50"/>
      <c r="Q162" s="8"/>
      <c r="R162" s="8"/>
      <c r="S162" s="50"/>
      <c r="T162" s="8"/>
      <c r="U162" s="8"/>
      <c r="V162" s="8"/>
      <c r="W162" s="8"/>
      <c r="X162" s="8"/>
      <c r="Y162" s="8"/>
      <c r="Z162" s="8"/>
      <c r="AA162" s="8"/>
      <c r="AB162" s="8"/>
      <c r="AC162" s="8"/>
      <c r="AD162" s="8"/>
      <c r="AE162" s="8"/>
      <c r="AF162" s="8"/>
    </row>
    <row r="163">
      <c r="A163" s="8"/>
      <c r="B163" s="50"/>
      <c r="C163" s="50"/>
      <c r="D163" s="50"/>
      <c r="E163" s="51"/>
      <c r="F163" s="50"/>
      <c r="G163" s="51"/>
      <c r="H163" s="50"/>
      <c r="I163" s="8"/>
      <c r="J163" s="8"/>
      <c r="K163" s="8"/>
      <c r="L163" s="8"/>
      <c r="M163" s="8"/>
      <c r="N163" s="8"/>
      <c r="O163" s="8"/>
      <c r="P163" s="50"/>
      <c r="Q163" s="8"/>
      <c r="R163" s="8"/>
      <c r="S163" s="50"/>
      <c r="T163" s="8"/>
      <c r="U163" s="8"/>
      <c r="V163" s="8"/>
      <c r="W163" s="8"/>
      <c r="X163" s="8"/>
      <c r="Y163" s="8"/>
      <c r="Z163" s="8"/>
      <c r="AA163" s="8"/>
      <c r="AB163" s="8"/>
      <c r="AC163" s="8"/>
      <c r="AD163" s="8"/>
      <c r="AE163" s="8"/>
      <c r="AF163" s="8"/>
    </row>
    <row r="164">
      <c r="A164" s="8"/>
      <c r="B164" s="50"/>
      <c r="C164" s="50"/>
      <c r="D164" s="50"/>
      <c r="E164" s="51"/>
      <c r="F164" s="50"/>
      <c r="G164" s="51"/>
      <c r="H164" s="50"/>
      <c r="I164" s="8"/>
      <c r="J164" s="8"/>
      <c r="K164" s="8"/>
      <c r="L164" s="8"/>
      <c r="M164" s="8"/>
      <c r="N164" s="8"/>
      <c r="O164" s="8"/>
      <c r="P164" s="50"/>
      <c r="Q164" s="8"/>
      <c r="R164" s="8"/>
      <c r="S164" s="50"/>
      <c r="T164" s="8"/>
      <c r="U164" s="8"/>
      <c r="V164" s="8"/>
      <c r="W164" s="8"/>
      <c r="X164" s="8"/>
      <c r="Y164" s="8"/>
      <c r="Z164" s="8"/>
      <c r="AA164" s="8"/>
      <c r="AB164" s="8"/>
      <c r="AC164" s="8"/>
      <c r="AD164" s="8"/>
      <c r="AE164" s="8"/>
      <c r="AF164" s="8"/>
    </row>
    <row r="165">
      <c r="A165" s="8"/>
      <c r="B165" s="50"/>
      <c r="C165" s="50"/>
      <c r="D165" s="50"/>
      <c r="E165" s="51"/>
      <c r="F165" s="50"/>
      <c r="G165" s="51"/>
      <c r="H165" s="50"/>
      <c r="I165" s="8"/>
      <c r="J165" s="8"/>
      <c r="K165" s="8"/>
      <c r="L165" s="8"/>
      <c r="M165" s="8"/>
      <c r="N165" s="8"/>
      <c r="O165" s="8"/>
      <c r="P165" s="50"/>
      <c r="Q165" s="8"/>
      <c r="R165" s="8"/>
      <c r="S165" s="50"/>
      <c r="T165" s="8"/>
      <c r="U165" s="8"/>
      <c r="V165" s="8"/>
      <c r="W165" s="8"/>
      <c r="X165" s="8"/>
      <c r="Y165" s="8"/>
      <c r="Z165" s="8"/>
      <c r="AA165" s="8"/>
      <c r="AB165" s="8"/>
      <c r="AC165" s="8"/>
      <c r="AD165" s="8"/>
      <c r="AE165" s="8"/>
      <c r="AF165" s="8"/>
    </row>
    <row r="166">
      <c r="A166" s="8"/>
      <c r="B166" s="50"/>
      <c r="C166" s="50"/>
      <c r="D166" s="50"/>
      <c r="E166" s="51"/>
      <c r="F166" s="50"/>
      <c r="G166" s="51"/>
      <c r="H166" s="50"/>
      <c r="I166" s="8"/>
      <c r="J166" s="8"/>
      <c r="K166" s="8"/>
      <c r="L166" s="8"/>
      <c r="M166" s="8"/>
      <c r="N166" s="8"/>
      <c r="O166" s="8"/>
      <c r="P166" s="50"/>
      <c r="Q166" s="8"/>
      <c r="R166" s="8"/>
      <c r="S166" s="50"/>
      <c r="T166" s="8"/>
      <c r="U166" s="8"/>
      <c r="V166" s="8"/>
      <c r="W166" s="8"/>
      <c r="X166" s="8"/>
      <c r="Y166" s="8"/>
      <c r="Z166" s="8"/>
      <c r="AA166" s="8"/>
      <c r="AB166" s="8"/>
      <c r="AC166" s="8"/>
      <c r="AD166" s="8"/>
      <c r="AE166" s="8"/>
      <c r="AF166" s="8"/>
    </row>
    <row r="167">
      <c r="A167" s="8"/>
      <c r="B167" s="50"/>
      <c r="C167" s="50"/>
      <c r="D167" s="50"/>
      <c r="E167" s="51"/>
      <c r="F167" s="50"/>
      <c r="G167" s="51"/>
      <c r="H167" s="50"/>
      <c r="I167" s="8"/>
      <c r="J167" s="8"/>
      <c r="K167" s="8"/>
      <c r="L167" s="8"/>
      <c r="M167" s="8"/>
      <c r="N167" s="8"/>
      <c r="O167" s="8"/>
      <c r="P167" s="50"/>
      <c r="Q167" s="8"/>
      <c r="R167" s="8"/>
      <c r="S167" s="50"/>
      <c r="T167" s="8"/>
      <c r="U167" s="8"/>
      <c r="V167" s="8"/>
      <c r="W167" s="8"/>
      <c r="X167" s="8"/>
      <c r="Y167" s="8"/>
      <c r="Z167" s="8"/>
      <c r="AA167" s="8"/>
      <c r="AB167" s="8"/>
      <c r="AC167" s="8"/>
      <c r="AD167" s="8"/>
      <c r="AE167" s="8"/>
      <c r="AF167" s="8"/>
    </row>
    <row r="168">
      <c r="A168" s="8"/>
      <c r="B168" s="50"/>
      <c r="C168" s="50"/>
      <c r="D168" s="50"/>
      <c r="E168" s="51"/>
      <c r="F168" s="50"/>
      <c r="G168" s="51"/>
      <c r="H168" s="50"/>
      <c r="I168" s="8"/>
      <c r="J168" s="8"/>
      <c r="K168" s="8"/>
      <c r="L168" s="8"/>
      <c r="M168" s="8"/>
      <c r="N168" s="8"/>
      <c r="O168" s="8"/>
      <c r="P168" s="50"/>
      <c r="Q168" s="8"/>
      <c r="R168" s="8"/>
      <c r="S168" s="50"/>
      <c r="T168" s="8"/>
      <c r="U168" s="8"/>
      <c r="V168" s="8"/>
      <c r="W168" s="8"/>
      <c r="X168" s="8"/>
      <c r="Y168" s="8"/>
      <c r="Z168" s="8"/>
      <c r="AA168" s="8"/>
      <c r="AB168" s="8"/>
      <c r="AC168" s="8"/>
      <c r="AD168" s="8"/>
      <c r="AE168" s="8"/>
      <c r="AF168" s="8"/>
    </row>
    <row r="169">
      <c r="A169" s="8"/>
      <c r="B169" s="50"/>
      <c r="C169" s="50"/>
      <c r="D169" s="50"/>
      <c r="E169" s="51"/>
      <c r="F169" s="50"/>
      <c r="G169" s="51"/>
      <c r="H169" s="50"/>
      <c r="I169" s="8"/>
      <c r="J169" s="8"/>
      <c r="K169" s="8"/>
      <c r="L169" s="8"/>
      <c r="M169" s="8"/>
      <c r="N169" s="8"/>
      <c r="O169" s="8"/>
      <c r="P169" s="50"/>
      <c r="Q169" s="8"/>
      <c r="R169" s="8"/>
      <c r="S169" s="50"/>
      <c r="T169" s="8"/>
      <c r="U169" s="8"/>
      <c r="V169" s="8"/>
      <c r="W169" s="8"/>
      <c r="X169" s="8"/>
      <c r="Y169" s="8"/>
      <c r="Z169" s="8"/>
      <c r="AA169" s="8"/>
      <c r="AB169" s="8"/>
      <c r="AC169" s="8"/>
      <c r="AD169" s="8"/>
      <c r="AE169" s="8"/>
      <c r="AF169" s="8"/>
    </row>
    <row r="170">
      <c r="A170" s="8"/>
      <c r="B170" s="50"/>
      <c r="C170" s="50"/>
      <c r="D170" s="50"/>
      <c r="E170" s="51"/>
      <c r="F170" s="50"/>
      <c r="G170" s="51"/>
      <c r="H170" s="50"/>
      <c r="I170" s="8"/>
      <c r="J170" s="8"/>
      <c r="K170" s="8"/>
      <c r="L170" s="8"/>
      <c r="M170" s="8"/>
      <c r="N170" s="8"/>
      <c r="O170" s="8"/>
      <c r="P170" s="50"/>
      <c r="Q170" s="8"/>
      <c r="R170" s="8"/>
      <c r="S170" s="50"/>
      <c r="T170" s="8"/>
      <c r="U170" s="8"/>
      <c r="V170" s="8"/>
      <c r="W170" s="8"/>
      <c r="X170" s="8"/>
      <c r="Y170" s="8"/>
      <c r="Z170" s="8"/>
      <c r="AA170" s="8"/>
      <c r="AB170" s="8"/>
      <c r="AC170" s="8"/>
      <c r="AD170" s="8"/>
      <c r="AE170" s="8"/>
      <c r="AF170" s="8"/>
    </row>
    <row r="171">
      <c r="A171" s="8"/>
      <c r="B171" s="50"/>
      <c r="C171" s="50"/>
      <c r="D171" s="50"/>
      <c r="E171" s="51"/>
      <c r="F171" s="50"/>
      <c r="G171" s="51"/>
      <c r="H171" s="50"/>
      <c r="I171" s="8"/>
      <c r="J171" s="8"/>
      <c r="K171" s="8"/>
      <c r="L171" s="8"/>
      <c r="M171" s="8"/>
      <c r="N171" s="8"/>
      <c r="O171" s="8"/>
      <c r="P171" s="50"/>
      <c r="Q171" s="8"/>
      <c r="R171" s="8"/>
      <c r="S171" s="50"/>
      <c r="T171" s="8"/>
      <c r="U171" s="8"/>
      <c r="V171" s="8"/>
      <c r="W171" s="8"/>
      <c r="X171" s="8"/>
      <c r="Y171" s="8"/>
      <c r="Z171" s="8"/>
      <c r="AA171" s="8"/>
      <c r="AB171" s="8"/>
      <c r="AC171" s="8"/>
      <c r="AD171" s="8"/>
      <c r="AE171" s="8"/>
      <c r="AF171" s="8"/>
    </row>
    <row r="172">
      <c r="A172" s="8"/>
      <c r="B172" s="50"/>
      <c r="C172" s="50"/>
      <c r="D172" s="50"/>
      <c r="E172" s="51"/>
      <c r="F172" s="50"/>
      <c r="G172" s="51"/>
      <c r="H172" s="50"/>
      <c r="I172" s="8"/>
      <c r="J172" s="8"/>
      <c r="K172" s="8"/>
      <c r="L172" s="8"/>
      <c r="M172" s="8"/>
      <c r="N172" s="8"/>
      <c r="O172" s="8"/>
      <c r="P172" s="50"/>
      <c r="Q172" s="8"/>
      <c r="R172" s="8"/>
      <c r="S172" s="50"/>
      <c r="T172" s="8"/>
      <c r="U172" s="8"/>
      <c r="V172" s="8"/>
      <c r="W172" s="8"/>
      <c r="X172" s="8"/>
      <c r="Y172" s="8"/>
      <c r="Z172" s="8"/>
      <c r="AA172" s="8"/>
      <c r="AB172" s="8"/>
      <c r="AC172" s="8"/>
      <c r="AD172" s="8"/>
      <c r="AE172" s="8"/>
      <c r="AF172" s="8"/>
    </row>
    <row r="173">
      <c r="A173" s="8"/>
      <c r="B173" s="50"/>
      <c r="C173" s="50"/>
      <c r="D173" s="50"/>
      <c r="E173" s="51"/>
      <c r="F173" s="50"/>
      <c r="G173" s="51"/>
      <c r="H173" s="50"/>
      <c r="I173" s="8"/>
      <c r="J173" s="8"/>
      <c r="K173" s="8"/>
      <c r="L173" s="8"/>
      <c r="M173" s="8"/>
      <c r="N173" s="8"/>
      <c r="O173" s="8"/>
      <c r="P173" s="50"/>
      <c r="Q173" s="8"/>
      <c r="R173" s="8"/>
      <c r="S173" s="50"/>
      <c r="T173" s="8"/>
      <c r="U173" s="8"/>
      <c r="V173" s="8"/>
      <c r="W173" s="8"/>
      <c r="X173" s="8"/>
      <c r="Y173" s="8"/>
      <c r="Z173" s="8"/>
      <c r="AA173" s="8"/>
      <c r="AB173" s="8"/>
      <c r="AC173" s="8"/>
      <c r="AD173" s="8"/>
      <c r="AE173" s="8"/>
      <c r="AF173" s="8"/>
    </row>
    <row r="174">
      <c r="A174" s="8"/>
      <c r="B174" s="50"/>
      <c r="C174" s="50"/>
      <c r="D174" s="50"/>
      <c r="E174" s="51"/>
      <c r="F174" s="50"/>
      <c r="G174" s="51"/>
      <c r="H174" s="50"/>
      <c r="I174" s="8"/>
      <c r="J174" s="8"/>
      <c r="K174" s="8"/>
      <c r="L174" s="8"/>
      <c r="M174" s="8"/>
      <c r="N174" s="8"/>
      <c r="O174" s="8"/>
      <c r="P174" s="50"/>
      <c r="Q174" s="8"/>
      <c r="R174" s="8"/>
      <c r="S174" s="50"/>
      <c r="T174" s="8"/>
      <c r="U174" s="8"/>
      <c r="V174" s="8"/>
      <c r="W174" s="8"/>
      <c r="X174" s="8"/>
      <c r="Y174" s="8"/>
      <c r="Z174" s="8"/>
      <c r="AA174" s="8"/>
      <c r="AB174" s="8"/>
      <c r="AC174" s="8"/>
      <c r="AD174" s="8"/>
      <c r="AE174" s="8"/>
      <c r="AF174" s="8"/>
    </row>
    <row r="175">
      <c r="A175" s="8"/>
      <c r="B175" s="50"/>
      <c r="C175" s="50"/>
      <c r="D175" s="50"/>
      <c r="E175" s="51"/>
      <c r="F175" s="50"/>
      <c r="G175" s="51"/>
      <c r="H175" s="50"/>
      <c r="I175" s="8"/>
      <c r="J175" s="8"/>
      <c r="K175" s="8"/>
      <c r="L175" s="8"/>
      <c r="M175" s="8"/>
      <c r="N175" s="8"/>
      <c r="O175" s="8"/>
      <c r="P175" s="50"/>
      <c r="Q175" s="8"/>
      <c r="R175" s="8"/>
      <c r="S175" s="50"/>
      <c r="T175" s="8"/>
      <c r="U175" s="8"/>
      <c r="V175" s="8"/>
      <c r="W175" s="8"/>
      <c r="X175" s="8"/>
      <c r="Y175" s="8"/>
      <c r="Z175" s="8"/>
      <c r="AA175" s="8"/>
      <c r="AB175" s="8"/>
      <c r="AC175" s="8"/>
      <c r="AD175" s="8"/>
      <c r="AE175" s="8"/>
      <c r="AF175" s="8"/>
    </row>
    <row r="176">
      <c r="A176" s="8"/>
      <c r="B176" s="50"/>
      <c r="C176" s="50"/>
      <c r="D176" s="50"/>
      <c r="E176" s="51"/>
      <c r="F176" s="50"/>
      <c r="G176" s="51"/>
      <c r="H176" s="50"/>
      <c r="I176" s="8"/>
      <c r="J176" s="8"/>
      <c r="K176" s="8"/>
      <c r="L176" s="8"/>
      <c r="M176" s="8"/>
      <c r="N176" s="8"/>
      <c r="O176" s="8"/>
      <c r="P176" s="50"/>
      <c r="Q176" s="8"/>
      <c r="R176" s="8"/>
      <c r="S176" s="50"/>
      <c r="T176" s="8"/>
      <c r="U176" s="8"/>
      <c r="V176" s="8"/>
      <c r="W176" s="8"/>
      <c r="X176" s="8"/>
      <c r="Y176" s="8"/>
      <c r="Z176" s="8"/>
      <c r="AA176" s="8"/>
      <c r="AB176" s="8"/>
      <c r="AC176" s="8"/>
      <c r="AD176" s="8"/>
      <c r="AE176" s="8"/>
      <c r="AF176" s="8"/>
    </row>
    <row r="177">
      <c r="A177" s="8"/>
      <c r="B177" s="50"/>
      <c r="C177" s="50"/>
      <c r="D177" s="50"/>
      <c r="E177" s="51"/>
      <c r="F177" s="50"/>
      <c r="G177" s="51"/>
      <c r="H177" s="50"/>
      <c r="I177" s="8"/>
      <c r="J177" s="8"/>
      <c r="K177" s="8"/>
      <c r="L177" s="8"/>
      <c r="M177" s="8"/>
      <c r="N177" s="8"/>
      <c r="O177" s="8"/>
      <c r="P177" s="50"/>
      <c r="Q177" s="8"/>
      <c r="R177" s="8"/>
      <c r="S177" s="50"/>
      <c r="T177" s="8"/>
      <c r="U177" s="8"/>
      <c r="V177" s="8"/>
      <c r="W177" s="8"/>
      <c r="X177" s="8"/>
      <c r="Y177" s="8"/>
      <c r="Z177" s="8"/>
      <c r="AA177" s="8"/>
      <c r="AB177" s="8"/>
      <c r="AC177" s="8"/>
      <c r="AD177" s="8"/>
      <c r="AE177" s="8"/>
      <c r="AF177" s="8"/>
    </row>
    <row r="178">
      <c r="A178" s="8"/>
      <c r="B178" s="50"/>
      <c r="C178" s="50"/>
      <c r="D178" s="50"/>
      <c r="E178" s="51"/>
      <c r="F178" s="50"/>
      <c r="G178" s="51"/>
      <c r="H178" s="50"/>
      <c r="I178" s="8"/>
      <c r="J178" s="8"/>
      <c r="K178" s="8"/>
      <c r="L178" s="8"/>
      <c r="M178" s="8"/>
      <c r="N178" s="8"/>
      <c r="O178" s="8"/>
      <c r="P178" s="50"/>
      <c r="Q178" s="8"/>
      <c r="R178" s="8"/>
      <c r="S178" s="50"/>
      <c r="T178" s="8"/>
      <c r="U178" s="8"/>
      <c r="V178" s="8"/>
      <c r="W178" s="8"/>
      <c r="X178" s="8"/>
      <c r="Y178" s="8"/>
      <c r="Z178" s="8"/>
      <c r="AA178" s="8"/>
      <c r="AB178" s="8"/>
      <c r="AC178" s="8"/>
      <c r="AD178" s="8"/>
      <c r="AE178" s="8"/>
      <c r="AF178" s="8"/>
    </row>
    <row r="179">
      <c r="A179" s="8"/>
      <c r="B179" s="50"/>
      <c r="C179" s="50"/>
      <c r="D179" s="50"/>
      <c r="E179" s="51"/>
      <c r="F179" s="50"/>
      <c r="G179" s="51"/>
      <c r="H179" s="50"/>
      <c r="I179" s="8"/>
      <c r="J179" s="8"/>
      <c r="K179" s="8"/>
      <c r="L179" s="8"/>
      <c r="M179" s="8"/>
      <c r="N179" s="8"/>
      <c r="O179" s="8"/>
      <c r="P179" s="50"/>
      <c r="Q179" s="8"/>
      <c r="R179" s="8"/>
      <c r="S179" s="50"/>
      <c r="T179" s="8"/>
      <c r="U179" s="8"/>
      <c r="V179" s="8"/>
      <c r="W179" s="8"/>
      <c r="X179" s="8"/>
      <c r="Y179" s="8"/>
      <c r="Z179" s="8"/>
      <c r="AA179" s="8"/>
      <c r="AB179" s="8"/>
      <c r="AC179" s="8"/>
      <c r="AD179" s="8"/>
      <c r="AE179" s="8"/>
      <c r="AF179" s="8"/>
    </row>
    <row r="180">
      <c r="A180" s="8"/>
      <c r="B180" s="50"/>
      <c r="C180" s="50"/>
      <c r="D180" s="50"/>
      <c r="E180" s="51"/>
      <c r="F180" s="50"/>
      <c r="G180" s="51"/>
      <c r="H180" s="50"/>
      <c r="I180" s="8"/>
      <c r="J180" s="8"/>
      <c r="K180" s="8"/>
      <c r="L180" s="8"/>
      <c r="M180" s="8"/>
      <c r="N180" s="8"/>
      <c r="O180" s="8"/>
      <c r="P180" s="50"/>
      <c r="Q180" s="8"/>
      <c r="R180" s="8"/>
      <c r="S180" s="50"/>
      <c r="T180" s="8"/>
      <c r="U180" s="8"/>
      <c r="V180" s="8"/>
      <c r="W180" s="8"/>
      <c r="X180" s="8"/>
      <c r="Y180" s="8"/>
      <c r="Z180" s="8"/>
      <c r="AA180" s="8"/>
      <c r="AB180" s="8"/>
      <c r="AC180" s="8"/>
      <c r="AD180" s="8"/>
      <c r="AE180" s="8"/>
      <c r="AF180" s="8"/>
    </row>
    <row r="181">
      <c r="A181" s="8"/>
      <c r="B181" s="50"/>
      <c r="C181" s="50"/>
      <c r="D181" s="50"/>
      <c r="E181" s="51"/>
      <c r="F181" s="50"/>
      <c r="G181" s="51"/>
      <c r="H181" s="50"/>
      <c r="I181" s="8"/>
      <c r="J181" s="8"/>
      <c r="K181" s="8"/>
      <c r="L181" s="8"/>
      <c r="M181" s="8"/>
      <c r="N181" s="8"/>
      <c r="O181" s="8"/>
      <c r="P181" s="50"/>
      <c r="Q181" s="8"/>
      <c r="R181" s="8"/>
      <c r="S181" s="50"/>
      <c r="T181" s="8"/>
      <c r="U181" s="8"/>
      <c r="V181" s="8"/>
      <c r="W181" s="8"/>
      <c r="X181" s="8"/>
      <c r="Y181" s="8"/>
      <c r="Z181" s="8"/>
      <c r="AA181" s="8"/>
      <c r="AB181" s="8"/>
      <c r="AC181" s="8"/>
      <c r="AD181" s="8"/>
      <c r="AE181" s="8"/>
      <c r="AF181" s="8"/>
    </row>
    <row r="182">
      <c r="A182" s="8"/>
      <c r="B182" s="50"/>
      <c r="C182" s="50"/>
      <c r="D182" s="50"/>
      <c r="E182" s="51"/>
      <c r="F182" s="50"/>
      <c r="G182" s="51"/>
      <c r="H182" s="50"/>
      <c r="I182" s="8"/>
      <c r="J182" s="8"/>
      <c r="K182" s="8"/>
      <c r="L182" s="8"/>
      <c r="M182" s="8"/>
      <c r="N182" s="8"/>
      <c r="O182" s="8"/>
      <c r="P182" s="50"/>
      <c r="Q182" s="8"/>
      <c r="R182" s="8"/>
      <c r="S182" s="50"/>
      <c r="T182" s="8"/>
      <c r="U182" s="8"/>
      <c r="V182" s="8"/>
      <c r="W182" s="8"/>
      <c r="X182" s="8"/>
      <c r="Y182" s="8"/>
      <c r="Z182" s="8"/>
      <c r="AA182" s="8"/>
      <c r="AB182" s="8"/>
      <c r="AC182" s="8"/>
      <c r="AD182" s="8"/>
      <c r="AE182" s="8"/>
      <c r="AF182" s="8"/>
    </row>
    <row r="183">
      <c r="A183" s="8"/>
      <c r="B183" s="50"/>
      <c r="C183" s="50"/>
      <c r="D183" s="50"/>
      <c r="E183" s="51"/>
      <c r="F183" s="50"/>
      <c r="G183" s="51"/>
      <c r="H183" s="50"/>
      <c r="I183" s="8"/>
      <c r="J183" s="8"/>
      <c r="K183" s="8"/>
      <c r="L183" s="8"/>
      <c r="M183" s="8"/>
      <c r="N183" s="8"/>
      <c r="O183" s="8"/>
      <c r="P183" s="50"/>
      <c r="Q183" s="8"/>
      <c r="R183" s="8"/>
      <c r="S183" s="50"/>
      <c r="T183" s="8"/>
      <c r="U183" s="8"/>
      <c r="V183" s="8"/>
      <c r="W183" s="8"/>
      <c r="X183" s="8"/>
      <c r="Y183" s="8"/>
      <c r="Z183" s="8"/>
      <c r="AA183" s="8"/>
      <c r="AB183" s="8"/>
      <c r="AC183" s="8"/>
      <c r="AD183" s="8"/>
      <c r="AE183" s="8"/>
      <c r="AF183" s="8"/>
    </row>
    <row r="184">
      <c r="A184" s="8"/>
      <c r="B184" s="50"/>
      <c r="C184" s="50"/>
      <c r="D184" s="50"/>
      <c r="E184" s="51"/>
      <c r="F184" s="50"/>
      <c r="G184" s="51"/>
      <c r="H184" s="50"/>
      <c r="I184" s="8"/>
      <c r="J184" s="8"/>
      <c r="K184" s="8"/>
      <c r="L184" s="8"/>
      <c r="M184" s="8"/>
      <c r="N184" s="8"/>
      <c r="O184" s="8"/>
      <c r="P184" s="50"/>
      <c r="Q184" s="8"/>
      <c r="R184" s="8"/>
      <c r="S184" s="50"/>
      <c r="T184" s="8"/>
      <c r="U184" s="8"/>
      <c r="V184" s="8"/>
      <c r="W184" s="8"/>
      <c r="X184" s="8"/>
      <c r="Y184" s="8"/>
      <c r="Z184" s="8"/>
      <c r="AA184" s="8"/>
      <c r="AB184" s="8"/>
      <c r="AC184" s="8"/>
      <c r="AD184" s="8"/>
      <c r="AE184" s="8"/>
      <c r="AF184" s="8"/>
    </row>
    <row r="185">
      <c r="A185" s="8"/>
      <c r="B185" s="50"/>
      <c r="C185" s="50"/>
      <c r="D185" s="50"/>
      <c r="E185" s="51"/>
      <c r="F185" s="50"/>
      <c r="G185" s="51"/>
      <c r="H185" s="50"/>
      <c r="I185" s="8"/>
      <c r="J185" s="8"/>
      <c r="K185" s="8"/>
      <c r="L185" s="8"/>
      <c r="M185" s="8"/>
      <c r="N185" s="8"/>
      <c r="O185" s="8"/>
      <c r="P185" s="50"/>
      <c r="Q185" s="8"/>
      <c r="R185" s="8"/>
      <c r="S185" s="50"/>
      <c r="T185" s="8"/>
      <c r="U185" s="8"/>
      <c r="V185" s="8"/>
      <c r="W185" s="8"/>
      <c r="X185" s="8"/>
      <c r="Y185" s="8"/>
      <c r="Z185" s="8"/>
      <c r="AA185" s="8"/>
      <c r="AB185" s="8"/>
      <c r="AC185" s="8"/>
      <c r="AD185" s="8"/>
      <c r="AE185" s="8"/>
      <c r="AF185" s="8"/>
    </row>
    <row r="186">
      <c r="A186" s="8"/>
      <c r="B186" s="50"/>
      <c r="C186" s="50"/>
      <c r="D186" s="50"/>
      <c r="E186" s="51"/>
      <c r="F186" s="50"/>
      <c r="G186" s="51"/>
      <c r="H186" s="50"/>
      <c r="I186" s="8"/>
      <c r="J186" s="8"/>
      <c r="K186" s="8"/>
      <c r="L186" s="8"/>
      <c r="M186" s="8"/>
      <c r="N186" s="8"/>
      <c r="O186" s="8"/>
      <c r="P186" s="50"/>
      <c r="Q186" s="8"/>
      <c r="R186" s="8"/>
      <c r="S186" s="50"/>
      <c r="T186" s="8"/>
      <c r="U186" s="8"/>
      <c r="V186" s="8"/>
      <c r="W186" s="8"/>
      <c r="X186" s="8"/>
      <c r="Y186" s="8"/>
      <c r="Z186" s="8"/>
      <c r="AA186" s="8"/>
      <c r="AB186" s="8"/>
      <c r="AC186" s="8"/>
      <c r="AD186" s="8"/>
      <c r="AE186" s="8"/>
      <c r="AF186" s="8"/>
    </row>
    <row r="187">
      <c r="A187" s="8"/>
      <c r="B187" s="50"/>
      <c r="C187" s="50"/>
      <c r="D187" s="50"/>
      <c r="E187" s="51"/>
      <c r="F187" s="50"/>
      <c r="G187" s="51"/>
      <c r="H187" s="50"/>
      <c r="I187" s="8"/>
      <c r="J187" s="8"/>
      <c r="K187" s="8"/>
      <c r="L187" s="8"/>
      <c r="M187" s="8"/>
      <c r="N187" s="8"/>
      <c r="O187" s="8"/>
      <c r="P187" s="50"/>
      <c r="Q187" s="8"/>
      <c r="R187" s="8"/>
      <c r="S187" s="50"/>
      <c r="T187" s="8"/>
      <c r="U187" s="8"/>
      <c r="V187" s="8"/>
      <c r="W187" s="8"/>
      <c r="X187" s="8"/>
      <c r="Y187" s="8"/>
      <c r="Z187" s="8"/>
      <c r="AA187" s="8"/>
      <c r="AB187" s="8"/>
      <c r="AC187" s="8"/>
      <c r="AD187" s="8"/>
      <c r="AE187" s="8"/>
      <c r="AF187" s="8"/>
    </row>
    <row r="188">
      <c r="A188" s="8"/>
      <c r="B188" s="50"/>
      <c r="C188" s="50"/>
      <c r="D188" s="50"/>
      <c r="E188" s="51"/>
      <c r="F188" s="50"/>
      <c r="G188" s="51"/>
      <c r="H188" s="50"/>
      <c r="I188" s="8"/>
      <c r="J188" s="8"/>
      <c r="K188" s="8"/>
      <c r="L188" s="8"/>
      <c r="M188" s="8"/>
      <c r="N188" s="8"/>
      <c r="O188" s="8"/>
      <c r="P188" s="50"/>
      <c r="Q188" s="8"/>
      <c r="R188" s="8"/>
      <c r="S188" s="50"/>
      <c r="T188" s="8"/>
      <c r="U188" s="8"/>
      <c r="V188" s="8"/>
      <c r="W188" s="8"/>
      <c r="X188" s="8"/>
      <c r="Y188" s="8"/>
      <c r="Z188" s="8"/>
      <c r="AA188" s="8"/>
      <c r="AB188" s="8"/>
      <c r="AC188" s="8"/>
      <c r="AD188" s="8"/>
      <c r="AE188" s="8"/>
      <c r="AF188" s="8"/>
    </row>
    <row r="189">
      <c r="A189" s="8"/>
      <c r="B189" s="50"/>
      <c r="C189" s="50"/>
      <c r="D189" s="50"/>
      <c r="E189" s="51"/>
      <c r="F189" s="50"/>
      <c r="G189" s="51"/>
      <c r="H189" s="50"/>
      <c r="I189" s="8"/>
      <c r="J189" s="8"/>
      <c r="K189" s="8"/>
      <c r="L189" s="8"/>
      <c r="M189" s="8"/>
      <c r="N189" s="8"/>
      <c r="O189" s="8"/>
      <c r="P189" s="50"/>
      <c r="Q189" s="8"/>
      <c r="R189" s="8"/>
      <c r="S189" s="50"/>
      <c r="T189" s="8"/>
      <c r="U189" s="8"/>
      <c r="V189" s="8"/>
      <c r="W189" s="8"/>
      <c r="X189" s="8"/>
      <c r="Y189" s="8"/>
      <c r="Z189" s="8"/>
      <c r="AA189" s="8"/>
      <c r="AB189" s="8"/>
      <c r="AC189" s="8"/>
      <c r="AD189" s="8"/>
      <c r="AE189" s="8"/>
      <c r="AF189" s="8"/>
    </row>
    <row r="190">
      <c r="A190" s="8"/>
      <c r="B190" s="50"/>
      <c r="C190" s="50"/>
      <c r="D190" s="50"/>
      <c r="E190" s="51"/>
      <c r="F190" s="50"/>
      <c r="G190" s="51"/>
      <c r="H190" s="50"/>
      <c r="I190" s="8"/>
      <c r="J190" s="8"/>
      <c r="K190" s="8"/>
      <c r="L190" s="8"/>
      <c r="M190" s="8"/>
      <c r="N190" s="8"/>
      <c r="O190" s="8"/>
      <c r="P190" s="50"/>
      <c r="Q190" s="8"/>
      <c r="R190" s="8"/>
      <c r="S190" s="50"/>
      <c r="T190" s="8"/>
      <c r="U190" s="8"/>
      <c r="V190" s="8"/>
      <c r="W190" s="8"/>
      <c r="X190" s="8"/>
      <c r="Y190" s="8"/>
      <c r="Z190" s="8"/>
      <c r="AA190" s="8"/>
      <c r="AB190" s="8"/>
      <c r="AC190" s="8"/>
      <c r="AD190" s="8"/>
      <c r="AE190" s="8"/>
      <c r="AF190" s="8"/>
    </row>
    <row r="191">
      <c r="A191" s="8"/>
      <c r="B191" s="50"/>
      <c r="C191" s="50"/>
      <c r="D191" s="50"/>
      <c r="E191" s="51"/>
      <c r="F191" s="50"/>
      <c r="G191" s="51"/>
      <c r="H191" s="50"/>
      <c r="I191" s="8"/>
      <c r="J191" s="8"/>
      <c r="K191" s="8"/>
      <c r="L191" s="8"/>
      <c r="M191" s="8"/>
      <c r="N191" s="8"/>
      <c r="O191" s="8"/>
      <c r="P191" s="50"/>
      <c r="Q191" s="8"/>
      <c r="R191" s="8"/>
      <c r="S191" s="50"/>
      <c r="T191" s="8"/>
      <c r="U191" s="8"/>
      <c r="V191" s="8"/>
      <c r="W191" s="8"/>
      <c r="X191" s="8"/>
      <c r="Y191" s="8"/>
      <c r="Z191" s="8"/>
      <c r="AA191" s="8"/>
      <c r="AB191" s="8"/>
      <c r="AC191" s="8"/>
      <c r="AD191" s="8"/>
      <c r="AE191" s="8"/>
      <c r="AF191" s="8"/>
    </row>
    <row r="192">
      <c r="A192" s="8"/>
      <c r="B192" s="50"/>
      <c r="C192" s="50"/>
      <c r="D192" s="50"/>
      <c r="E192" s="51"/>
      <c r="F192" s="50"/>
      <c r="G192" s="51"/>
      <c r="H192" s="50"/>
      <c r="I192" s="8"/>
      <c r="J192" s="8"/>
      <c r="K192" s="8"/>
      <c r="L192" s="8"/>
      <c r="M192" s="8"/>
      <c r="N192" s="8"/>
      <c r="O192" s="8"/>
      <c r="P192" s="50"/>
      <c r="Q192" s="8"/>
      <c r="R192" s="8"/>
      <c r="S192" s="50"/>
      <c r="T192" s="8"/>
      <c r="U192" s="8"/>
      <c r="V192" s="8"/>
      <c r="W192" s="8"/>
      <c r="X192" s="8"/>
      <c r="Y192" s="8"/>
      <c r="Z192" s="8"/>
      <c r="AA192" s="8"/>
      <c r="AB192" s="8"/>
      <c r="AC192" s="8"/>
      <c r="AD192" s="8"/>
      <c r="AE192" s="8"/>
      <c r="AF192" s="8"/>
    </row>
    <row r="193">
      <c r="A193" s="8"/>
      <c r="B193" s="50"/>
      <c r="C193" s="50"/>
      <c r="D193" s="50"/>
      <c r="E193" s="51"/>
      <c r="F193" s="50"/>
      <c r="G193" s="51"/>
      <c r="H193" s="50"/>
      <c r="I193" s="8"/>
      <c r="J193" s="8"/>
      <c r="K193" s="8"/>
      <c r="L193" s="8"/>
      <c r="M193" s="8"/>
      <c r="N193" s="8"/>
      <c r="O193" s="8"/>
      <c r="P193" s="50"/>
      <c r="Q193" s="8"/>
      <c r="R193" s="8"/>
      <c r="S193" s="50"/>
      <c r="T193" s="8"/>
      <c r="U193" s="8"/>
      <c r="V193" s="8"/>
      <c r="W193" s="8"/>
      <c r="X193" s="8"/>
      <c r="Y193" s="8"/>
      <c r="Z193" s="8"/>
      <c r="AA193" s="8"/>
      <c r="AB193" s="8"/>
      <c r="AC193" s="8"/>
      <c r="AD193" s="8"/>
      <c r="AE193" s="8"/>
      <c r="AF193" s="8"/>
    </row>
    <row r="194">
      <c r="A194" s="8"/>
      <c r="B194" s="50"/>
      <c r="C194" s="50"/>
      <c r="D194" s="50"/>
      <c r="E194" s="51"/>
      <c r="F194" s="50"/>
      <c r="G194" s="51"/>
      <c r="H194" s="50"/>
      <c r="I194" s="8"/>
      <c r="J194" s="8"/>
      <c r="K194" s="8"/>
      <c r="L194" s="8"/>
      <c r="M194" s="8"/>
      <c r="N194" s="8"/>
      <c r="O194" s="8"/>
      <c r="P194" s="50"/>
      <c r="Q194" s="8"/>
      <c r="R194" s="8"/>
      <c r="S194" s="50"/>
      <c r="T194" s="8"/>
      <c r="U194" s="8"/>
      <c r="V194" s="8"/>
      <c r="W194" s="8"/>
      <c r="X194" s="8"/>
      <c r="Y194" s="8"/>
      <c r="Z194" s="8"/>
      <c r="AA194" s="8"/>
      <c r="AB194" s="8"/>
      <c r="AC194" s="8"/>
      <c r="AD194" s="8"/>
      <c r="AE194" s="8"/>
      <c r="AF194" s="8"/>
    </row>
    <row r="195">
      <c r="A195" s="8"/>
      <c r="B195" s="50"/>
      <c r="C195" s="50"/>
      <c r="D195" s="50"/>
      <c r="E195" s="51"/>
      <c r="F195" s="50"/>
      <c r="G195" s="51"/>
      <c r="H195" s="50"/>
      <c r="I195" s="8"/>
      <c r="J195" s="8"/>
      <c r="K195" s="8"/>
      <c r="L195" s="8"/>
      <c r="M195" s="8"/>
      <c r="N195" s="8"/>
      <c r="O195" s="8"/>
      <c r="P195" s="50"/>
      <c r="Q195" s="8"/>
      <c r="R195" s="8"/>
      <c r="S195" s="50"/>
      <c r="T195" s="8"/>
      <c r="U195" s="8"/>
      <c r="V195" s="8"/>
      <c r="W195" s="8"/>
      <c r="X195" s="8"/>
      <c r="Y195" s="8"/>
      <c r="Z195" s="8"/>
      <c r="AA195" s="8"/>
      <c r="AB195" s="8"/>
      <c r="AC195" s="8"/>
      <c r="AD195" s="8"/>
      <c r="AE195" s="8"/>
      <c r="AF195" s="8"/>
    </row>
    <row r="196">
      <c r="A196" s="8"/>
      <c r="B196" s="50"/>
      <c r="C196" s="50"/>
      <c r="D196" s="50"/>
      <c r="E196" s="51"/>
      <c r="F196" s="50"/>
      <c r="G196" s="51"/>
      <c r="H196" s="50"/>
      <c r="I196" s="8"/>
      <c r="J196" s="8"/>
      <c r="K196" s="8"/>
      <c r="L196" s="8"/>
      <c r="M196" s="8"/>
      <c r="N196" s="8"/>
      <c r="O196" s="8"/>
      <c r="P196" s="50"/>
      <c r="Q196" s="8"/>
      <c r="R196" s="8"/>
      <c r="S196" s="50"/>
      <c r="T196" s="8"/>
      <c r="U196" s="8"/>
      <c r="V196" s="8"/>
      <c r="W196" s="8"/>
      <c r="X196" s="8"/>
      <c r="Y196" s="8"/>
      <c r="Z196" s="8"/>
      <c r="AA196" s="8"/>
      <c r="AB196" s="8"/>
      <c r="AC196" s="8"/>
      <c r="AD196" s="8"/>
      <c r="AE196" s="8"/>
      <c r="AF196" s="8"/>
    </row>
    <row r="197">
      <c r="A197" s="8"/>
      <c r="B197" s="50"/>
      <c r="C197" s="50"/>
      <c r="D197" s="50"/>
      <c r="E197" s="51"/>
      <c r="F197" s="50"/>
      <c r="G197" s="51"/>
      <c r="H197" s="50"/>
      <c r="I197" s="8"/>
      <c r="J197" s="8"/>
      <c r="K197" s="8"/>
      <c r="L197" s="8"/>
      <c r="M197" s="8"/>
      <c r="N197" s="8"/>
      <c r="O197" s="8"/>
      <c r="P197" s="50"/>
      <c r="Q197" s="8"/>
      <c r="R197" s="8"/>
      <c r="S197" s="50"/>
      <c r="T197" s="8"/>
      <c r="U197" s="8"/>
      <c r="V197" s="8"/>
      <c r="W197" s="8"/>
      <c r="X197" s="8"/>
      <c r="Y197" s="8"/>
      <c r="Z197" s="8"/>
      <c r="AA197" s="8"/>
      <c r="AB197" s="8"/>
      <c r="AC197" s="8"/>
      <c r="AD197" s="8"/>
      <c r="AE197" s="8"/>
      <c r="AF197" s="8"/>
    </row>
    <row r="198">
      <c r="A198" s="8"/>
      <c r="B198" s="50"/>
      <c r="C198" s="50"/>
      <c r="D198" s="50"/>
      <c r="E198" s="51"/>
      <c r="F198" s="50"/>
      <c r="G198" s="51"/>
      <c r="H198" s="50"/>
      <c r="I198" s="8"/>
      <c r="J198" s="8"/>
      <c r="K198" s="8"/>
      <c r="L198" s="8"/>
      <c r="M198" s="8"/>
      <c r="N198" s="8"/>
      <c r="O198" s="8"/>
      <c r="P198" s="50"/>
      <c r="Q198" s="8"/>
      <c r="R198" s="8"/>
      <c r="S198" s="50"/>
      <c r="T198" s="8"/>
      <c r="U198" s="8"/>
      <c r="V198" s="8"/>
      <c r="W198" s="8"/>
      <c r="X198" s="8"/>
      <c r="Y198" s="8"/>
      <c r="Z198" s="8"/>
      <c r="AA198" s="8"/>
      <c r="AB198" s="8"/>
      <c r="AC198" s="8"/>
      <c r="AD198" s="8"/>
      <c r="AE198" s="8"/>
      <c r="AF198" s="8"/>
    </row>
    <row r="199">
      <c r="A199" s="8"/>
      <c r="B199" s="50"/>
      <c r="C199" s="50"/>
      <c r="D199" s="50"/>
      <c r="E199" s="51"/>
      <c r="F199" s="50"/>
      <c r="G199" s="51"/>
      <c r="H199" s="50"/>
      <c r="I199" s="8"/>
      <c r="J199" s="8"/>
      <c r="K199" s="8"/>
      <c r="L199" s="8"/>
      <c r="M199" s="8"/>
      <c r="N199" s="8"/>
      <c r="O199" s="8"/>
      <c r="P199" s="50"/>
      <c r="Q199" s="8"/>
      <c r="R199" s="8"/>
      <c r="S199" s="50"/>
      <c r="T199" s="8"/>
      <c r="U199" s="8"/>
      <c r="V199" s="8"/>
      <c r="W199" s="8"/>
      <c r="X199" s="8"/>
      <c r="Y199" s="8"/>
      <c r="Z199" s="8"/>
      <c r="AA199" s="8"/>
      <c r="AB199" s="8"/>
      <c r="AC199" s="8"/>
      <c r="AD199" s="8"/>
      <c r="AE199" s="8"/>
      <c r="AF199" s="8"/>
    </row>
    <row r="200">
      <c r="A200" s="8"/>
      <c r="B200" s="50"/>
      <c r="C200" s="50"/>
      <c r="D200" s="50"/>
      <c r="E200" s="51"/>
      <c r="F200" s="50"/>
      <c r="G200" s="51"/>
      <c r="H200" s="50"/>
      <c r="I200" s="8"/>
      <c r="J200" s="8"/>
      <c r="K200" s="8"/>
      <c r="L200" s="8"/>
      <c r="M200" s="8"/>
      <c r="N200" s="8"/>
      <c r="O200" s="8"/>
      <c r="P200" s="50"/>
      <c r="Q200" s="8"/>
      <c r="R200" s="8"/>
      <c r="S200" s="50"/>
      <c r="T200" s="8"/>
      <c r="U200" s="8"/>
      <c r="V200" s="8"/>
      <c r="W200" s="8"/>
      <c r="X200" s="8"/>
      <c r="Y200" s="8"/>
      <c r="Z200" s="8"/>
      <c r="AA200" s="8"/>
      <c r="AB200" s="8"/>
      <c r="AC200" s="8"/>
      <c r="AD200" s="8"/>
      <c r="AE200" s="8"/>
      <c r="AF200" s="8"/>
    </row>
    <row r="201">
      <c r="A201" s="8"/>
      <c r="B201" s="50"/>
      <c r="C201" s="50"/>
      <c r="D201" s="50"/>
      <c r="E201" s="51"/>
      <c r="F201" s="50"/>
      <c r="G201" s="51"/>
      <c r="H201" s="50"/>
      <c r="I201" s="8"/>
      <c r="J201" s="8"/>
      <c r="K201" s="8"/>
      <c r="L201" s="8"/>
      <c r="M201" s="8"/>
      <c r="N201" s="8"/>
      <c r="O201" s="8"/>
      <c r="P201" s="50"/>
      <c r="Q201" s="8"/>
      <c r="R201" s="8"/>
      <c r="S201" s="50"/>
      <c r="T201" s="8"/>
      <c r="U201" s="8"/>
      <c r="V201" s="8"/>
      <c r="W201" s="8"/>
      <c r="X201" s="8"/>
      <c r="Y201" s="8"/>
      <c r="Z201" s="8"/>
      <c r="AA201" s="8"/>
      <c r="AB201" s="8"/>
      <c r="AC201" s="8"/>
      <c r="AD201" s="8"/>
      <c r="AE201" s="8"/>
      <c r="AF201" s="8"/>
    </row>
    <row r="202">
      <c r="A202" s="8"/>
      <c r="B202" s="50"/>
      <c r="C202" s="50"/>
      <c r="D202" s="50"/>
      <c r="E202" s="51"/>
      <c r="F202" s="50"/>
      <c r="G202" s="51"/>
      <c r="H202" s="50"/>
      <c r="I202" s="8"/>
      <c r="J202" s="8"/>
      <c r="K202" s="8"/>
      <c r="L202" s="8"/>
      <c r="M202" s="8"/>
      <c r="N202" s="8"/>
      <c r="O202" s="8"/>
      <c r="P202" s="50"/>
      <c r="Q202" s="8"/>
      <c r="R202" s="8"/>
      <c r="S202" s="50"/>
      <c r="T202" s="8"/>
      <c r="U202" s="8"/>
      <c r="V202" s="8"/>
      <c r="W202" s="8"/>
      <c r="X202" s="8"/>
      <c r="Y202" s="8"/>
      <c r="Z202" s="8"/>
      <c r="AA202" s="8"/>
      <c r="AB202" s="8"/>
      <c r="AC202" s="8"/>
      <c r="AD202" s="8"/>
      <c r="AE202" s="8"/>
      <c r="AF202" s="8"/>
    </row>
    <row r="203">
      <c r="A203" s="8"/>
      <c r="B203" s="50"/>
      <c r="C203" s="50"/>
      <c r="D203" s="50"/>
      <c r="E203" s="51"/>
      <c r="F203" s="50"/>
      <c r="G203" s="51"/>
      <c r="H203" s="50"/>
      <c r="I203" s="8"/>
      <c r="J203" s="8"/>
      <c r="K203" s="8"/>
      <c r="L203" s="8"/>
      <c r="M203" s="8"/>
      <c r="N203" s="8"/>
      <c r="O203" s="8"/>
      <c r="P203" s="50"/>
      <c r="Q203" s="8"/>
      <c r="R203" s="8"/>
      <c r="S203" s="50"/>
      <c r="T203" s="8"/>
      <c r="U203" s="8"/>
      <c r="V203" s="8"/>
      <c r="W203" s="8"/>
      <c r="X203" s="8"/>
      <c r="Y203" s="8"/>
      <c r="Z203" s="8"/>
      <c r="AA203" s="8"/>
      <c r="AB203" s="8"/>
      <c r="AC203" s="8"/>
      <c r="AD203" s="8"/>
      <c r="AE203" s="8"/>
      <c r="AF203" s="8"/>
    </row>
    <row r="204">
      <c r="A204" s="8"/>
      <c r="B204" s="50"/>
      <c r="C204" s="50"/>
      <c r="D204" s="50"/>
      <c r="E204" s="51"/>
      <c r="F204" s="50"/>
      <c r="G204" s="51"/>
      <c r="H204" s="50"/>
      <c r="I204" s="8"/>
      <c r="J204" s="8"/>
      <c r="K204" s="8"/>
      <c r="L204" s="8"/>
      <c r="M204" s="8"/>
      <c r="N204" s="8"/>
      <c r="O204" s="8"/>
      <c r="P204" s="50"/>
      <c r="Q204" s="8"/>
      <c r="R204" s="8"/>
      <c r="S204" s="50"/>
      <c r="T204" s="8"/>
      <c r="U204" s="8"/>
      <c r="V204" s="8"/>
      <c r="W204" s="8"/>
      <c r="X204" s="8"/>
      <c r="Y204" s="8"/>
      <c r="Z204" s="8"/>
      <c r="AA204" s="8"/>
      <c r="AB204" s="8"/>
      <c r="AC204" s="8"/>
      <c r="AD204" s="8"/>
      <c r="AE204" s="8"/>
      <c r="AF204" s="8"/>
    </row>
    <row r="205">
      <c r="A205" s="8"/>
      <c r="B205" s="50"/>
      <c r="C205" s="50"/>
      <c r="D205" s="50"/>
      <c r="E205" s="51"/>
      <c r="F205" s="50"/>
      <c r="G205" s="51"/>
      <c r="H205" s="50"/>
      <c r="I205" s="8"/>
      <c r="J205" s="8"/>
      <c r="K205" s="8"/>
      <c r="L205" s="8"/>
      <c r="M205" s="8"/>
      <c r="N205" s="8"/>
      <c r="O205" s="8"/>
      <c r="P205" s="50"/>
      <c r="Q205" s="8"/>
      <c r="R205" s="8"/>
      <c r="S205" s="50"/>
      <c r="T205" s="8"/>
      <c r="U205" s="8"/>
      <c r="V205" s="8"/>
      <c r="W205" s="8"/>
      <c r="X205" s="8"/>
      <c r="Y205" s="8"/>
      <c r="Z205" s="8"/>
      <c r="AA205" s="8"/>
      <c r="AB205" s="8"/>
      <c r="AC205" s="8"/>
      <c r="AD205" s="8"/>
      <c r="AE205" s="8"/>
      <c r="AF205" s="8"/>
    </row>
    <row r="206">
      <c r="A206" s="8"/>
      <c r="B206" s="50"/>
      <c r="C206" s="50"/>
      <c r="D206" s="50"/>
      <c r="E206" s="51"/>
      <c r="F206" s="50"/>
      <c r="G206" s="51"/>
      <c r="H206" s="50"/>
      <c r="I206" s="8"/>
      <c r="J206" s="8"/>
      <c r="K206" s="8"/>
      <c r="L206" s="8"/>
      <c r="M206" s="8"/>
      <c r="N206" s="8"/>
      <c r="O206" s="8"/>
      <c r="P206" s="50"/>
      <c r="Q206" s="8"/>
      <c r="R206" s="8"/>
      <c r="S206" s="50"/>
      <c r="T206" s="8"/>
      <c r="U206" s="8"/>
      <c r="V206" s="8"/>
      <c r="W206" s="8"/>
      <c r="X206" s="8"/>
      <c r="Y206" s="8"/>
      <c r="Z206" s="8"/>
      <c r="AA206" s="8"/>
      <c r="AB206" s="8"/>
      <c r="AC206" s="8"/>
      <c r="AD206" s="8"/>
      <c r="AE206" s="8"/>
      <c r="AF206" s="8"/>
    </row>
    <row r="207">
      <c r="A207" s="8"/>
      <c r="B207" s="50"/>
      <c r="C207" s="50"/>
      <c r="D207" s="50"/>
      <c r="E207" s="51"/>
      <c r="F207" s="50"/>
      <c r="G207" s="51"/>
      <c r="H207" s="50"/>
      <c r="I207" s="8"/>
      <c r="J207" s="8"/>
      <c r="K207" s="8"/>
      <c r="L207" s="8"/>
      <c r="M207" s="8"/>
      <c r="N207" s="8"/>
      <c r="O207" s="8"/>
      <c r="P207" s="50"/>
      <c r="Q207" s="8"/>
      <c r="R207" s="8"/>
      <c r="S207" s="50"/>
      <c r="T207" s="8"/>
      <c r="U207" s="8"/>
      <c r="V207" s="8"/>
      <c r="W207" s="8"/>
      <c r="X207" s="8"/>
      <c r="Y207" s="8"/>
      <c r="Z207" s="8"/>
      <c r="AA207" s="8"/>
      <c r="AB207" s="8"/>
      <c r="AC207" s="8"/>
      <c r="AD207" s="8"/>
      <c r="AE207" s="8"/>
      <c r="AF207" s="8"/>
    </row>
    <row r="208">
      <c r="A208" s="8"/>
      <c r="B208" s="50"/>
      <c r="C208" s="50"/>
      <c r="D208" s="50"/>
      <c r="E208" s="51"/>
      <c r="F208" s="50"/>
      <c r="G208" s="51"/>
      <c r="H208" s="50"/>
      <c r="I208" s="8"/>
      <c r="J208" s="8"/>
      <c r="K208" s="8"/>
      <c r="L208" s="8"/>
      <c r="M208" s="8"/>
      <c r="N208" s="8"/>
      <c r="O208" s="8"/>
      <c r="P208" s="50"/>
      <c r="Q208" s="8"/>
      <c r="R208" s="8"/>
      <c r="S208" s="50"/>
      <c r="T208" s="8"/>
      <c r="U208" s="8"/>
      <c r="V208" s="8"/>
      <c r="W208" s="8"/>
      <c r="X208" s="8"/>
      <c r="Y208" s="8"/>
      <c r="Z208" s="8"/>
      <c r="AA208" s="8"/>
      <c r="AB208" s="8"/>
      <c r="AC208" s="8"/>
      <c r="AD208" s="8"/>
      <c r="AE208" s="8"/>
      <c r="AF208" s="8"/>
    </row>
    <row r="209">
      <c r="A209" s="8"/>
      <c r="B209" s="50"/>
      <c r="C209" s="50"/>
      <c r="D209" s="50"/>
      <c r="E209" s="51"/>
      <c r="F209" s="50"/>
      <c r="G209" s="51"/>
      <c r="H209" s="50"/>
      <c r="I209" s="8"/>
      <c r="J209" s="8"/>
      <c r="K209" s="8"/>
      <c r="L209" s="8"/>
      <c r="M209" s="8"/>
      <c r="N209" s="8"/>
      <c r="O209" s="8"/>
      <c r="P209" s="50"/>
      <c r="Q209" s="8"/>
      <c r="R209" s="8"/>
      <c r="S209" s="50"/>
      <c r="T209" s="8"/>
      <c r="U209" s="8"/>
      <c r="V209" s="8"/>
      <c r="W209" s="8"/>
      <c r="X209" s="8"/>
      <c r="Y209" s="8"/>
      <c r="Z209" s="8"/>
      <c r="AA209" s="8"/>
      <c r="AB209" s="8"/>
      <c r="AC209" s="8"/>
      <c r="AD209" s="8"/>
      <c r="AE209" s="8"/>
      <c r="AF209" s="8"/>
    </row>
    <row r="210">
      <c r="A210" s="8"/>
      <c r="B210" s="50"/>
      <c r="C210" s="50"/>
      <c r="D210" s="50"/>
      <c r="E210" s="51"/>
      <c r="F210" s="50"/>
      <c r="G210" s="51"/>
      <c r="H210" s="50"/>
      <c r="I210" s="8"/>
      <c r="J210" s="8"/>
      <c r="K210" s="8"/>
      <c r="L210" s="8"/>
      <c r="M210" s="8"/>
      <c r="N210" s="8"/>
      <c r="O210" s="8"/>
      <c r="P210" s="50"/>
      <c r="Q210" s="8"/>
      <c r="R210" s="8"/>
      <c r="S210" s="50"/>
      <c r="T210" s="8"/>
      <c r="U210" s="8"/>
      <c r="V210" s="8"/>
      <c r="W210" s="8"/>
      <c r="X210" s="8"/>
      <c r="Y210" s="8"/>
      <c r="Z210" s="8"/>
      <c r="AA210" s="8"/>
      <c r="AB210" s="8"/>
      <c r="AC210" s="8"/>
      <c r="AD210" s="8"/>
      <c r="AE210" s="8"/>
      <c r="AF210" s="8"/>
    </row>
    <row r="211">
      <c r="A211" s="8"/>
      <c r="B211" s="50"/>
      <c r="C211" s="50"/>
      <c r="D211" s="50"/>
      <c r="E211" s="51"/>
      <c r="F211" s="50"/>
      <c r="G211" s="51"/>
      <c r="H211" s="50"/>
      <c r="I211" s="8"/>
      <c r="J211" s="8"/>
      <c r="K211" s="8"/>
      <c r="L211" s="8"/>
      <c r="M211" s="8"/>
      <c r="N211" s="8"/>
      <c r="O211" s="8"/>
      <c r="P211" s="50"/>
      <c r="Q211" s="8"/>
      <c r="R211" s="8"/>
      <c r="S211" s="50"/>
      <c r="T211" s="8"/>
      <c r="U211" s="8"/>
      <c r="V211" s="8"/>
      <c r="W211" s="8"/>
      <c r="X211" s="8"/>
      <c r="Y211" s="8"/>
      <c r="Z211" s="8"/>
      <c r="AA211" s="8"/>
      <c r="AB211" s="8"/>
      <c r="AC211" s="8"/>
      <c r="AD211" s="8"/>
      <c r="AE211" s="8"/>
      <c r="AF211" s="8"/>
    </row>
    <row r="212">
      <c r="A212" s="8"/>
      <c r="B212" s="50"/>
      <c r="C212" s="50"/>
      <c r="D212" s="50"/>
      <c r="E212" s="51"/>
      <c r="F212" s="50"/>
      <c r="G212" s="51"/>
      <c r="H212" s="50"/>
      <c r="I212" s="8"/>
      <c r="J212" s="8"/>
      <c r="K212" s="8"/>
      <c r="L212" s="8"/>
      <c r="M212" s="8"/>
      <c r="N212" s="8"/>
      <c r="O212" s="8"/>
      <c r="P212" s="50"/>
      <c r="Q212" s="8"/>
      <c r="R212" s="8"/>
      <c r="S212" s="50"/>
      <c r="T212" s="8"/>
      <c r="U212" s="8"/>
      <c r="V212" s="8"/>
      <c r="W212" s="8"/>
      <c r="X212" s="8"/>
      <c r="Y212" s="8"/>
      <c r="Z212" s="8"/>
      <c r="AA212" s="8"/>
      <c r="AB212" s="8"/>
      <c r="AC212" s="8"/>
      <c r="AD212" s="8"/>
      <c r="AE212" s="8"/>
      <c r="AF212" s="8"/>
    </row>
    <row r="213">
      <c r="A213" s="8"/>
      <c r="B213" s="50"/>
      <c r="C213" s="50"/>
      <c r="D213" s="50"/>
      <c r="E213" s="51"/>
      <c r="F213" s="50"/>
      <c r="G213" s="51"/>
      <c r="H213" s="50"/>
      <c r="I213" s="8"/>
      <c r="J213" s="8"/>
      <c r="K213" s="8"/>
      <c r="L213" s="8"/>
      <c r="M213" s="8"/>
      <c r="N213" s="8"/>
      <c r="O213" s="8"/>
      <c r="P213" s="50"/>
      <c r="Q213" s="8"/>
      <c r="R213" s="8"/>
      <c r="S213" s="50"/>
      <c r="T213" s="8"/>
      <c r="U213" s="8"/>
      <c r="V213" s="8"/>
      <c r="W213" s="8"/>
      <c r="X213" s="8"/>
      <c r="Y213" s="8"/>
      <c r="Z213" s="8"/>
      <c r="AA213" s="8"/>
      <c r="AB213" s="8"/>
      <c r="AC213" s="8"/>
      <c r="AD213" s="8"/>
      <c r="AE213" s="8"/>
      <c r="AF213" s="8"/>
    </row>
    <row r="214">
      <c r="A214" s="8"/>
      <c r="B214" s="50"/>
      <c r="C214" s="50"/>
      <c r="D214" s="50"/>
      <c r="E214" s="51"/>
      <c r="F214" s="50"/>
      <c r="G214" s="51"/>
      <c r="H214" s="50"/>
      <c r="I214" s="8"/>
      <c r="J214" s="8"/>
      <c r="K214" s="8"/>
      <c r="L214" s="8"/>
      <c r="M214" s="8"/>
      <c r="N214" s="8"/>
      <c r="O214" s="8"/>
      <c r="P214" s="50"/>
      <c r="Q214" s="8"/>
      <c r="R214" s="8"/>
      <c r="S214" s="50"/>
      <c r="T214" s="8"/>
      <c r="U214" s="8"/>
      <c r="V214" s="8"/>
      <c r="W214" s="8"/>
      <c r="X214" s="8"/>
      <c r="Y214" s="8"/>
      <c r="Z214" s="8"/>
      <c r="AA214" s="8"/>
      <c r="AB214" s="8"/>
      <c r="AC214" s="8"/>
      <c r="AD214" s="8"/>
      <c r="AE214" s="8"/>
      <c r="AF214" s="8"/>
    </row>
    <row r="215">
      <c r="A215" s="8"/>
      <c r="B215" s="50"/>
      <c r="C215" s="50"/>
      <c r="D215" s="50"/>
      <c r="E215" s="51"/>
      <c r="F215" s="50"/>
      <c r="G215" s="51"/>
      <c r="H215" s="50"/>
      <c r="I215" s="8"/>
      <c r="J215" s="8"/>
      <c r="K215" s="8"/>
      <c r="L215" s="8"/>
      <c r="M215" s="8"/>
      <c r="N215" s="8"/>
      <c r="O215" s="8"/>
      <c r="P215" s="50"/>
      <c r="Q215" s="8"/>
      <c r="R215" s="8"/>
      <c r="S215" s="50"/>
      <c r="T215" s="8"/>
      <c r="U215" s="8"/>
      <c r="V215" s="8"/>
      <c r="W215" s="8"/>
      <c r="X215" s="8"/>
      <c r="Y215" s="8"/>
      <c r="Z215" s="8"/>
      <c r="AA215" s="8"/>
      <c r="AB215" s="8"/>
      <c r="AC215" s="8"/>
      <c r="AD215" s="8"/>
      <c r="AE215" s="8"/>
      <c r="AF215" s="8"/>
    </row>
    <row r="216">
      <c r="A216" s="8"/>
      <c r="B216" s="50"/>
      <c r="C216" s="50"/>
      <c r="D216" s="50"/>
      <c r="E216" s="51"/>
      <c r="F216" s="50"/>
      <c r="G216" s="51"/>
      <c r="H216" s="50"/>
      <c r="I216" s="8"/>
      <c r="J216" s="8"/>
      <c r="K216" s="8"/>
      <c r="L216" s="8"/>
      <c r="M216" s="8"/>
      <c r="N216" s="8"/>
      <c r="O216" s="8"/>
      <c r="P216" s="50"/>
      <c r="Q216" s="8"/>
      <c r="R216" s="8"/>
      <c r="S216" s="50"/>
      <c r="T216" s="8"/>
      <c r="U216" s="8"/>
      <c r="V216" s="8"/>
      <c r="W216" s="8"/>
      <c r="X216" s="8"/>
      <c r="Y216" s="8"/>
      <c r="Z216" s="8"/>
      <c r="AA216" s="8"/>
      <c r="AB216" s="8"/>
      <c r="AC216" s="8"/>
      <c r="AD216" s="8"/>
      <c r="AE216" s="8"/>
      <c r="AF216" s="8"/>
    </row>
    <row r="217">
      <c r="A217" s="8"/>
      <c r="B217" s="50"/>
      <c r="C217" s="50"/>
      <c r="D217" s="50"/>
      <c r="E217" s="51"/>
      <c r="F217" s="50"/>
      <c r="G217" s="51"/>
      <c r="H217" s="50"/>
      <c r="I217" s="8"/>
      <c r="J217" s="8"/>
      <c r="K217" s="8"/>
      <c r="L217" s="8"/>
      <c r="M217" s="8"/>
      <c r="N217" s="8"/>
      <c r="O217" s="8"/>
      <c r="P217" s="50"/>
      <c r="Q217" s="8"/>
      <c r="R217" s="8"/>
      <c r="S217" s="50"/>
      <c r="T217" s="8"/>
      <c r="U217" s="8"/>
      <c r="V217" s="8"/>
      <c r="W217" s="8"/>
      <c r="X217" s="8"/>
      <c r="Y217" s="8"/>
      <c r="Z217" s="8"/>
      <c r="AA217" s="8"/>
      <c r="AB217" s="8"/>
      <c r="AC217" s="8"/>
      <c r="AD217" s="8"/>
      <c r="AE217" s="8"/>
      <c r="AF217" s="8"/>
    </row>
    <row r="218">
      <c r="A218" s="8"/>
      <c r="B218" s="50"/>
      <c r="C218" s="50"/>
      <c r="D218" s="50"/>
      <c r="E218" s="51"/>
      <c r="F218" s="50"/>
      <c r="G218" s="51"/>
      <c r="H218" s="50"/>
      <c r="I218" s="8"/>
      <c r="J218" s="8"/>
      <c r="K218" s="8"/>
      <c r="L218" s="8"/>
      <c r="M218" s="8"/>
      <c r="N218" s="8"/>
      <c r="O218" s="8"/>
      <c r="P218" s="50"/>
      <c r="Q218" s="8"/>
      <c r="R218" s="8"/>
      <c r="S218" s="50"/>
      <c r="T218" s="8"/>
      <c r="U218" s="8"/>
      <c r="V218" s="8"/>
      <c r="W218" s="8"/>
      <c r="X218" s="8"/>
      <c r="Y218" s="8"/>
      <c r="Z218" s="8"/>
      <c r="AA218" s="8"/>
      <c r="AB218" s="8"/>
      <c r="AC218" s="8"/>
      <c r="AD218" s="8"/>
      <c r="AE218" s="8"/>
      <c r="AF218" s="8"/>
    </row>
    <row r="219">
      <c r="A219" s="8"/>
      <c r="B219" s="50"/>
      <c r="C219" s="50"/>
      <c r="D219" s="50"/>
      <c r="E219" s="51"/>
      <c r="F219" s="50"/>
      <c r="G219" s="51"/>
      <c r="H219" s="50"/>
      <c r="I219" s="8"/>
      <c r="J219" s="8"/>
      <c r="K219" s="8"/>
      <c r="L219" s="8"/>
      <c r="M219" s="8"/>
      <c r="N219" s="8"/>
      <c r="O219" s="8"/>
      <c r="P219" s="50"/>
      <c r="Q219" s="8"/>
      <c r="R219" s="8"/>
      <c r="S219" s="50"/>
      <c r="T219" s="8"/>
      <c r="U219" s="8"/>
      <c r="V219" s="8"/>
      <c r="W219" s="8"/>
      <c r="X219" s="8"/>
      <c r="Y219" s="8"/>
      <c r="Z219" s="8"/>
      <c r="AA219" s="8"/>
      <c r="AB219" s="8"/>
      <c r="AC219" s="8"/>
      <c r="AD219" s="8"/>
      <c r="AE219" s="8"/>
      <c r="AF219" s="8"/>
    </row>
    <row r="220">
      <c r="A220" s="8"/>
      <c r="B220" s="50"/>
      <c r="C220" s="50"/>
      <c r="D220" s="50"/>
      <c r="E220" s="51"/>
      <c r="F220" s="50"/>
      <c r="G220" s="51"/>
      <c r="H220" s="50"/>
      <c r="I220" s="8"/>
      <c r="J220" s="8"/>
      <c r="K220" s="8"/>
      <c r="L220" s="8"/>
      <c r="M220" s="8"/>
      <c r="N220" s="8"/>
      <c r="O220" s="8"/>
      <c r="P220" s="50"/>
      <c r="Q220" s="8"/>
      <c r="R220" s="8"/>
      <c r="S220" s="50"/>
      <c r="T220" s="8"/>
      <c r="U220" s="8"/>
      <c r="V220" s="8"/>
      <c r="W220" s="8"/>
      <c r="X220" s="8"/>
      <c r="Y220" s="8"/>
      <c r="Z220" s="8"/>
      <c r="AA220" s="8"/>
      <c r="AB220" s="8"/>
      <c r="AC220" s="8"/>
      <c r="AD220" s="8"/>
      <c r="AE220" s="8"/>
      <c r="AF220" s="8"/>
    </row>
    <row r="221">
      <c r="A221" s="8"/>
      <c r="B221" s="50"/>
      <c r="C221" s="50"/>
      <c r="D221" s="50"/>
      <c r="E221" s="51"/>
      <c r="F221" s="50"/>
      <c r="G221" s="51"/>
      <c r="H221" s="50"/>
      <c r="I221" s="8"/>
      <c r="J221" s="8"/>
      <c r="K221" s="8"/>
      <c r="L221" s="8"/>
      <c r="M221" s="8"/>
      <c r="N221" s="8"/>
      <c r="O221" s="8"/>
      <c r="P221" s="50"/>
      <c r="Q221" s="8"/>
      <c r="R221" s="8"/>
      <c r="S221" s="50"/>
      <c r="T221" s="8"/>
      <c r="U221" s="8"/>
      <c r="V221" s="8"/>
      <c r="W221" s="8"/>
      <c r="X221" s="8"/>
      <c r="Y221" s="8"/>
      <c r="Z221" s="8"/>
      <c r="AA221" s="8"/>
      <c r="AB221" s="8"/>
      <c r="AC221" s="8"/>
      <c r="AD221" s="8"/>
      <c r="AE221" s="8"/>
      <c r="AF221" s="8"/>
    </row>
    <row r="222">
      <c r="A222" s="8"/>
      <c r="B222" s="50"/>
      <c r="C222" s="50"/>
      <c r="D222" s="50"/>
      <c r="E222" s="51"/>
      <c r="F222" s="50"/>
      <c r="G222" s="51"/>
      <c r="H222" s="50"/>
      <c r="I222" s="8"/>
      <c r="J222" s="8"/>
      <c r="K222" s="8"/>
      <c r="L222" s="8"/>
      <c r="M222" s="8"/>
      <c r="N222" s="8"/>
      <c r="O222" s="8"/>
      <c r="P222" s="50"/>
      <c r="Q222" s="8"/>
      <c r="R222" s="8"/>
      <c r="S222" s="50"/>
      <c r="T222" s="8"/>
      <c r="U222" s="8"/>
      <c r="V222" s="8"/>
      <c r="W222" s="8"/>
      <c r="X222" s="8"/>
      <c r="Y222" s="8"/>
      <c r="Z222" s="8"/>
      <c r="AA222" s="8"/>
      <c r="AB222" s="8"/>
      <c r="AC222" s="8"/>
      <c r="AD222" s="8"/>
      <c r="AE222" s="8"/>
      <c r="AF222" s="8"/>
    </row>
    <row r="223">
      <c r="A223" s="8"/>
      <c r="B223" s="50"/>
      <c r="C223" s="50"/>
      <c r="D223" s="50"/>
      <c r="E223" s="51"/>
      <c r="F223" s="50"/>
      <c r="G223" s="51"/>
      <c r="H223" s="50"/>
      <c r="I223" s="8"/>
      <c r="J223" s="8"/>
      <c r="K223" s="8"/>
      <c r="L223" s="8"/>
      <c r="M223" s="8"/>
      <c r="N223" s="8"/>
      <c r="O223" s="8"/>
      <c r="P223" s="50"/>
      <c r="Q223" s="8"/>
      <c r="R223" s="8"/>
      <c r="S223" s="50"/>
      <c r="T223" s="8"/>
      <c r="U223" s="8"/>
      <c r="V223" s="8"/>
      <c r="W223" s="8"/>
      <c r="X223" s="8"/>
      <c r="Y223" s="8"/>
      <c r="Z223" s="8"/>
      <c r="AA223" s="8"/>
      <c r="AB223" s="8"/>
      <c r="AC223" s="8"/>
      <c r="AD223" s="8"/>
      <c r="AE223" s="8"/>
      <c r="AF223" s="8"/>
    </row>
    <row r="224">
      <c r="A224" s="8"/>
      <c r="B224" s="50"/>
      <c r="C224" s="50"/>
      <c r="D224" s="50"/>
      <c r="E224" s="51"/>
      <c r="F224" s="50"/>
      <c r="G224" s="51"/>
      <c r="H224" s="50"/>
      <c r="I224" s="8"/>
      <c r="J224" s="8"/>
      <c r="K224" s="8"/>
      <c r="L224" s="8"/>
      <c r="M224" s="8"/>
      <c r="N224" s="8"/>
      <c r="O224" s="8"/>
      <c r="P224" s="50"/>
      <c r="Q224" s="8"/>
      <c r="R224" s="8"/>
      <c r="S224" s="50"/>
      <c r="T224" s="8"/>
      <c r="U224" s="8"/>
      <c r="V224" s="8"/>
      <c r="W224" s="8"/>
      <c r="X224" s="8"/>
      <c r="Y224" s="8"/>
      <c r="Z224" s="8"/>
      <c r="AA224" s="8"/>
      <c r="AB224" s="8"/>
      <c r="AC224" s="8"/>
      <c r="AD224" s="8"/>
      <c r="AE224" s="8"/>
      <c r="AF224" s="8"/>
    </row>
    <row r="225">
      <c r="A225" s="8"/>
      <c r="B225" s="50"/>
      <c r="C225" s="50"/>
      <c r="D225" s="50"/>
      <c r="E225" s="51"/>
      <c r="F225" s="50"/>
      <c r="G225" s="51"/>
      <c r="H225" s="50"/>
      <c r="I225" s="8"/>
      <c r="J225" s="8"/>
      <c r="K225" s="8"/>
      <c r="L225" s="8"/>
      <c r="M225" s="8"/>
      <c r="N225" s="8"/>
      <c r="O225" s="8"/>
      <c r="P225" s="50"/>
      <c r="Q225" s="8"/>
      <c r="R225" s="8"/>
      <c r="S225" s="50"/>
      <c r="T225" s="8"/>
      <c r="U225" s="8"/>
      <c r="V225" s="8"/>
      <c r="W225" s="8"/>
      <c r="X225" s="8"/>
      <c r="Y225" s="8"/>
      <c r="Z225" s="8"/>
      <c r="AA225" s="8"/>
      <c r="AB225" s="8"/>
      <c r="AC225" s="8"/>
      <c r="AD225" s="8"/>
      <c r="AE225" s="8"/>
      <c r="AF225" s="8"/>
    </row>
    <row r="226">
      <c r="A226" s="8"/>
      <c r="B226" s="50"/>
      <c r="C226" s="50"/>
      <c r="D226" s="50"/>
      <c r="E226" s="51"/>
      <c r="F226" s="50"/>
      <c r="G226" s="51"/>
      <c r="H226" s="50"/>
      <c r="I226" s="8"/>
      <c r="J226" s="8"/>
      <c r="K226" s="8"/>
      <c r="L226" s="8"/>
      <c r="M226" s="8"/>
      <c r="N226" s="8"/>
      <c r="O226" s="8"/>
      <c r="P226" s="50"/>
      <c r="Q226" s="8"/>
      <c r="R226" s="8"/>
      <c r="S226" s="50"/>
      <c r="T226" s="8"/>
      <c r="U226" s="8"/>
      <c r="V226" s="8"/>
      <c r="W226" s="8"/>
      <c r="X226" s="8"/>
      <c r="Y226" s="8"/>
      <c r="Z226" s="8"/>
      <c r="AA226" s="8"/>
      <c r="AB226" s="8"/>
      <c r="AC226" s="8"/>
      <c r="AD226" s="8"/>
      <c r="AE226" s="8"/>
      <c r="AF226" s="8"/>
    </row>
    <row r="227">
      <c r="A227" s="8"/>
      <c r="B227" s="50"/>
      <c r="C227" s="50"/>
      <c r="D227" s="50"/>
      <c r="E227" s="51"/>
      <c r="F227" s="50"/>
      <c r="G227" s="51"/>
      <c r="H227" s="50"/>
      <c r="I227" s="8"/>
      <c r="J227" s="8"/>
      <c r="K227" s="8"/>
      <c r="L227" s="8"/>
      <c r="M227" s="8"/>
      <c r="N227" s="8"/>
      <c r="O227" s="8"/>
      <c r="P227" s="50"/>
      <c r="Q227" s="8"/>
      <c r="R227" s="8"/>
      <c r="S227" s="50"/>
      <c r="T227" s="8"/>
      <c r="U227" s="8"/>
      <c r="V227" s="8"/>
      <c r="W227" s="8"/>
      <c r="X227" s="8"/>
      <c r="Y227" s="8"/>
      <c r="Z227" s="8"/>
      <c r="AA227" s="8"/>
      <c r="AB227" s="8"/>
      <c r="AC227" s="8"/>
      <c r="AD227" s="8"/>
      <c r="AE227" s="8"/>
      <c r="AF227" s="8"/>
    </row>
    <row r="228">
      <c r="A228" s="8"/>
      <c r="B228" s="50"/>
      <c r="C228" s="50"/>
      <c r="D228" s="50"/>
      <c r="E228" s="51"/>
      <c r="F228" s="50"/>
      <c r="G228" s="51"/>
      <c r="H228" s="50"/>
      <c r="I228" s="8"/>
      <c r="J228" s="8"/>
      <c r="K228" s="8"/>
      <c r="L228" s="8"/>
      <c r="M228" s="8"/>
      <c r="N228" s="8"/>
      <c r="O228" s="8"/>
      <c r="P228" s="50"/>
      <c r="Q228" s="8"/>
      <c r="R228" s="8"/>
      <c r="S228" s="50"/>
      <c r="T228" s="8"/>
      <c r="U228" s="8"/>
      <c r="V228" s="8"/>
      <c r="W228" s="8"/>
      <c r="X228" s="8"/>
      <c r="Y228" s="8"/>
      <c r="Z228" s="8"/>
      <c r="AA228" s="8"/>
      <c r="AB228" s="8"/>
      <c r="AC228" s="8"/>
      <c r="AD228" s="8"/>
      <c r="AE228" s="8"/>
      <c r="AF228" s="8"/>
    </row>
    <row r="229">
      <c r="A229" s="8"/>
      <c r="B229" s="50"/>
      <c r="C229" s="50"/>
      <c r="D229" s="50"/>
      <c r="E229" s="51"/>
      <c r="F229" s="50"/>
      <c r="G229" s="51"/>
      <c r="H229" s="50"/>
      <c r="I229" s="8"/>
      <c r="J229" s="8"/>
      <c r="K229" s="8"/>
      <c r="L229" s="8"/>
      <c r="M229" s="8"/>
      <c r="N229" s="8"/>
      <c r="O229" s="8"/>
      <c r="P229" s="50"/>
      <c r="Q229" s="8"/>
      <c r="R229" s="8"/>
      <c r="S229" s="50"/>
      <c r="T229" s="8"/>
      <c r="U229" s="8"/>
      <c r="V229" s="8"/>
      <c r="W229" s="8"/>
      <c r="X229" s="8"/>
      <c r="Y229" s="8"/>
      <c r="Z229" s="8"/>
      <c r="AA229" s="8"/>
      <c r="AB229" s="8"/>
      <c r="AC229" s="8"/>
      <c r="AD229" s="8"/>
      <c r="AE229" s="8"/>
      <c r="AF229" s="8"/>
    </row>
    <row r="230">
      <c r="A230" s="8"/>
      <c r="B230" s="50"/>
      <c r="C230" s="50"/>
      <c r="D230" s="50"/>
      <c r="E230" s="51"/>
      <c r="F230" s="50"/>
      <c r="G230" s="51"/>
      <c r="H230" s="50"/>
      <c r="I230" s="8"/>
      <c r="J230" s="8"/>
      <c r="K230" s="8"/>
      <c r="L230" s="8"/>
      <c r="M230" s="8"/>
      <c r="N230" s="8"/>
      <c r="O230" s="8"/>
      <c r="P230" s="50"/>
      <c r="Q230" s="8"/>
      <c r="R230" s="8"/>
      <c r="S230" s="50"/>
      <c r="T230" s="8"/>
      <c r="U230" s="8"/>
      <c r="V230" s="8"/>
      <c r="W230" s="8"/>
      <c r="X230" s="8"/>
      <c r="Y230" s="8"/>
      <c r="Z230" s="8"/>
      <c r="AA230" s="8"/>
      <c r="AB230" s="8"/>
      <c r="AC230" s="8"/>
      <c r="AD230" s="8"/>
      <c r="AE230" s="8"/>
      <c r="AF230" s="8"/>
    </row>
    <row r="231">
      <c r="A231" s="8"/>
      <c r="B231" s="50"/>
      <c r="C231" s="50"/>
      <c r="D231" s="50"/>
      <c r="E231" s="51"/>
      <c r="F231" s="50"/>
      <c r="G231" s="51"/>
      <c r="H231" s="50"/>
      <c r="I231" s="8"/>
      <c r="J231" s="8"/>
      <c r="K231" s="8"/>
      <c r="L231" s="8"/>
      <c r="M231" s="8"/>
      <c r="N231" s="8"/>
      <c r="O231" s="8"/>
      <c r="P231" s="50"/>
      <c r="Q231" s="8"/>
      <c r="R231" s="8"/>
      <c r="S231" s="50"/>
      <c r="T231" s="8"/>
      <c r="U231" s="8"/>
      <c r="V231" s="8"/>
      <c r="W231" s="8"/>
      <c r="X231" s="8"/>
      <c r="Y231" s="8"/>
      <c r="Z231" s="8"/>
      <c r="AA231" s="8"/>
      <c r="AB231" s="8"/>
      <c r="AC231" s="8"/>
      <c r="AD231" s="8"/>
      <c r="AE231" s="8"/>
      <c r="AF231" s="8"/>
    </row>
    <row r="232">
      <c r="A232" s="8"/>
      <c r="B232" s="50"/>
      <c r="C232" s="50"/>
      <c r="D232" s="50"/>
      <c r="E232" s="51"/>
      <c r="F232" s="50"/>
      <c r="G232" s="51"/>
      <c r="H232" s="50"/>
      <c r="I232" s="8"/>
      <c r="J232" s="8"/>
      <c r="K232" s="8"/>
      <c r="L232" s="8"/>
      <c r="M232" s="8"/>
      <c r="N232" s="8"/>
      <c r="O232" s="8"/>
      <c r="P232" s="50"/>
      <c r="Q232" s="8"/>
      <c r="R232" s="8"/>
      <c r="S232" s="50"/>
      <c r="T232" s="8"/>
      <c r="U232" s="8"/>
      <c r="V232" s="8"/>
      <c r="W232" s="8"/>
      <c r="X232" s="8"/>
      <c r="Y232" s="8"/>
      <c r="Z232" s="8"/>
      <c r="AA232" s="8"/>
      <c r="AB232" s="8"/>
      <c r="AC232" s="8"/>
      <c r="AD232" s="8"/>
      <c r="AE232" s="8"/>
      <c r="AF232" s="8"/>
    </row>
    <row r="233">
      <c r="A233" s="8"/>
      <c r="B233" s="50"/>
      <c r="C233" s="50"/>
      <c r="D233" s="50"/>
      <c r="E233" s="51"/>
      <c r="F233" s="50"/>
      <c r="G233" s="51"/>
      <c r="H233" s="50"/>
      <c r="I233" s="8"/>
      <c r="J233" s="8"/>
      <c r="K233" s="8"/>
      <c r="L233" s="8"/>
      <c r="M233" s="8"/>
      <c r="N233" s="8"/>
      <c r="O233" s="8"/>
      <c r="P233" s="50"/>
      <c r="Q233" s="8"/>
      <c r="R233" s="8"/>
      <c r="S233" s="50"/>
      <c r="T233" s="8"/>
      <c r="U233" s="8"/>
      <c r="V233" s="8"/>
      <c r="W233" s="8"/>
      <c r="X233" s="8"/>
      <c r="Y233" s="8"/>
      <c r="Z233" s="8"/>
      <c r="AA233" s="8"/>
      <c r="AB233" s="8"/>
      <c r="AC233" s="8"/>
      <c r="AD233" s="8"/>
      <c r="AE233" s="8"/>
      <c r="AF233" s="8"/>
    </row>
    <row r="234">
      <c r="A234" s="8"/>
      <c r="B234" s="50"/>
      <c r="C234" s="50"/>
      <c r="D234" s="50"/>
      <c r="E234" s="51"/>
      <c r="F234" s="50"/>
      <c r="G234" s="51"/>
      <c r="H234" s="50"/>
      <c r="I234" s="8"/>
      <c r="J234" s="8"/>
      <c r="K234" s="8"/>
      <c r="L234" s="8"/>
      <c r="M234" s="8"/>
      <c r="N234" s="8"/>
      <c r="O234" s="8"/>
      <c r="P234" s="50"/>
      <c r="Q234" s="8"/>
      <c r="R234" s="8"/>
      <c r="S234" s="50"/>
      <c r="T234" s="8"/>
      <c r="U234" s="8"/>
      <c r="V234" s="8"/>
      <c r="W234" s="8"/>
      <c r="X234" s="8"/>
      <c r="Y234" s="8"/>
      <c r="Z234" s="8"/>
      <c r="AA234" s="8"/>
      <c r="AB234" s="8"/>
      <c r="AC234" s="8"/>
      <c r="AD234" s="8"/>
      <c r="AE234" s="8"/>
      <c r="AF234" s="8"/>
    </row>
    <row r="235">
      <c r="A235" s="8"/>
      <c r="B235" s="50"/>
      <c r="C235" s="50"/>
      <c r="D235" s="50"/>
      <c r="E235" s="51"/>
      <c r="F235" s="50"/>
      <c r="G235" s="51"/>
      <c r="H235" s="50"/>
      <c r="I235" s="8"/>
      <c r="J235" s="8"/>
      <c r="K235" s="8"/>
      <c r="L235" s="8"/>
      <c r="M235" s="8"/>
      <c r="N235" s="8"/>
      <c r="O235" s="8"/>
      <c r="P235" s="50"/>
      <c r="Q235" s="8"/>
      <c r="R235" s="8"/>
      <c r="S235" s="50"/>
      <c r="T235" s="8"/>
      <c r="U235" s="8"/>
      <c r="V235" s="8"/>
      <c r="W235" s="8"/>
      <c r="X235" s="8"/>
      <c r="Y235" s="8"/>
      <c r="Z235" s="8"/>
      <c r="AA235" s="8"/>
      <c r="AB235" s="8"/>
      <c r="AC235" s="8"/>
      <c r="AD235" s="8"/>
      <c r="AE235" s="8"/>
      <c r="AF235" s="8"/>
    </row>
    <row r="236">
      <c r="A236" s="8"/>
      <c r="B236" s="50"/>
      <c r="C236" s="50"/>
      <c r="D236" s="50"/>
      <c r="E236" s="51"/>
      <c r="F236" s="50"/>
      <c r="G236" s="51"/>
      <c r="H236" s="50"/>
      <c r="I236" s="8"/>
      <c r="J236" s="8"/>
      <c r="K236" s="8"/>
      <c r="L236" s="8"/>
      <c r="M236" s="8"/>
      <c r="N236" s="8"/>
      <c r="O236" s="8"/>
      <c r="P236" s="50"/>
      <c r="Q236" s="8"/>
      <c r="R236" s="8"/>
      <c r="S236" s="50"/>
      <c r="T236" s="8"/>
      <c r="U236" s="8"/>
      <c r="V236" s="8"/>
      <c r="W236" s="8"/>
      <c r="X236" s="8"/>
      <c r="Y236" s="8"/>
      <c r="Z236" s="8"/>
      <c r="AA236" s="8"/>
      <c r="AB236" s="8"/>
      <c r="AC236" s="8"/>
      <c r="AD236" s="8"/>
      <c r="AE236" s="8"/>
      <c r="AF236" s="8"/>
    </row>
    <row r="237">
      <c r="A237" s="8"/>
      <c r="B237" s="50"/>
      <c r="C237" s="50"/>
      <c r="D237" s="50"/>
      <c r="E237" s="51"/>
      <c r="F237" s="50"/>
      <c r="G237" s="51"/>
      <c r="H237" s="50"/>
      <c r="I237" s="8"/>
      <c r="J237" s="8"/>
      <c r="K237" s="8"/>
      <c r="L237" s="8"/>
      <c r="M237" s="8"/>
      <c r="N237" s="8"/>
      <c r="O237" s="8"/>
      <c r="P237" s="50"/>
      <c r="Q237" s="8"/>
      <c r="R237" s="8"/>
      <c r="S237" s="50"/>
      <c r="T237" s="8"/>
      <c r="U237" s="8"/>
      <c r="V237" s="8"/>
      <c r="W237" s="8"/>
      <c r="X237" s="8"/>
      <c r="Y237" s="8"/>
      <c r="Z237" s="8"/>
      <c r="AA237" s="8"/>
      <c r="AB237" s="8"/>
      <c r="AC237" s="8"/>
      <c r="AD237" s="8"/>
      <c r="AE237" s="8"/>
      <c r="AF237" s="8"/>
    </row>
    <row r="238">
      <c r="A238" s="8"/>
      <c r="B238" s="50"/>
      <c r="C238" s="50"/>
      <c r="D238" s="50"/>
      <c r="E238" s="51"/>
      <c r="F238" s="50"/>
      <c r="G238" s="51"/>
      <c r="H238" s="50"/>
      <c r="I238" s="8"/>
      <c r="J238" s="8"/>
      <c r="K238" s="8"/>
      <c r="L238" s="8"/>
      <c r="M238" s="8"/>
      <c r="N238" s="8"/>
      <c r="O238" s="8"/>
      <c r="P238" s="50"/>
      <c r="Q238" s="8"/>
      <c r="R238" s="8"/>
      <c r="S238" s="50"/>
      <c r="T238" s="8"/>
      <c r="U238" s="8"/>
      <c r="V238" s="8"/>
      <c r="W238" s="8"/>
      <c r="X238" s="8"/>
      <c r="Y238" s="8"/>
      <c r="Z238" s="8"/>
      <c r="AA238" s="8"/>
      <c r="AB238" s="8"/>
      <c r="AC238" s="8"/>
      <c r="AD238" s="8"/>
      <c r="AE238" s="8"/>
      <c r="AF238" s="8"/>
    </row>
    <row r="239">
      <c r="A239" s="8"/>
      <c r="B239" s="50"/>
      <c r="C239" s="50"/>
      <c r="D239" s="50"/>
      <c r="E239" s="51"/>
      <c r="F239" s="50"/>
      <c r="G239" s="51"/>
      <c r="H239" s="50"/>
      <c r="I239" s="8"/>
      <c r="J239" s="8"/>
      <c r="K239" s="8"/>
      <c r="L239" s="8"/>
      <c r="M239" s="8"/>
      <c r="N239" s="8"/>
      <c r="O239" s="8"/>
      <c r="P239" s="50"/>
      <c r="Q239" s="8"/>
      <c r="R239" s="8"/>
      <c r="S239" s="50"/>
      <c r="T239" s="8"/>
      <c r="U239" s="8"/>
      <c r="V239" s="8"/>
      <c r="W239" s="8"/>
      <c r="X239" s="8"/>
      <c r="Y239" s="8"/>
      <c r="Z239" s="8"/>
      <c r="AA239" s="8"/>
      <c r="AB239" s="8"/>
      <c r="AC239" s="8"/>
      <c r="AD239" s="8"/>
      <c r="AE239" s="8"/>
      <c r="AF239" s="8"/>
    </row>
    <row r="240">
      <c r="A240" s="8"/>
      <c r="B240" s="50"/>
      <c r="C240" s="50"/>
      <c r="D240" s="50"/>
      <c r="E240" s="51"/>
      <c r="F240" s="50"/>
      <c r="G240" s="51"/>
      <c r="H240" s="50"/>
      <c r="I240" s="8"/>
      <c r="J240" s="8"/>
      <c r="K240" s="8"/>
      <c r="L240" s="8"/>
      <c r="M240" s="8"/>
      <c r="N240" s="8"/>
      <c r="O240" s="8"/>
      <c r="P240" s="50"/>
      <c r="Q240" s="8"/>
      <c r="R240" s="8"/>
      <c r="S240" s="50"/>
      <c r="T240" s="8"/>
      <c r="U240" s="8"/>
      <c r="V240" s="8"/>
      <c r="W240" s="8"/>
      <c r="X240" s="8"/>
      <c r="Y240" s="8"/>
      <c r="Z240" s="8"/>
      <c r="AA240" s="8"/>
      <c r="AB240" s="8"/>
      <c r="AC240" s="8"/>
      <c r="AD240" s="8"/>
      <c r="AE240" s="8"/>
      <c r="AF240" s="8"/>
    </row>
    <row r="241">
      <c r="A241" s="8"/>
      <c r="B241" s="50"/>
      <c r="C241" s="50"/>
      <c r="D241" s="50"/>
      <c r="E241" s="51"/>
      <c r="F241" s="50"/>
      <c r="G241" s="51"/>
      <c r="H241" s="50"/>
      <c r="I241" s="8"/>
      <c r="J241" s="8"/>
      <c r="K241" s="8"/>
      <c r="L241" s="8"/>
      <c r="M241" s="8"/>
      <c r="N241" s="8"/>
      <c r="O241" s="8"/>
      <c r="P241" s="50"/>
      <c r="Q241" s="8"/>
      <c r="R241" s="8"/>
      <c r="S241" s="50"/>
      <c r="T241" s="8"/>
      <c r="U241" s="8"/>
      <c r="V241" s="8"/>
      <c r="W241" s="8"/>
      <c r="X241" s="8"/>
      <c r="Y241" s="8"/>
      <c r="Z241" s="8"/>
      <c r="AA241" s="8"/>
      <c r="AB241" s="8"/>
      <c r="AC241" s="8"/>
      <c r="AD241" s="8"/>
      <c r="AE241" s="8"/>
      <c r="AF241" s="8"/>
    </row>
    <row r="242">
      <c r="A242" s="8"/>
      <c r="B242" s="50"/>
      <c r="C242" s="50"/>
      <c r="D242" s="50"/>
      <c r="E242" s="51"/>
      <c r="F242" s="50"/>
      <c r="G242" s="51"/>
      <c r="H242" s="50"/>
      <c r="I242" s="8"/>
      <c r="J242" s="8"/>
      <c r="K242" s="8"/>
      <c r="L242" s="8"/>
      <c r="M242" s="8"/>
      <c r="N242" s="8"/>
      <c r="O242" s="8"/>
      <c r="P242" s="50"/>
      <c r="Q242" s="8"/>
      <c r="R242" s="8"/>
      <c r="S242" s="50"/>
      <c r="T242" s="8"/>
      <c r="U242" s="8"/>
      <c r="V242" s="8"/>
      <c r="W242" s="8"/>
      <c r="X242" s="8"/>
      <c r="Y242" s="8"/>
      <c r="Z242" s="8"/>
      <c r="AA242" s="8"/>
      <c r="AB242" s="8"/>
      <c r="AC242" s="8"/>
      <c r="AD242" s="8"/>
      <c r="AE242" s="8"/>
      <c r="AF242" s="8"/>
    </row>
    <row r="243">
      <c r="A243" s="8"/>
      <c r="B243" s="50"/>
      <c r="C243" s="50"/>
      <c r="D243" s="50"/>
      <c r="E243" s="51"/>
      <c r="F243" s="50"/>
      <c r="G243" s="51"/>
      <c r="H243" s="50"/>
      <c r="I243" s="8"/>
      <c r="J243" s="8"/>
      <c r="K243" s="8"/>
      <c r="L243" s="8"/>
      <c r="M243" s="8"/>
      <c r="N243" s="8"/>
      <c r="O243" s="8"/>
      <c r="P243" s="50"/>
      <c r="Q243" s="8"/>
      <c r="R243" s="8"/>
      <c r="S243" s="50"/>
      <c r="T243" s="8"/>
      <c r="U243" s="8"/>
      <c r="V243" s="8"/>
      <c r="W243" s="8"/>
      <c r="X243" s="8"/>
      <c r="Y243" s="8"/>
      <c r="Z243" s="8"/>
      <c r="AA243" s="8"/>
      <c r="AB243" s="8"/>
      <c r="AC243" s="8"/>
      <c r="AD243" s="8"/>
      <c r="AE243" s="8"/>
      <c r="AF243" s="8"/>
    </row>
    <row r="244">
      <c r="A244" s="8"/>
      <c r="B244" s="50"/>
      <c r="C244" s="50"/>
      <c r="D244" s="50"/>
      <c r="E244" s="51"/>
      <c r="F244" s="50"/>
      <c r="G244" s="51"/>
      <c r="H244" s="50"/>
      <c r="I244" s="8"/>
      <c r="J244" s="8"/>
      <c r="K244" s="8"/>
      <c r="L244" s="8"/>
      <c r="M244" s="8"/>
      <c r="N244" s="8"/>
      <c r="O244" s="8"/>
      <c r="P244" s="50"/>
      <c r="Q244" s="8"/>
      <c r="R244" s="8"/>
      <c r="S244" s="50"/>
      <c r="T244" s="8"/>
      <c r="U244" s="8"/>
      <c r="V244" s="8"/>
      <c r="W244" s="8"/>
      <c r="X244" s="8"/>
      <c r="Y244" s="8"/>
      <c r="Z244" s="8"/>
      <c r="AA244" s="8"/>
      <c r="AB244" s="8"/>
      <c r="AC244" s="8"/>
      <c r="AD244" s="8"/>
      <c r="AE244" s="8"/>
      <c r="AF244" s="8"/>
    </row>
    <row r="245">
      <c r="A245" s="8"/>
      <c r="B245" s="50"/>
      <c r="C245" s="50"/>
      <c r="D245" s="50"/>
      <c r="E245" s="51"/>
      <c r="F245" s="50"/>
      <c r="G245" s="51"/>
      <c r="H245" s="50"/>
      <c r="I245" s="8"/>
      <c r="J245" s="8"/>
      <c r="K245" s="8"/>
      <c r="L245" s="8"/>
      <c r="M245" s="8"/>
      <c r="N245" s="8"/>
      <c r="O245" s="8"/>
      <c r="P245" s="50"/>
      <c r="Q245" s="8"/>
      <c r="R245" s="8"/>
      <c r="S245" s="50"/>
      <c r="T245" s="8"/>
      <c r="U245" s="8"/>
      <c r="V245" s="8"/>
      <c r="W245" s="8"/>
      <c r="X245" s="8"/>
      <c r="Y245" s="8"/>
      <c r="Z245" s="8"/>
      <c r="AA245" s="8"/>
      <c r="AB245" s="8"/>
      <c r="AC245" s="8"/>
      <c r="AD245" s="8"/>
      <c r="AE245" s="8"/>
      <c r="AF245" s="8"/>
    </row>
    <row r="246">
      <c r="A246" s="8"/>
      <c r="B246" s="50"/>
      <c r="C246" s="50"/>
      <c r="D246" s="50"/>
      <c r="E246" s="51"/>
      <c r="F246" s="50"/>
      <c r="G246" s="51"/>
      <c r="H246" s="50"/>
      <c r="I246" s="8"/>
      <c r="J246" s="8"/>
      <c r="K246" s="8"/>
      <c r="L246" s="8"/>
      <c r="M246" s="8"/>
      <c r="N246" s="8"/>
      <c r="O246" s="8"/>
      <c r="P246" s="50"/>
      <c r="Q246" s="8"/>
      <c r="R246" s="8"/>
      <c r="S246" s="50"/>
      <c r="T246" s="8"/>
      <c r="U246" s="8"/>
      <c r="V246" s="8"/>
      <c r="W246" s="8"/>
      <c r="X246" s="8"/>
      <c r="Y246" s="8"/>
      <c r="Z246" s="8"/>
      <c r="AA246" s="8"/>
      <c r="AB246" s="8"/>
      <c r="AC246" s="8"/>
      <c r="AD246" s="8"/>
      <c r="AE246" s="8"/>
      <c r="AF246" s="8"/>
    </row>
    <row r="247">
      <c r="A247" s="8"/>
      <c r="B247" s="50"/>
      <c r="C247" s="50"/>
      <c r="D247" s="50"/>
      <c r="E247" s="51"/>
      <c r="F247" s="50"/>
      <c r="G247" s="51"/>
      <c r="H247" s="50"/>
      <c r="I247" s="8"/>
      <c r="J247" s="8"/>
      <c r="K247" s="8"/>
      <c r="L247" s="8"/>
      <c r="M247" s="8"/>
      <c r="N247" s="8"/>
      <c r="O247" s="8"/>
      <c r="P247" s="50"/>
      <c r="Q247" s="8"/>
      <c r="R247" s="8"/>
      <c r="S247" s="50"/>
      <c r="T247" s="8"/>
      <c r="U247" s="8"/>
      <c r="V247" s="8"/>
      <c r="W247" s="8"/>
      <c r="X247" s="8"/>
      <c r="Y247" s="8"/>
      <c r="Z247" s="8"/>
      <c r="AA247" s="8"/>
      <c r="AB247" s="8"/>
      <c r="AC247" s="8"/>
      <c r="AD247" s="8"/>
      <c r="AE247" s="8"/>
      <c r="AF247" s="8"/>
    </row>
    <row r="248">
      <c r="A248" s="8"/>
      <c r="B248" s="50"/>
      <c r="C248" s="50"/>
      <c r="D248" s="50"/>
      <c r="E248" s="51"/>
      <c r="F248" s="50"/>
      <c r="G248" s="51"/>
      <c r="H248" s="50"/>
      <c r="I248" s="8"/>
      <c r="J248" s="8"/>
      <c r="K248" s="8"/>
      <c r="L248" s="8"/>
      <c r="M248" s="8"/>
      <c r="N248" s="8"/>
      <c r="O248" s="8"/>
      <c r="P248" s="50"/>
      <c r="Q248" s="8"/>
      <c r="R248" s="8"/>
      <c r="S248" s="50"/>
      <c r="T248" s="8"/>
      <c r="U248" s="8"/>
      <c r="V248" s="8"/>
      <c r="W248" s="8"/>
      <c r="X248" s="8"/>
      <c r="Y248" s="8"/>
      <c r="Z248" s="8"/>
      <c r="AA248" s="8"/>
      <c r="AB248" s="8"/>
      <c r="AC248" s="8"/>
      <c r="AD248" s="8"/>
      <c r="AE248" s="8"/>
      <c r="AF248" s="8"/>
    </row>
    <row r="249">
      <c r="A249" s="8"/>
      <c r="B249" s="50"/>
      <c r="C249" s="50"/>
      <c r="D249" s="50"/>
      <c r="E249" s="51"/>
      <c r="F249" s="50"/>
      <c r="G249" s="51"/>
      <c r="H249" s="50"/>
      <c r="I249" s="8"/>
      <c r="J249" s="8"/>
      <c r="K249" s="8"/>
      <c r="L249" s="8"/>
      <c r="M249" s="8"/>
      <c r="N249" s="8"/>
      <c r="O249" s="8"/>
      <c r="P249" s="50"/>
      <c r="Q249" s="8"/>
      <c r="R249" s="8"/>
      <c r="S249" s="50"/>
      <c r="T249" s="8"/>
      <c r="U249" s="8"/>
      <c r="V249" s="8"/>
      <c r="W249" s="8"/>
      <c r="X249" s="8"/>
      <c r="Y249" s="8"/>
      <c r="Z249" s="8"/>
      <c r="AA249" s="8"/>
      <c r="AB249" s="8"/>
      <c r="AC249" s="8"/>
      <c r="AD249" s="8"/>
      <c r="AE249" s="8"/>
      <c r="AF249" s="8"/>
    </row>
    <row r="250">
      <c r="A250" s="8"/>
      <c r="B250" s="50"/>
      <c r="C250" s="50"/>
      <c r="D250" s="50"/>
      <c r="E250" s="51"/>
      <c r="F250" s="50"/>
      <c r="G250" s="51"/>
      <c r="H250" s="50"/>
      <c r="I250" s="8"/>
      <c r="J250" s="8"/>
      <c r="K250" s="8"/>
      <c r="L250" s="8"/>
      <c r="M250" s="8"/>
      <c r="N250" s="8"/>
      <c r="O250" s="8"/>
      <c r="P250" s="50"/>
      <c r="Q250" s="8"/>
      <c r="R250" s="8"/>
      <c r="S250" s="50"/>
      <c r="T250" s="8"/>
      <c r="U250" s="8"/>
      <c r="V250" s="8"/>
      <c r="W250" s="8"/>
      <c r="X250" s="8"/>
      <c r="Y250" s="8"/>
      <c r="Z250" s="8"/>
      <c r="AA250" s="8"/>
      <c r="AB250" s="8"/>
      <c r="AC250" s="8"/>
      <c r="AD250" s="8"/>
      <c r="AE250" s="8"/>
      <c r="AF250" s="8"/>
    </row>
    <row r="251">
      <c r="A251" s="8"/>
      <c r="B251" s="50"/>
      <c r="C251" s="50"/>
      <c r="D251" s="50"/>
      <c r="E251" s="51"/>
      <c r="F251" s="50"/>
      <c r="G251" s="51"/>
      <c r="H251" s="50"/>
      <c r="I251" s="8"/>
      <c r="J251" s="8"/>
      <c r="K251" s="8"/>
      <c r="L251" s="8"/>
      <c r="M251" s="8"/>
      <c r="N251" s="8"/>
      <c r="O251" s="8"/>
      <c r="P251" s="50"/>
      <c r="Q251" s="8"/>
      <c r="R251" s="8"/>
      <c r="S251" s="50"/>
      <c r="T251" s="8"/>
      <c r="U251" s="8"/>
      <c r="V251" s="8"/>
      <c r="W251" s="8"/>
      <c r="X251" s="8"/>
      <c r="Y251" s="8"/>
      <c r="Z251" s="8"/>
      <c r="AA251" s="8"/>
      <c r="AB251" s="8"/>
      <c r="AC251" s="8"/>
      <c r="AD251" s="8"/>
      <c r="AE251" s="8"/>
      <c r="AF251" s="8"/>
    </row>
    <row r="252">
      <c r="A252" s="8"/>
      <c r="B252" s="50"/>
      <c r="C252" s="50"/>
      <c r="D252" s="50"/>
      <c r="E252" s="51"/>
      <c r="F252" s="50"/>
      <c r="G252" s="51"/>
      <c r="H252" s="50"/>
      <c r="I252" s="8"/>
      <c r="J252" s="8"/>
      <c r="K252" s="8"/>
      <c r="L252" s="8"/>
      <c r="M252" s="8"/>
      <c r="N252" s="8"/>
      <c r="O252" s="8"/>
      <c r="P252" s="50"/>
      <c r="Q252" s="8"/>
      <c r="R252" s="8"/>
      <c r="S252" s="50"/>
      <c r="T252" s="8"/>
      <c r="U252" s="8"/>
      <c r="V252" s="8"/>
      <c r="W252" s="8"/>
      <c r="X252" s="8"/>
      <c r="Y252" s="8"/>
      <c r="Z252" s="8"/>
      <c r="AA252" s="8"/>
      <c r="AB252" s="8"/>
      <c r="AC252" s="8"/>
      <c r="AD252" s="8"/>
      <c r="AE252" s="8"/>
      <c r="AF252" s="8"/>
    </row>
    <row r="253">
      <c r="A253" s="8"/>
      <c r="B253" s="50"/>
      <c r="C253" s="50"/>
      <c r="D253" s="50"/>
      <c r="E253" s="51"/>
      <c r="F253" s="50"/>
      <c r="G253" s="51"/>
      <c r="H253" s="50"/>
      <c r="I253" s="8"/>
      <c r="J253" s="8"/>
      <c r="K253" s="8"/>
      <c r="L253" s="8"/>
      <c r="M253" s="8"/>
      <c r="N253" s="8"/>
      <c r="O253" s="8"/>
      <c r="P253" s="50"/>
      <c r="Q253" s="8"/>
      <c r="R253" s="8"/>
      <c r="S253" s="50"/>
      <c r="T253" s="8"/>
      <c r="U253" s="8"/>
      <c r="V253" s="8"/>
      <c r="W253" s="8"/>
      <c r="X253" s="8"/>
      <c r="Y253" s="8"/>
      <c r="Z253" s="8"/>
      <c r="AA253" s="8"/>
      <c r="AB253" s="8"/>
      <c r="AC253" s="8"/>
      <c r="AD253" s="8"/>
      <c r="AE253" s="8"/>
      <c r="AF253" s="8"/>
    </row>
    <row r="254">
      <c r="A254" s="8"/>
      <c r="B254" s="50"/>
      <c r="C254" s="50"/>
      <c r="D254" s="50"/>
      <c r="E254" s="51"/>
      <c r="F254" s="50"/>
      <c r="G254" s="51"/>
      <c r="H254" s="50"/>
      <c r="I254" s="8"/>
      <c r="J254" s="8"/>
      <c r="K254" s="8"/>
      <c r="L254" s="8"/>
      <c r="M254" s="8"/>
      <c r="N254" s="8"/>
      <c r="O254" s="8"/>
      <c r="P254" s="50"/>
      <c r="Q254" s="8"/>
      <c r="R254" s="8"/>
      <c r="S254" s="50"/>
      <c r="T254" s="8"/>
      <c r="U254" s="8"/>
      <c r="V254" s="8"/>
      <c r="W254" s="8"/>
      <c r="X254" s="8"/>
      <c r="Y254" s="8"/>
      <c r="Z254" s="8"/>
      <c r="AA254" s="8"/>
      <c r="AB254" s="8"/>
      <c r="AC254" s="8"/>
      <c r="AD254" s="8"/>
      <c r="AE254" s="8"/>
      <c r="AF254" s="8"/>
    </row>
    <row r="255">
      <c r="A255" s="8"/>
      <c r="B255" s="50"/>
      <c r="C255" s="50"/>
      <c r="D255" s="50"/>
      <c r="E255" s="51"/>
      <c r="F255" s="50"/>
      <c r="G255" s="51"/>
      <c r="H255" s="50"/>
      <c r="I255" s="8"/>
      <c r="J255" s="8"/>
      <c r="K255" s="8"/>
      <c r="L255" s="8"/>
      <c r="M255" s="8"/>
      <c r="N255" s="8"/>
      <c r="O255" s="8"/>
      <c r="P255" s="50"/>
      <c r="Q255" s="8"/>
      <c r="R255" s="8"/>
      <c r="S255" s="50"/>
      <c r="T255" s="8"/>
      <c r="U255" s="8"/>
      <c r="V255" s="8"/>
      <c r="W255" s="8"/>
      <c r="X255" s="8"/>
      <c r="Y255" s="8"/>
      <c r="Z255" s="8"/>
      <c r="AA255" s="8"/>
      <c r="AB255" s="8"/>
      <c r="AC255" s="8"/>
      <c r="AD255" s="8"/>
      <c r="AE255" s="8"/>
      <c r="AF255" s="8"/>
    </row>
    <row r="256">
      <c r="A256" s="8"/>
      <c r="B256" s="50"/>
      <c r="C256" s="50"/>
      <c r="D256" s="50"/>
      <c r="E256" s="51"/>
      <c r="F256" s="50"/>
      <c r="G256" s="51"/>
      <c r="H256" s="50"/>
      <c r="I256" s="8"/>
      <c r="J256" s="8"/>
      <c r="K256" s="8"/>
      <c r="L256" s="8"/>
      <c r="M256" s="8"/>
      <c r="N256" s="8"/>
      <c r="O256" s="8"/>
      <c r="P256" s="50"/>
      <c r="Q256" s="8"/>
      <c r="R256" s="8"/>
      <c r="S256" s="50"/>
      <c r="T256" s="8"/>
      <c r="U256" s="8"/>
      <c r="V256" s="8"/>
      <c r="W256" s="8"/>
      <c r="X256" s="8"/>
      <c r="Y256" s="8"/>
      <c r="Z256" s="8"/>
      <c r="AA256" s="8"/>
      <c r="AB256" s="8"/>
      <c r="AC256" s="8"/>
      <c r="AD256" s="8"/>
      <c r="AE256" s="8"/>
      <c r="AF256" s="8"/>
    </row>
    <row r="257">
      <c r="A257" s="8"/>
      <c r="B257" s="50"/>
      <c r="C257" s="50"/>
      <c r="D257" s="50"/>
      <c r="E257" s="51"/>
      <c r="F257" s="50"/>
      <c r="G257" s="51"/>
      <c r="H257" s="50"/>
      <c r="I257" s="8"/>
      <c r="J257" s="8"/>
      <c r="K257" s="8"/>
      <c r="L257" s="8"/>
      <c r="M257" s="8"/>
      <c r="N257" s="8"/>
      <c r="O257" s="8"/>
      <c r="P257" s="50"/>
      <c r="Q257" s="8"/>
      <c r="R257" s="8"/>
      <c r="S257" s="50"/>
      <c r="T257" s="8"/>
      <c r="U257" s="8"/>
      <c r="V257" s="8"/>
      <c r="W257" s="8"/>
      <c r="X257" s="8"/>
      <c r="Y257" s="8"/>
      <c r="Z257" s="8"/>
      <c r="AA257" s="8"/>
      <c r="AB257" s="8"/>
      <c r="AC257" s="8"/>
      <c r="AD257" s="8"/>
      <c r="AE257" s="8"/>
      <c r="AF257" s="8"/>
    </row>
    <row r="258">
      <c r="A258" s="8"/>
      <c r="B258" s="50"/>
      <c r="C258" s="50"/>
      <c r="D258" s="50"/>
      <c r="E258" s="51"/>
      <c r="F258" s="50"/>
      <c r="G258" s="51"/>
      <c r="H258" s="50"/>
      <c r="I258" s="8"/>
      <c r="J258" s="8"/>
      <c r="K258" s="8"/>
      <c r="L258" s="8"/>
      <c r="M258" s="8"/>
      <c r="N258" s="8"/>
      <c r="O258" s="8"/>
      <c r="P258" s="50"/>
      <c r="Q258" s="8"/>
      <c r="R258" s="8"/>
      <c r="S258" s="50"/>
      <c r="T258" s="8"/>
      <c r="U258" s="8"/>
      <c r="V258" s="8"/>
      <c r="W258" s="8"/>
      <c r="X258" s="8"/>
      <c r="Y258" s="8"/>
      <c r="Z258" s="8"/>
      <c r="AA258" s="8"/>
      <c r="AB258" s="8"/>
      <c r="AC258" s="8"/>
      <c r="AD258" s="8"/>
      <c r="AE258" s="8"/>
      <c r="AF258" s="8"/>
    </row>
    <row r="259">
      <c r="A259" s="8"/>
      <c r="B259" s="50"/>
      <c r="C259" s="50"/>
      <c r="D259" s="50"/>
      <c r="E259" s="51"/>
      <c r="F259" s="50"/>
      <c r="G259" s="51"/>
      <c r="H259" s="50"/>
      <c r="I259" s="8"/>
      <c r="J259" s="8"/>
      <c r="K259" s="8"/>
      <c r="L259" s="8"/>
      <c r="M259" s="8"/>
      <c r="N259" s="8"/>
      <c r="O259" s="8"/>
      <c r="P259" s="50"/>
      <c r="Q259" s="8"/>
      <c r="R259" s="8"/>
      <c r="S259" s="50"/>
      <c r="T259" s="8"/>
      <c r="U259" s="8"/>
      <c r="V259" s="8"/>
      <c r="W259" s="8"/>
      <c r="X259" s="8"/>
      <c r="Y259" s="8"/>
      <c r="Z259" s="8"/>
      <c r="AA259" s="8"/>
      <c r="AB259" s="8"/>
      <c r="AC259" s="8"/>
      <c r="AD259" s="8"/>
      <c r="AE259" s="8"/>
      <c r="AF259" s="8"/>
    </row>
    <row r="260">
      <c r="A260" s="8"/>
      <c r="B260" s="50"/>
      <c r="C260" s="50"/>
      <c r="D260" s="50"/>
      <c r="E260" s="51"/>
      <c r="F260" s="50"/>
      <c r="G260" s="51"/>
      <c r="H260" s="50"/>
      <c r="I260" s="8"/>
      <c r="J260" s="8"/>
      <c r="K260" s="8"/>
      <c r="L260" s="8"/>
      <c r="M260" s="8"/>
      <c r="N260" s="8"/>
      <c r="O260" s="8"/>
      <c r="P260" s="50"/>
      <c r="Q260" s="8"/>
      <c r="R260" s="8"/>
      <c r="S260" s="50"/>
      <c r="T260" s="8"/>
      <c r="U260" s="8"/>
      <c r="V260" s="8"/>
      <c r="W260" s="8"/>
      <c r="X260" s="8"/>
      <c r="Y260" s="8"/>
      <c r="Z260" s="8"/>
      <c r="AA260" s="8"/>
      <c r="AB260" s="8"/>
      <c r="AC260" s="8"/>
      <c r="AD260" s="8"/>
      <c r="AE260" s="8"/>
      <c r="AF260" s="8"/>
    </row>
    <row r="261">
      <c r="A261" s="8"/>
      <c r="B261" s="50"/>
      <c r="C261" s="50"/>
      <c r="D261" s="50"/>
      <c r="E261" s="51"/>
      <c r="F261" s="50"/>
      <c r="G261" s="51"/>
      <c r="H261" s="50"/>
      <c r="I261" s="8"/>
      <c r="J261" s="8"/>
      <c r="K261" s="8"/>
      <c r="L261" s="8"/>
      <c r="M261" s="8"/>
      <c r="N261" s="8"/>
      <c r="O261" s="8"/>
      <c r="P261" s="50"/>
      <c r="Q261" s="8"/>
      <c r="R261" s="8"/>
      <c r="S261" s="50"/>
      <c r="T261" s="8"/>
      <c r="U261" s="8"/>
      <c r="V261" s="8"/>
      <c r="W261" s="8"/>
      <c r="X261" s="8"/>
      <c r="Y261" s="8"/>
      <c r="Z261" s="8"/>
      <c r="AA261" s="8"/>
      <c r="AB261" s="8"/>
      <c r="AC261" s="8"/>
      <c r="AD261" s="8"/>
      <c r="AE261" s="8"/>
      <c r="AF261" s="8"/>
    </row>
    <row r="262">
      <c r="A262" s="8"/>
      <c r="B262" s="50"/>
      <c r="C262" s="50"/>
      <c r="D262" s="50"/>
      <c r="E262" s="51"/>
      <c r="F262" s="50"/>
      <c r="G262" s="51"/>
      <c r="H262" s="50"/>
      <c r="I262" s="8"/>
      <c r="J262" s="8"/>
      <c r="K262" s="8"/>
      <c r="L262" s="8"/>
      <c r="M262" s="8"/>
      <c r="N262" s="8"/>
      <c r="O262" s="8"/>
      <c r="P262" s="50"/>
      <c r="Q262" s="8"/>
      <c r="R262" s="8"/>
      <c r="S262" s="50"/>
      <c r="T262" s="8"/>
      <c r="U262" s="8"/>
      <c r="V262" s="8"/>
      <c r="W262" s="8"/>
      <c r="X262" s="8"/>
      <c r="Y262" s="8"/>
      <c r="Z262" s="8"/>
      <c r="AA262" s="8"/>
      <c r="AB262" s="8"/>
      <c r="AC262" s="8"/>
      <c r="AD262" s="8"/>
      <c r="AE262" s="8"/>
      <c r="AF262" s="8"/>
    </row>
    <row r="263">
      <c r="A263" s="8"/>
      <c r="B263" s="50"/>
      <c r="C263" s="50"/>
      <c r="D263" s="50"/>
      <c r="E263" s="51"/>
      <c r="F263" s="50"/>
      <c r="G263" s="51"/>
      <c r="H263" s="50"/>
      <c r="I263" s="8"/>
      <c r="J263" s="8"/>
      <c r="K263" s="8"/>
      <c r="L263" s="8"/>
      <c r="M263" s="8"/>
      <c r="N263" s="8"/>
      <c r="O263" s="8"/>
      <c r="P263" s="50"/>
      <c r="Q263" s="8"/>
      <c r="R263" s="8"/>
      <c r="S263" s="50"/>
      <c r="T263" s="8"/>
      <c r="U263" s="8"/>
      <c r="V263" s="8"/>
      <c r="W263" s="8"/>
      <c r="X263" s="8"/>
      <c r="Y263" s="8"/>
      <c r="Z263" s="8"/>
      <c r="AA263" s="8"/>
      <c r="AB263" s="8"/>
      <c r="AC263" s="8"/>
      <c r="AD263" s="8"/>
      <c r="AE263" s="8"/>
      <c r="AF263" s="8"/>
    </row>
    <row r="264">
      <c r="A264" s="8"/>
      <c r="B264" s="50"/>
      <c r="C264" s="50"/>
      <c r="D264" s="50"/>
      <c r="E264" s="51"/>
      <c r="F264" s="50"/>
      <c r="G264" s="51"/>
      <c r="H264" s="50"/>
      <c r="I264" s="8"/>
      <c r="J264" s="8"/>
      <c r="K264" s="8"/>
      <c r="L264" s="8"/>
      <c r="M264" s="8"/>
      <c r="N264" s="8"/>
      <c r="O264" s="8"/>
      <c r="P264" s="50"/>
      <c r="Q264" s="8"/>
      <c r="R264" s="8"/>
      <c r="S264" s="50"/>
      <c r="T264" s="8"/>
      <c r="U264" s="8"/>
      <c r="V264" s="8"/>
      <c r="W264" s="8"/>
      <c r="X264" s="8"/>
      <c r="Y264" s="8"/>
      <c r="Z264" s="8"/>
      <c r="AA264" s="8"/>
      <c r="AB264" s="8"/>
      <c r="AC264" s="8"/>
      <c r="AD264" s="8"/>
      <c r="AE264" s="8"/>
      <c r="AF264" s="8"/>
    </row>
    <row r="265">
      <c r="A265" s="8"/>
      <c r="B265" s="50"/>
      <c r="C265" s="50"/>
      <c r="D265" s="50"/>
      <c r="E265" s="51"/>
      <c r="F265" s="50"/>
      <c r="G265" s="51"/>
      <c r="H265" s="50"/>
      <c r="I265" s="8"/>
      <c r="J265" s="8"/>
      <c r="K265" s="8"/>
      <c r="L265" s="8"/>
      <c r="M265" s="8"/>
      <c r="N265" s="8"/>
      <c r="O265" s="8"/>
      <c r="P265" s="50"/>
      <c r="Q265" s="8"/>
      <c r="R265" s="8"/>
      <c r="S265" s="50"/>
      <c r="T265" s="8"/>
      <c r="U265" s="8"/>
      <c r="V265" s="8"/>
      <c r="W265" s="8"/>
      <c r="X265" s="8"/>
      <c r="Y265" s="8"/>
      <c r="Z265" s="8"/>
      <c r="AA265" s="8"/>
      <c r="AB265" s="8"/>
      <c r="AC265" s="8"/>
      <c r="AD265" s="8"/>
      <c r="AE265" s="8"/>
      <c r="AF265" s="8"/>
    </row>
    <row r="266">
      <c r="A266" s="8"/>
      <c r="B266" s="50"/>
      <c r="C266" s="50"/>
      <c r="D266" s="50"/>
      <c r="E266" s="51"/>
      <c r="F266" s="50"/>
      <c r="G266" s="51"/>
      <c r="H266" s="50"/>
      <c r="I266" s="8"/>
      <c r="J266" s="8"/>
      <c r="K266" s="8"/>
      <c r="L266" s="8"/>
      <c r="M266" s="8"/>
      <c r="N266" s="8"/>
      <c r="O266" s="8"/>
      <c r="P266" s="50"/>
      <c r="Q266" s="8"/>
      <c r="R266" s="8"/>
      <c r="S266" s="50"/>
      <c r="T266" s="8"/>
      <c r="U266" s="8"/>
      <c r="V266" s="8"/>
      <c r="W266" s="8"/>
      <c r="X266" s="8"/>
      <c r="Y266" s="8"/>
      <c r="Z266" s="8"/>
      <c r="AA266" s="8"/>
      <c r="AB266" s="8"/>
      <c r="AC266" s="8"/>
      <c r="AD266" s="8"/>
      <c r="AE266" s="8"/>
      <c r="AF266" s="8"/>
    </row>
    <row r="267">
      <c r="A267" s="8"/>
      <c r="B267" s="50"/>
      <c r="C267" s="50"/>
      <c r="D267" s="50"/>
      <c r="E267" s="51"/>
      <c r="F267" s="50"/>
      <c r="G267" s="51"/>
      <c r="H267" s="50"/>
      <c r="I267" s="8"/>
      <c r="J267" s="8"/>
      <c r="K267" s="8"/>
      <c r="L267" s="8"/>
      <c r="M267" s="8"/>
      <c r="N267" s="8"/>
      <c r="O267" s="8"/>
      <c r="P267" s="50"/>
      <c r="Q267" s="8"/>
      <c r="R267" s="8"/>
      <c r="S267" s="50"/>
      <c r="T267" s="8"/>
      <c r="U267" s="8"/>
      <c r="V267" s="8"/>
      <c r="W267" s="8"/>
      <c r="X267" s="8"/>
      <c r="Y267" s="8"/>
      <c r="Z267" s="8"/>
      <c r="AA267" s="8"/>
      <c r="AB267" s="8"/>
      <c r="AC267" s="8"/>
      <c r="AD267" s="8"/>
      <c r="AE267" s="8"/>
      <c r="AF267" s="8"/>
    </row>
    <row r="268">
      <c r="A268" s="8"/>
      <c r="B268" s="50"/>
      <c r="C268" s="50"/>
      <c r="D268" s="50"/>
      <c r="E268" s="51"/>
      <c r="F268" s="50"/>
      <c r="G268" s="51"/>
      <c r="H268" s="50"/>
      <c r="I268" s="8"/>
      <c r="J268" s="8"/>
      <c r="K268" s="8"/>
      <c r="L268" s="8"/>
      <c r="M268" s="8"/>
      <c r="N268" s="8"/>
      <c r="O268" s="8"/>
      <c r="P268" s="50"/>
      <c r="Q268" s="8"/>
      <c r="R268" s="8"/>
      <c r="S268" s="50"/>
      <c r="T268" s="8"/>
      <c r="U268" s="8"/>
      <c r="V268" s="8"/>
      <c r="W268" s="8"/>
      <c r="X268" s="8"/>
      <c r="Y268" s="8"/>
      <c r="Z268" s="8"/>
      <c r="AA268" s="8"/>
      <c r="AB268" s="8"/>
      <c r="AC268" s="8"/>
      <c r="AD268" s="8"/>
      <c r="AE268" s="8"/>
      <c r="AF268" s="8"/>
    </row>
    <row r="269">
      <c r="A269" s="8"/>
      <c r="B269" s="50"/>
      <c r="C269" s="50"/>
      <c r="D269" s="50"/>
      <c r="E269" s="51"/>
      <c r="F269" s="50"/>
      <c r="G269" s="51"/>
      <c r="H269" s="50"/>
      <c r="I269" s="8"/>
      <c r="J269" s="8"/>
      <c r="K269" s="8"/>
      <c r="L269" s="8"/>
      <c r="M269" s="8"/>
      <c r="N269" s="8"/>
      <c r="O269" s="8"/>
      <c r="P269" s="50"/>
      <c r="Q269" s="8"/>
      <c r="R269" s="8"/>
      <c r="S269" s="50"/>
      <c r="T269" s="8"/>
      <c r="U269" s="8"/>
      <c r="V269" s="8"/>
      <c r="W269" s="8"/>
      <c r="X269" s="8"/>
      <c r="Y269" s="8"/>
      <c r="Z269" s="8"/>
      <c r="AA269" s="8"/>
      <c r="AB269" s="8"/>
      <c r="AC269" s="8"/>
      <c r="AD269" s="8"/>
      <c r="AE269" s="8"/>
      <c r="AF269" s="8"/>
    </row>
    <row r="270">
      <c r="A270" s="8"/>
      <c r="B270" s="50"/>
      <c r="C270" s="50"/>
      <c r="D270" s="50"/>
      <c r="E270" s="51"/>
      <c r="F270" s="50"/>
      <c r="G270" s="51"/>
      <c r="H270" s="50"/>
      <c r="I270" s="8"/>
      <c r="J270" s="8"/>
      <c r="K270" s="8"/>
      <c r="L270" s="8"/>
      <c r="M270" s="8"/>
      <c r="N270" s="8"/>
      <c r="O270" s="8"/>
      <c r="P270" s="50"/>
      <c r="Q270" s="8"/>
      <c r="R270" s="8"/>
      <c r="S270" s="50"/>
      <c r="T270" s="8"/>
      <c r="U270" s="8"/>
      <c r="V270" s="8"/>
      <c r="W270" s="8"/>
      <c r="X270" s="8"/>
      <c r="Y270" s="8"/>
      <c r="Z270" s="8"/>
      <c r="AA270" s="8"/>
      <c r="AB270" s="8"/>
      <c r="AC270" s="8"/>
      <c r="AD270" s="8"/>
      <c r="AE270" s="8"/>
      <c r="AF270" s="8"/>
    </row>
    <row r="271">
      <c r="A271" s="8"/>
      <c r="B271" s="50"/>
      <c r="C271" s="50"/>
      <c r="D271" s="50"/>
      <c r="E271" s="51"/>
      <c r="F271" s="50"/>
      <c r="G271" s="51"/>
      <c r="H271" s="50"/>
      <c r="I271" s="8"/>
      <c r="J271" s="8"/>
      <c r="K271" s="8"/>
      <c r="L271" s="8"/>
      <c r="M271" s="8"/>
      <c r="N271" s="8"/>
      <c r="O271" s="8"/>
      <c r="P271" s="50"/>
      <c r="Q271" s="8"/>
      <c r="R271" s="8"/>
      <c r="S271" s="50"/>
      <c r="T271" s="8"/>
      <c r="U271" s="8"/>
      <c r="V271" s="8"/>
      <c r="W271" s="8"/>
      <c r="X271" s="8"/>
      <c r="Y271" s="8"/>
      <c r="Z271" s="8"/>
      <c r="AA271" s="8"/>
      <c r="AB271" s="8"/>
      <c r="AC271" s="8"/>
      <c r="AD271" s="8"/>
      <c r="AE271" s="8"/>
      <c r="AF271" s="8"/>
    </row>
    <row r="272">
      <c r="A272" s="8"/>
      <c r="B272" s="50"/>
      <c r="C272" s="50"/>
      <c r="D272" s="50"/>
      <c r="E272" s="51"/>
      <c r="F272" s="50"/>
      <c r="G272" s="51"/>
      <c r="H272" s="50"/>
      <c r="I272" s="8"/>
      <c r="J272" s="8"/>
      <c r="K272" s="8"/>
      <c r="L272" s="8"/>
      <c r="M272" s="8"/>
      <c r="N272" s="8"/>
      <c r="O272" s="8"/>
      <c r="P272" s="50"/>
      <c r="Q272" s="8"/>
      <c r="R272" s="8"/>
      <c r="S272" s="50"/>
      <c r="T272" s="8"/>
      <c r="U272" s="8"/>
      <c r="V272" s="8"/>
      <c r="W272" s="8"/>
      <c r="X272" s="8"/>
      <c r="Y272" s="8"/>
      <c r="Z272" s="8"/>
      <c r="AA272" s="8"/>
      <c r="AB272" s="8"/>
      <c r="AC272" s="8"/>
      <c r="AD272" s="8"/>
      <c r="AE272" s="8"/>
      <c r="AF272" s="8"/>
    </row>
    <row r="273">
      <c r="A273" s="8"/>
      <c r="B273" s="50"/>
      <c r="C273" s="50"/>
      <c r="D273" s="50"/>
      <c r="E273" s="51"/>
      <c r="F273" s="50"/>
      <c r="G273" s="51"/>
      <c r="H273" s="50"/>
      <c r="I273" s="8"/>
      <c r="J273" s="8"/>
      <c r="K273" s="8"/>
      <c r="L273" s="8"/>
      <c r="M273" s="8"/>
      <c r="N273" s="8"/>
      <c r="O273" s="8"/>
      <c r="P273" s="50"/>
      <c r="Q273" s="8"/>
      <c r="R273" s="8"/>
      <c r="S273" s="50"/>
      <c r="T273" s="8"/>
      <c r="U273" s="8"/>
      <c r="V273" s="8"/>
      <c r="W273" s="8"/>
      <c r="X273" s="8"/>
      <c r="Y273" s="8"/>
      <c r="Z273" s="8"/>
      <c r="AA273" s="8"/>
      <c r="AB273" s="8"/>
      <c r="AC273" s="8"/>
      <c r="AD273" s="8"/>
      <c r="AE273" s="8"/>
      <c r="AF273" s="8"/>
    </row>
    <row r="274">
      <c r="A274" s="8"/>
      <c r="B274" s="50"/>
      <c r="C274" s="50"/>
      <c r="D274" s="50"/>
      <c r="E274" s="51"/>
      <c r="F274" s="50"/>
      <c r="G274" s="51"/>
      <c r="H274" s="50"/>
      <c r="I274" s="8"/>
      <c r="J274" s="8"/>
      <c r="K274" s="8"/>
      <c r="L274" s="8"/>
      <c r="M274" s="8"/>
      <c r="N274" s="8"/>
      <c r="O274" s="8"/>
      <c r="P274" s="50"/>
      <c r="Q274" s="8"/>
      <c r="R274" s="8"/>
      <c r="S274" s="50"/>
      <c r="T274" s="8"/>
      <c r="U274" s="8"/>
      <c r="V274" s="8"/>
      <c r="W274" s="8"/>
      <c r="X274" s="8"/>
      <c r="Y274" s="8"/>
      <c r="Z274" s="8"/>
      <c r="AA274" s="8"/>
      <c r="AB274" s="8"/>
      <c r="AC274" s="8"/>
      <c r="AD274" s="8"/>
      <c r="AE274" s="8"/>
      <c r="AF274" s="8"/>
    </row>
    <row r="275">
      <c r="A275" s="8"/>
      <c r="B275" s="50"/>
      <c r="C275" s="50"/>
      <c r="D275" s="50"/>
      <c r="E275" s="51"/>
      <c r="F275" s="50"/>
      <c r="G275" s="51"/>
      <c r="H275" s="50"/>
      <c r="I275" s="8"/>
      <c r="J275" s="8"/>
      <c r="K275" s="8"/>
      <c r="L275" s="8"/>
      <c r="M275" s="8"/>
      <c r="N275" s="8"/>
      <c r="O275" s="8"/>
      <c r="P275" s="50"/>
      <c r="Q275" s="8"/>
      <c r="R275" s="8"/>
      <c r="S275" s="50"/>
      <c r="T275" s="8"/>
      <c r="U275" s="8"/>
      <c r="V275" s="8"/>
      <c r="W275" s="8"/>
      <c r="X275" s="8"/>
      <c r="Y275" s="8"/>
      <c r="Z275" s="8"/>
      <c r="AA275" s="8"/>
      <c r="AB275" s="8"/>
      <c r="AC275" s="8"/>
      <c r="AD275" s="8"/>
      <c r="AE275" s="8"/>
      <c r="AF275" s="8"/>
    </row>
    <row r="276">
      <c r="A276" s="8"/>
      <c r="B276" s="50"/>
      <c r="C276" s="50"/>
      <c r="D276" s="50"/>
      <c r="E276" s="51"/>
      <c r="F276" s="50"/>
      <c r="G276" s="51"/>
      <c r="H276" s="50"/>
      <c r="I276" s="8"/>
      <c r="J276" s="8"/>
      <c r="K276" s="8"/>
      <c r="L276" s="8"/>
      <c r="M276" s="8"/>
      <c r="N276" s="8"/>
      <c r="O276" s="8"/>
      <c r="P276" s="50"/>
      <c r="Q276" s="8"/>
      <c r="R276" s="8"/>
      <c r="S276" s="50"/>
      <c r="T276" s="8"/>
      <c r="U276" s="8"/>
      <c r="V276" s="8"/>
      <c r="W276" s="8"/>
      <c r="X276" s="8"/>
      <c r="Y276" s="8"/>
      <c r="Z276" s="8"/>
      <c r="AA276" s="8"/>
      <c r="AB276" s="8"/>
      <c r="AC276" s="8"/>
      <c r="AD276" s="8"/>
      <c r="AE276" s="8"/>
      <c r="AF276" s="8"/>
    </row>
    <row r="277">
      <c r="A277" s="8"/>
      <c r="B277" s="50"/>
      <c r="C277" s="50"/>
      <c r="D277" s="50"/>
      <c r="E277" s="51"/>
      <c r="F277" s="50"/>
      <c r="G277" s="51"/>
      <c r="H277" s="50"/>
      <c r="I277" s="8"/>
      <c r="J277" s="8"/>
      <c r="K277" s="8"/>
      <c r="L277" s="8"/>
      <c r="M277" s="8"/>
      <c r="N277" s="8"/>
      <c r="O277" s="8"/>
      <c r="P277" s="50"/>
      <c r="Q277" s="8"/>
      <c r="R277" s="8"/>
      <c r="S277" s="50"/>
      <c r="T277" s="8"/>
      <c r="U277" s="8"/>
      <c r="V277" s="8"/>
      <c r="W277" s="8"/>
      <c r="X277" s="8"/>
      <c r="Y277" s="8"/>
      <c r="Z277" s="8"/>
      <c r="AA277" s="8"/>
      <c r="AB277" s="8"/>
      <c r="AC277" s="8"/>
      <c r="AD277" s="8"/>
      <c r="AE277" s="8"/>
      <c r="AF277" s="8"/>
    </row>
    <row r="278">
      <c r="A278" s="8"/>
      <c r="B278" s="50"/>
      <c r="C278" s="50"/>
      <c r="D278" s="50"/>
      <c r="E278" s="51"/>
      <c r="F278" s="50"/>
      <c r="G278" s="51"/>
      <c r="H278" s="50"/>
      <c r="I278" s="8"/>
      <c r="J278" s="8"/>
      <c r="K278" s="8"/>
      <c r="L278" s="8"/>
      <c r="M278" s="8"/>
      <c r="N278" s="8"/>
      <c r="O278" s="8"/>
      <c r="P278" s="50"/>
      <c r="Q278" s="8"/>
      <c r="R278" s="8"/>
      <c r="S278" s="50"/>
      <c r="T278" s="8"/>
      <c r="U278" s="8"/>
      <c r="V278" s="8"/>
      <c r="W278" s="8"/>
      <c r="X278" s="8"/>
      <c r="Y278" s="8"/>
      <c r="Z278" s="8"/>
      <c r="AA278" s="8"/>
      <c r="AB278" s="8"/>
      <c r="AC278" s="8"/>
      <c r="AD278" s="8"/>
      <c r="AE278" s="8"/>
      <c r="AF278" s="8"/>
    </row>
    <row r="279">
      <c r="A279" s="8"/>
      <c r="B279" s="50"/>
      <c r="C279" s="50"/>
      <c r="D279" s="50"/>
      <c r="E279" s="51"/>
      <c r="F279" s="50"/>
      <c r="G279" s="51"/>
      <c r="H279" s="50"/>
      <c r="I279" s="8"/>
      <c r="J279" s="8"/>
      <c r="K279" s="8"/>
      <c r="L279" s="8"/>
      <c r="M279" s="8"/>
      <c r="N279" s="8"/>
      <c r="O279" s="8"/>
      <c r="P279" s="50"/>
      <c r="Q279" s="8"/>
      <c r="R279" s="8"/>
      <c r="S279" s="50"/>
      <c r="T279" s="8"/>
      <c r="U279" s="8"/>
      <c r="V279" s="8"/>
      <c r="W279" s="8"/>
      <c r="X279" s="8"/>
      <c r="Y279" s="8"/>
      <c r="Z279" s="8"/>
      <c r="AA279" s="8"/>
      <c r="AB279" s="8"/>
      <c r="AC279" s="8"/>
      <c r="AD279" s="8"/>
      <c r="AE279" s="8"/>
      <c r="AF279" s="8"/>
    </row>
    <row r="280">
      <c r="A280" s="8"/>
      <c r="B280" s="50"/>
      <c r="C280" s="50"/>
      <c r="D280" s="50"/>
      <c r="E280" s="51"/>
      <c r="F280" s="50"/>
      <c r="G280" s="51"/>
      <c r="H280" s="50"/>
      <c r="I280" s="8"/>
      <c r="J280" s="8"/>
      <c r="K280" s="8"/>
      <c r="L280" s="8"/>
      <c r="M280" s="8"/>
      <c r="N280" s="8"/>
      <c r="O280" s="8"/>
      <c r="P280" s="50"/>
      <c r="Q280" s="8"/>
      <c r="R280" s="8"/>
      <c r="S280" s="50"/>
      <c r="T280" s="8"/>
      <c r="U280" s="8"/>
      <c r="V280" s="8"/>
      <c r="W280" s="8"/>
      <c r="X280" s="8"/>
      <c r="Y280" s="8"/>
      <c r="Z280" s="8"/>
      <c r="AA280" s="8"/>
      <c r="AB280" s="8"/>
      <c r="AC280" s="8"/>
      <c r="AD280" s="8"/>
      <c r="AE280" s="8"/>
      <c r="AF280" s="8"/>
    </row>
    <row r="281">
      <c r="A281" s="8"/>
      <c r="B281" s="50"/>
      <c r="C281" s="50"/>
      <c r="D281" s="50"/>
      <c r="E281" s="51"/>
      <c r="F281" s="50"/>
      <c r="G281" s="51"/>
      <c r="H281" s="50"/>
      <c r="I281" s="8"/>
      <c r="J281" s="8"/>
      <c r="K281" s="8"/>
      <c r="L281" s="8"/>
      <c r="M281" s="8"/>
      <c r="N281" s="8"/>
      <c r="O281" s="8"/>
      <c r="P281" s="50"/>
      <c r="Q281" s="8"/>
      <c r="R281" s="8"/>
      <c r="S281" s="50"/>
      <c r="T281" s="8"/>
      <c r="U281" s="8"/>
      <c r="V281" s="8"/>
      <c r="W281" s="8"/>
      <c r="X281" s="8"/>
      <c r="Y281" s="8"/>
      <c r="Z281" s="8"/>
      <c r="AA281" s="8"/>
      <c r="AB281" s="8"/>
      <c r="AC281" s="8"/>
      <c r="AD281" s="8"/>
      <c r="AE281" s="8"/>
      <c r="AF281" s="8"/>
    </row>
    <row r="282">
      <c r="A282" s="8"/>
      <c r="B282" s="50"/>
      <c r="C282" s="50"/>
      <c r="D282" s="50"/>
      <c r="E282" s="51"/>
      <c r="F282" s="50"/>
      <c r="G282" s="51"/>
      <c r="H282" s="50"/>
      <c r="I282" s="8"/>
      <c r="J282" s="8"/>
      <c r="K282" s="8"/>
      <c r="L282" s="8"/>
      <c r="M282" s="8"/>
      <c r="N282" s="8"/>
      <c r="O282" s="8"/>
      <c r="P282" s="50"/>
      <c r="Q282" s="8"/>
      <c r="R282" s="8"/>
      <c r="S282" s="50"/>
      <c r="T282" s="8"/>
      <c r="U282" s="8"/>
      <c r="V282" s="8"/>
      <c r="W282" s="8"/>
      <c r="X282" s="8"/>
      <c r="Y282" s="8"/>
      <c r="Z282" s="8"/>
      <c r="AA282" s="8"/>
      <c r="AB282" s="8"/>
      <c r="AC282" s="8"/>
      <c r="AD282" s="8"/>
      <c r="AE282" s="8"/>
      <c r="AF282" s="8"/>
    </row>
    <row r="283">
      <c r="A283" s="8"/>
      <c r="B283" s="50"/>
      <c r="C283" s="50"/>
      <c r="D283" s="50"/>
      <c r="E283" s="51"/>
      <c r="F283" s="50"/>
      <c r="G283" s="51"/>
      <c r="H283" s="50"/>
      <c r="I283" s="8"/>
      <c r="J283" s="8"/>
      <c r="K283" s="8"/>
      <c r="L283" s="8"/>
      <c r="M283" s="8"/>
      <c r="N283" s="8"/>
      <c r="O283" s="8"/>
      <c r="P283" s="50"/>
      <c r="Q283" s="8"/>
      <c r="R283" s="8"/>
      <c r="S283" s="50"/>
      <c r="T283" s="8"/>
      <c r="U283" s="8"/>
      <c r="V283" s="8"/>
      <c r="W283" s="8"/>
      <c r="X283" s="8"/>
      <c r="Y283" s="8"/>
      <c r="Z283" s="8"/>
      <c r="AA283" s="8"/>
      <c r="AB283" s="8"/>
      <c r="AC283" s="8"/>
      <c r="AD283" s="8"/>
      <c r="AE283" s="8"/>
      <c r="AF283" s="8"/>
    </row>
    <row r="284">
      <c r="A284" s="8"/>
      <c r="B284" s="50"/>
      <c r="C284" s="50"/>
      <c r="D284" s="50"/>
      <c r="E284" s="51"/>
      <c r="F284" s="50"/>
      <c r="G284" s="51"/>
      <c r="H284" s="50"/>
      <c r="I284" s="8"/>
      <c r="J284" s="8"/>
      <c r="K284" s="8"/>
      <c r="L284" s="8"/>
      <c r="M284" s="8"/>
      <c r="N284" s="8"/>
      <c r="O284" s="8"/>
      <c r="P284" s="50"/>
      <c r="Q284" s="8"/>
      <c r="R284" s="8"/>
      <c r="S284" s="50"/>
      <c r="T284" s="8"/>
      <c r="U284" s="8"/>
      <c r="V284" s="8"/>
      <c r="W284" s="8"/>
      <c r="X284" s="8"/>
      <c r="Y284" s="8"/>
      <c r="Z284" s="8"/>
      <c r="AA284" s="8"/>
      <c r="AB284" s="8"/>
      <c r="AC284" s="8"/>
      <c r="AD284" s="8"/>
      <c r="AE284" s="8"/>
      <c r="AF284" s="8"/>
    </row>
    <row r="285">
      <c r="A285" s="8"/>
      <c r="B285" s="50"/>
      <c r="C285" s="50"/>
      <c r="D285" s="50"/>
      <c r="E285" s="51"/>
      <c r="F285" s="50"/>
      <c r="G285" s="51"/>
      <c r="H285" s="50"/>
      <c r="I285" s="8"/>
      <c r="J285" s="8"/>
      <c r="K285" s="8"/>
      <c r="L285" s="8"/>
      <c r="M285" s="8"/>
      <c r="N285" s="8"/>
      <c r="O285" s="8"/>
      <c r="P285" s="50"/>
      <c r="Q285" s="8"/>
      <c r="R285" s="8"/>
      <c r="S285" s="50"/>
      <c r="T285" s="8"/>
      <c r="U285" s="8"/>
      <c r="V285" s="8"/>
      <c r="W285" s="8"/>
      <c r="X285" s="8"/>
      <c r="Y285" s="8"/>
      <c r="Z285" s="8"/>
      <c r="AA285" s="8"/>
      <c r="AB285" s="8"/>
      <c r="AC285" s="8"/>
      <c r="AD285" s="8"/>
      <c r="AE285" s="8"/>
      <c r="AF285" s="8"/>
    </row>
    <row r="286">
      <c r="A286" s="8"/>
      <c r="B286" s="50"/>
      <c r="C286" s="50"/>
      <c r="D286" s="50"/>
      <c r="E286" s="51"/>
      <c r="F286" s="50"/>
      <c r="G286" s="51"/>
      <c r="H286" s="50"/>
      <c r="I286" s="8"/>
      <c r="J286" s="8"/>
      <c r="K286" s="8"/>
      <c r="L286" s="8"/>
      <c r="M286" s="8"/>
      <c r="N286" s="8"/>
      <c r="O286" s="8"/>
      <c r="P286" s="50"/>
      <c r="Q286" s="8"/>
      <c r="R286" s="8"/>
      <c r="S286" s="50"/>
      <c r="T286" s="8"/>
      <c r="U286" s="8"/>
      <c r="V286" s="8"/>
      <c r="W286" s="8"/>
      <c r="X286" s="8"/>
      <c r="Y286" s="8"/>
      <c r="Z286" s="8"/>
      <c r="AA286" s="8"/>
      <c r="AB286" s="8"/>
      <c r="AC286" s="8"/>
      <c r="AD286" s="8"/>
      <c r="AE286" s="8"/>
      <c r="AF286" s="8"/>
    </row>
    <row r="287">
      <c r="A287" s="8"/>
      <c r="B287" s="50"/>
      <c r="C287" s="50"/>
      <c r="D287" s="50"/>
      <c r="E287" s="51"/>
      <c r="F287" s="50"/>
      <c r="G287" s="51"/>
      <c r="H287" s="50"/>
      <c r="I287" s="8"/>
      <c r="J287" s="8"/>
      <c r="K287" s="8"/>
      <c r="L287" s="8"/>
      <c r="M287" s="8"/>
      <c r="N287" s="8"/>
      <c r="O287" s="8"/>
      <c r="P287" s="50"/>
      <c r="Q287" s="8"/>
      <c r="R287" s="8"/>
      <c r="S287" s="50"/>
      <c r="T287" s="8"/>
      <c r="U287" s="8"/>
      <c r="V287" s="8"/>
      <c r="W287" s="8"/>
      <c r="X287" s="8"/>
      <c r="Y287" s="8"/>
      <c r="Z287" s="8"/>
      <c r="AA287" s="8"/>
      <c r="AB287" s="8"/>
      <c r="AC287" s="8"/>
      <c r="AD287" s="8"/>
      <c r="AE287" s="8"/>
      <c r="AF287" s="8"/>
    </row>
    <row r="288">
      <c r="A288" s="8"/>
      <c r="B288" s="50"/>
      <c r="C288" s="50"/>
      <c r="D288" s="50"/>
      <c r="E288" s="51"/>
      <c r="F288" s="50"/>
      <c r="G288" s="51"/>
      <c r="H288" s="50"/>
      <c r="I288" s="8"/>
      <c r="J288" s="8"/>
      <c r="K288" s="8"/>
      <c r="L288" s="8"/>
      <c r="M288" s="8"/>
      <c r="N288" s="8"/>
      <c r="O288" s="8"/>
      <c r="P288" s="50"/>
      <c r="Q288" s="8"/>
      <c r="R288" s="8"/>
      <c r="S288" s="50"/>
      <c r="T288" s="8"/>
      <c r="U288" s="8"/>
      <c r="V288" s="8"/>
      <c r="W288" s="8"/>
      <c r="X288" s="8"/>
      <c r="Y288" s="8"/>
      <c r="Z288" s="8"/>
      <c r="AA288" s="8"/>
      <c r="AB288" s="8"/>
      <c r="AC288" s="8"/>
      <c r="AD288" s="8"/>
      <c r="AE288" s="8"/>
      <c r="AF288" s="8"/>
    </row>
    <row r="289">
      <c r="A289" s="8"/>
      <c r="B289" s="50"/>
      <c r="C289" s="50"/>
      <c r="D289" s="50"/>
      <c r="E289" s="51"/>
      <c r="F289" s="50"/>
      <c r="G289" s="51"/>
      <c r="H289" s="50"/>
      <c r="I289" s="8"/>
      <c r="J289" s="8"/>
      <c r="K289" s="8"/>
      <c r="L289" s="8"/>
      <c r="M289" s="8"/>
      <c r="N289" s="8"/>
      <c r="O289" s="8"/>
      <c r="P289" s="50"/>
      <c r="Q289" s="8"/>
      <c r="R289" s="8"/>
      <c r="S289" s="50"/>
      <c r="T289" s="8"/>
      <c r="U289" s="8"/>
      <c r="V289" s="8"/>
      <c r="W289" s="8"/>
      <c r="X289" s="8"/>
      <c r="Y289" s="8"/>
      <c r="Z289" s="8"/>
      <c r="AA289" s="8"/>
      <c r="AB289" s="8"/>
      <c r="AC289" s="8"/>
      <c r="AD289" s="8"/>
      <c r="AE289" s="8"/>
      <c r="AF289" s="8"/>
    </row>
    <row r="290">
      <c r="A290" s="8"/>
      <c r="B290" s="50"/>
      <c r="C290" s="50"/>
      <c r="D290" s="50"/>
      <c r="E290" s="51"/>
      <c r="F290" s="50"/>
      <c r="G290" s="51"/>
      <c r="H290" s="50"/>
      <c r="I290" s="8"/>
      <c r="J290" s="8"/>
      <c r="K290" s="8"/>
      <c r="L290" s="8"/>
      <c r="M290" s="8"/>
      <c r="N290" s="8"/>
      <c r="O290" s="8"/>
      <c r="P290" s="50"/>
      <c r="Q290" s="8"/>
      <c r="R290" s="8"/>
      <c r="S290" s="50"/>
      <c r="T290" s="8"/>
      <c r="U290" s="8"/>
      <c r="V290" s="8"/>
      <c r="W290" s="8"/>
      <c r="X290" s="8"/>
      <c r="Y290" s="8"/>
      <c r="Z290" s="8"/>
      <c r="AA290" s="8"/>
      <c r="AB290" s="8"/>
      <c r="AC290" s="8"/>
      <c r="AD290" s="8"/>
      <c r="AE290" s="8"/>
      <c r="AF290" s="8"/>
    </row>
    <row r="291">
      <c r="A291" s="8"/>
      <c r="B291" s="50"/>
      <c r="C291" s="50"/>
      <c r="D291" s="50"/>
      <c r="E291" s="51"/>
      <c r="F291" s="50"/>
      <c r="G291" s="51"/>
      <c r="H291" s="50"/>
      <c r="I291" s="8"/>
      <c r="J291" s="8"/>
      <c r="K291" s="8"/>
      <c r="L291" s="8"/>
      <c r="M291" s="8"/>
      <c r="N291" s="8"/>
      <c r="O291" s="8"/>
      <c r="P291" s="50"/>
      <c r="Q291" s="8"/>
      <c r="R291" s="8"/>
      <c r="S291" s="50"/>
      <c r="T291" s="8"/>
      <c r="U291" s="8"/>
      <c r="V291" s="8"/>
      <c r="W291" s="8"/>
      <c r="X291" s="8"/>
      <c r="Y291" s="8"/>
      <c r="Z291" s="8"/>
      <c r="AA291" s="8"/>
      <c r="AB291" s="8"/>
      <c r="AC291" s="8"/>
      <c r="AD291" s="8"/>
      <c r="AE291" s="8"/>
      <c r="AF291" s="8"/>
    </row>
    <row r="292">
      <c r="A292" s="8"/>
      <c r="B292" s="50"/>
      <c r="C292" s="50"/>
      <c r="D292" s="50"/>
      <c r="E292" s="51"/>
      <c r="F292" s="50"/>
      <c r="G292" s="51"/>
      <c r="H292" s="50"/>
      <c r="I292" s="8"/>
      <c r="J292" s="8"/>
      <c r="K292" s="8"/>
      <c r="L292" s="8"/>
      <c r="M292" s="8"/>
      <c r="N292" s="8"/>
      <c r="O292" s="8"/>
      <c r="P292" s="50"/>
      <c r="Q292" s="8"/>
      <c r="R292" s="8"/>
      <c r="S292" s="50"/>
      <c r="T292" s="8"/>
      <c r="U292" s="8"/>
      <c r="V292" s="8"/>
      <c r="W292" s="8"/>
      <c r="X292" s="8"/>
      <c r="Y292" s="8"/>
      <c r="Z292" s="8"/>
      <c r="AA292" s="8"/>
      <c r="AB292" s="8"/>
      <c r="AC292" s="8"/>
      <c r="AD292" s="8"/>
      <c r="AE292" s="8"/>
      <c r="AF292" s="8"/>
    </row>
    <row r="293">
      <c r="A293" s="8"/>
      <c r="B293" s="50"/>
      <c r="C293" s="50"/>
      <c r="D293" s="50"/>
      <c r="E293" s="51"/>
      <c r="F293" s="50"/>
      <c r="G293" s="51"/>
      <c r="H293" s="50"/>
      <c r="I293" s="8"/>
      <c r="J293" s="8"/>
      <c r="K293" s="8"/>
      <c r="L293" s="8"/>
      <c r="M293" s="8"/>
      <c r="N293" s="8"/>
      <c r="O293" s="8"/>
      <c r="P293" s="50"/>
      <c r="Q293" s="8"/>
      <c r="R293" s="8"/>
      <c r="S293" s="50"/>
      <c r="T293" s="8"/>
      <c r="U293" s="8"/>
      <c r="V293" s="8"/>
      <c r="W293" s="8"/>
      <c r="X293" s="8"/>
      <c r="Y293" s="8"/>
      <c r="Z293" s="8"/>
      <c r="AA293" s="8"/>
      <c r="AB293" s="8"/>
      <c r="AC293" s="8"/>
      <c r="AD293" s="8"/>
      <c r="AE293" s="8"/>
      <c r="AF293" s="8"/>
    </row>
    <row r="294">
      <c r="A294" s="8"/>
      <c r="B294" s="50"/>
      <c r="C294" s="50"/>
      <c r="D294" s="50"/>
      <c r="E294" s="51"/>
      <c r="F294" s="50"/>
      <c r="G294" s="51"/>
      <c r="H294" s="50"/>
      <c r="I294" s="8"/>
      <c r="J294" s="8"/>
      <c r="K294" s="8"/>
      <c r="L294" s="8"/>
      <c r="M294" s="8"/>
      <c r="N294" s="8"/>
      <c r="O294" s="8"/>
      <c r="P294" s="50"/>
      <c r="Q294" s="8"/>
      <c r="R294" s="8"/>
      <c r="S294" s="50"/>
      <c r="T294" s="8"/>
      <c r="U294" s="8"/>
      <c r="V294" s="8"/>
      <c r="W294" s="8"/>
      <c r="X294" s="8"/>
      <c r="Y294" s="8"/>
      <c r="Z294" s="8"/>
      <c r="AA294" s="8"/>
      <c r="AB294" s="8"/>
      <c r="AC294" s="8"/>
      <c r="AD294" s="8"/>
      <c r="AE294" s="8"/>
      <c r="AF294" s="8"/>
    </row>
    <row r="295">
      <c r="A295" s="8"/>
      <c r="B295" s="50"/>
      <c r="C295" s="50"/>
      <c r="D295" s="50"/>
      <c r="E295" s="51"/>
      <c r="F295" s="50"/>
      <c r="G295" s="51"/>
      <c r="H295" s="50"/>
      <c r="I295" s="8"/>
      <c r="J295" s="8"/>
      <c r="K295" s="8"/>
      <c r="L295" s="8"/>
      <c r="M295" s="8"/>
      <c r="N295" s="8"/>
      <c r="O295" s="8"/>
      <c r="P295" s="50"/>
      <c r="Q295" s="8"/>
      <c r="R295" s="8"/>
      <c r="S295" s="50"/>
      <c r="T295" s="8"/>
      <c r="U295" s="8"/>
      <c r="V295" s="8"/>
      <c r="W295" s="8"/>
      <c r="X295" s="8"/>
      <c r="Y295" s="8"/>
      <c r="Z295" s="8"/>
      <c r="AA295" s="8"/>
      <c r="AB295" s="8"/>
      <c r="AC295" s="8"/>
      <c r="AD295" s="8"/>
      <c r="AE295" s="8"/>
      <c r="AF295" s="8"/>
    </row>
    <row r="296">
      <c r="A296" s="8"/>
      <c r="B296" s="50"/>
      <c r="C296" s="50"/>
      <c r="D296" s="50"/>
      <c r="E296" s="51"/>
      <c r="F296" s="50"/>
      <c r="G296" s="51"/>
      <c r="H296" s="50"/>
      <c r="I296" s="8"/>
      <c r="J296" s="8"/>
      <c r="K296" s="8"/>
      <c r="L296" s="8"/>
      <c r="M296" s="8"/>
      <c r="N296" s="8"/>
      <c r="O296" s="8"/>
      <c r="P296" s="50"/>
      <c r="Q296" s="8"/>
      <c r="R296" s="8"/>
      <c r="S296" s="50"/>
      <c r="T296" s="8"/>
      <c r="U296" s="8"/>
      <c r="V296" s="8"/>
      <c r="W296" s="8"/>
      <c r="X296" s="8"/>
      <c r="Y296" s="8"/>
      <c r="Z296" s="8"/>
      <c r="AA296" s="8"/>
      <c r="AB296" s="8"/>
      <c r="AC296" s="8"/>
      <c r="AD296" s="8"/>
      <c r="AE296" s="8"/>
      <c r="AF296" s="8"/>
    </row>
    <row r="297">
      <c r="A297" s="8"/>
      <c r="B297" s="50"/>
      <c r="C297" s="50"/>
      <c r="D297" s="50"/>
      <c r="E297" s="51"/>
      <c r="F297" s="50"/>
      <c r="G297" s="51"/>
      <c r="H297" s="50"/>
      <c r="I297" s="8"/>
      <c r="J297" s="8"/>
      <c r="K297" s="8"/>
      <c r="L297" s="8"/>
      <c r="M297" s="8"/>
      <c r="N297" s="8"/>
      <c r="O297" s="8"/>
      <c r="P297" s="50"/>
      <c r="Q297" s="8"/>
      <c r="R297" s="8"/>
      <c r="S297" s="50"/>
      <c r="T297" s="8"/>
      <c r="U297" s="8"/>
      <c r="V297" s="8"/>
      <c r="W297" s="8"/>
      <c r="X297" s="8"/>
      <c r="Y297" s="8"/>
      <c r="Z297" s="8"/>
      <c r="AA297" s="8"/>
      <c r="AB297" s="8"/>
      <c r="AC297" s="8"/>
      <c r="AD297" s="8"/>
      <c r="AE297" s="8"/>
      <c r="AF297" s="8"/>
    </row>
    <row r="298">
      <c r="A298" s="8"/>
      <c r="B298" s="50"/>
      <c r="C298" s="50"/>
      <c r="D298" s="50"/>
      <c r="E298" s="51"/>
      <c r="F298" s="50"/>
      <c r="G298" s="51"/>
      <c r="H298" s="50"/>
      <c r="I298" s="8"/>
      <c r="J298" s="8"/>
      <c r="K298" s="8"/>
      <c r="L298" s="8"/>
      <c r="M298" s="8"/>
      <c r="N298" s="8"/>
      <c r="O298" s="8"/>
      <c r="P298" s="50"/>
      <c r="Q298" s="8"/>
      <c r="R298" s="8"/>
      <c r="S298" s="50"/>
      <c r="T298" s="8"/>
      <c r="U298" s="8"/>
      <c r="V298" s="8"/>
      <c r="W298" s="8"/>
      <c r="X298" s="8"/>
      <c r="Y298" s="8"/>
      <c r="Z298" s="8"/>
      <c r="AA298" s="8"/>
      <c r="AB298" s="8"/>
      <c r="AC298" s="8"/>
      <c r="AD298" s="8"/>
      <c r="AE298" s="8"/>
      <c r="AF298" s="8"/>
    </row>
    <row r="299">
      <c r="A299" s="8"/>
      <c r="B299" s="50"/>
      <c r="C299" s="50"/>
      <c r="D299" s="50"/>
      <c r="E299" s="51"/>
      <c r="F299" s="50"/>
      <c r="G299" s="51"/>
      <c r="H299" s="50"/>
      <c r="I299" s="8"/>
      <c r="J299" s="8"/>
      <c r="K299" s="8"/>
      <c r="L299" s="8"/>
      <c r="M299" s="8"/>
      <c r="N299" s="8"/>
      <c r="O299" s="8"/>
      <c r="P299" s="50"/>
      <c r="Q299" s="8"/>
      <c r="R299" s="8"/>
      <c r="S299" s="50"/>
      <c r="T299" s="8"/>
      <c r="U299" s="8"/>
      <c r="V299" s="8"/>
      <c r="W299" s="8"/>
      <c r="X299" s="8"/>
      <c r="Y299" s="8"/>
      <c r="Z299" s="8"/>
      <c r="AA299" s="8"/>
      <c r="AB299" s="8"/>
      <c r="AC299" s="8"/>
      <c r="AD299" s="8"/>
      <c r="AE299" s="8"/>
      <c r="AF299" s="8"/>
    </row>
    <row r="300">
      <c r="A300" s="8"/>
      <c r="B300" s="50"/>
      <c r="C300" s="50"/>
      <c r="D300" s="50"/>
      <c r="E300" s="51"/>
      <c r="F300" s="50"/>
      <c r="G300" s="51"/>
      <c r="H300" s="50"/>
      <c r="I300" s="8"/>
      <c r="J300" s="8"/>
      <c r="K300" s="8"/>
      <c r="L300" s="8"/>
      <c r="M300" s="8"/>
      <c r="N300" s="8"/>
      <c r="O300" s="8"/>
      <c r="P300" s="50"/>
      <c r="Q300" s="8"/>
      <c r="R300" s="8"/>
      <c r="S300" s="50"/>
      <c r="T300" s="8"/>
      <c r="U300" s="8"/>
      <c r="V300" s="8"/>
      <c r="W300" s="8"/>
      <c r="X300" s="8"/>
      <c r="Y300" s="8"/>
      <c r="Z300" s="8"/>
      <c r="AA300" s="8"/>
      <c r="AB300" s="8"/>
      <c r="AC300" s="8"/>
      <c r="AD300" s="8"/>
      <c r="AE300" s="8"/>
      <c r="AF300" s="8"/>
    </row>
    <row r="301">
      <c r="A301" s="8"/>
      <c r="B301" s="50"/>
      <c r="C301" s="50"/>
      <c r="D301" s="50"/>
      <c r="E301" s="51"/>
      <c r="F301" s="50"/>
      <c r="G301" s="51"/>
      <c r="H301" s="50"/>
      <c r="I301" s="8"/>
      <c r="J301" s="8"/>
      <c r="K301" s="8"/>
      <c r="L301" s="8"/>
      <c r="M301" s="8"/>
      <c r="N301" s="8"/>
      <c r="O301" s="8"/>
      <c r="P301" s="50"/>
      <c r="Q301" s="8"/>
      <c r="R301" s="8"/>
      <c r="S301" s="50"/>
      <c r="T301" s="8"/>
      <c r="U301" s="8"/>
      <c r="V301" s="8"/>
      <c r="W301" s="8"/>
      <c r="X301" s="8"/>
      <c r="Y301" s="8"/>
      <c r="Z301" s="8"/>
      <c r="AA301" s="8"/>
      <c r="AB301" s="8"/>
      <c r="AC301" s="8"/>
      <c r="AD301" s="8"/>
      <c r="AE301" s="8"/>
      <c r="AF301" s="8"/>
    </row>
    <row r="302">
      <c r="A302" s="8"/>
      <c r="B302" s="50"/>
      <c r="C302" s="50"/>
      <c r="D302" s="50"/>
      <c r="E302" s="51"/>
      <c r="F302" s="50"/>
      <c r="G302" s="51"/>
      <c r="H302" s="50"/>
      <c r="I302" s="8"/>
      <c r="J302" s="8"/>
      <c r="K302" s="8"/>
      <c r="L302" s="8"/>
      <c r="M302" s="8"/>
      <c r="N302" s="8"/>
      <c r="O302" s="8"/>
      <c r="P302" s="50"/>
      <c r="Q302" s="8"/>
      <c r="R302" s="8"/>
      <c r="S302" s="50"/>
      <c r="T302" s="8"/>
      <c r="U302" s="8"/>
      <c r="V302" s="8"/>
      <c r="W302" s="8"/>
      <c r="X302" s="8"/>
      <c r="Y302" s="8"/>
      <c r="Z302" s="8"/>
      <c r="AA302" s="8"/>
      <c r="AB302" s="8"/>
      <c r="AC302" s="8"/>
      <c r="AD302" s="8"/>
      <c r="AE302" s="8"/>
      <c r="AF302" s="8"/>
    </row>
    <row r="303">
      <c r="A303" s="8"/>
      <c r="B303" s="50"/>
      <c r="C303" s="50"/>
      <c r="D303" s="50"/>
      <c r="E303" s="51"/>
      <c r="F303" s="50"/>
      <c r="G303" s="51"/>
      <c r="H303" s="50"/>
      <c r="I303" s="8"/>
      <c r="J303" s="8"/>
      <c r="K303" s="8"/>
      <c r="L303" s="8"/>
      <c r="M303" s="8"/>
      <c r="N303" s="8"/>
      <c r="O303" s="8"/>
      <c r="P303" s="50"/>
      <c r="Q303" s="8"/>
      <c r="R303" s="8"/>
      <c r="S303" s="50"/>
      <c r="T303" s="8"/>
      <c r="U303" s="8"/>
      <c r="V303" s="8"/>
      <c r="W303" s="8"/>
      <c r="X303" s="8"/>
      <c r="Y303" s="8"/>
      <c r="Z303" s="8"/>
      <c r="AA303" s="8"/>
      <c r="AB303" s="8"/>
      <c r="AC303" s="8"/>
      <c r="AD303" s="8"/>
      <c r="AE303" s="8"/>
      <c r="AF303" s="8"/>
    </row>
    <row r="304">
      <c r="A304" s="8"/>
      <c r="B304" s="50"/>
      <c r="C304" s="50"/>
      <c r="D304" s="50"/>
      <c r="E304" s="51"/>
      <c r="F304" s="50"/>
      <c r="G304" s="51"/>
      <c r="H304" s="50"/>
      <c r="I304" s="8"/>
      <c r="J304" s="8"/>
      <c r="K304" s="8"/>
      <c r="L304" s="8"/>
      <c r="M304" s="8"/>
      <c r="N304" s="8"/>
      <c r="O304" s="8"/>
      <c r="P304" s="50"/>
      <c r="Q304" s="8"/>
      <c r="R304" s="8"/>
      <c r="S304" s="50"/>
      <c r="T304" s="8"/>
      <c r="U304" s="8"/>
      <c r="V304" s="8"/>
      <c r="W304" s="8"/>
      <c r="X304" s="8"/>
      <c r="Y304" s="8"/>
      <c r="Z304" s="8"/>
      <c r="AA304" s="8"/>
      <c r="AB304" s="8"/>
      <c r="AC304" s="8"/>
      <c r="AD304" s="8"/>
      <c r="AE304" s="8"/>
      <c r="AF304" s="8"/>
    </row>
    <row r="305">
      <c r="A305" s="8"/>
      <c r="B305" s="50"/>
      <c r="C305" s="50"/>
      <c r="D305" s="50"/>
      <c r="E305" s="51"/>
      <c r="F305" s="50"/>
      <c r="G305" s="51"/>
      <c r="H305" s="50"/>
      <c r="I305" s="8"/>
      <c r="J305" s="8"/>
      <c r="K305" s="8"/>
      <c r="L305" s="8"/>
      <c r="M305" s="8"/>
      <c r="N305" s="8"/>
      <c r="O305" s="8"/>
      <c r="P305" s="50"/>
      <c r="Q305" s="8"/>
      <c r="R305" s="8"/>
      <c r="S305" s="50"/>
      <c r="T305" s="8"/>
      <c r="U305" s="8"/>
      <c r="V305" s="8"/>
      <c r="W305" s="8"/>
      <c r="X305" s="8"/>
      <c r="Y305" s="8"/>
      <c r="Z305" s="8"/>
      <c r="AA305" s="8"/>
      <c r="AB305" s="8"/>
      <c r="AC305" s="8"/>
      <c r="AD305" s="8"/>
      <c r="AE305" s="8"/>
      <c r="AF305" s="8"/>
    </row>
    <row r="306">
      <c r="A306" s="8"/>
      <c r="B306" s="50"/>
      <c r="C306" s="50"/>
      <c r="D306" s="50"/>
      <c r="E306" s="51"/>
      <c r="F306" s="50"/>
      <c r="G306" s="51"/>
      <c r="H306" s="50"/>
      <c r="I306" s="8"/>
      <c r="J306" s="8"/>
      <c r="K306" s="8"/>
      <c r="L306" s="8"/>
      <c r="M306" s="8"/>
      <c r="N306" s="8"/>
      <c r="O306" s="8"/>
      <c r="P306" s="50"/>
      <c r="Q306" s="8"/>
      <c r="R306" s="8"/>
      <c r="S306" s="50"/>
      <c r="T306" s="8"/>
      <c r="U306" s="8"/>
      <c r="V306" s="8"/>
      <c r="W306" s="8"/>
      <c r="X306" s="8"/>
      <c r="Y306" s="8"/>
      <c r="Z306" s="8"/>
      <c r="AA306" s="8"/>
      <c r="AB306" s="8"/>
      <c r="AC306" s="8"/>
      <c r="AD306" s="8"/>
      <c r="AE306" s="8"/>
      <c r="AF306" s="8"/>
    </row>
    <row r="307">
      <c r="A307" s="8"/>
      <c r="B307" s="50"/>
      <c r="C307" s="50"/>
      <c r="D307" s="50"/>
      <c r="E307" s="51"/>
      <c r="F307" s="50"/>
      <c r="G307" s="51"/>
      <c r="H307" s="50"/>
      <c r="I307" s="8"/>
      <c r="J307" s="8"/>
      <c r="K307" s="8"/>
      <c r="L307" s="8"/>
      <c r="M307" s="8"/>
      <c r="N307" s="8"/>
      <c r="O307" s="8"/>
      <c r="P307" s="50"/>
      <c r="Q307" s="8"/>
      <c r="R307" s="8"/>
      <c r="S307" s="50"/>
      <c r="T307" s="8"/>
      <c r="U307" s="8"/>
      <c r="V307" s="8"/>
      <c r="W307" s="8"/>
      <c r="X307" s="8"/>
      <c r="Y307" s="8"/>
      <c r="Z307" s="8"/>
      <c r="AA307" s="8"/>
      <c r="AB307" s="8"/>
      <c r="AC307" s="8"/>
      <c r="AD307" s="8"/>
      <c r="AE307" s="8"/>
      <c r="AF307" s="8"/>
    </row>
    <row r="308">
      <c r="A308" s="8"/>
      <c r="B308" s="50"/>
      <c r="C308" s="50"/>
      <c r="D308" s="50"/>
      <c r="E308" s="51"/>
      <c r="F308" s="50"/>
      <c r="G308" s="51"/>
      <c r="H308" s="50"/>
      <c r="I308" s="8"/>
      <c r="J308" s="8"/>
      <c r="K308" s="8"/>
      <c r="L308" s="8"/>
      <c r="M308" s="8"/>
      <c r="N308" s="8"/>
      <c r="O308" s="8"/>
      <c r="P308" s="50"/>
      <c r="Q308" s="8"/>
      <c r="R308" s="8"/>
      <c r="S308" s="50"/>
      <c r="T308" s="8"/>
      <c r="U308" s="8"/>
      <c r="V308" s="8"/>
      <c r="W308" s="8"/>
      <c r="X308" s="8"/>
      <c r="Y308" s="8"/>
      <c r="Z308" s="8"/>
      <c r="AA308" s="8"/>
      <c r="AB308" s="8"/>
      <c r="AC308" s="8"/>
      <c r="AD308" s="8"/>
      <c r="AE308" s="8"/>
      <c r="AF308" s="8"/>
    </row>
    <row r="309">
      <c r="A309" s="8"/>
      <c r="B309" s="50"/>
      <c r="C309" s="50"/>
      <c r="D309" s="50"/>
      <c r="E309" s="51"/>
      <c r="F309" s="50"/>
      <c r="G309" s="51"/>
      <c r="H309" s="50"/>
      <c r="I309" s="8"/>
      <c r="J309" s="8"/>
      <c r="K309" s="8"/>
      <c r="L309" s="8"/>
      <c r="M309" s="8"/>
      <c r="N309" s="8"/>
      <c r="O309" s="8"/>
      <c r="P309" s="50"/>
      <c r="Q309" s="8"/>
      <c r="R309" s="8"/>
      <c r="S309" s="50"/>
      <c r="T309" s="8"/>
      <c r="U309" s="8"/>
      <c r="V309" s="8"/>
      <c r="W309" s="8"/>
      <c r="X309" s="8"/>
      <c r="Y309" s="8"/>
      <c r="Z309" s="8"/>
      <c r="AA309" s="8"/>
      <c r="AB309" s="8"/>
      <c r="AC309" s="8"/>
      <c r="AD309" s="8"/>
      <c r="AE309" s="8"/>
      <c r="AF309" s="8"/>
    </row>
    <row r="310">
      <c r="A310" s="8"/>
      <c r="B310" s="50"/>
      <c r="C310" s="50"/>
      <c r="D310" s="50"/>
      <c r="E310" s="51"/>
      <c r="F310" s="50"/>
      <c r="G310" s="51"/>
      <c r="H310" s="50"/>
      <c r="I310" s="8"/>
      <c r="J310" s="8"/>
      <c r="K310" s="8"/>
      <c r="L310" s="8"/>
      <c r="M310" s="8"/>
      <c r="N310" s="8"/>
      <c r="O310" s="8"/>
      <c r="P310" s="50"/>
      <c r="Q310" s="8"/>
      <c r="R310" s="8"/>
      <c r="S310" s="50"/>
      <c r="T310" s="8"/>
      <c r="U310" s="8"/>
      <c r="V310" s="8"/>
      <c r="W310" s="8"/>
      <c r="X310" s="8"/>
      <c r="Y310" s="8"/>
      <c r="Z310" s="8"/>
      <c r="AA310" s="8"/>
      <c r="AB310" s="8"/>
      <c r="AC310" s="8"/>
      <c r="AD310" s="8"/>
      <c r="AE310" s="8"/>
      <c r="AF310" s="8"/>
    </row>
    <row r="311">
      <c r="A311" s="8"/>
      <c r="B311" s="50"/>
      <c r="C311" s="50"/>
      <c r="D311" s="50"/>
      <c r="E311" s="51"/>
      <c r="F311" s="50"/>
      <c r="G311" s="51"/>
      <c r="H311" s="50"/>
      <c r="I311" s="8"/>
      <c r="J311" s="8"/>
      <c r="K311" s="8"/>
      <c r="L311" s="8"/>
      <c r="M311" s="8"/>
      <c r="N311" s="8"/>
      <c r="O311" s="8"/>
      <c r="P311" s="50"/>
      <c r="Q311" s="8"/>
      <c r="R311" s="8"/>
      <c r="S311" s="50"/>
      <c r="T311" s="8"/>
      <c r="U311" s="8"/>
      <c r="V311" s="8"/>
      <c r="W311" s="8"/>
      <c r="X311" s="8"/>
      <c r="Y311" s="8"/>
      <c r="Z311" s="8"/>
      <c r="AA311" s="8"/>
      <c r="AB311" s="8"/>
      <c r="AC311" s="8"/>
      <c r="AD311" s="8"/>
      <c r="AE311" s="8"/>
      <c r="AF311" s="8"/>
    </row>
    <row r="312">
      <c r="A312" s="8"/>
      <c r="B312" s="50"/>
      <c r="C312" s="50"/>
      <c r="D312" s="50"/>
      <c r="E312" s="51"/>
      <c r="F312" s="50"/>
      <c r="G312" s="51"/>
      <c r="H312" s="50"/>
      <c r="I312" s="8"/>
      <c r="J312" s="8"/>
      <c r="K312" s="8"/>
      <c r="L312" s="8"/>
      <c r="M312" s="8"/>
      <c r="N312" s="8"/>
      <c r="O312" s="8"/>
      <c r="P312" s="50"/>
      <c r="Q312" s="8"/>
      <c r="R312" s="8"/>
      <c r="S312" s="50"/>
      <c r="T312" s="8"/>
      <c r="U312" s="8"/>
      <c r="V312" s="8"/>
      <c r="W312" s="8"/>
      <c r="X312" s="8"/>
      <c r="Y312" s="8"/>
      <c r="Z312" s="8"/>
      <c r="AA312" s="8"/>
      <c r="AB312" s="8"/>
      <c r="AC312" s="8"/>
      <c r="AD312" s="8"/>
      <c r="AE312" s="8"/>
      <c r="AF312" s="8"/>
    </row>
    <row r="313">
      <c r="A313" s="8"/>
      <c r="B313" s="50"/>
      <c r="C313" s="50"/>
      <c r="D313" s="50"/>
      <c r="E313" s="51"/>
      <c r="F313" s="50"/>
      <c r="G313" s="51"/>
      <c r="H313" s="50"/>
      <c r="I313" s="8"/>
      <c r="J313" s="8"/>
      <c r="K313" s="8"/>
      <c r="L313" s="8"/>
      <c r="M313" s="8"/>
      <c r="N313" s="8"/>
      <c r="O313" s="8"/>
      <c r="P313" s="50"/>
      <c r="Q313" s="8"/>
      <c r="R313" s="8"/>
      <c r="S313" s="50"/>
      <c r="T313" s="8"/>
      <c r="U313" s="8"/>
      <c r="V313" s="8"/>
      <c r="W313" s="8"/>
      <c r="X313" s="8"/>
      <c r="Y313" s="8"/>
      <c r="Z313" s="8"/>
      <c r="AA313" s="8"/>
      <c r="AB313" s="8"/>
      <c r="AC313" s="8"/>
      <c r="AD313" s="8"/>
      <c r="AE313" s="8"/>
      <c r="AF313" s="8"/>
    </row>
    <row r="314">
      <c r="A314" s="8"/>
      <c r="B314" s="50"/>
      <c r="C314" s="50"/>
      <c r="D314" s="50"/>
      <c r="E314" s="51"/>
      <c r="F314" s="50"/>
      <c r="G314" s="51"/>
      <c r="H314" s="50"/>
      <c r="I314" s="8"/>
      <c r="J314" s="8"/>
      <c r="K314" s="8"/>
      <c r="L314" s="8"/>
      <c r="M314" s="8"/>
      <c r="N314" s="8"/>
      <c r="O314" s="8"/>
      <c r="P314" s="50"/>
      <c r="Q314" s="8"/>
      <c r="R314" s="8"/>
      <c r="S314" s="50"/>
      <c r="T314" s="8"/>
      <c r="U314" s="8"/>
      <c r="V314" s="8"/>
      <c r="W314" s="8"/>
      <c r="X314" s="8"/>
      <c r="Y314" s="8"/>
      <c r="Z314" s="8"/>
      <c r="AA314" s="8"/>
      <c r="AB314" s="8"/>
      <c r="AC314" s="8"/>
      <c r="AD314" s="8"/>
      <c r="AE314" s="8"/>
      <c r="AF314" s="8"/>
    </row>
    <row r="315">
      <c r="A315" s="8"/>
      <c r="B315" s="50"/>
      <c r="C315" s="50"/>
      <c r="D315" s="50"/>
      <c r="E315" s="51"/>
      <c r="F315" s="50"/>
      <c r="G315" s="51"/>
      <c r="H315" s="50"/>
      <c r="I315" s="8"/>
      <c r="J315" s="8"/>
      <c r="K315" s="8"/>
      <c r="L315" s="8"/>
      <c r="M315" s="8"/>
      <c r="N315" s="8"/>
      <c r="O315" s="8"/>
      <c r="P315" s="50"/>
      <c r="Q315" s="8"/>
      <c r="R315" s="8"/>
      <c r="S315" s="50"/>
      <c r="T315" s="8"/>
      <c r="U315" s="8"/>
      <c r="V315" s="8"/>
      <c r="W315" s="8"/>
      <c r="X315" s="8"/>
      <c r="Y315" s="8"/>
      <c r="Z315" s="8"/>
      <c r="AA315" s="8"/>
      <c r="AB315" s="8"/>
      <c r="AC315" s="8"/>
      <c r="AD315" s="8"/>
      <c r="AE315" s="8"/>
      <c r="AF315" s="8"/>
    </row>
    <row r="316">
      <c r="A316" s="8"/>
      <c r="B316" s="50"/>
      <c r="C316" s="50"/>
      <c r="D316" s="50"/>
      <c r="E316" s="51"/>
      <c r="F316" s="50"/>
      <c r="G316" s="51"/>
      <c r="H316" s="50"/>
      <c r="I316" s="8"/>
      <c r="J316" s="8"/>
      <c r="K316" s="8"/>
      <c r="L316" s="8"/>
      <c r="M316" s="8"/>
      <c r="N316" s="8"/>
      <c r="O316" s="8"/>
      <c r="P316" s="50"/>
      <c r="Q316" s="8"/>
      <c r="R316" s="8"/>
      <c r="S316" s="50"/>
      <c r="T316" s="8"/>
      <c r="U316" s="8"/>
      <c r="V316" s="8"/>
      <c r="W316" s="8"/>
      <c r="X316" s="8"/>
      <c r="Y316" s="8"/>
      <c r="Z316" s="8"/>
      <c r="AA316" s="8"/>
      <c r="AB316" s="8"/>
      <c r="AC316" s="8"/>
      <c r="AD316" s="8"/>
      <c r="AE316" s="8"/>
      <c r="AF316" s="8"/>
    </row>
    <row r="317">
      <c r="A317" s="8"/>
      <c r="B317" s="50"/>
      <c r="C317" s="50"/>
      <c r="D317" s="50"/>
      <c r="E317" s="51"/>
      <c r="F317" s="50"/>
      <c r="G317" s="51"/>
      <c r="H317" s="50"/>
      <c r="I317" s="8"/>
      <c r="J317" s="8"/>
      <c r="K317" s="8"/>
      <c r="L317" s="8"/>
      <c r="M317" s="8"/>
      <c r="N317" s="8"/>
      <c r="O317" s="8"/>
      <c r="P317" s="50"/>
      <c r="Q317" s="8"/>
      <c r="R317" s="8"/>
      <c r="S317" s="50"/>
      <c r="T317" s="8"/>
      <c r="U317" s="8"/>
      <c r="V317" s="8"/>
      <c r="W317" s="8"/>
      <c r="X317" s="8"/>
      <c r="Y317" s="8"/>
      <c r="Z317" s="8"/>
      <c r="AA317" s="8"/>
      <c r="AB317" s="8"/>
      <c r="AC317" s="8"/>
      <c r="AD317" s="8"/>
      <c r="AE317" s="8"/>
      <c r="AF317" s="8"/>
    </row>
    <row r="318">
      <c r="A318" s="8"/>
      <c r="B318" s="50"/>
      <c r="C318" s="50"/>
      <c r="D318" s="50"/>
      <c r="E318" s="51"/>
      <c r="F318" s="50"/>
      <c r="G318" s="51"/>
      <c r="H318" s="50"/>
      <c r="I318" s="8"/>
      <c r="J318" s="8"/>
      <c r="K318" s="8"/>
      <c r="L318" s="8"/>
      <c r="M318" s="8"/>
      <c r="N318" s="8"/>
      <c r="O318" s="8"/>
      <c r="P318" s="50"/>
      <c r="Q318" s="8"/>
      <c r="R318" s="8"/>
      <c r="S318" s="50"/>
      <c r="T318" s="8"/>
      <c r="U318" s="8"/>
      <c r="V318" s="8"/>
      <c r="W318" s="8"/>
      <c r="X318" s="8"/>
      <c r="Y318" s="8"/>
      <c r="Z318" s="8"/>
      <c r="AA318" s="8"/>
      <c r="AB318" s="8"/>
      <c r="AC318" s="8"/>
      <c r="AD318" s="8"/>
      <c r="AE318" s="8"/>
      <c r="AF318" s="8"/>
    </row>
    <row r="319">
      <c r="A319" s="8"/>
      <c r="B319" s="50"/>
      <c r="C319" s="50"/>
      <c r="D319" s="50"/>
      <c r="E319" s="51"/>
      <c r="F319" s="50"/>
      <c r="G319" s="51"/>
      <c r="H319" s="50"/>
      <c r="I319" s="8"/>
      <c r="J319" s="8"/>
      <c r="K319" s="8"/>
      <c r="L319" s="8"/>
      <c r="M319" s="8"/>
      <c r="N319" s="8"/>
      <c r="O319" s="8"/>
      <c r="P319" s="50"/>
      <c r="Q319" s="8"/>
      <c r="R319" s="8"/>
      <c r="S319" s="50"/>
      <c r="T319" s="8"/>
      <c r="U319" s="8"/>
      <c r="V319" s="8"/>
      <c r="W319" s="8"/>
      <c r="X319" s="8"/>
      <c r="Y319" s="8"/>
      <c r="Z319" s="8"/>
      <c r="AA319" s="8"/>
      <c r="AB319" s="8"/>
      <c r="AC319" s="8"/>
      <c r="AD319" s="8"/>
      <c r="AE319" s="8"/>
      <c r="AF319" s="8"/>
    </row>
    <row r="320">
      <c r="A320" s="8"/>
      <c r="B320" s="50"/>
      <c r="C320" s="50"/>
      <c r="D320" s="50"/>
      <c r="E320" s="51"/>
      <c r="F320" s="50"/>
      <c r="G320" s="51"/>
      <c r="H320" s="50"/>
      <c r="I320" s="8"/>
      <c r="J320" s="8"/>
      <c r="K320" s="8"/>
      <c r="L320" s="8"/>
      <c r="M320" s="8"/>
      <c r="N320" s="8"/>
      <c r="O320" s="8"/>
      <c r="P320" s="50"/>
      <c r="Q320" s="8"/>
      <c r="R320" s="8"/>
      <c r="S320" s="50"/>
      <c r="T320" s="8"/>
      <c r="U320" s="8"/>
      <c r="V320" s="8"/>
      <c r="W320" s="8"/>
      <c r="X320" s="8"/>
      <c r="Y320" s="8"/>
      <c r="Z320" s="8"/>
      <c r="AA320" s="8"/>
      <c r="AB320" s="8"/>
      <c r="AC320" s="8"/>
      <c r="AD320" s="8"/>
      <c r="AE320" s="8"/>
      <c r="AF320" s="8"/>
    </row>
    <row r="321">
      <c r="A321" s="8"/>
      <c r="B321" s="50"/>
      <c r="C321" s="50"/>
      <c r="D321" s="50"/>
      <c r="E321" s="51"/>
      <c r="F321" s="50"/>
      <c r="G321" s="51"/>
      <c r="H321" s="50"/>
      <c r="I321" s="8"/>
      <c r="J321" s="8"/>
      <c r="K321" s="8"/>
      <c r="L321" s="8"/>
      <c r="M321" s="8"/>
      <c r="N321" s="8"/>
      <c r="O321" s="8"/>
      <c r="P321" s="50"/>
      <c r="Q321" s="8"/>
      <c r="R321" s="8"/>
      <c r="S321" s="50"/>
      <c r="T321" s="8"/>
      <c r="U321" s="8"/>
      <c r="V321" s="8"/>
      <c r="W321" s="8"/>
      <c r="X321" s="8"/>
      <c r="Y321" s="8"/>
      <c r="Z321" s="8"/>
      <c r="AA321" s="8"/>
      <c r="AB321" s="8"/>
      <c r="AC321" s="8"/>
      <c r="AD321" s="8"/>
      <c r="AE321" s="8"/>
      <c r="AF321" s="8"/>
    </row>
    <row r="322">
      <c r="A322" s="8"/>
      <c r="B322" s="50"/>
      <c r="C322" s="50"/>
      <c r="D322" s="50"/>
      <c r="E322" s="51"/>
      <c r="F322" s="50"/>
      <c r="G322" s="51"/>
      <c r="H322" s="50"/>
      <c r="I322" s="8"/>
      <c r="J322" s="8"/>
      <c r="K322" s="8"/>
      <c r="L322" s="8"/>
      <c r="M322" s="8"/>
      <c r="N322" s="8"/>
      <c r="O322" s="8"/>
      <c r="P322" s="50"/>
      <c r="Q322" s="8"/>
      <c r="R322" s="8"/>
      <c r="S322" s="50"/>
      <c r="T322" s="8"/>
      <c r="U322" s="8"/>
      <c r="V322" s="8"/>
      <c r="W322" s="8"/>
      <c r="X322" s="8"/>
      <c r="Y322" s="8"/>
      <c r="Z322" s="8"/>
      <c r="AA322" s="8"/>
      <c r="AB322" s="8"/>
      <c r="AC322" s="8"/>
      <c r="AD322" s="8"/>
      <c r="AE322" s="8"/>
      <c r="AF322" s="8"/>
    </row>
    <row r="323">
      <c r="A323" s="8"/>
      <c r="B323" s="50"/>
      <c r="C323" s="50"/>
      <c r="D323" s="50"/>
      <c r="E323" s="51"/>
      <c r="F323" s="50"/>
      <c r="G323" s="51"/>
      <c r="H323" s="50"/>
      <c r="I323" s="8"/>
      <c r="J323" s="8"/>
      <c r="K323" s="8"/>
      <c r="L323" s="8"/>
      <c r="M323" s="8"/>
      <c r="N323" s="8"/>
      <c r="O323" s="8"/>
      <c r="P323" s="50"/>
      <c r="Q323" s="8"/>
      <c r="R323" s="8"/>
      <c r="S323" s="50"/>
      <c r="T323" s="8"/>
      <c r="U323" s="8"/>
      <c r="V323" s="8"/>
      <c r="W323" s="8"/>
      <c r="X323" s="8"/>
      <c r="Y323" s="8"/>
      <c r="Z323" s="8"/>
      <c r="AA323" s="8"/>
      <c r="AB323" s="8"/>
      <c r="AC323" s="8"/>
      <c r="AD323" s="8"/>
      <c r="AE323" s="8"/>
      <c r="AF323" s="8"/>
    </row>
    <row r="324">
      <c r="A324" s="8"/>
      <c r="B324" s="50"/>
      <c r="C324" s="50"/>
      <c r="D324" s="50"/>
      <c r="E324" s="51"/>
      <c r="F324" s="50"/>
      <c r="G324" s="51"/>
      <c r="H324" s="50"/>
      <c r="I324" s="8"/>
      <c r="J324" s="8"/>
      <c r="K324" s="8"/>
      <c r="L324" s="8"/>
      <c r="M324" s="8"/>
      <c r="N324" s="8"/>
      <c r="O324" s="8"/>
      <c r="P324" s="50"/>
      <c r="Q324" s="8"/>
      <c r="R324" s="8"/>
      <c r="S324" s="50"/>
      <c r="T324" s="8"/>
      <c r="U324" s="8"/>
      <c r="V324" s="8"/>
      <c r="W324" s="8"/>
      <c r="X324" s="8"/>
      <c r="Y324" s="8"/>
      <c r="Z324" s="8"/>
      <c r="AA324" s="8"/>
      <c r="AB324" s="8"/>
      <c r="AC324" s="8"/>
      <c r="AD324" s="8"/>
      <c r="AE324" s="8"/>
      <c r="AF324" s="8"/>
    </row>
    <row r="325">
      <c r="A325" s="8"/>
      <c r="B325" s="50"/>
      <c r="C325" s="50"/>
      <c r="D325" s="50"/>
      <c r="E325" s="51"/>
      <c r="F325" s="50"/>
      <c r="G325" s="51"/>
      <c r="H325" s="50"/>
      <c r="I325" s="8"/>
      <c r="J325" s="8"/>
      <c r="K325" s="8"/>
      <c r="L325" s="8"/>
      <c r="M325" s="8"/>
      <c r="N325" s="8"/>
      <c r="O325" s="8"/>
      <c r="P325" s="50"/>
      <c r="Q325" s="8"/>
      <c r="R325" s="8"/>
      <c r="S325" s="50"/>
      <c r="T325" s="8"/>
      <c r="U325" s="8"/>
      <c r="V325" s="8"/>
      <c r="W325" s="8"/>
      <c r="X325" s="8"/>
      <c r="Y325" s="8"/>
      <c r="Z325" s="8"/>
      <c r="AA325" s="8"/>
      <c r="AB325" s="8"/>
      <c r="AC325" s="8"/>
      <c r="AD325" s="8"/>
      <c r="AE325" s="8"/>
      <c r="AF325" s="8"/>
    </row>
    <row r="326">
      <c r="A326" s="8"/>
      <c r="B326" s="50"/>
      <c r="C326" s="50"/>
      <c r="D326" s="50"/>
      <c r="E326" s="51"/>
      <c r="F326" s="50"/>
      <c r="G326" s="51"/>
      <c r="H326" s="50"/>
      <c r="I326" s="8"/>
      <c r="J326" s="8"/>
      <c r="K326" s="8"/>
      <c r="L326" s="8"/>
      <c r="M326" s="8"/>
      <c r="N326" s="8"/>
      <c r="O326" s="8"/>
      <c r="P326" s="50"/>
      <c r="Q326" s="8"/>
      <c r="R326" s="8"/>
      <c r="S326" s="50"/>
      <c r="T326" s="8"/>
      <c r="U326" s="8"/>
      <c r="V326" s="8"/>
      <c r="W326" s="8"/>
      <c r="X326" s="8"/>
      <c r="Y326" s="8"/>
      <c r="Z326" s="8"/>
      <c r="AA326" s="8"/>
      <c r="AB326" s="8"/>
      <c r="AC326" s="8"/>
      <c r="AD326" s="8"/>
      <c r="AE326" s="8"/>
      <c r="AF326" s="8"/>
    </row>
    <row r="327">
      <c r="A327" s="8"/>
      <c r="B327" s="50"/>
      <c r="C327" s="50"/>
      <c r="D327" s="50"/>
      <c r="E327" s="51"/>
      <c r="F327" s="50"/>
      <c r="G327" s="51"/>
      <c r="H327" s="50"/>
      <c r="I327" s="8"/>
      <c r="J327" s="8"/>
      <c r="K327" s="8"/>
      <c r="L327" s="8"/>
      <c r="M327" s="8"/>
      <c r="N327" s="8"/>
      <c r="O327" s="8"/>
      <c r="P327" s="50"/>
      <c r="Q327" s="8"/>
      <c r="R327" s="8"/>
      <c r="S327" s="50"/>
      <c r="T327" s="8"/>
      <c r="U327" s="8"/>
      <c r="V327" s="8"/>
      <c r="W327" s="8"/>
      <c r="X327" s="8"/>
      <c r="Y327" s="8"/>
      <c r="Z327" s="8"/>
      <c r="AA327" s="8"/>
      <c r="AB327" s="8"/>
      <c r="AC327" s="8"/>
      <c r="AD327" s="8"/>
      <c r="AE327" s="8"/>
      <c r="AF327" s="8"/>
    </row>
    <row r="328">
      <c r="A328" s="8"/>
      <c r="B328" s="50"/>
      <c r="C328" s="50"/>
      <c r="D328" s="50"/>
      <c r="E328" s="51"/>
      <c r="F328" s="50"/>
      <c r="G328" s="51"/>
      <c r="H328" s="50"/>
      <c r="I328" s="8"/>
      <c r="J328" s="8"/>
      <c r="K328" s="8"/>
      <c r="L328" s="8"/>
      <c r="M328" s="8"/>
      <c r="N328" s="8"/>
      <c r="O328" s="8"/>
      <c r="P328" s="50"/>
      <c r="Q328" s="8"/>
      <c r="R328" s="8"/>
      <c r="S328" s="50"/>
      <c r="T328" s="8"/>
      <c r="U328" s="8"/>
      <c r="V328" s="8"/>
      <c r="W328" s="8"/>
      <c r="X328" s="8"/>
      <c r="Y328" s="8"/>
      <c r="Z328" s="8"/>
      <c r="AA328" s="8"/>
      <c r="AB328" s="8"/>
      <c r="AC328" s="8"/>
      <c r="AD328" s="8"/>
      <c r="AE328" s="8"/>
      <c r="AF328" s="8"/>
    </row>
    <row r="329">
      <c r="A329" s="8"/>
      <c r="B329" s="50"/>
      <c r="C329" s="50"/>
      <c r="D329" s="50"/>
      <c r="E329" s="51"/>
      <c r="F329" s="50"/>
      <c r="G329" s="51"/>
      <c r="H329" s="50"/>
      <c r="I329" s="8"/>
      <c r="J329" s="8"/>
      <c r="K329" s="8"/>
      <c r="L329" s="8"/>
      <c r="M329" s="8"/>
      <c r="N329" s="8"/>
      <c r="O329" s="8"/>
      <c r="P329" s="50"/>
      <c r="Q329" s="8"/>
      <c r="R329" s="8"/>
      <c r="S329" s="50"/>
      <c r="T329" s="8"/>
      <c r="U329" s="8"/>
      <c r="V329" s="8"/>
      <c r="W329" s="8"/>
      <c r="X329" s="8"/>
      <c r="Y329" s="8"/>
      <c r="Z329" s="8"/>
      <c r="AA329" s="8"/>
      <c r="AB329" s="8"/>
      <c r="AC329" s="8"/>
      <c r="AD329" s="8"/>
      <c r="AE329" s="8"/>
      <c r="AF329" s="8"/>
    </row>
    <row r="330">
      <c r="A330" s="8"/>
      <c r="B330" s="50"/>
      <c r="C330" s="50"/>
      <c r="D330" s="50"/>
      <c r="E330" s="51"/>
      <c r="F330" s="50"/>
      <c r="G330" s="51"/>
      <c r="H330" s="50"/>
      <c r="I330" s="8"/>
      <c r="J330" s="8"/>
      <c r="K330" s="8"/>
      <c r="L330" s="8"/>
      <c r="M330" s="8"/>
      <c r="N330" s="8"/>
      <c r="O330" s="8"/>
      <c r="P330" s="50"/>
      <c r="Q330" s="8"/>
      <c r="R330" s="8"/>
      <c r="S330" s="50"/>
      <c r="T330" s="8"/>
      <c r="U330" s="8"/>
      <c r="V330" s="8"/>
      <c r="W330" s="8"/>
      <c r="X330" s="8"/>
      <c r="Y330" s="8"/>
      <c r="Z330" s="8"/>
      <c r="AA330" s="8"/>
      <c r="AB330" s="8"/>
      <c r="AC330" s="8"/>
      <c r="AD330" s="8"/>
      <c r="AE330" s="8"/>
      <c r="AF330" s="8"/>
    </row>
    <row r="331">
      <c r="A331" s="8"/>
      <c r="B331" s="50"/>
      <c r="C331" s="50"/>
      <c r="D331" s="50"/>
      <c r="E331" s="51"/>
      <c r="F331" s="50"/>
      <c r="G331" s="51"/>
      <c r="H331" s="50"/>
      <c r="I331" s="8"/>
      <c r="J331" s="8"/>
      <c r="K331" s="8"/>
      <c r="L331" s="8"/>
      <c r="M331" s="8"/>
      <c r="N331" s="8"/>
      <c r="O331" s="8"/>
      <c r="P331" s="50"/>
      <c r="Q331" s="8"/>
      <c r="R331" s="8"/>
      <c r="S331" s="50"/>
      <c r="T331" s="8"/>
      <c r="U331" s="8"/>
      <c r="V331" s="8"/>
      <c r="W331" s="8"/>
      <c r="X331" s="8"/>
      <c r="Y331" s="8"/>
      <c r="Z331" s="8"/>
      <c r="AA331" s="8"/>
      <c r="AB331" s="8"/>
      <c r="AC331" s="8"/>
      <c r="AD331" s="8"/>
      <c r="AE331" s="8"/>
      <c r="AF331" s="8"/>
    </row>
    <row r="332">
      <c r="A332" s="8"/>
      <c r="B332" s="50"/>
      <c r="C332" s="50"/>
      <c r="D332" s="50"/>
      <c r="E332" s="51"/>
      <c r="F332" s="50"/>
      <c r="G332" s="51"/>
      <c r="H332" s="50"/>
      <c r="I332" s="8"/>
      <c r="J332" s="8"/>
      <c r="K332" s="8"/>
      <c r="L332" s="8"/>
      <c r="M332" s="8"/>
      <c r="N332" s="8"/>
      <c r="O332" s="8"/>
      <c r="P332" s="50"/>
      <c r="Q332" s="8"/>
      <c r="R332" s="8"/>
      <c r="S332" s="50"/>
      <c r="T332" s="8"/>
      <c r="U332" s="8"/>
      <c r="V332" s="8"/>
      <c r="W332" s="8"/>
      <c r="X332" s="8"/>
      <c r="Y332" s="8"/>
      <c r="Z332" s="8"/>
      <c r="AA332" s="8"/>
      <c r="AB332" s="8"/>
      <c r="AC332" s="8"/>
      <c r="AD332" s="8"/>
      <c r="AE332" s="8"/>
      <c r="AF332" s="8"/>
    </row>
    <row r="333">
      <c r="A333" s="8"/>
      <c r="B333" s="50"/>
      <c r="C333" s="50"/>
      <c r="D333" s="50"/>
      <c r="E333" s="51"/>
      <c r="F333" s="50"/>
      <c r="G333" s="51"/>
      <c r="H333" s="50"/>
      <c r="I333" s="8"/>
      <c r="J333" s="8"/>
      <c r="K333" s="8"/>
      <c r="L333" s="8"/>
      <c r="M333" s="8"/>
      <c r="N333" s="8"/>
      <c r="O333" s="8"/>
      <c r="P333" s="50"/>
      <c r="Q333" s="8"/>
      <c r="R333" s="8"/>
      <c r="S333" s="50"/>
      <c r="T333" s="8"/>
      <c r="U333" s="8"/>
      <c r="V333" s="8"/>
      <c r="W333" s="8"/>
      <c r="X333" s="8"/>
      <c r="Y333" s="8"/>
      <c r="Z333" s="8"/>
      <c r="AA333" s="8"/>
      <c r="AB333" s="8"/>
      <c r="AC333" s="8"/>
      <c r="AD333" s="8"/>
      <c r="AE333" s="8"/>
      <c r="AF333" s="8"/>
    </row>
    <row r="334">
      <c r="A334" s="8"/>
      <c r="B334" s="50"/>
      <c r="C334" s="50"/>
      <c r="D334" s="50"/>
      <c r="E334" s="51"/>
      <c r="F334" s="50"/>
      <c r="G334" s="51"/>
      <c r="H334" s="50"/>
      <c r="I334" s="8"/>
      <c r="J334" s="8"/>
      <c r="K334" s="8"/>
      <c r="L334" s="8"/>
      <c r="M334" s="8"/>
      <c r="N334" s="8"/>
      <c r="O334" s="8"/>
      <c r="P334" s="50"/>
      <c r="Q334" s="8"/>
      <c r="R334" s="8"/>
      <c r="S334" s="50"/>
      <c r="T334" s="8"/>
      <c r="U334" s="8"/>
      <c r="V334" s="8"/>
      <c r="W334" s="8"/>
      <c r="X334" s="8"/>
      <c r="Y334" s="8"/>
      <c r="Z334" s="8"/>
      <c r="AA334" s="8"/>
      <c r="AB334" s="8"/>
      <c r="AC334" s="8"/>
      <c r="AD334" s="8"/>
      <c r="AE334" s="8"/>
      <c r="AF334" s="8"/>
    </row>
    <row r="335">
      <c r="A335" s="8"/>
      <c r="B335" s="50"/>
      <c r="C335" s="50"/>
      <c r="D335" s="50"/>
      <c r="E335" s="51"/>
      <c r="F335" s="50"/>
      <c r="G335" s="51"/>
      <c r="H335" s="50"/>
      <c r="I335" s="8"/>
      <c r="J335" s="8"/>
      <c r="K335" s="8"/>
      <c r="L335" s="8"/>
      <c r="M335" s="8"/>
      <c r="N335" s="8"/>
      <c r="O335" s="8"/>
      <c r="P335" s="50"/>
      <c r="Q335" s="8"/>
      <c r="R335" s="8"/>
      <c r="S335" s="50"/>
      <c r="T335" s="8"/>
      <c r="U335" s="8"/>
      <c r="V335" s="8"/>
      <c r="W335" s="8"/>
      <c r="X335" s="8"/>
      <c r="Y335" s="8"/>
      <c r="Z335" s="8"/>
      <c r="AA335" s="8"/>
      <c r="AB335" s="8"/>
      <c r="AC335" s="8"/>
      <c r="AD335" s="8"/>
      <c r="AE335" s="8"/>
      <c r="AF335" s="8"/>
    </row>
    <row r="336">
      <c r="A336" s="8"/>
      <c r="B336" s="50"/>
      <c r="C336" s="50"/>
      <c r="D336" s="50"/>
      <c r="E336" s="51"/>
      <c r="F336" s="50"/>
      <c r="G336" s="51"/>
      <c r="H336" s="50"/>
      <c r="I336" s="8"/>
      <c r="J336" s="8"/>
      <c r="K336" s="8"/>
      <c r="L336" s="8"/>
      <c r="M336" s="8"/>
      <c r="N336" s="8"/>
      <c r="O336" s="8"/>
      <c r="P336" s="50"/>
      <c r="Q336" s="8"/>
      <c r="R336" s="8"/>
      <c r="S336" s="50"/>
      <c r="T336" s="8"/>
      <c r="U336" s="8"/>
      <c r="V336" s="8"/>
      <c r="W336" s="8"/>
      <c r="X336" s="8"/>
      <c r="Y336" s="8"/>
      <c r="Z336" s="8"/>
      <c r="AA336" s="8"/>
      <c r="AB336" s="8"/>
      <c r="AC336" s="8"/>
      <c r="AD336" s="8"/>
      <c r="AE336" s="8"/>
      <c r="AF336" s="8"/>
    </row>
    <row r="337">
      <c r="A337" s="8"/>
      <c r="B337" s="50"/>
      <c r="C337" s="50"/>
      <c r="D337" s="50"/>
      <c r="E337" s="51"/>
      <c r="F337" s="50"/>
      <c r="G337" s="51"/>
      <c r="H337" s="50"/>
      <c r="I337" s="8"/>
      <c r="J337" s="8"/>
      <c r="K337" s="8"/>
      <c r="L337" s="8"/>
      <c r="M337" s="8"/>
      <c r="N337" s="8"/>
      <c r="O337" s="8"/>
      <c r="P337" s="50"/>
      <c r="Q337" s="8"/>
      <c r="R337" s="8"/>
      <c r="S337" s="50"/>
      <c r="T337" s="8"/>
      <c r="U337" s="8"/>
      <c r="V337" s="8"/>
      <c r="W337" s="8"/>
      <c r="X337" s="8"/>
      <c r="Y337" s="8"/>
      <c r="Z337" s="8"/>
      <c r="AA337" s="8"/>
      <c r="AB337" s="8"/>
      <c r="AC337" s="8"/>
      <c r="AD337" s="8"/>
      <c r="AE337" s="8"/>
      <c r="AF337" s="8"/>
    </row>
    <row r="338">
      <c r="A338" s="8"/>
      <c r="B338" s="50"/>
      <c r="C338" s="50"/>
      <c r="D338" s="50"/>
      <c r="E338" s="51"/>
      <c r="F338" s="50"/>
      <c r="G338" s="51"/>
      <c r="H338" s="50"/>
      <c r="I338" s="8"/>
      <c r="J338" s="8"/>
      <c r="K338" s="8"/>
      <c r="L338" s="8"/>
      <c r="M338" s="8"/>
      <c r="N338" s="8"/>
      <c r="O338" s="8"/>
      <c r="P338" s="50"/>
      <c r="Q338" s="8"/>
      <c r="R338" s="8"/>
      <c r="S338" s="50"/>
      <c r="T338" s="8"/>
      <c r="U338" s="8"/>
      <c r="V338" s="8"/>
      <c r="W338" s="8"/>
      <c r="X338" s="8"/>
      <c r="Y338" s="8"/>
      <c r="Z338" s="8"/>
      <c r="AA338" s="8"/>
      <c r="AB338" s="8"/>
      <c r="AC338" s="8"/>
      <c r="AD338" s="8"/>
      <c r="AE338" s="8"/>
      <c r="AF338" s="8"/>
    </row>
    <row r="339">
      <c r="A339" s="8"/>
      <c r="B339" s="50"/>
      <c r="C339" s="50"/>
      <c r="D339" s="50"/>
      <c r="E339" s="51"/>
      <c r="F339" s="50"/>
      <c r="G339" s="51"/>
      <c r="H339" s="50"/>
      <c r="I339" s="8"/>
      <c r="J339" s="8"/>
      <c r="K339" s="8"/>
      <c r="L339" s="8"/>
      <c r="M339" s="8"/>
      <c r="N339" s="8"/>
      <c r="O339" s="8"/>
      <c r="P339" s="50"/>
      <c r="Q339" s="8"/>
      <c r="R339" s="8"/>
      <c r="S339" s="50"/>
      <c r="T339" s="8"/>
      <c r="U339" s="8"/>
      <c r="V339" s="8"/>
      <c r="W339" s="8"/>
      <c r="X339" s="8"/>
      <c r="Y339" s="8"/>
      <c r="Z339" s="8"/>
      <c r="AA339" s="8"/>
      <c r="AB339" s="8"/>
      <c r="AC339" s="8"/>
      <c r="AD339" s="8"/>
      <c r="AE339" s="8"/>
      <c r="AF339" s="8"/>
    </row>
    <row r="340">
      <c r="A340" s="8"/>
      <c r="B340" s="50"/>
      <c r="C340" s="50"/>
      <c r="D340" s="50"/>
      <c r="E340" s="51"/>
      <c r="F340" s="50"/>
      <c r="G340" s="51"/>
      <c r="H340" s="50"/>
      <c r="I340" s="8"/>
      <c r="J340" s="8"/>
      <c r="K340" s="8"/>
      <c r="L340" s="8"/>
      <c r="M340" s="8"/>
      <c r="N340" s="8"/>
      <c r="O340" s="8"/>
      <c r="P340" s="50"/>
      <c r="Q340" s="8"/>
      <c r="R340" s="8"/>
      <c r="S340" s="50"/>
      <c r="T340" s="8"/>
      <c r="U340" s="8"/>
      <c r="V340" s="8"/>
      <c r="W340" s="8"/>
      <c r="X340" s="8"/>
      <c r="Y340" s="8"/>
      <c r="Z340" s="8"/>
      <c r="AA340" s="8"/>
      <c r="AB340" s="8"/>
      <c r="AC340" s="8"/>
      <c r="AD340" s="8"/>
      <c r="AE340" s="8"/>
      <c r="AF340" s="8"/>
    </row>
    <row r="341">
      <c r="A341" s="8"/>
      <c r="B341" s="50"/>
      <c r="C341" s="50"/>
      <c r="D341" s="50"/>
      <c r="E341" s="51"/>
      <c r="F341" s="50"/>
      <c r="G341" s="51"/>
      <c r="H341" s="50"/>
      <c r="I341" s="8"/>
      <c r="J341" s="8"/>
      <c r="K341" s="8"/>
      <c r="L341" s="8"/>
      <c r="M341" s="8"/>
      <c r="N341" s="8"/>
      <c r="O341" s="8"/>
      <c r="P341" s="50"/>
      <c r="Q341" s="8"/>
      <c r="R341" s="8"/>
      <c r="S341" s="50"/>
      <c r="T341" s="8"/>
      <c r="U341" s="8"/>
      <c r="V341" s="8"/>
      <c r="W341" s="8"/>
      <c r="X341" s="8"/>
      <c r="Y341" s="8"/>
      <c r="Z341" s="8"/>
      <c r="AA341" s="8"/>
      <c r="AB341" s="8"/>
      <c r="AC341" s="8"/>
      <c r="AD341" s="8"/>
      <c r="AE341" s="8"/>
      <c r="AF341" s="8"/>
    </row>
    <row r="342">
      <c r="A342" s="8"/>
      <c r="B342" s="50"/>
      <c r="C342" s="50"/>
      <c r="D342" s="50"/>
      <c r="E342" s="51"/>
      <c r="F342" s="50"/>
      <c r="G342" s="51"/>
      <c r="H342" s="50"/>
      <c r="I342" s="8"/>
      <c r="J342" s="8"/>
      <c r="K342" s="8"/>
      <c r="L342" s="8"/>
      <c r="M342" s="8"/>
      <c r="N342" s="8"/>
      <c r="O342" s="8"/>
      <c r="P342" s="50"/>
      <c r="Q342" s="8"/>
      <c r="R342" s="8"/>
      <c r="S342" s="50"/>
      <c r="T342" s="8"/>
      <c r="U342" s="8"/>
      <c r="V342" s="8"/>
      <c r="W342" s="8"/>
      <c r="X342" s="8"/>
      <c r="Y342" s="8"/>
      <c r="Z342" s="8"/>
      <c r="AA342" s="8"/>
      <c r="AB342" s="8"/>
      <c r="AC342" s="8"/>
      <c r="AD342" s="8"/>
      <c r="AE342" s="8"/>
      <c r="AF342" s="8"/>
    </row>
    <row r="343">
      <c r="A343" s="8"/>
      <c r="B343" s="50"/>
      <c r="C343" s="50"/>
      <c r="D343" s="50"/>
      <c r="E343" s="51"/>
      <c r="F343" s="50"/>
      <c r="G343" s="51"/>
      <c r="H343" s="50"/>
      <c r="I343" s="8"/>
      <c r="J343" s="8"/>
      <c r="K343" s="8"/>
      <c r="L343" s="8"/>
      <c r="M343" s="8"/>
      <c r="N343" s="8"/>
      <c r="O343" s="8"/>
      <c r="P343" s="50"/>
      <c r="Q343" s="8"/>
      <c r="R343" s="8"/>
      <c r="S343" s="50"/>
      <c r="T343" s="8"/>
      <c r="U343" s="8"/>
      <c r="V343" s="8"/>
      <c r="W343" s="8"/>
      <c r="X343" s="8"/>
      <c r="Y343" s="8"/>
      <c r="Z343" s="8"/>
      <c r="AA343" s="8"/>
      <c r="AB343" s="8"/>
      <c r="AC343" s="8"/>
      <c r="AD343" s="8"/>
      <c r="AE343" s="8"/>
      <c r="AF343" s="8"/>
    </row>
    <row r="344">
      <c r="A344" s="8"/>
      <c r="B344" s="50"/>
      <c r="C344" s="50"/>
      <c r="D344" s="50"/>
      <c r="E344" s="51"/>
      <c r="F344" s="50"/>
      <c r="G344" s="51"/>
      <c r="H344" s="50"/>
      <c r="I344" s="8"/>
      <c r="J344" s="8"/>
      <c r="K344" s="8"/>
      <c r="L344" s="8"/>
      <c r="M344" s="8"/>
      <c r="N344" s="8"/>
      <c r="O344" s="8"/>
      <c r="P344" s="50"/>
      <c r="Q344" s="8"/>
      <c r="R344" s="8"/>
      <c r="S344" s="50"/>
      <c r="T344" s="8"/>
      <c r="U344" s="8"/>
      <c r="V344" s="8"/>
      <c r="W344" s="8"/>
      <c r="X344" s="8"/>
      <c r="Y344" s="8"/>
      <c r="Z344" s="8"/>
      <c r="AA344" s="8"/>
      <c r="AB344" s="8"/>
      <c r="AC344" s="8"/>
      <c r="AD344" s="8"/>
      <c r="AE344" s="8"/>
      <c r="AF344" s="8"/>
    </row>
    <row r="345">
      <c r="A345" s="8"/>
      <c r="B345" s="50"/>
      <c r="C345" s="50"/>
      <c r="D345" s="50"/>
      <c r="E345" s="51"/>
      <c r="F345" s="50"/>
      <c r="G345" s="51"/>
      <c r="H345" s="50"/>
      <c r="I345" s="8"/>
      <c r="J345" s="8"/>
      <c r="K345" s="8"/>
      <c r="L345" s="8"/>
      <c r="M345" s="8"/>
      <c r="N345" s="8"/>
      <c r="O345" s="8"/>
      <c r="P345" s="50"/>
      <c r="Q345" s="8"/>
      <c r="R345" s="8"/>
      <c r="S345" s="50"/>
      <c r="T345" s="8"/>
      <c r="U345" s="8"/>
      <c r="V345" s="8"/>
      <c r="W345" s="8"/>
      <c r="X345" s="8"/>
      <c r="Y345" s="8"/>
      <c r="Z345" s="8"/>
      <c r="AA345" s="8"/>
      <c r="AB345" s="8"/>
      <c r="AC345" s="8"/>
      <c r="AD345" s="8"/>
      <c r="AE345" s="8"/>
      <c r="AF345" s="8"/>
    </row>
    <row r="346">
      <c r="A346" s="8"/>
      <c r="B346" s="50"/>
      <c r="C346" s="50"/>
      <c r="D346" s="50"/>
      <c r="E346" s="51"/>
      <c r="F346" s="50"/>
      <c r="G346" s="51"/>
      <c r="H346" s="50"/>
      <c r="I346" s="8"/>
      <c r="J346" s="8"/>
      <c r="K346" s="8"/>
      <c r="L346" s="8"/>
      <c r="M346" s="8"/>
      <c r="N346" s="8"/>
      <c r="O346" s="8"/>
      <c r="P346" s="50"/>
      <c r="Q346" s="8"/>
      <c r="R346" s="8"/>
      <c r="S346" s="50"/>
      <c r="T346" s="8"/>
      <c r="U346" s="8"/>
      <c r="V346" s="8"/>
      <c r="W346" s="8"/>
      <c r="X346" s="8"/>
      <c r="Y346" s="8"/>
      <c r="Z346" s="8"/>
      <c r="AA346" s="8"/>
      <c r="AB346" s="8"/>
      <c r="AC346" s="8"/>
      <c r="AD346" s="8"/>
      <c r="AE346" s="8"/>
      <c r="AF346" s="8"/>
    </row>
    <row r="347">
      <c r="A347" s="8"/>
      <c r="B347" s="50"/>
      <c r="C347" s="50"/>
      <c r="D347" s="50"/>
      <c r="E347" s="51"/>
      <c r="F347" s="50"/>
      <c r="G347" s="51"/>
      <c r="H347" s="50"/>
      <c r="I347" s="8"/>
      <c r="J347" s="8"/>
      <c r="K347" s="8"/>
      <c r="L347" s="8"/>
      <c r="M347" s="8"/>
      <c r="N347" s="8"/>
      <c r="O347" s="8"/>
      <c r="P347" s="50"/>
      <c r="Q347" s="8"/>
      <c r="R347" s="8"/>
      <c r="S347" s="50"/>
      <c r="T347" s="8"/>
      <c r="U347" s="8"/>
      <c r="V347" s="8"/>
      <c r="W347" s="8"/>
      <c r="X347" s="8"/>
      <c r="Y347" s="8"/>
      <c r="Z347" s="8"/>
      <c r="AA347" s="8"/>
      <c r="AB347" s="8"/>
      <c r="AC347" s="8"/>
      <c r="AD347" s="8"/>
      <c r="AE347" s="8"/>
      <c r="AF347" s="8"/>
    </row>
    <row r="348">
      <c r="A348" s="8"/>
      <c r="B348" s="50"/>
      <c r="C348" s="50"/>
      <c r="D348" s="50"/>
      <c r="E348" s="51"/>
      <c r="F348" s="50"/>
      <c r="G348" s="51"/>
      <c r="H348" s="50"/>
      <c r="I348" s="8"/>
      <c r="J348" s="8"/>
      <c r="K348" s="8"/>
      <c r="L348" s="8"/>
      <c r="M348" s="8"/>
      <c r="N348" s="8"/>
      <c r="O348" s="8"/>
      <c r="P348" s="50"/>
      <c r="Q348" s="8"/>
      <c r="R348" s="8"/>
      <c r="S348" s="50"/>
      <c r="T348" s="8"/>
      <c r="U348" s="8"/>
      <c r="V348" s="8"/>
      <c r="W348" s="8"/>
      <c r="X348" s="8"/>
      <c r="Y348" s="8"/>
      <c r="Z348" s="8"/>
      <c r="AA348" s="8"/>
      <c r="AB348" s="8"/>
      <c r="AC348" s="8"/>
      <c r="AD348" s="8"/>
      <c r="AE348" s="8"/>
      <c r="AF348" s="8"/>
    </row>
    <row r="349">
      <c r="A349" s="8"/>
      <c r="B349" s="50"/>
      <c r="C349" s="50"/>
      <c r="D349" s="50"/>
      <c r="E349" s="51"/>
      <c r="F349" s="50"/>
      <c r="G349" s="51"/>
      <c r="H349" s="50"/>
      <c r="I349" s="8"/>
      <c r="J349" s="8"/>
      <c r="K349" s="8"/>
      <c r="L349" s="8"/>
      <c r="M349" s="8"/>
      <c r="N349" s="8"/>
      <c r="O349" s="8"/>
      <c r="P349" s="50"/>
      <c r="Q349" s="8"/>
      <c r="R349" s="8"/>
      <c r="S349" s="50"/>
      <c r="T349" s="8"/>
      <c r="U349" s="8"/>
      <c r="V349" s="8"/>
      <c r="W349" s="8"/>
      <c r="X349" s="8"/>
      <c r="Y349" s="8"/>
      <c r="Z349" s="8"/>
      <c r="AA349" s="8"/>
      <c r="AB349" s="8"/>
      <c r="AC349" s="8"/>
      <c r="AD349" s="8"/>
      <c r="AE349" s="8"/>
      <c r="AF349" s="8"/>
    </row>
    <row r="350">
      <c r="A350" s="8"/>
      <c r="B350" s="50"/>
      <c r="C350" s="50"/>
      <c r="D350" s="50"/>
      <c r="E350" s="51"/>
      <c r="F350" s="50"/>
      <c r="G350" s="51"/>
      <c r="H350" s="50"/>
      <c r="I350" s="8"/>
      <c r="J350" s="8"/>
      <c r="K350" s="8"/>
      <c r="L350" s="8"/>
      <c r="M350" s="8"/>
      <c r="N350" s="8"/>
      <c r="O350" s="8"/>
      <c r="P350" s="50"/>
      <c r="Q350" s="8"/>
      <c r="R350" s="8"/>
      <c r="S350" s="50"/>
      <c r="T350" s="8"/>
      <c r="U350" s="8"/>
      <c r="V350" s="8"/>
      <c r="W350" s="8"/>
      <c r="X350" s="8"/>
      <c r="Y350" s="8"/>
      <c r="Z350" s="8"/>
      <c r="AA350" s="8"/>
      <c r="AB350" s="8"/>
      <c r="AC350" s="8"/>
      <c r="AD350" s="8"/>
      <c r="AE350" s="8"/>
      <c r="AF350" s="8"/>
    </row>
    <row r="351">
      <c r="A351" s="8"/>
      <c r="B351" s="50"/>
      <c r="C351" s="50"/>
      <c r="D351" s="50"/>
      <c r="E351" s="51"/>
      <c r="F351" s="50"/>
      <c r="G351" s="51"/>
      <c r="H351" s="50"/>
      <c r="I351" s="8"/>
      <c r="J351" s="8"/>
      <c r="K351" s="8"/>
      <c r="L351" s="8"/>
      <c r="M351" s="8"/>
      <c r="N351" s="8"/>
      <c r="O351" s="8"/>
      <c r="P351" s="50"/>
      <c r="Q351" s="8"/>
      <c r="R351" s="8"/>
      <c r="S351" s="50"/>
      <c r="T351" s="8"/>
      <c r="U351" s="8"/>
      <c r="V351" s="8"/>
      <c r="W351" s="8"/>
      <c r="X351" s="8"/>
      <c r="Y351" s="8"/>
      <c r="Z351" s="8"/>
      <c r="AA351" s="8"/>
      <c r="AB351" s="8"/>
      <c r="AC351" s="8"/>
      <c r="AD351" s="8"/>
      <c r="AE351" s="8"/>
      <c r="AF351" s="8"/>
    </row>
    <row r="352">
      <c r="A352" s="8"/>
      <c r="B352" s="50"/>
      <c r="C352" s="50"/>
      <c r="D352" s="50"/>
      <c r="E352" s="51"/>
      <c r="F352" s="50"/>
      <c r="G352" s="51"/>
      <c r="H352" s="50"/>
      <c r="I352" s="8"/>
      <c r="J352" s="8"/>
      <c r="K352" s="8"/>
      <c r="L352" s="8"/>
      <c r="M352" s="8"/>
      <c r="N352" s="8"/>
      <c r="O352" s="8"/>
      <c r="P352" s="50"/>
      <c r="Q352" s="8"/>
      <c r="R352" s="8"/>
      <c r="S352" s="50"/>
      <c r="T352" s="8"/>
      <c r="U352" s="8"/>
      <c r="V352" s="8"/>
      <c r="W352" s="8"/>
      <c r="X352" s="8"/>
      <c r="Y352" s="8"/>
      <c r="Z352" s="8"/>
      <c r="AA352" s="8"/>
      <c r="AB352" s="8"/>
      <c r="AC352" s="8"/>
      <c r="AD352" s="8"/>
      <c r="AE352" s="8"/>
      <c r="AF352" s="8"/>
    </row>
    <row r="353">
      <c r="A353" s="8"/>
      <c r="B353" s="50"/>
      <c r="C353" s="50"/>
      <c r="D353" s="50"/>
      <c r="E353" s="51"/>
      <c r="F353" s="50"/>
      <c r="G353" s="51"/>
      <c r="H353" s="50"/>
      <c r="I353" s="8"/>
      <c r="J353" s="8"/>
      <c r="K353" s="8"/>
      <c r="L353" s="8"/>
      <c r="M353" s="8"/>
      <c r="N353" s="8"/>
      <c r="O353" s="8"/>
      <c r="P353" s="50"/>
      <c r="Q353" s="8"/>
      <c r="R353" s="8"/>
      <c r="S353" s="50"/>
      <c r="T353" s="8"/>
      <c r="U353" s="8"/>
      <c r="V353" s="8"/>
      <c r="W353" s="8"/>
      <c r="X353" s="8"/>
      <c r="Y353" s="8"/>
      <c r="Z353" s="8"/>
      <c r="AA353" s="8"/>
      <c r="AB353" s="8"/>
      <c r="AC353" s="8"/>
      <c r="AD353" s="8"/>
      <c r="AE353" s="8"/>
      <c r="AF353" s="8"/>
    </row>
    <row r="354">
      <c r="A354" s="8"/>
      <c r="B354" s="50"/>
      <c r="C354" s="50"/>
      <c r="D354" s="50"/>
      <c r="E354" s="51"/>
      <c r="F354" s="50"/>
      <c r="G354" s="51"/>
      <c r="H354" s="50"/>
      <c r="I354" s="8"/>
      <c r="J354" s="8"/>
      <c r="K354" s="8"/>
      <c r="L354" s="8"/>
      <c r="M354" s="8"/>
      <c r="N354" s="8"/>
      <c r="O354" s="8"/>
      <c r="P354" s="50"/>
      <c r="Q354" s="8"/>
      <c r="R354" s="8"/>
      <c r="S354" s="50"/>
      <c r="T354" s="8"/>
      <c r="U354" s="8"/>
      <c r="V354" s="8"/>
      <c r="W354" s="8"/>
      <c r="X354" s="8"/>
      <c r="Y354" s="8"/>
      <c r="Z354" s="8"/>
      <c r="AA354" s="8"/>
      <c r="AB354" s="8"/>
      <c r="AC354" s="8"/>
      <c r="AD354" s="8"/>
      <c r="AE354" s="8"/>
      <c r="AF354" s="8"/>
    </row>
    <row r="355">
      <c r="A355" s="8"/>
      <c r="B355" s="50"/>
      <c r="C355" s="50"/>
      <c r="D355" s="50"/>
      <c r="E355" s="51"/>
      <c r="F355" s="50"/>
      <c r="G355" s="51"/>
      <c r="H355" s="50"/>
      <c r="I355" s="8"/>
      <c r="J355" s="8"/>
      <c r="K355" s="8"/>
      <c r="L355" s="8"/>
      <c r="M355" s="8"/>
      <c r="N355" s="8"/>
      <c r="O355" s="8"/>
      <c r="P355" s="50"/>
      <c r="Q355" s="8"/>
      <c r="R355" s="8"/>
      <c r="S355" s="50"/>
      <c r="T355" s="8"/>
      <c r="U355" s="8"/>
      <c r="V355" s="8"/>
      <c r="W355" s="8"/>
      <c r="X355" s="8"/>
      <c r="Y355" s="8"/>
      <c r="Z355" s="8"/>
      <c r="AA355" s="8"/>
      <c r="AB355" s="8"/>
      <c r="AC355" s="8"/>
      <c r="AD355" s="8"/>
      <c r="AE355" s="8"/>
      <c r="AF355" s="8"/>
    </row>
    <row r="356">
      <c r="A356" s="8"/>
      <c r="B356" s="50"/>
      <c r="C356" s="50"/>
      <c r="D356" s="50"/>
      <c r="E356" s="51"/>
      <c r="F356" s="50"/>
      <c r="G356" s="51"/>
      <c r="H356" s="50"/>
      <c r="I356" s="8"/>
      <c r="J356" s="8"/>
      <c r="K356" s="8"/>
      <c r="L356" s="8"/>
      <c r="M356" s="8"/>
      <c r="N356" s="8"/>
      <c r="O356" s="8"/>
      <c r="P356" s="50"/>
      <c r="Q356" s="8"/>
      <c r="R356" s="8"/>
      <c r="S356" s="50"/>
      <c r="T356" s="8"/>
      <c r="U356" s="8"/>
      <c r="V356" s="8"/>
      <c r="W356" s="8"/>
      <c r="X356" s="8"/>
      <c r="Y356" s="8"/>
      <c r="Z356" s="8"/>
      <c r="AA356" s="8"/>
      <c r="AB356" s="8"/>
      <c r="AC356" s="8"/>
      <c r="AD356" s="8"/>
      <c r="AE356" s="8"/>
      <c r="AF356" s="8"/>
    </row>
    <row r="357">
      <c r="A357" s="8"/>
      <c r="B357" s="50"/>
      <c r="C357" s="50"/>
      <c r="D357" s="50"/>
      <c r="E357" s="51"/>
      <c r="F357" s="50"/>
      <c r="G357" s="51"/>
      <c r="H357" s="50"/>
      <c r="I357" s="8"/>
      <c r="J357" s="8"/>
      <c r="K357" s="8"/>
      <c r="L357" s="8"/>
      <c r="M357" s="8"/>
      <c r="N357" s="8"/>
      <c r="O357" s="8"/>
      <c r="P357" s="50"/>
      <c r="Q357" s="8"/>
      <c r="R357" s="8"/>
      <c r="S357" s="50"/>
      <c r="T357" s="8"/>
      <c r="U357" s="8"/>
      <c r="V357" s="8"/>
      <c r="W357" s="8"/>
      <c r="X357" s="8"/>
      <c r="Y357" s="8"/>
      <c r="Z357" s="8"/>
      <c r="AA357" s="8"/>
      <c r="AB357" s="8"/>
      <c r="AC357" s="8"/>
      <c r="AD357" s="8"/>
      <c r="AE357" s="8"/>
      <c r="AF357" s="8"/>
    </row>
    <row r="358">
      <c r="A358" s="8"/>
      <c r="B358" s="50"/>
      <c r="C358" s="50"/>
      <c r="D358" s="50"/>
      <c r="E358" s="51"/>
      <c r="F358" s="50"/>
      <c r="G358" s="51"/>
      <c r="H358" s="50"/>
      <c r="I358" s="8"/>
      <c r="J358" s="8"/>
      <c r="K358" s="8"/>
      <c r="L358" s="8"/>
      <c r="M358" s="8"/>
      <c r="N358" s="8"/>
      <c r="O358" s="8"/>
      <c r="P358" s="50"/>
      <c r="Q358" s="8"/>
      <c r="R358" s="8"/>
      <c r="S358" s="50"/>
      <c r="T358" s="8"/>
      <c r="U358" s="8"/>
      <c r="V358" s="8"/>
      <c r="W358" s="8"/>
      <c r="X358" s="8"/>
      <c r="Y358" s="8"/>
      <c r="Z358" s="8"/>
      <c r="AA358" s="8"/>
      <c r="AB358" s="8"/>
      <c r="AC358" s="8"/>
      <c r="AD358" s="8"/>
      <c r="AE358" s="8"/>
      <c r="AF358" s="8"/>
    </row>
    <row r="359">
      <c r="A359" s="8"/>
      <c r="B359" s="50"/>
      <c r="C359" s="50"/>
      <c r="D359" s="50"/>
      <c r="E359" s="51"/>
      <c r="F359" s="50"/>
      <c r="G359" s="51"/>
      <c r="H359" s="50"/>
      <c r="I359" s="8"/>
      <c r="J359" s="8"/>
      <c r="K359" s="8"/>
      <c r="L359" s="8"/>
      <c r="M359" s="8"/>
      <c r="N359" s="8"/>
      <c r="O359" s="8"/>
      <c r="P359" s="50"/>
      <c r="Q359" s="8"/>
      <c r="R359" s="8"/>
      <c r="S359" s="50"/>
      <c r="T359" s="8"/>
      <c r="U359" s="8"/>
      <c r="V359" s="8"/>
      <c r="W359" s="8"/>
      <c r="X359" s="8"/>
      <c r="Y359" s="8"/>
      <c r="Z359" s="8"/>
      <c r="AA359" s="8"/>
      <c r="AB359" s="8"/>
      <c r="AC359" s="8"/>
      <c r="AD359" s="8"/>
      <c r="AE359" s="8"/>
      <c r="AF359" s="8"/>
    </row>
    <row r="360">
      <c r="A360" s="8"/>
      <c r="B360" s="50"/>
      <c r="C360" s="50"/>
      <c r="D360" s="50"/>
      <c r="E360" s="51"/>
      <c r="F360" s="50"/>
      <c r="G360" s="51"/>
      <c r="H360" s="50"/>
      <c r="I360" s="8"/>
      <c r="J360" s="8"/>
      <c r="K360" s="8"/>
      <c r="L360" s="8"/>
      <c r="M360" s="8"/>
      <c r="N360" s="8"/>
      <c r="O360" s="8"/>
      <c r="P360" s="50"/>
      <c r="Q360" s="8"/>
      <c r="R360" s="8"/>
      <c r="S360" s="50"/>
      <c r="T360" s="8"/>
      <c r="U360" s="8"/>
      <c r="V360" s="8"/>
      <c r="W360" s="8"/>
      <c r="X360" s="8"/>
      <c r="Y360" s="8"/>
      <c r="Z360" s="8"/>
      <c r="AA360" s="8"/>
      <c r="AB360" s="8"/>
      <c r="AC360" s="8"/>
      <c r="AD360" s="8"/>
      <c r="AE360" s="8"/>
      <c r="AF360" s="8"/>
    </row>
    <row r="361">
      <c r="A361" s="8"/>
      <c r="B361" s="50"/>
      <c r="C361" s="50"/>
      <c r="D361" s="50"/>
      <c r="E361" s="51"/>
      <c r="F361" s="50"/>
      <c r="G361" s="51"/>
      <c r="H361" s="50"/>
      <c r="I361" s="8"/>
      <c r="J361" s="8"/>
      <c r="K361" s="8"/>
      <c r="L361" s="8"/>
      <c r="M361" s="8"/>
      <c r="N361" s="8"/>
      <c r="O361" s="8"/>
      <c r="P361" s="50"/>
      <c r="Q361" s="8"/>
      <c r="R361" s="8"/>
      <c r="S361" s="50"/>
      <c r="T361" s="8"/>
      <c r="U361" s="8"/>
      <c r="V361" s="8"/>
      <c r="W361" s="8"/>
      <c r="X361" s="8"/>
      <c r="Y361" s="8"/>
      <c r="Z361" s="8"/>
      <c r="AA361" s="8"/>
      <c r="AB361" s="8"/>
      <c r="AC361" s="8"/>
      <c r="AD361" s="8"/>
      <c r="AE361" s="8"/>
      <c r="AF361" s="8"/>
    </row>
    <row r="362">
      <c r="A362" s="8"/>
      <c r="B362" s="50"/>
      <c r="C362" s="50"/>
      <c r="D362" s="50"/>
      <c r="E362" s="51"/>
      <c r="F362" s="50"/>
      <c r="G362" s="51"/>
      <c r="H362" s="50"/>
      <c r="I362" s="8"/>
      <c r="J362" s="8"/>
      <c r="K362" s="8"/>
      <c r="L362" s="8"/>
      <c r="M362" s="8"/>
      <c r="N362" s="8"/>
      <c r="O362" s="8"/>
      <c r="P362" s="50"/>
      <c r="Q362" s="8"/>
      <c r="R362" s="8"/>
      <c r="S362" s="50"/>
      <c r="T362" s="8"/>
      <c r="U362" s="8"/>
      <c r="V362" s="8"/>
      <c r="W362" s="8"/>
      <c r="X362" s="8"/>
      <c r="Y362" s="8"/>
      <c r="Z362" s="8"/>
      <c r="AA362" s="8"/>
      <c r="AB362" s="8"/>
      <c r="AC362" s="8"/>
      <c r="AD362" s="8"/>
      <c r="AE362" s="8"/>
      <c r="AF362" s="8"/>
    </row>
    <row r="363">
      <c r="A363" s="8"/>
      <c r="B363" s="50"/>
      <c r="C363" s="50"/>
      <c r="D363" s="50"/>
      <c r="E363" s="51"/>
      <c r="F363" s="50"/>
      <c r="G363" s="51"/>
      <c r="H363" s="50"/>
      <c r="I363" s="8"/>
      <c r="J363" s="8"/>
      <c r="K363" s="8"/>
      <c r="L363" s="8"/>
      <c r="M363" s="8"/>
      <c r="N363" s="8"/>
      <c r="O363" s="8"/>
      <c r="P363" s="50"/>
      <c r="Q363" s="8"/>
      <c r="R363" s="8"/>
      <c r="S363" s="50"/>
      <c r="T363" s="8"/>
      <c r="U363" s="8"/>
      <c r="V363" s="8"/>
      <c r="W363" s="8"/>
      <c r="X363" s="8"/>
      <c r="Y363" s="8"/>
      <c r="Z363" s="8"/>
      <c r="AA363" s="8"/>
      <c r="AB363" s="8"/>
      <c r="AC363" s="8"/>
      <c r="AD363" s="8"/>
      <c r="AE363" s="8"/>
      <c r="AF363" s="8"/>
    </row>
    <row r="364">
      <c r="A364" s="8"/>
      <c r="B364" s="50"/>
      <c r="C364" s="50"/>
      <c r="D364" s="50"/>
      <c r="E364" s="51"/>
      <c r="F364" s="50"/>
      <c r="G364" s="51"/>
      <c r="H364" s="50"/>
      <c r="I364" s="8"/>
      <c r="J364" s="8"/>
      <c r="K364" s="8"/>
      <c r="L364" s="8"/>
      <c r="M364" s="8"/>
      <c r="N364" s="8"/>
      <c r="O364" s="8"/>
      <c r="P364" s="50"/>
      <c r="Q364" s="8"/>
      <c r="R364" s="8"/>
      <c r="S364" s="50"/>
      <c r="T364" s="8"/>
      <c r="U364" s="8"/>
      <c r="V364" s="8"/>
      <c r="W364" s="8"/>
      <c r="X364" s="8"/>
      <c r="Y364" s="8"/>
      <c r="Z364" s="8"/>
      <c r="AA364" s="8"/>
      <c r="AB364" s="8"/>
      <c r="AC364" s="8"/>
      <c r="AD364" s="8"/>
      <c r="AE364" s="8"/>
      <c r="AF364" s="8"/>
    </row>
    <row r="365">
      <c r="A365" s="8"/>
      <c r="B365" s="50"/>
      <c r="C365" s="50"/>
      <c r="D365" s="50"/>
      <c r="E365" s="51"/>
      <c r="F365" s="50"/>
      <c r="G365" s="51"/>
      <c r="H365" s="50"/>
      <c r="I365" s="8"/>
      <c r="J365" s="8"/>
      <c r="K365" s="8"/>
      <c r="L365" s="8"/>
      <c r="M365" s="8"/>
      <c r="N365" s="8"/>
      <c r="O365" s="8"/>
      <c r="P365" s="50"/>
      <c r="Q365" s="8"/>
      <c r="R365" s="8"/>
      <c r="S365" s="50"/>
      <c r="T365" s="8"/>
      <c r="U365" s="8"/>
      <c r="V365" s="8"/>
      <c r="W365" s="8"/>
      <c r="X365" s="8"/>
      <c r="Y365" s="8"/>
      <c r="Z365" s="8"/>
      <c r="AA365" s="8"/>
      <c r="AB365" s="8"/>
      <c r="AC365" s="8"/>
      <c r="AD365" s="8"/>
      <c r="AE365" s="8"/>
      <c r="AF365" s="8"/>
    </row>
    <row r="366">
      <c r="A366" s="8"/>
      <c r="B366" s="50"/>
      <c r="C366" s="50"/>
      <c r="D366" s="50"/>
      <c r="E366" s="51"/>
      <c r="F366" s="50"/>
      <c r="G366" s="51"/>
      <c r="H366" s="50"/>
      <c r="I366" s="8"/>
      <c r="J366" s="8"/>
      <c r="K366" s="8"/>
      <c r="L366" s="8"/>
      <c r="M366" s="8"/>
      <c r="N366" s="8"/>
      <c r="O366" s="8"/>
      <c r="P366" s="50"/>
      <c r="Q366" s="8"/>
      <c r="R366" s="8"/>
      <c r="S366" s="50"/>
      <c r="T366" s="8"/>
      <c r="U366" s="8"/>
      <c r="V366" s="8"/>
      <c r="W366" s="8"/>
      <c r="X366" s="8"/>
      <c r="Y366" s="8"/>
      <c r="Z366" s="8"/>
      <c r="AA366" s="8"/>
      <c r="AB366" s="8"/>
      <c r="AC366" s="8"/>
      <c r="AD366" s="8"/>
      <c r="AE366" s="8"/>
      <c r="AF366" s="8"/>
    </row>
    <row r="367">
      <c r="A367" s="8"/>
      <c r="B367" s="50"/>
      <c r="C367" s="50"/>
      <c r="D367" s="50"/>
      <c r="E367" s="51"/>
      <c r="F367" s="50"/>
      <c r="G367" s="51"/>
      <c r="H367" s="50"/>
      <c r="I367" s="8"/>
      <c r="J367" s="8"/>
      <c r="K367" s="8"/>
      <c r="L367" s="8"/>
      <c r="M367" s="8"/>
      <c r="N367" s="8"/>
      <c r="O367" s="8"/>
      <c r="P367" s="50"/>
      <c r="Q367" s="8"/>
      <c r="R367" s="8"/>
      <c r="S367" s="50"/>
      <c r="T367" s="8"/>
      <c r="U367" s="8"/>
      <c r="V367" s="8"/>
      <c r="W367" s="8"/>
      <c r="X367" s="8"/>
      <c r="Y367" s="8"/>
      <c r="Z367" s="8"/>
      <c r="AA367" s="8"/>
      <c r="AB367" s="8"/>
      <c r="AC367" s="8"/>
      <c r="AD367" s="8"/>
      <c r="AE367" s="8"/>
      <c r="AF367" s="8"/>
    </row>
    <row r="368">
      <c r="A368" s="8"/>
      <c r="B368" s="50"/>
      <c r="C368" s="50"/>
      <c r="D368" s="50"/>
      <c r="E368" s="51"/>
      <c r="F368" s="50"/>
      <c r="G368" s="51"/>
      <c r="H368" s="50"/>
      <c r="I368" s="8"/>
      <c r="J368" s="8"/>
      <c r="K368" s="8"/>
      <c r="L368" s="8"/>
      <c r="M368" s="8"/>
      <c r="N368" s="8"/>
      <c r="O368" s="8"/>
      <c r="P368" s="50"/>
      <c r="Q368" s="8"/>
      <c r="R368" s="8"/>
      <c r="S368" s="50"/>
      <c r="T368" s="8"/>
      <c r="U368" s="8"/>
      <c r="V368" s="8"/>
      <c r="W368" s="8"/>
      <c r="X368" s="8"/>
      <c r="Y368" s="8"/>
      <c r="Z368" s="8"/>
      <c r="AA368" s="8"/>
      <c r="AB368" s="8"/>
      <c r="AC368" s="8"/>
      <c r="AD368" s="8"/>
      <c r="AE368" s="8"/>
      <c r="AF368" s="8"/>
    </row>
    <row r="369">
      <c r="A369" s="8"/>
      <c r="B369" s="50"/>
      <c r="C369" s="50"/>
      <c r="D369" s="50"/>
      <c r="E369" s="51"/>
      <c r="F369" s="50"/>
      <c r="G369" s="51"/>
      <c r="H369" s="50"/>
      <c r="I369" s="8"/>
      <c r="J369" s="8"/>
      <c r="K369" s="8"/>
      <c r="L369" s="8"/>
      <c r="M369" s="8"/>
      <c r="N369" s="8"/>
      <c r="O369" s="8"/>
      <c r="P369" s="50"/>
      <c r="Q369" s="8"/>
      <c r="R369" s="8"/>
      <c r="S369" s="50"/>
      <c r="T369" s="8"/>
      <c r="U369" s="8"/>
      <c r="V369" s="8"/>
      <c r="W369" s="8"/>
      <c r="X369" s="8"/>
      <c r="Y369" s="8"/>
      <c r="Z369" s="8"/>
      <c r="AA369" s="8"/>
      <c r="AB369" s="8"/>
      <c r="AC369" s="8"/>
      <c r="AD369" s="8"/>
      <c r="AE369" s="8"/>
      <c r="AF369" s="8"/>
    </row>
    <row r="370">
      <c r="A370" s="8"/>
      <c r="B370" s="50"/>
      <c r="C370" s="50"/>
      <c r="D370" s="50"/>
      <c r="E370" s="51"/>
      <c r="F370" s="50"/>
      <c r="G370" s="51"/>
      <c r="H370" s="50"/>
      <c r="I370" s="8"/>
      <c r="J370" s="8"/>
      <c r="K370" s="8"/>
      <c r="L370" s="8"/>
      <c r="M370" s="8"/>
      <c r="N370" s="8"/>
      <c r="O370" s="8"/>
      <c r="P370" s="50"/>
      <c r="Q370" s="8"/>
      <c r="R370" s="8"/>
      <c r="S370" s="50"/>
      <c r="T370" s="8"/>
      <c r="U370" s="8"/>
      <c r="V370" s="8"/>
      <c r="W370" s="8"/>
      <c r="X370" s="8"/>
      <c r="Y370" s="8"/>
      <c r="Z370" s="8"/>
      <c r="AA370" s="8"/>
      <c r="AB370" s="8"/>
      <c r="AC370" s="8"/>
      <c r="AD370" s="8"/>
      <c r="AE370" s="8"/>
      <c r="AF370" s="8"/>
    </row>
    <row r="371">
      <c r="A371" s="8"/>
      <c r="B371" s="50"/>
      <c r="C371" s="50"/>
      <c r="D371" s="50"/>
      <c r="E371" s="51"/>
      <c r="F371" s="50"/>
      <c r="G371" s="51"/>
      <c r="H371" s="50"/>
      <c r="I371" s="8"/>
      <c r="J371" s="8"/>
      <c r="K371" s="8"/>
      <c r="L371" s="8"/>
      <c r="M371" s="8"/>
      <c r="N371" s="8"/>
      <c r="O371" s="8"/>
      <c r="P371" s="50"/>
      <c r="Q371" s="8"/>
      <c r="R371" s="8"/>
      <c r="S371" s="50"/>
      <c r="T371" s="8"/>
      <c r="U371" s="8"/>
      <c r="V371" s="8"/>
      <c r="W371" s="8"/>
      <c r="X371" s="8"/>
      <c r="Y371" s="8"/>
      <c r="Z371" s="8"/>
      <c r="AA371" s="8"/>
      <c r="AB371" s="8"/>
      <c r="AC371" s="8"/>
      <c r="AD371" s="8"/>
      <c r="AE371" s="8"/>
      <c r="AF371" s="8"/>
    </row>
    <row r="372">
      <c r="A372" s="8"/>
      <c r="B372" s="50"/>
      <c r="C372" s="50"/>
      <c r="D372" s="50"/>
      <c r="E372" s="51"/>
      <c r="F372" s="50"/>
      <c r="G372" s="51"/>
      <c r="H372" s="50"/>
      <c r="I372" s="8"/>
      <c r="J372" s="8"/>
      <c r="K372" s="8"/>
      <c r="L372" s="8"/>
      <c r="M372" s="8"/>
      <c r="N372" s="8"/>
      <c r="O372" s="8"/>
      <c r="P372" s="50"/>
      <c r="Q372" s="8"/>
      <c r="R372" s="8"/>
      <c r="S372" s="50"/>
      <c r="T372" s="8"/>
      <c r="U372" s="8"/>
      <c r="V372" s="8"/>
      <c r="W372" s="8"/>
      <c r="X372" s="8"/>
      <c r="Y372" s="8"/>
      <c r="Z372" s="8"/>
      <c r="AA372" s="8"/>
      <c r="AB372" s="8"/>
      <c r="AC372" s="8"/>
      <c r="AD372" s="8"/>
      <c r="AE372" s="8"/>
      <c r="AF372" s="8"/>
    </row>
    <row r="373">
      <c r="A373" s="8"/>
      <c r="B373" s="50"/>
      <c r="C373" s="50"/>
      <c r="D373" s="50"/>
      <c r="E373" s="51"/>
      <c r="F373" s="50"/>
      <c r="G373" s="51"/>
      <c r="H373" s="50"/>
      <c r="I373" s="8"/>
      <c r="J373" s="8"/>
      <c r="K373" s="8"/>
      <c r="L373" s="8"/>
      <c r="M373" s="8"/>
      <c r="N373" s="8"/>
      <c r="O373" s="8"/>
      <c r="P373" s="50"/>
      <c r="Q373" s="8"/>
      <c r="R373" s="8"/>
      <c r="S373" s="50"/>
      <c r="T373" s="8"/>
      <c r="U373" s="8"/>
      <c r="V373" s="8"/>
      <c r="W373" s="8"/>
      <c r="X373" s="8"/>
      <c r="Y373" s="8"/>
      <c r="Z373" s="8"/>
      <c r="AA373" s="8"/>
      <c r="AB373" s="8"/>
      <c r="AC373" s="8"/>
      <c r="AD373" s="8"/>
      <c r="AE373" s="8"/>
      <c r="AF373" s="8"/>
    </row>
    <row r="374">
      <c r="A374" s="8"/>
      <c r="B374" s="50"/>
      <c r="C374" s="50"/>
      <c r="D374" s="50"/>
      <c r="E374" s="51"/>
      <c r="F374" s="50"/>
      <c r="G374" s="51"/>
      <c r="H374" s="50"/>
      <c r="I374" s="8"/>
      <c r="J374" s="8"/>
      <c r="K374" s="8"/>
      <c r="L374" s="8"/>
      <c r="M374" s="8"/>
      <c r="N374" s="8"/>
      <c r="O374" s="8"/>
      <c r="P374" s="50"/>
      <c r="Q374" s="8"/>
      <c r="R374" s="8"/>
      <c r="S374" s="50"/>
      <c r="T374" s="8"/>
      <c r="U374" s="8"/>
      <c r="V374" s="8"/>
      <c r="W374" s="8"/>
      <c r="X374" s="8"/>
      <c r="Y374" s="8"/>
      <c r="Z374" s="8"/>
      <c r="AA374" s="8"/>
      <c r="AB374" s="8"/>
      <c r="AC374" s="8"/>
      <c r="AD374" s="8"/>
      <c r="AE374" s="8"/>
      <c r="AF374" s="8"/>
    </row>
    <row r="375">
      <c r="A375" s="8"/>
      <c r="B375" s="50"/>
      <c r="C375" s="50"/>
      <c r="D375" s="50"/>
      <c r="E375" s="51"/>
      <c r="F375" s="50"/>
      <c r="G375" s="51"/>
      <c r="H375" s="50"/>
      <c r="I375" s="8"/>
      <c r="J375" s="8"/>
      <c r="K375" s="8"/>
      <c r="L375" s="8"/>
      <c r="M375" s="8"/>
      <c r="N375" s="8"/>
      <c r="O375" s="8"/>
      <c r="P375" s="50"/>
      <c r="Q375" s="8"/>
      <c r="R375" s="8"/>
      <c r="S375" s="50"/>
      <c r="T375" s="8"/>
      <c r="U375" s="8"/>
      <c r="V375" s="8"/>
      <c r="W375" s="8"/>
      <c r="X375" s="8"/>
      <c r="Y375" s="8"/>
      <c r="Z375" s="8"/>
      <c r="AA375" s="8"/>
      <c r="AB375" s="8"/>
      <c r="AC375" s="8"/>
      <c r="AD375" s="8"/>
      <c r="AE375" s="8"/>
      <c r="AF375" s="8"/>
    </row>
    <row r="376">
      <c r="A376" s="8"/>
      <c r="B376" s="50"/>
      <c r="C376" s="50"/>
      <c r="D376" s="50"/>
      <c r="E376" s="51"/>
      <c r="F376" s="50"/>
      <c r="G376" s="51"/>
      <c r="H376" s="50"/>
      <c r="I376" s="8"/>
      <c r="J376" s="8"/>
      <c r="K376" s="8"/>
      <c r="L376" s="8"/>
      <c r="M376" s="8"/>
      <c r="N376" s="8"/>
      <c r="O376" s="8"/>
      <c r="P376" s="50"/>
      <c r="Q376" s="8"/>
      <c r="R376" s="8"/>
      <c r="S376" s="50"/>
      <c r="T376" s="8"/>
      <c r="U376" s="8"/>
      <c r="V376" s="8"/>
      <c r="W376" s="8"/>
      <c r="X376" s="8"/>
      <c r="Y376" s="8"/>
      <c r="Z376" s="8"/>
      <c r="AA376" s="8"/>
      <c r="AB376" s="8"/>
      <c r="AC376" s="8"/>
      <c r="AD376" s="8"/>
      <c r="AE376" s="8"/>
      <c r="AF376" s="8"/>
    </row>
    <row r="377">
      <c r="A377" s="8"/>
      <c r="B377" s="50"/>
      <c r="C377" s="50"/>
      <c r="D377" s="50"/>
      <c r="E377" s="51"/>
      <c r="F377" s="50"/>
      <c r="G377" s="51"/>
      <c r="H377" s="50"/>
      <c r="I377" s="8"/>
      <c r="J377" s="8"/>
      <c r="K377" s="8"/>
      <c r="L377" s="8"/>
      <c r="M377" s="8"/>
      <c r="N377" s="8"/>
      <c r="O377" s="8"/>
      <c r="P377" s="50"/>
      <c r="Q377" s="8"/>
      <c r="R377" s="8"/>
      <c r="S377" s="50"/>
      <c r="T377" s="8"/>
      <c r="U377" s="8"/>
      <c r="V377" s="8"/>
      <c r="W377" s="8"/>
      <c r="X377" s="8"/>
      <c r="Y377" s="8"/>
      <c r="Z377" s="8"/>
      <c r="AA377" s="8"/>
      <c r="AB377" s="8"/>
      <c r="AC377" s="8"/>
      <c r="AD377" s="8"/>
      <c r="AE377" s="8"/>
      <c r="AF377" s="8"/>
    </row>
    <row r="378">
      <c r="A378" s="8"/>
      <c r="B378" s="50"/>
      <c r="C378" s="50"/>
      <c r="D378" s="50"/>
      <c r="E378" s="51"/>
      <c r="F378" s="50"/>
      <c r="G378" s="51"/>
      <c r="H378" s="50"/>
      <c r="I378" s="8"/>
      <c r="J378" s="8"/>
      <c r="K378" s="8"/>
      <c r="L378" s="8"/>
      <c r="M378" s="8"/>
      <c r="N378" s="8"/>
      <c r="O378" s="8"/>
      <c r="P378" s="50"/>
      <c r="Q378" s="8"/>
      <c r="R378" s="8"/>
      <c r="S378" s="50"/>
      <c r="T378" s="8"/>
      <c r="U378" s="8"/>
      <c r="V378" s="8"/>
      <c r="W378" s="8"/>
      <c r="X378" s="8"/>
      <c r="Y378" s="8"/>
      <c r="Z378" s="8"/>
      <c r="AA378" s="8"/>
      <c r="AB378" s="8"/>
      <c r="AC378" s="8"/>
      <c r="AD378" s="8"/>
      <c r="AE378" s="8"/>
      <c r="AF378" s="8"/>
    </row>
    <row r="379">
      <c r="A379" s="8"/>
      <c r="B379" s="50"/>
      <c r="C379" s="50"/>
      <c r="D379" s="50"/>
      <c r="E379" s="51"/>
      <c r="F379" s="50"/>
      <c r="G379" s="51"/>
      <c r="H379" s="50"/>
      <c r="I379" s="8"/>
      <c r="J379" s="8"/>
      <c r="K379" s="8"/>
      <c r="L379" s="8"/>
      <c r="M379" s="8"/>
      <c r="N379" s="8"/>
      <c r="O379" s="8"/>
      <c r="P379" s="50"/>
      <c r="Q379" s="8"/>
      <c r="R379" s="8"/>
      <c r="S379" s="50"/>
      <c r="T379" s="8"/>
      <c r="U379" s="8"/>
      <c r="V379" s="8"/>
      <c r="W379" s="8"/>
      <c r="X379" s="8"/>
      <c r="Y379" s="8"/>
      <c r="Z379" s="8"/>
      <c r="AA379" s="8"/>
      <c r="AB379" s="8"/>
      <c r="AC379" s="8"/>
      <c r="AD379" s="8"/>
      <c r="AE379" s="8"/>
      <c r="AF379" s="8"/>
    </row>
    <row r="380">
      <c r="A380" s="8"/>
      <c r="B380" s="50"/>
      <c r="C380" s="50"/>
      <c r="D380" s="50"/>
      <c r="E380" s="51"/>
      <c r="F380" s="50"/>
      <c r="G380" s="51"/>
      <c r="H380" s="50"/>
      <c r="I380" s="8"/>
      <c r="J380" s="8"/>
      <c r="K380" s="8"/>
      <c r="L380" s="8"/>
      <c r="M380" s="8"/>
      <c r="N380" s="8"/>
      <c r="O380" s="8"/>
      <c r="P380" s="50"/>
      <c r="Q380" s="8"/>
      <c r="R380" s="8"/>
      <c r="S380" s="50"/>
      <c r="T380" s="8"/>
      <c r="U380" s="8"/>
      <c r="V380" s="8"/>
      <c r="W380" s="8"/>
      <c r="X380" s="8"/>
      <c r="Y380" s="8"/>
      <c r="Z380" s="8"/>
      <c r="AA380" s="8"/>
      <c r="AB380" s="8"/>
      <c r="AC380" s="8"/>
      <c r="AD380" s="8"/>
      <c r="AE380" s="8"/>
      <c r="AF380" s="8"/>
    </row>
    <row r="381">
      <c r="A381" s="8"/>
      <c r="B381" s="50"/>
      <c r="C381" s="50"/>
      <c r="D381" s="50"/>
      <c r="E381" s="51"/>
      <c r="F381" s="50"/>
      <c r="G381" s="51"/>
      <c r="H381" s="50"/>
      <c r="I381" s="8"/>
      <c r="J381" s="8"/>
      <c r="K381" s="8"/>
      <c r="L381" s="8"/>
      <c r="M381" s="8"/>
      <c r="N381" s="8"/>
      <c r="O381" s="8"/>
      <c r="P381" s="50"/>
      <c r="Q381" s="8"/>
      <c r="R381" s="8"/>
      <c r="S381" s="50"/>
      <c r="T381" s="8"/>
      <c r="U381" s="8"/>
      <c r="V381" s="8"/>
      <c r="W381" s="8"/>
      <c r="X381" s="8"/>
      <c r="Y381" s="8"/>
      <c r="Z381" s="8"/>
      <c r="AA381" s="8"/>
      <c r="AB381" s="8"/>
      <c r="AC381" s="8"/>
      <c r="AD381" s="8"/>
      <c r="AE381" s="8"/>
      <c r="AF381" s="8"/>
    </row>
    <row r="382">
      <c r="A382" s="8"/>
      <c r="B382" s="50"/>
      <c r="C382" s="50"/>
      <c r="D382" s="50"/>
      <c r="E382" s="51"/>
      <c r="F382" s="50"/>
      <c r="G382" s="51"/>
      <c r="H382" s="50"/>
      <c r="I382" s="8"/>
      <c r="J382" s="8"/>
      <c r="K382" s="8"/>
      <c r="L382" s="8"/>
      <c r="M382" s="8"/>
      <c r="N382" s="8"/>
      <c r="O382" s="8"/>
      <c r="P382" s="50"/>
      <c r="Q382" s="8"/>
      <c r="R382" s="8"/>
      <c r="S382" s="50"/>
      <c r="T382" s="8"/>
      <c r="U382" s="8"/>
      <c r="V382" s="8"/>
      <c r="W382" s="8"/>
      <c r="X382" s="8"/>
      <c r="Y382" s="8"/>
      <c r="Z382" s="8"/>
      <c r="AA382" s="8"/>
      <c r="AB382" s="8"/>
      <c r="AC382" s="8"/>
      <c r="AD382" s="8"/>
      <c r="AE382" s="8"/>
      <c r="AF382" s="8"/>
    </row>
    <row r="383">
      <c r="A383" s="8"/>
      <c r="B383" s="50"/>
      <c r="C383" s="50"/>
      <c r="D383" s="50"/>
      <c r="E383" s="51"/>
      <c r="F383" s="50"/>
      <c r="G383" s="51"/>
      <c r="H383" s="50"/>
      <c r="I383" s="8"/>
      <c r="J383" s="8"/>
      <c r="K383" s="8"/>
      <c r="L383" s="8"/>
      <c r="M383" s="8"/>
      <c r="N383" s="8"/>
      <c r="O383" s="8"/>
      <c r="P383" s="50"/>
      <c r="Q383" s="8"/>
      <c r="R383" s="8"/>
      <c r="S383" s="50"/>
      <c r="T383" s="8"/>
      <c r="U383" s="8"/>
      <c r="V383" s="8"/>
      <c r="W383" s="8"/>
      <c r="X383" s="8"/>
      <c r="Y383" s="8"/>
      <c r="Z383" s="8"/>
      <c r="AA383" s="8"/>
      <c r="AB383" s="8"/>
      <c r="AC383" s="8"/>
      <c r="AD383" s="8"/>
      <c r="AE383" s="8"/>
      <c r="AF383" s="8"/>
    </row>
    <row r="384">
      <c r="A384" s="8"/>
      <c r="B384" s="50"/>
      <c r="C384" s="50"/>
      <c r="D384" s="50"/>
      <c r="E384" s="51"/>
      <c r="F384" s="50"/>
      <c r="G384" s="51"/>
      <c r="H384" s="50"/>
      <c r="I384" s="8"/>
      <c r="J384" s="8"/>
      <c r="K384" s="8"/>
      <c r="L384" s="8"/>
      <c r="M384" s="8"/>
      <c r="N384" s="8"/>
      <c r="O384" s="8"/>
      <c r="P384" s="50"/>
      <c r="Q384" s="8"/>
      <c r="R384" s="8"/>
      <c r="S384" s="50"/>
      <c r="T384" s="8"/>
      <c r="U384" s="8"/>
      <c r="V384" s="8"/>
      <c r="W384" s="8"/>
      <c r="X384" s="8"/>
      <c r="Y384" s="8"/>
      <c r="Z384" s="8"/>
      <c r="AA384" s="8"/>
      <c r="AB384" s="8"/>
      <c r="AC384" s="8"/>
      <c r="AD384" s="8"/>
      <c r="AE384" s="8"/>
      <c r="AF384" s="8"/>
    </row>
    <row r="385">
      <c r="A385" s="8"/>
      <c r="B385" s="50"/>
      <c r="C385" s="50"/>
      <c r="D385" s="50"/>
      <c r="E385" s="51"/>
      <c r="F385" s="50"/>
      <c r="G385" s="51"/>
      <c r="H385" s="50"/>
      <c r="I385" s="8"/>
      <c r="J385" s="8"/>
      <c r="K385" s="8"/>
      <c r="L385" s="8"/>
      <c r="M385" s="8"/>
      <c r="N385" s="8"/>
      <c r="O385" s="8"/>
      <c r="P385" s="50"/>
      <c r="Q385" s="8"/>
      <c r="R385" s="8"/>
      <c r="S385" s="50"/>
      <c r="T385" s="8"/>
      <c r="U385" s="8"/>
      <c r="V385" s="8"/>
      <c r="W385" s="8"/>
      <c r="X385" s="8"/>
      <c r="Y385" s="8"/>
      <c r="Z385" s="8"/>
      <c r="AA385" s="8"/>
      <c r="AB385" s="8"/>
      <c r="AC385" s="8"/>
      <c r="AD385" s="8"/>
      <c r="AE385" s="8"/>
      <c r="AF385" s="8"/>
    </row>
    <row r="386">
      <c r="A386" s="8"/>
      <c r="B386" s="50"/>
      <c r="C386" s="50"/>
      <c r="D386" s="50"/>
      <c r="E386" s="51"/>
      <c r="F386" s="50"/>
      <c r="G386" s="51"/>
      <c r="H386" s="50"/>
      <c r="I386" s="8"/>
      <c r="J386" s="8"/>
      <c r="K386" s="8"/>
      <c r="L386" s="8"/>
      <c r="M386" s="8"/>
      <c r="N386" s="8"/>
      <c r="O386" s="8"/>
      <c r="P386" s="50"/>
      <c r="Q386" s="8"/>
      <c r="R386" s="8"/>
      <c r="S386" s="50"/>
      <c r="T386" s="8"/>
      <c r="U386" s="8"/>
      <c r="V386" s="8"/>
      <c r="W386" s="8"/>
      <c r="X386" s="8"/>
      <c r="Y386" s="8"/>
      <c r="Z386" s="8"/>
      <c r="AA386" s="8"/>
      <c r="AB386" s="8"/>
      <c r="AC386" s="8"/>
      <c r="AD386" s="8"/>
      <c r="AE386" s="8"/>
      <c r="AF386" s="8"/>
    </row>
    <row r="387">
      <c r="A387" s="8"/>
      <c r="B387" s="50"/>
      <c r="C387" s="50"/>
      <c r="D387" s="50"/>
      <c r="E387" s="51"/>
      <c r="F387" s="50"/>
      <c r="G387" s="51"/>
      <c r="H387" s="50"/>
      <c r="I387" s="8"/>
      <c r="J387" s="8"/>
      <c r="K387" s="8"/>
      <c r="L387" s="8"/>
      <c r="M387" s="8"/>
      <c r="N387" s="8"/>
      <c r="O387" s="8"/>
      <c r="P387" s="50"/>
      <c r="Q387" s="8"/>
      <c r="R387" s="8"/>
      <c r="S387" s="50"/>
      <c r="T387" s="8"/>
      <c r="U387" s="8"/>
      <c r="V387" s="8"/>
      <c r="W387" s="8"/>
      <c r="X387" s="8"/>
      <c r="Y387" s="8"/>
      <c r="Z387" s="8"/>
      <c r="AA387" s="8"/>
      <c r="AB387" s="8"/>
      <c r="AC387" s="8"/>
      <c r="AD387" s="8"/>
      <c r="AE387" s="8"/>
      <c r="AF387" s="8"/>
    </row>
    <row r="388">
      <c r="A388" s="8"/>
      <c r="B388" s="50"/>
      <c r="C388" s="50"/>
      <c r="D388" s="50"/>
      <c r="E388" s="51"/>
      <c r="F388" s="50"/>
      <c r="G388" s="51"/>
      <c r="H388" s="50"/>
      <c r="I388" s="8"/>
      <c r="J388" s="8"/>
      <c r="K388" s="8"/>
      <c r="L388" s="8"/>
      <c r="M388" s="8"/>
      <c r="N388" s="8"/>
      <c r="O388" s="8"/>
      <c r="P388" s="50"/>
      <c r="Q388" s="8"/>
      <c r="R388" s="8"/>
      <c r="S388" s="50"/>
      <c r="T388" s="8"/>
      <c r="U388" s="8"/>
      <c r="V388" s="8"/>
      <c r="W388" s="8"/>
      <c r="X388" s="8"/>
      <c r="Y388" s="8"/>
      <c r="Z388" s="8"/>
      <c r="AA388" s="8"/>
      <c r="AB388" s="8"/>
      <c r="AC388" s="8"/>
      <c r="AD388" s="8"/>
      <c r="AE388" s="8"/>
      <c r="AF388" s="8"/>
    </row>
    <row r="389">
      <c r="A389" s="8"/>
      <c r="B389" s="50"/>
      <c r="C389" s="50"/>
      <c r="D389" s="50"/>
      <c r="E389" s="51"/>
      <c r="F389" s="50"/>
      <c r="G389" s="51"/>
      <c r="H389" s="50"/>
      <c r="I389" s="8"/>
      <c r="J389" s="8"/>
      <c r="K389" s="8"/>
      <c r="L389" s="8"/>
      <c r="M389" s="8"/>
      <c r="N389" s="8"/>
      <c r="O389" s="8"/>
      <c r="P389" s="50"/>
      <c r="Q389" s="8"/>
      <c r="R389" s="8"/>
      <c r="S389" s="50"/>
      <c r="T389" s="8"/>
      <c r="U389" s="8"/>
      <c r="V389" s="8"/>
      <c r="W389" s="8"/>
      <c r="X389" s="8"/>
      <c r="Y389" s="8"/>
      <c r="Z389" s="8"/>
      <c r="AA389" s="8"/>
      <c r="AB389" s="8"/>
      <c r="AC389" s="8"/>
      <c r="AD389" s="8"/>
      <c r="AE389" s="8"/>
      <c r="AF389" s="8"/>
    </row>
    <row r="390">
      <c r="A390" s="8"/>
      <c r="B390" s="50"/>
      <c r="C390" s="50"/>
      <c r="D390" s="50"/>
      <c r="E390" s="51"/>
      <c r="F390" s="50"/>
      <c r="G390" s="51"/>
      <c r="H390" s="50"/>
      <c r="I390" s="8"/>
      <c r="J390" s="8"/>
      <c r="K390" s="8"/>
      <c r="L390" s="8"/>
      <c r="M390" s="8"/>
      <c r="N390" s="8"/>
      <c r="O390" s="8"/>
      <c r="P390" s="50"/>
      <c r="Q390" s="8"/>
      <c r="R390" s="8"/>
      <c r="S390" s="50"/>
      <c r="T390" s="8"/>
      <c r="U390" s="8"/>
      <c r="V390" s="8"/>
      <c r="W390" s="8"/>
      <c r="X390" s="8"/>
      <c r="Y390" s="8"/>
      <c r="Z390" s="8"/>
      <c r="AA390" s="8"/>
      <c r="AB390" s="8"/>
      <c r="AC390" s="8"/>
      <c r="AD390" s="8"/>
      <c r="AE390" s="8"/>
      <c r="AF390" s="8"/>
    </row>
    <row r="391">
      <c r="A391" s="8"/>
      <c r="B391" s="50"/>
      <c r="C391" s="50"/>
      <c r="D391" s="50"/>
      <c r="E391" s="51"/>
      <c r="F391" s="50"/>
      <c r="G391" s="51"/>
      <c r="H391" s="50"/>
      <c r="I391" s="8"/>
      <c r="J391" s="8"/>
      <c r="K391" s="8"/>
      <c r="L391" s="8"/>
      <c r="M391" s="8"/>
      <c r="N391" s="8"/>
      <c r="O391" s="8"/>
      <c r="P391" s="50"/>
      <c r="Q391" s="8"/>
      <c r="R391" s="8"/>
      <c r="S391" s="50"/>
      <c r="T391" s="8"/>
      <c r="U391" s="8"/>
      <c r="V391" s="8"/>
      <c r="W391" s="8"/>
      <c r="X391" s="8"/>
      <c r="Y391" s="8"/>
      <c r="Z391" s="8"/>
      <c r="AA391" s="8"/>
      <c r="AB391" s="8"/>
      <c r="AC391" s="8"/>
      <c r="AD391" s="8"/>
      <c r="AE391" s="8"/>
      <c r="AF391" s="8"/>
    </row>
    <row r="392">
      <c r="A392" s="8"/>
      <c r="B392" s="50"/>
      <c r="C392" s="50"/>
      <c r="D392" s="50"/>
      <c r="E392" s="51"/>
      <c r="F392" s="50"/>
      <c r="G392" s="51"/>
      <c r="H392" s="50"/>
      <c r="I392" s="8"/>
      <c r="J392" s="8"/>
      <c r="K392" s="8"/>
      <c r="L392" s="8"/>
      <c r="M392" s="8"/>
      <c r="N392" s="8"/>
      <c r="O392" s="8"/>
      <c r="P392" s="50"/>
      <c r="Q392" s="8"/>
      <c r="R392" s="8"/>
      <c r="S392" s="50"/>
      <c r="T392" s="8"/>
      <c r="U392" s="8"/>
      <c r="V392" s="8"/>
      <c r="W392" s="8"/>
      <c r="X392" s="8"/>
      <c r="Y392" s="8"/>
      <c r="Z392" s="8"/>
      <c r="AA392" s="8"/>
      <c r="AB392" s="8"/>
      <c r="AC392" s="8"/>
      <c r="AD392" s="8"/>
      <c r="AE392" s="8"/>
      <c r="AF392" s="8"/>
    </row>
    <row r="393">
      <c r="A393" s="8"/>
      <c r="B393" s="50"/>
      <c r="C393" s="50"/>
      <c r="D393" s="50"/>
      <c r="E393" s="51"/>
      <c r="F393" s="50"/>
      <c r="G393" s="51"/>
      <c r="H393" s="50"/>
      <c r="I393" s="8"/>
      <c r="J393" s="8"/>
      <c r="K393" s="8"/>
      <c r="L393" s="8"/>
      <c r="M393" s="8"/>
      <c r="N393" s="8"/>
      <c r="O393" s="8"/>
      <c r="P393" s="50"/>
      <c r="Q393" s="8"/>
      <c r="R393" s="8"/>
      <c r="S393" s="50"/>
      <c r="T393" s="8"/>
      <c r="U393" s="8"/>
      <c r="V393" s="8"/>
      <c r="W393" s="8"/>
      <c r="X393" s="8"/>
      <c r="Y393" s="8"/>
      <c r="Z393" s="8"/>
      <c r="AA393" s="8"/>
      <c r="AB393" s="8"/>
      <c r="AC393" s="8"/>
      <c r="AD393" s="8"/>
      <c r="AE393" s="8"/>
      <c r="AF393" s="8"/>
    </row>
    <row r="394">
      <c r="A394" s="8"/>
      <c r="B394" s="50"/>
      <c r="C394" s="50"/>
      <c r="D394" s="50"/>
      <c r="E394" s="51"/>
      <c r="F394" s="50"/>
      <c r="G394" s="51"/>
      <c r="H394" s="50"/>
      <c r="I394" s="8"/>
      <c r="J394" s="8"/>
      <c r="K394" s="8"/>
      <c r="L394" s="8"/>
      <c r="M394" s="8"/>
      <c r="N394" s="8"/>
      <c r="O394" s="8"/>
      <c r="P394" s="50"/>
      <c r="Q394" s="8"/>
      <c r="R394" s="8"/>
      <c r="S394" s="50"/>
      <c r="T394" s="8"/>
      <c r="U394" s="8"/>
      <c r="V394" s="8"/>
      <c r="W394" s="8"/>
      <c r="X394" s="8"/>
      <c r="Y394" s="8"/>
      <c r="Z394" s="8"/>
      <c r="AA394" s="8"/>
      <c r="AB394" s="8"/>
      <c r="AC394" s="8"/>
      <c r="AD394" s="8"/>
      <c r="AE394" s="8"/>
      <c r="AF394" s="8"/>
    </row>
    <row r="395">
      <c r="A395" s="8"/>
      <c r="B395" s="50"/>
      <c r="C395" s="50"/>
      <c r="D395" s="50"/>
      <c r="E395" s="51"/>
      <c r="F395" s="50"/>
      <c r="G395" s="51"/>
      <c r="H395" s="50"/>
      <c r="I395" s="8"/>
      <c r="J395" s="8"/>
      <c r="K395" s="8"/>
      <c r="L395" s="8"/>
      <c r="M395" s="8"/>
      <c r="N395" s="8"/>
      <c r="O395" s="8"/>
      <c r="P395" s="50"/>
      <c r="Q395" s="8"/>
      <c r="R395" s="8"/>
      <c r="S395" s="50"/>
      <c r="T395" s="8"/>
      <c r="U395" s="8"/>
      <c r="V395" s="8"/>
      <c r="W395" s="8"/>
      <c r="X395" s="8"/>
      <c r="Y395" s="8"/>
      <c r="Z395" s="8"/>
      <c r="AA395" s="8"/>
      <c r="AB395" s="8"/>
      <c r="AC395" s="8"/>
      <c r="AD395" s="8"/>
      <c r="AE395" s="8"/>
      <c r="AF395" s="8"/>
    </row>
    <row r="396">
      <c r="A396" s="8"/>
      <c r="B396" s="50"/>
      <c r="C396" s="50"/>
      <c r="D396" s="50"/>
      <c r="E396" s="51"/>
      <c r="F396" s="50"/>
      <c r="G396" s="51"/>
      <c r="H396" s="50"/>
      <c r="I396" s="8"/>
      <c r="J396" s="8"/>
      <c r="K396" s="8"/>
      <c r="L396" s="8"/>
      <c r="M396" s="8"/>
      <c r="N396" s="8"/>
      <c r="O396" s="8"/>
      <c r="P396" s="50"/>
      <c r="Q396" s="8"/>
      <c r="R396" s="8"/>
      <c r="S396" s="50"/>
      <c r="T396" s="8"/>
      <c r="U396" s="8"/>
      <c r="V396" s="8"/>
      <c r="W396" s="8"/>
      <c r="X396" s="8"/>
      <c r="Y396" s="8"/>
      <c r="Z396" s="8"/>
      <c r="AA396" s="8"/>
      <c r="AB396" s="8"/>
      <c r="AC396" s="8"/>
      <c r="AD396" s="8"/>
      <c r="AE396" s="8"/>
      <c r="AF396" s="8"/>
    </row>
    <row r="397">
      <c r="A397" s="8"/>
      <c r="B397" s="50"/>
      <c r="C397" s="50"/>
      <c r="D397" s="50"/>
      <c r="E397" s="51"/>
      <c r="F397" s="50"/>
      <c r="G397" s="51"/>
      <c r="H397" s="50"/>
      <c r="I397" s="8"/>
      <c r="J397" s="8"/>
      <c r="K397" s="8"/>
      <c r="L397" s="8"/>
      <c r="M397" s="8"/>
      <c r="N397" s="8"/>
      <c r="O397" s="8"/>
      <c r="P397" s="50"/>
      <c r="Q397" s="8"/>
      <c r="R397" s="8"/>
      <c r="S397" s="50"/>
      <c r="T397" s="8"/>
      <c r="U397" s="8"/>
      <c r="V397" s="8"/>
      <c r="W397" s="8"/>
      <c r="X397" s="8"/>
      <c r="Y397" s="8"/>
      <c r="Z397" s="8"/>
      <c r="AA397" s="8"/>
      <c r="AB397" s="8"/>
      <c r="AC397" s="8"/>
      <c r="AD397" s="8"/>
      <c r="AE397" s="8"/>
      <c r="AF397" s="8"/>
    </row>
    <row r="398">
      <c r="A398" s="8"/>
      <c r="B398" s="50"/>
      <c r="C398" s="50"/>
      <c r="D398" s="50"/>
      <c r="E398" s="51"/>
      <c r="F398" s="50"/>
      <c r="G398" s="51"/>
      <c r="H398" s="50"/>
      <c r="I398" s="8"/>
      <c r="J398" s="8"/>
      <c r="K398" s="8"/>
      <c r="L398" s="8"/>
      <c r="M398" s="8"/>
      <c r="N398" s="8"/>
      <c r="O398" s="8"/>
      <c r="P398" s="50"/>
      <c r="Q398" s="8"/>
      <c r="R398" s="8"/>
      <c r="S398" s="50"/>
      <c r="T398" s="8"/>
      <c r="U398" s="8"/>
      <c r="V398" s="8"/>
      <c r="W398" s="8"/>
      <c r="X398" s="8"/>
      <c r="Y398" s="8"/>
      <c r="Z398" s="8"/>
      <c r="AA398" s="8"/>
      <c r="AB398" s="8"/>
      <c r="AC398" s="8"/>
      <c r="AD398" s="8"/>
      <c r="AE398" s="8"/>
      <c r="AF398" s="8"/>
    </row>
    <row r="399">
      <c r="A399" s="8"/>
      <c r="B399" s="50"/>
      <c r="C399" s="50"/>
      <c r="D399" s="50"/>
      <c r="E399" s="51"/>
      <c r="F399" s="50"/>
      <c r="G399" s="51"/>
      <c r="H399" s="50"/>
      <c r="I399" s="8"/>
      <c r="J399" s="8"/>
      <c r="K399" s="8"/>
      <c r="L399" s="8"/>
      <c r="M399" s="8"/>
      <c r="N399" s="8"/>
      <c r="O399" s="8"/>
      <c r="P399" s="50"/>
      <c r="Q399" s="8"/>
      <c r="R399" s="8"/>
      <c r="S399" s="50"/>
      <c r="T399" s="8"/>
      <c r="U399" s="8"/>
      <c r="V399" s="8"/>
      <c r="W399" s="8"/>
      <c r="X399" s="8"/>
      <c r="Y399" s="8"/>
      <c r="Z399" s="8"/>
      <c r="AA399" s="8"/>
      <c r="AB399" s="8"/>
      <c r="AC399" s="8"/>
      <c r="AD399" s="8"/>
      <c r="AE399" s="8"/>
      <c r="AF399" s="8"/>
    </row>
    <row r="400">
      <c r="A400" s="8"/>
      <c r="B400" s="50"/>
      <c r="C400" s="50"/>
      <c r="D400" s="50"/>
      <c r="E400" s="51"/>
      <c r="F400" s="50"/>
      <c r="G400" s="51"/>
      <c r="H400" s="50"/>
      <c r="I400" s="8"/>
      <c r="J400" s="8"/>
      <c r="K400" s="8"/>
      <c r="L400" s="8"/>
      <c r="M400" s="8"/>
      <c r="N400" s="8"/>
      <c r="O400" s="8"/>
      <c r="P400" s="50"/>
      <c r="Q400" s="8"/>
      <c r="R400" s="8"/>
      <c r="S400" s="50"/>
      <c r="T400" s="8"/>
      <c r="U400" s="8"/>
      <c r="V400" s="8"/>
      <c r="W400" s="8"/>
      <c r="X400" s="8"/>
      <c r="Y400" s="8"/>
      <c r="Z400" s="8"/>
      <c r="AA400" s="8"/>
      <c r="AB400" s="8"/>
      <c r="AC400" s="8"/>
      <c r="AD400" s="8"/>
      <c r="AE400" s="8"/>
      <c r="AF400" s="8"/>
    </row>
    <row r="401">
      <c r="A401" s="8"/>
      <c r="B401" s="50"/>
      <c r="C401" s="50"/>
      <c r="D401" s="50"/>
      <c r="E401" s="51"/>
      <c r="F401" s="50"/>
      <c r="G401" s="51"/>
      <c r="H401" s="50"/>
      <c r="I401" s="8"/>
      <c r="J401" s="8"/>
      <c r="K401" s="8"/>
      <c r="L401" s="8"/>
      <c r="M401" s="8"/>
      <c r="N401" s="8"/>
      <c r="O401" s="8"/>
      <c r="P401" s="50"/>
      <c r="Q401" s="8"/>
      <c r="R401" s="8"/>
      <c r="S401" s="50"/>
      <c r="T401" s="8"/>
      <c r="U401" s="8"/>
      <c r="V401" s="8"/>
      <c r="W401" s="8"/>
      <c r="X401" s="8"/>
      <c r="Y401" s="8"/>
      <c r="Z401" s="8"/>
      <c r="AA401" s="8"/>
      <c r="AB401" s="8"/>
      <c r="AC401" s="8"/>
      <c r="AD401" s="8"/>
      <c r="AE401" s="8"/>
      <c r="AF401" s="8"/>
    </row>
    <row r="402">
      <c r="A402" s="8"/>
      <c r="B402" s="50"/>
      <c r="C402" s="50"/>
      <c r="D402" s="50"/>
      <c r="E402" s="51"/>
      <c r="F402" s="50"/>
      <c r="G402" s="51"/>
      <c r="H402" s="50"/>
      <c r="I402" s="8"/>
      <c r="J402" s="8"/>
      <c r="K402" s="8"/>
      <c r="L402" s="8"/>
      <c r="M402" s="8"/>
      <c r="N402" s="8"/>
      <c r="O402" s="8"/>
      <c r="P402" s="50"/>
      <c r="Q402" s="8"/>
      <c r="R402" s="8"/>
      <c r="S402" s="50"/>
      <c r="T402" s="8"/>
      <c r="U402" s="8"/>
      <c r="V402" s="8"/>
      <c r="W402" s="8"/>
      <c r="X402" s="8"/>
      <c r="Y402" s="8"/>
      <c r="Z402" s="8"/>
      <c r="AA402" s="8"/>
      <c r="AB402" s="8"/>
      <c r="AC402" s="8"/>
      <c r="AD402" s="8"/>
      <c r="AE402" s="8"/>
      <c r="AF402" s="8"/>
    </row>
    <row r="403">
      <c r="A403" s="8"/>
      <c r="B403" s="50"/>
      <c r="C403" s="50"/>
      <c r="D403" s="50"/>
      <c r="E403" s="51"/>
      <c r="F403" s="50"/>
      <c r="G403" s="51"/>
      <c r="H403" s="50"/>
      <c r="I403" s="8"/>
      <c r="J403" s="8"/>
      <c r="K403" s="8"/>
      <c r="L403" s="8"/>
      <c r="M403" s="8"/>
      <c r="N403" s="8"/>
      <c r="O403" s="8"/>
      <c r="P403" s="50"/>
      <c r="Q403" s="8"/>
      <c r="R403" s="8"/>
      <c r="S403" s="50"/>
      <c r="T403" s="8"/>
      <c r="U403" s="8"/>
      <c r="V403" s="8"/>
      <c r="W403" s="8"/>
      <c r="X403" s="8"/>
      <c r="Y403" s="8"/>
      <c r="Z403" s="8"/>
      <c r="AA403" s="8"/>
      <c r="AB403" s="8"/>
      <c r="AC403" s="8"/>
      <c r="AD403" s="8"/>
      <c r="AE403" s="8"/>
      <c r="AF403" s="8"/>
    </row>
    <row r="404">
      <c r="A404" s="8"/>
      <c r="B404" s="50"/>
      <c r="C404" s="50"/>
      <c r="D404" s="50"/>
      <c r="E404" s="51"/>
      <c r="F404" s="50"/>
      <c r="G404" s="51"/>
      <c r="H404" s="50"/>
      <c r="I404" s="8"/>
      <c r="J404" s="8"/>
      <c r="K404" s="8"/>
      <c r="L404" s="8"/>
      <c r="M404" s="8"/>
      <c r="N404" s="8"/>
      <c r="O404" s="8"/>
      <c r="P404" s="50"/>
      <c r="Q404" s="8"/>
      <c r="R404" s="8"/>
      <c r="S404" s="50"/>
      <c r="T404" s="8"/>
      <c r="U404" s="8"/>
      <c r="V404" s="8"/>
      <c r="W404" s="8"/>
      <c r="X404" s="8"/>
      <c r="Y404" s="8"/>
      <c r="Z404" s="8"/>
      <c r="AA404" s="8"/>
      <c r="AB404" s="8"/>
      <c r="AC404" s="8"/>
      <c r="AD404" s="8"/>
      <c r="AE404" s="8"/>
      <c r="AF404" s="8"/>
    </row>
    <row r="405">
      <c r="A405" s="8"/>
      <c r="B405" s="50"/>
      <c r="C405" s="50"/>
      <c r="D405" s="50"/>
      <c r="E405" s="51"/>
      <c r="F405" s="50"/>
      <c r="G405" s="51"/>
      <c r="H405" s="50"/>
      <c r="I405" s="8"/>
      <c r="J405" s="8"/>
      <c r="K405" s="8"/>
      <c r="L405" s="8"/>
      <c r="M405" s="8"/>
      <c r="N405" s="8"/>
      <c r="O405" s="8"/>
      <c r="P405" s="50"/>
      <c r="Q405" s="8"/>
      <c r="R405" s="8"/>
      <c r="S405" s="50"/>
      <c r="T405" s="8"/>
      <c r="U405" s="8"/>
      <c r="V405" s="8"/>
      <c r="W405" s="8"/>
      <c r="X405" s="8"/>
      <c r="Y405" s="8"/>
      <c r="Z405" s="8"/>
      <c r="AA405" s="8"/>
      <c r="AB405" s="8"/>
      <c r="AC405" s="8"/>
      <c r="AD405" s="8"/>
      <c r="AE405" s="8"/>
      <c r="AF405" s="8"/>
    </row>
    <row r="406">
      <c r="A406" s="8"/>
      <c r="B406" s="50"/>
      <c r="C406" s="50"/>
      <c r="D406" s="50"/>
      <c r="E406" s="51"/>
      <c r="F406" s="50"/>
      <c r="G406" s="51"/>
      <c r="H406" s="50"/>
      <c r="I406" s="8"/>
      <c r="J406" s="8"/>
      <c r="K406" s="8"/>
      <c r="L406" s="8"/>
      <c r="M406" s="8"/>
      <c r="N406" s="8"/>
      <c r="O406" s="8"/>
      <c r="P406" s="50"/>
      <c r="Q406" s="8"/>
      <c r="R406" s="8"/>
      <c r="S406" s="50"/>
      <c r="T406" s="8"/>
      <c r="U406" s="8"/>
      <c r="V406" s="8"/>
      <c r="W406" s="8"/>
      <c r="X406" s="8"/>
      <c r="Y406" s="8"/>
      <c r="Z406" s="8"/>
      <c r="AA406" s="8"/>
      <c r="AB406" s="8"/>
      <c r="AC406" s="8"/>
      <c r="AD406" s="8"/>
      <c r="AE406" s="8"/>
      <c r="AF406" s="8"/>
    </row>
    <row r="407">
      <c r="A407" s="8"/>
      <c r="B407" s="50"/>
      <c r="C407" s="50"/>
      <c r="D407" s="50"/>
      <c r="E407" s="51"/>
      <c r="F407" s="50"/>
      <c r="G407" s="51"/>
      <c r="H407" s="50"/>
      <c r="I407" s="8"/>
      <c r="J407" s="8"/>
      <c r="K407" s="8"/>
      <c r="L407" s="8"/>
      <c r="M407" s="8"/>
      <c r="N407" s="8"/>
      <c r="O407" s="8"/>
      <c r="P407" s="50"/>
      <c r="Q407" s="8"/>
      <c r="R407" s="8"/>
      <c r="S407" s="50"/>
      <c r="T407" s="8"/>
      <c r="U407" s="8"/>
      <c r="V407" s="8"/>
      <c r="W407" s="8"/>
      <c r="X407" s="8"/>
      <c r="Y407" s="8"/>
      <c r="Z407" s="8"/>
      <c r="AA407" s="8"/>
      <c r="AB407" s="8"/>
      <c r="AC407" s="8"/>
      <c r="AD407" s="8"/>
      <c r="AE407" s="8"/>
      <c r="AF407" s="8"/>
    </row>
    <row r="408">
      <c r="A408" s="8"/>
      <c r="B408" s="50"/>
      <c r="C408" s="50"/>
      <c r="D408" s="50"/>
      <c r="E408" s="51"/>
      <c r="F408" s="50"/>
      <c r="G408" s="51"/>
      <c r="H408" s="50"/>
      <c r="I408" s="8"/>
      <c r="J408" s="8"/>
      <c r="K408" s="8"/>
      <c r="L408" s="8"/>
      <c r="M408" s="8"/>
      <c r="N408" s="8"/>
      <c r="O408" s="8"/>
      <c r="P408" s="50"/>
      <c r="Q408" s="8"/>
      <c r="R408" s="8"/>
      <c r="S408" s="50"/>
      <c r="T408" s="8"/>
      <c r="U408" s="8"/>
      <c r="V408" s="8"/>
      <c r="W408" s="8"/>
      <c r="X408" s="8"/>
      <c r="Y408" s="8"/>
      <c r="Z408" s="8"/>
      <c r="AA408" s="8"/>
      <c r="AB408" s="8"/>
      <c r="AC408" s="8"/>
      <c r="AD408" s="8"/>
      <c r="AE408" s="8"/>
      <c r="AF408" s="8"/>
    </row>
    <row r="409">
      <c r="A409" s="8"/>
      <c r="B409" s="50"/>
      <c r="C409" s="50"/>
      <c r="D409" s="50"/>
      <c r="E409" s="51"/>
      <c r="F409" s="50"/>
      <c r="G409" s="51"/>
      <c r="H409" s="50"/>
      <c r="I409" s="8"/>
      <c r="J409" s="8"/>
      <c r="K409" s="8"/>
      <c r="L409" s="8"/>
      <c r="M409" s="8"/>
      <c r="N409" s="8"/>
      <c r="O409" s="8"/>
      <c r="P409" s="50"/>
      <c r="Q409" s="8"/>
      <c r="R409" s="8"/>
      <c r="S409" s="50"/>
      <c r="T409" s="8"/>
      <c r="U409" s="8"/>
      <c r="V409" s="8"/>
      <c r="W409" s="8"/>
      <c r="X409" s="8"/>
      <c r="Y409" s="8"/>
      <c r="Z409" s="8"/>
      <c r="AA409" s="8"/>
      <c r="AB409" s="8"/>
      <c r="AC409" s="8"/>
      <c r="AD409" s="8"/>
      <c r="AE409" s="8"/>
      <c r="AF409" s="8"/>
    </row>
    <row r="410">
      <c r="A410" s="8"/>
      <c r="B410" s="50"/>
      <c r="C410" s="50"/>
      <c r="D410" s="50"/>
      <c r="E410" s="51"/>
      <c r="F410" s="50"/>
      <c r="G410" s="51"/>
      <c r="H410" s="50"/>
      <c r="I410" s="8"/>
      <c r="J410" s="8"/>
      <c r="K410" s="8"/>
      <c r="L410" s="8"/>
      <c r="M410" s="8"/>
      <c r="N410" s="8"/>
      <c r="O410" s="8"/>
      <c r="P410" s="50"/>
      <c r="Q410" s="8"/>
      <c r="R410" s="8"/>
      <c r="S410" s="50"/>
      <c r="T410" s="8"/>
      <c r="U410" s="8"/>
      <c r="V410" s="8"/>
      <c r="W410" s="8"/>
      <c r="X410" s="8"/>
      <c r="Y410" s="8"/>
      <c r="Z410" s="8"/>
      <c r="AA410" s="8"/>
      <c r="AB410" s="8"/>
      <c r="AC410" s="8"/>
      <c r="AD410" s="8"/>
      <c r="AE410" s="8"/>
      <c r="AF410" s="8"/>
    </row>
    <row r="411">
      <c r="A411" s="8"/>
      <c r="B411" s="50"/>
      <c r="C411" s="50"/>
      <c r="D411" s="50"/>
      <c r="E411" s="51"/>
      <c r="F411" s="50"/>
      <c r="G411" s="51"/>
      <c r="H411" s="50"/>
      <c r="I411" s="8"/>
      <c r="J411" s="8"/>
      <c r="K411" s="8"/>
      <c r="L411" s="8"/>
      <c r="M411" s="8"/>
      <c r="N411" s="8"/>
      <c r="O411" s="8"/>
      <c r="P411" s="50"/>
      <c r="Q411" s="8"/>
      <c r="R411" s="8"/>
      <c r="S411" s="50"/>
      <c r="T411" s="8"/>
      <c r="U411" s="8"/>
      <c r="V411" s="8"/>
      <c r="W411" s="8"/>
      <c r="X411" s="8"/>
      <c r="Y411" s="8"/>
      <c r="Z411" s="8"/>
      <c r="AA411" s="8"/>
      <c r="AB411" s="8"/>
      <c r="AC411" s="8"/>
      <c r="AD411" s="8"/>
      <c r="AE411" s="8"/>
      <c r="AF411" s="8"/>
    </row>
    <row r="412">
      <c r="A412" s="8"/>
      <c r="B412" s="50"/>
      <c r="C412" s="50"/>
      <c r="D412" s="50"/>
      <c r="E412" s="51"/>
      <c r="F412" s="50"/>
      <c r="G412" s="51"/>
      <c r="H412" s="50"/>
      <c r="I412" s="8"/>
      <c r="J412" s="8"/>
      <c r="K412" s="8"/>
      <c r="L412" s="8"/>
      <c r="M412" s="8"/>
      <c r="N412" s="8"/>
      <c r="O412" s="8"/>
      <c r="P412" s="50"/>
      <c r="Q412" s="8"/>
      <c r="R412" s="8"/>
      <c r="S412" s="50"/>
      <c r="T412" s="8"/>
      <c r="U412" s="8"/>
      <c r="V412" s="8"/>
      <c r="W412" s="8"/>
      <c r="X412" s="8"/>
      <c r="Y412" s="8"/>
      <c r="Z412" s="8"/>
      <c r="AA412" s="8"/>
      <c r="AB412" s="8"/>
      <c r="AC412" s="8"/>
      <c r="AD412" s="8"/>
      <c r="AE412" s="8"/>
      <c r="AF412" s="8"/>
    </row>
    <row r="413">
      <c r="A413" s="8"/>
      <c r="B413" s="50"/>
      <c r="C413" s="50"/>
      <c r="D413" s="50"/>
      <c r="E413" s="51"/>
      <c r="F413" s="50"/>
      <c r="G413" s="51"/>
      <c r="H413" s="50"/>
      <c r="I413" s="8"/>
      <c r="J413" s="8"/>
      <c r="K413" s="8"/>
      <c r="L413" s="8"/>
      <c r="M413" s="8"/>
      <c r="N413" s="8"/>
      <c r="O413" s="8"/>
      <c r="P413" s="50"/>
      <c r="Q413" s="8"/>
      <c r="R413" s="8"/>
      <c r="S413" s="50"/>
      <c r="T413" s="8"/>
      <c r="U413" s="8"/>
      <c r="V413" s="8"/>
      <c r="W413" s="8"/>
      <c r="X413" s="8"/>
      <c r="Y413" s="8"/>
      <c r="Z413" s="8"/>
      <c r="AA413" s="8"/>
      <c r="AB413" s="8"/>
      <c r="AC413" s="8"/>
      <c r="AD413" s="8"/>
      <c r="AE413" s="8"/>
      <c r="AF413" s="8"/>
    </row>
    <row r="414">
      <c r="A414" s="8"/>
      <c r="B414" s="50"/>
      <c r="C414" s="50"/>
      <c r="D414" s="50"/>
      <c r="E414" s="51"/>
      <c r="F414" s="50"/>
      <c r="G414" s="51"/>
      <c r="H414" s="50"/>
      <c r="I414" s="8"/>
      <c r="J414" s="8"/>
      <c r="K414" s="8"/>
      <c r="L414" s="8"/>
      <c r="M414" s="8"/>
      <c r="N414" s="8"/>
      <c r="O414" s="8"/>
      <c r="P414" s="50"/>
      <c r="Q414" s="8"/>
      <c r="R414" s="8"/>
      <c r="S414" s="50"/>
      <c r="T414" s="8"/>
      <c r="U414" s="8"/>
      <c r="V414" s="8"/>
      <c r="W414" s="8"/>
      <c r="X414" s="8"/>
      <c r="Y414" s="8"/>
      <c r="Z414" s="8"/>
      <c r="AA414" s="8"/>
      <c r="AB414" s="8"/>
      <c r="AC414" s="8"/>
      <c r="AD414" s="8"/>
      <c r="AE414" s="8"/>
      <c r="AF414" s="8"/>
    </row>
    <row r="415">
      <c r="A415" s="8"/>
      <c r="B415" s="50"/>
      <c r="C415" s="50"/>
      <c r="D415" s="50"/>
      <c r="E415" s="51"/>
      <c r="F415" s="50"/>
      <c r="G415" s="51"/>
      <c r="H415" s="50"/>
      <c r="I415" s="8"/>
      <c r="J415" s="8"/>
      <c r="K415" s="8"/>
      <c r="L415" s="8"/>
      <c r="M415" s="8"/>
      <c r="N415" s="8"/>
      <c r="O415" s="8"/>
      <c r="P415" s="50"/>
      <c r="Q415" s="8"/>
      <c r="R415" s="8"/>
      <c r="S415" s="50"/>
      <c r="T415" s="8"/>
      <c r="U415" s="8"/>
      <c r="V415" s="8"/>
      <c r="W415" s="8"/>
      <c r="X415" s="8"/>
      <c r="Y415" s="8"/>
      <c r="Z415" s="8"/>
      <c r="AA415" s="8"/>
      <c r="AB415" s="8"/>
      <c r="AC415" s="8"/>
      <c r="AD415" s="8"/>
      <c r="AE415" s="8"/>
      <c r="AF415" s="8"/>
    </row>
    <row r="416">
      <c r="A416" s="8"/>
      <c r="B416" s="50"/>
      <c r="C416" s="50"/>
      <c r="D416" s="50"/>
      <c r="E416" s="51"/>
      <c r="F416" s="50"/>
      <c r="G416" s="51"/>
      <c r="H416" s="50"/>
      <c r="I416" s="8"/>
      <c r="J416" s="8"/>
      <c r="K416" s="8"/>
      <c r="L416" s="8"/>
      <c r="M416" s="8"/>
      <c r="N416" s="8"/>
      <c r="O416" s="8"/>
      <c r="P416" s="50"/>
      <c r="Q416" s="8"/>
      <c r="R416" s="8"/>
      <c r="S416" s="50"/>
      <c r="T416" s="8"/>
      <c r="U416" s="8"/>
      <c r="V416" s="8"/>
      <c r="W416" s="8"/>
      <c r="X416" s="8"/>
      <c r="Y416" s="8"/>
      <c r="Z416" s="8"/>
      <c r="AA416" s="8"/>
      <c r="AB416" s="8"/>
      <c r="AC416" s="8"/>
      <c r="AD416" s="8"/>
      <c r="AE416" s="8"/>
      <c r="AF416" s="8"/>
    </row>
    <row r="417">
      <c r="A417" s="8"/>
      <c r="B417" s="50"/>
      <c r="C417" s="50"/>
      <c r="D417" s="50"/>
      <c r="E417" s="51"/>
      <c r="F417" s="50"/>
      <c r="G417" s="51"/>
      <c r="H417" s="50"/>
      <c r="I417" s="8"/>
      <c r="J417" s="8"/>
      <c r="K417" s="8"/>
      <c r="L417" s="8"/>
      <c r="M417" s="8"/>
      <c r="N417" s="8"/>
      <c r="O417" s="8"/>
      <c r="P417" s="50"/>
      <c r="Q417" s="8"/>
      <c r="R417" s="8"/>
      <c r="S417" s="50"/>
      <c r="T417" s="8"/>
      <c r="U417" s="8"/>
      <c r="V417" s="8"/>
      <c r="W417" s="8"/>
      <c r="X417" s="8"/>
      <c r="Y417" s="8"/>
      <c r="Z417" s="8"/>
      <c r="AA417" s="8"/>
      <c r="AB417" s="8"/>
      <c r="AC417" s="8"/>
      <c r="AD417" s="8"/>
      <c r="AE417" s="8"/>
      <c r="AF417" s="8"/>
    </row>
    <row r="418">
      <c r="A418" s="8"/>
      <c r="B418" s="50"/>
      <c r="C418" s="50"/>
      <c r="D418" s="50"/>
      <c r="E418" s="51"/>
      <c r="F418" s="50"/>
      <c r="G418" s="51"/>
      <c r="H418" s="50"/>
      <c r="I418" s="8"/>
      <c r="J418" s="8"/>
      <c r="K418" s="8"/>
      <c r="L418" s="8"/>
      <c r="M418" s="8"/>
      <c r="N418" s="8"/>
      <c r="O418" s="8"/>
      <c r="P418" s="50"/>
      <c r="Q418" s="8"/>
      <c r="R418" s="8"/>
      <c r="S418" s="50"/>
      <c r="T418" s="8"/>
      <c r="U418" s="8"/>
      <c r="V418" s="8"/>
      <c r="W418" s="8"/>
      <c r="X418" s="8"/>
      <c r="Y418" s="8"/>
      <c r="Z418" s="8"/>
      <c r="AA418" s="8"/>
      <c r="AB418" s="8"/>
      <c r="AC418" s="8"/>
      <c r="AD418" s="8"/>
      <c r="AE418" s="8"/>
      <c r="AF418" s="8"/>
    </row>
    <row r="419">
      <c r="A419" s="8"/>
      <c r="B419" s="50"/>
      <c r="C419" s="50"/>
      <c r="D419" s="50"/>
      <c r="E419" s="51"/>
      <c r="F419" s="50"/>
      <c r="G419" s="51"/>
      <c r="H419" s="50"/>
      <c r="I419" s="8"/>
      <c r="J419" s="8"/>
      <c r="K419" s="8"/>
      <c r="L419" s="8"/>
      <c r="M419" s="8"/>
      <c r="N419" s="8"/>
      <c r="O419" s="8"/>
      <c r="P419" s="50"/>
      <c r="Q419" s="8"/>
      <c r="R419" s="8"/>
      <c r="S419" s="50"/>
      <c r="T419" s="8"/>
      <c r="U419" s="8"/>
      <c r="V419" s="8"/>
      <c r="W419" s="8"/>
      <c r="X419" s="8"/>
      <c r="Y419" s="8"/>
      <c r="Z419" s="8"/>
      <c r="AA419" s="8"/>
      <c r="AB419" s="8"/>
      <c r="AC419" s="8"/>
      <c r="AD419" s="8"/>
      <c r="AE419" s="8"/>
      <c r="AF419" s="8"/>
    </row>
    <row r="420">
      <c r="A420" s="8"/>
      <c r="B420" s="50"/>
      <c r="C420" s="50"/>
      <c r="D420" s="50"/>
      <c r="E420" s="51"/>
      <c r="F420" s="50"/>
      <c r="G420" s="51"/>
      <c r="H420" s="50"/>
      <c r="I420" s="8"/>
      <c r="J420" s="8"/>
      <c r="K420" s="8"/>
      <c r="L420" s="8"/>
      <c r="M420" s="8"/>
      <c r="N420" s="8"/>
      <c r="O420" s="8"/>
      <c r="P420" s="50"/>
      <c r="Q420" s="8"/>
      <c r="R420" s="8"/>
      <c r="S420" s="50"/>
      <c r="T420" s="8"/>
      <c r="U420" s="8"/>
      <c r="V420" s="8"/>
      <c r="W420" s="8"/>
      <c r="X420" s="8"/>
      <c r="Y420" s="8"/>
      <c r="Z420" s="8"/>
      <c r="AA420" s="8"/>
      <c r="AB420" s="8"/>
      <c r="AC420" s="8"/>
      <c r="AD420" s="8"/>
      <c r="AE420" s="8"/>
      <c r="AF420" s="8"/>
    </row>
    <row r="421">
      <c r="A421" s="8"/>
      <c r="B421" s="50"/>
      <c r="C421" s="50"/>
      <c r="D421" s="50"/>
      <c r="E421" s="51"/>
      <c r="F421" s="50"/>
      <c r="G421" s="51"/>
      <c r="H421" s="50"/>
      <c r="I421" s="8"/>
      <c r="J421" s="8"/>
      <c r="K421" s="8"/>
      <c r="L421" s="8"/>
      <c r="M421" s="8"/>
      <c r="N421" s="8"/>
      <c r="O421" s="8"/>
      <c r="P421" s="50"/>
      <c r="Q421" s="8"/>
      <c r="R421" s="8"/>
      <c r="S421" s="50"/>
      <c r="T421" s="8"/>
      <c r="U421" s="8"/>
      <c r="V421" s="8"/>
      <c r="W421" s="8"/>
      <c r="X421" s="8"/>
      <c r="Y421" s="8"/>
      <c r="Z421" s="8"/>
      <c r="AA421" s="8"/>
      <c r="AB421" s="8"/>
      <c r="AC421" s="8"/>
      <c r="AD421" s="8"/>
      <c r="AE421" s="8"/>
      <c r="AF421" s="8"/>
    </row>
    <row r="422">
      <c r="A422" s="8"/>
      <c r="B422" s="50"/>
      <c r="C422" s="50"/>
      <c r="D422" s="50"/>
      <c r="E422" s="51"/>
      <c r="F422" s="50"/>
      <c r="G422" s="51"/>
      <c r="H422" s="50"/>
      <c r="I422" s="8"/>
      <c r="J422" s="8"/>
      <c r="K422" s="8"/>
      <c r="L422" s="8"/>
      <c r="M422" s="8"/>
      <c r="N422" s="8"/>
      <c r="O422" s="8"/>
      <c r="P422" s="50"/>
      <c r="Q422" s="8"/>
      <c r="R422" s="8"/>
      <c r="S422" s="50"/>
      <c r="T422" s="8"/>
      <c r="U422" s="8"/>
      <c r="V422" s="8"/>
      <c r="W422" s="8"/>
      <c r="X422" s="8"/>
      <c r="Y422" s="8"/>
      <c r="Z422" s="8"/>
      <c r="AA422" s="8"/>
      <c r="AB422" s="8"/>
      <c r="AC422" s="8"/>
      <c r="AD422" s="8"/>
      <c r="AE422" s="8"/>
      <c r="AF422" s="8"/>
    </row>
    <row r="423">
      <c r="A423" s="8"/>
      <c r="B423" s="50"/>
      <c r="C423" s="50"/>
      <c r="D423" s="50"/>
      <c r="E423" s="51"/>
      <c r="F423" s="50"/>
      <c r="G423" s="51"/>
      <c r="H423" s="50"/>
      <c r="I423" s="8"/>
      <c r="J423" s="8"/>
      <c r="K423" s="8"/>
      <c r="L423" s="8"/>
      <c r="M423" s="8"/>
      <c r="N423" s="8"/>
      <c r="O423" s="8"/>
      <c r="P423" s="50"/>
      <c r="Q423" s="8"/>
      <c r="R423" s="8"/>
      <c r="S423" s="50"/>
      <c r="T423" s="8"/>
      <c r="U423" s="8"/>
      <c r="V423" s="8"/>
      <c r="W423" s="8"/>
      <c r="X423" s="8"/>
      <c r="Y423" s="8"/>
      <c r="Z423" s="8"/>
      <c r="AA423" s="8"/>
      <c r="AB423" s="8"/>
      <c r="AC423" s="8"/>
      <c r="AD423" s="8"/>
      <c r="AE423" s="8"/>
      <c r="AF423" s="8"/>
    </row>
    <row r="424">
      <c r="A424" s="8"/>
      <c r="B424" s="50"/>
      <c r="C424" s="50"/>
      <c r="D424" s="50"/>
      <c r="E424" s="51"/>
      <c r="F424" s="50"/>
      <c r="G424" s="51"/>
      <c r="H424" s="50"/>
      <c r="I424" s="8"/>
      <c r="J424" s="8"/>
      <c r="K424" s="8"/>
      <c r="L424" s="8"/>
      <c r="M424" s="8"/>
      <c r="N424" s="8"/>
      <c r="O424" s="8"/>
      <c r="P424" s="50"/>
      <c r="Q424" s="8"/>
      <c r="R424" s="8"/>
      <c r="S424" s="50"/>
      <c r="T424" s="8"/>
      <c r="U424" s="8"/>
      <c r="V424" s="8"/>
      <c r="W424" s="8"/>
      <c r="X424" s="8"/>
      <c r="Y424" s="8"/>
      <c r="Z424" s="8"/>
      <c r="AA424" s="8"/>
      <c r="AB424" s="8"/>
      <c r="AC424" s="8"/>
      <c r="AD424" s="8"/>
      <c r="AE424" s="8"/>
      <c r="AF424" s="8"/>
    </row>
    <row r="425">
      <c r="A425" s="8"/>
      <c r="B425" s="50"/>
      <c r="C425" s="50"/>
      <c r="D425" s="50"/>
      <c r="E425" s="51"/>
      <c r="F425" s="50"/>
      <c r="G425" s="51"/>
      <c r="H425" s="50"/>
      <c r="I425" s="8"/>
      <c r="J425" s="8"/>
      <c r="K425" s="8"/>
      <c r="L425" s="8"/>
      <c r="M425" s="8"/>
      <c r="N425" s="8"/>
      <c r="O425" s="8"/>
      <c r="P425" s="50"/>
      <c r="Q425" s="8"/>
      <c r="R425" s="8"/>
      <c r="S425" s="50"/>
      <c r="T425" s="8"/>
      <c r="U425" s="8"/>
      <c r="V425" s="8"/>
      <c r="W425" s="8"/>
      <c r="X425" s="8"/>
      <c r="Y425" s="8"/>
      <c r="Z425" s="8"/>
      <c r="AA425" s="8"/>
      <c r="AB425" s="8"/>
      <c r="AC425" s="8"/>
      <c r="AD425" s="8"/>
      <c r="AE425" s="8"/>
      <c r="AF425" s="8"/>
    </row>
    <row r="426">
      <c r="A426" s="8"/>
      <c r="B426" s="50"/>
      <c r="C426" s="50"/>
      <c r="D426" s="50"/>
      <c r="E426" s="51"/>
      <c r="F426" s="50"/>
      <c r="G426" s="51"/>
      <c r="H426" s="50"/>
      <c r="I426" s="8"/>
      <c r="J426" s="8"/>
      <c r="K426" s="8"/>
      <c r="L426" s="8"/>
      <c r="M426" s="8"/>
      <c r="N426" s="8"/>
      <c r="O426" s="8"/>
      <c r="P426" s="50"/>
      <c r="Q426" s="8"/>
      <c r="R426" s="8"/>
      <c r="S426" s="50"/>
      <c r="T426" s="8"/>
      <c r="U426" s="8"/>
      <c r="V426" s="8"/>
      <c r="W426" s="8"/>
      <c r="X426" s="8"/>
      <c r="Y426" s="8"/>
      <c r="Z426" s="8"/>
      <c r="AA426" s="8"/>
      <c r="AB426" s="8"/>
      <c r="AC426" s="8"/>
      <c r="AD426" s="8"/>
      <c r="AE426" s="8"/>
      <c r="AF426" s="8"/>
    </row>
    <row r="427">
      <c r="A427" s="8"/>
      <c r="B427" s="50"/>
      <c r="C427" s="50"/>
      <c r="D427" s="50"/>
      <c r="E427" s="51"/>
      <c r="F427" s="50"/>
      <c r="G427" s="51"/>
      <c r="H427" s="50"/>
      <c r="I427" s="8"/>
      <c r="J427" s="8"/>
      <c r="K427" s="8"/>
      <c r="L427" s="8"/>
      <c r="M427" s="8"/>
      <c r="N427" s="8"/>
      <c r="O427" s="8"/>
      <c r="P427" s="50"/>
      <c r="Q427" s="8"/>
      <c r="R427" s="8"/>
      <c r="S427" s="50"/>
      <c r="T427" s="8"/>
      <c r="U427" s="8"/>
      <c r="V427" s="8"/>
      <c r="W427" s="8"/>
      <c r="X427" s="8"/>
      <c r="Y427" s="8"/>
      <c r="Z427" s="8"/>
      <c r="AA427" s="8"/>
      <c r="AB427" s="8"/>
      <c r="AC427" s="8"/>
      <c r="AD427" s="8"/>
      <c r="AE427" s="8"/>
      <c r="AF427" s="8"/>
    </row>
    <row r="428">
      <c r="A428" s="8"/>
      <c r="B428" s="50"/>
      <c r="C428" s="50"/>
      <c r="D428" s="50"/>
      <c r="E428" s="51"/>
      <c r="F428" s="50"/>
      <c r="G428" s="51"/>
      <c r="H428" s="50"/>
      <c r="I428" s="8"/>
      <c r="J428" s="8"/>
      <c r="K428" s="8"/>
      <c r="L428" s="8"/>
      <c r="M428" s="8"/>
      <c r="N428" s="8"/>
      <c r="O428" s="8"/>
      <c r="P428" s="50"/>
      <c r="Q428" s="8"/>
      <c r="R428" s="8"/>
      <c r="S428" s="50"/>
      <c r="T428" s="8"/>
      <c r="U428" s="8"/>
      <c r="V428" s="8"/>
      <c r="W428" s="8"/>
      <c r="X428" s="8"/>
      <c r="Y428" s="8"/>
      <c r="Z428" s="8"/>
      <c r="AA428" s="8"/>
      <c r="AB428" s="8"/>
      <c r="AC428" s="8"/>
      <c r="AD428" s="8"/>
      <c r="AE428" s="8"/>
      <c r="AF428" s="8"/>
    </row>
    <row r="429">
      <c r="A429" s="8"/>
      <c r="B429" s="50"/>
      <c r="C429" s="50"/>
      <c r="D429" s="50"/>
      <c r="E429" s="51"/>
      <c r="F429" s="50"/>
      <c r="G429" s="51"/>
      <c r="H429" s="50"/>
      <c r="I429" s="8"/>
      <c r="J429" s="8"/>
      <c r="K429" s="8"/>
      <c r="L429" s="8"/>
      <c r="M429" s="8"/>
      <c r="N429" s="8"/>
      <c r="O429" s="8"/>
      <c r="P429" s="50"/>
      <c r="Q429" s="8"/>
      <c r="R429" s="8"/>
      <c r="S429" s="50"/>
      <c r="T429" s="8"/>
      <c r="U429" s="8"/>
      <c r="V429" s="8"/>
      <c r="W429" s="8"/>
      <c r="X429" s="8"/>
      <c r="Y429" s="8"/>
      <c r="Z429" s="8"/>
      <c r="AA429" s="8"/>
      <c r="AB429" s="8"/>
      <c r="AC429" s="8"/>
      <c r="AD429" s="8"/>
      <c r="AE429" s="8"/>
      <c r="AF429" s="8"/>
    </row>
    <row r="430">
      <c r="A430" s="8"/>
      <c r="B430" s="50"/>
      <c r="C430" s="50"/>
      <c r="D430" s="50"/>
      <c r="E430" s="51"/>
      <c r="F430" s="50"/>
      <c r="G430" s="51"/>
      <c r="H430" s="50"/>
      <c r="I430" s="8"/>
      <c r="J430" s="8"/>
      <c r="K430" s="8"/>
      <c r="L430" s="8"/>
      <c r="M430" s="8"/>
      <c r="N430" s="8"/>
      <c r="O430" s="8"/>
      <c r="P430" s="50"/>
      <c r="Q430" s="8"/>
      <c r="R430" s="8"/>
      <c r="S430" s="50"/>
      <c r="T430" s="8"/>
      <c r="U430" s="8"/>
      <c r="V430" s="8"/>
      <c r="W430" s="8"/>
      <c r="X430" s="8"/>
      <c r="Y430" s="8"/>
      <c r="Z430" s="8"/>
      <c r="AA430" s="8"/>
      <c r="AB430" s="8"/>
      <c r="AC430" s="8"/>
      <c r="AD430" s="8"/>
      <c r="AE430" s="8"/>
      <c r="AF430" s="8"/>
    </row>
    <row r="431">
      <c r="A431" s="8"/>
      <c r="B431" s="50"/>
      <c r="C431" s="50"/>
      <c r="D431" s="50"/>
      <c r="E431" s="51"/>
      <c r="F431" s="50"/>
      <c r="G431" s="51"/>
      <c r="H431" s="50"/>
      <c r="I431" s="8"/>
      <c r="J431" s="8"/>
      <c r="K431" s="8"/>
      <c r="L431" s="8"/>
      <c r="M431" s="8"/>
      <c r="N431" s="8"/>
      <c r="O431" s="8"/>
      <c r="P431" s="50"/>
      <c r="Q431" s="8"/>
      <c r="R431" s="8"/>
      <c r="S431" s="50"/>
      <c r="T431" s="8"/>
      <c r="U431" s="8"/>
      <c r="V431" s="8"/>
      <c r="W431" s="8"/>
      <c r="X431" s="8"/>
      <c r="Y431" s="8"/>
      <c r="Z431" s="8"/>
      <c r="AA431" s="8"/>
      <c r="AB431" s="8"/>
      <c r="AC431" s="8"/>
      <c r="AD431" s="8"/>
      <c r="AE431" s="8"/>
      <c r="AF431" s="8"/>
    </row>
    <row r="432">
      <c r="A432" s="8"/>
      <c r="B432" s="50"/>
      <c r="C432" s="50"/>
      <c r="D432" s="50"/>
      <c r="E432" s="51"/>
      <c r="F432" s="50"/>
      <c r="G432" s="51"/>
      <c r="H432" s="50"/>
      <c r="I432" s="8"/>
      <c r="J432" s="8"/>
      <c r="K432" s="8"/>
      <c r="L432" s="8"/>
      <c r="M432" s="8"/>
      <c r="N432" s="8"/>
      <c r="O432" s="8"/>
      <c r="P432" s="50"/>
      <c r="Q432" s="8"/>
      <c r="R432" s="8"/>
      <c r="S432" s="50"/>
      <c r="T432" s="8"/>
      <c r="U432" s="8"/>
      <c r="V432" s="8"/>
      <c r="W432" s="8"/>
      <c r="X432" s="8"/>
      <c r="Y432" s="8"/>
      <c r="Z432" s="8"/>
      <c r="AA432" s="8"/>
      <c r="AB432" s="8"/>
      <c r="AC432" s="8"/>
      <c r="AD432" s="8"/>
      <c r="AE432" s="8"/>
      <c r="AF432" s="8"/>
    </row>
    <row r="433">
      <c r="A433" s="8"/>
      <c r="B433" s="50"/>
      <c r="C433" s="50"/>
      <c r="D433" s="50"/>
      <c r="E433" s="51"/>
      <c r="F433" s="50"/>
      <c r="G433" s="51"/>
      <c r="H433" s="50"/>
      <c r="I433" s="8"/>
      <c r="J433" s="8"/>
      <c r="K433" s="8"/>
      <c r="L433" s="8"/>
      <c r="M433" s="8"/>
      <c r="N433" s="8"/>
      <c r="O433" s="8"/>
      <c r="P433" s="50"/>
      <c r="Q433" s="8"/>
      <c r="R433" s="8"/>
      <c r="S433" s="50"/>
      <c r="T433" s="8"/>
      <c r="U433" s="8"/>
      <c r="V433" s="8"/>
      <c r="W433" s="8"/>
      <c r="X433" s="8"/>
      <c r="Y433" s="8"/>
      <c r="Z433" s="8"/>
      <c r="AA433" s="8"/>
      <c r="AB433" s="8"/>
      <c r="AC433" s="8"/>
      <c r="AD433" s="8"/>
      <c r="AE433" s="8"/>
      <c r="AF433" s="8"/>
    </row>
    <row r="434">
      <c r="A434" s="8"/>
      <c r="B434" s="50"/>
      <c r="C434" s="50"/>
      <c r="D434" s="50"/>
      <c r="E434" s="51"/>
      <c r="F434" s="50"/>
      <c r="G434" s="51"/>
      <c r="H434" s="50"/>
      <c r="I434" s="8"/>
      <c r="J434" s="8"/>
      <c r="K434" s="8"/>
      <c r="L434" s="8"/>
      <c r="M434" s="8"/>
      <c r="N434" s="8"/>
      <c r="O434" s="8"/>
      <c r="P434" s="50"/>
      <c r="Q434" s="8"/>
      <c r="R434" s="8"/>
      <c r="S434" s="50"/>
      <c r="T434" s="8"/>
      <c r="U434" s="8"/>
      <c r="V434" s="8"/>
      <c r="W434" s="8"/>
      <c r="X434" s="8"/>
      <c r="Y434" s="8"/>
      <c r="Z434" s="8"/>
      <c r="AA434" s="8"/>
      <c r="AB434" s="8"/>
      <c r="AC434" s="8"/>
      <c r="AD434" s="8"/>
      <c r="AE434" s="8"/>
      <c r="AF434" s="8"/>
    </row>
    <row r="435">
      <c r="A435" s="8"/>
      <c r="B435" s="50"/>
      <c r="C435" s="50"/>
      <c r="D435" s="50"/>
      <c r="E435" s="51"/>
      <c r="F435" s="50"/>
      <c r="G435" s="51"/>
      <c r="H435" s="50"/>
      <c r="I435" s="8"/>
      <c r="J435" s="8"/>
      <c r="K435" s="8"/>
      <c r="L435" s="8"/>
      <c r="M435" s="8"/>
      <c r="N435" s="8"/>
      <c r="O435" s="8"/>
      <c r="P435" s="50"/>
      <c r="Q435" s="8"/>
      <c r="R435" s="8"/>
      <c r="S435" s="50"/>
      <c r="T435" s="8"/>
      <c r="U435" s="8"/>
      <c r="V435" s="8"/>
      <c r="W435" s="8"/>
      <c r="X435" s="8"/>
      <c r="Y435" s="8"/>
      <c r="Z435" s="8"/>
      <c r="AA435" s="8"/>
      <c r="AB435" s="8"/>
      <c r="AC435" s="8"/>
      <c r="AD435" s="8"/>
      <c r="AE435" s="8"/>
      <c r="AF435" s="8"/>
    </row>
    <row r="436">
      <c r="A436" s="8"/>
      <c r="B436" s="50"/>
      <c r="C436" s="50"/>
      <c r="D436" s="50"/>
      <c r="E436" s="51"/>
      <c r="F436" s="50"/>
      <c r="G436" s="51"/>
      <c r="H436" s="50"/>
      <c r="I436" s="8"/>
      <c r="J436" s="8"/>
      <c r="K436" s="8"/>
      <c r="L436" s="8"/>
      <c r="M436" s="8"/>
      <c r="N436" s="8"/>
      <c r="O436" s="8"/>
      <c r="P436" s="50"/>
      <c r="Q436" s="8"/>
      <c r="R436" s="8"/>
      <c r="S436" s="50"/>
      <c r="T436" s="8"/>
      <c r="U436" s="8"/>
      <c r="V436" s="8"/>
      <c r="W436" s="8"/>
      <c r="X436" s="8"/>
      <c r="Y436" s="8"/>
      <c r="Z436" s="8"/>
      <c r="AA436" s="8"/>
      <c r="AB436" s="8"/>
      <c r="AC436" s="8"/>
      <c r="AD436" s="8"/>
      <c r="AE436" s="8"/>
      <c r="AF436" s="8"/>
    </row>
    <row r="437">
      <c r="A437" s="8"/>
      <c r="B437" s="50"/>
      <c r="C437" s="50"/>
      <c r="D437" s="50"/>
      <c r="E437" s="51"/>
      <c r="F437" s="50"/>
      <c r="G437" s="51"/>
      <c r="H437" s="50"/>
      <c r="I437" s="8"/>
      <c r="J437" s="8"/>
      <c r="K437" s="8"/>
      <c r="L437" s="8"/>
      <c r="M437" s="8"/>
      <c r="N437" s="8"/>
      <c r="O437" s="8"/>
      <c r="P437" s="50"/>
      <c r="Q437" s="8"/>
      <c r="R437" s="8"/>
      <c r="S437" s="50"/>
      <c r="T437" s="8"/>
      <c r="U437" s="8"/>
      <c r="V437" s="8"/>
      <c r="W437" s="8"/>
      <c r="X437" s="8"/>
      <c r="Y437" s="8"/>
      <c r="Z437" s="8"/>
      <c r="AA437" s="8"/>
      <c r="AB437" s="8"/>
      <c r="AC437" s="8"/>
      <c r="AD437" s="8"/>
      <c r="AE437" s="8"/>
      <c r="AF437" s="8"/>
    </row>
    <row r="438">
      <c r="A438" s="8"/>
      <c r="B438" s="50"/>
      <c r="C438" s="50"/>
      <c r="D438" s="50"/>
      <c r="E438" s="51"/>
      <c r="F438" s="50"/>
      <c r="G438" s="51"/>
      <c r="H438" s="50"/>
      <c r="I438" s="8"/>
      <c r="J438" s="8"/>
      <c r="K438" s="8"/>
      <c r="L438" s="8"/>
      <c r="M438" s="8"/>
      <c r="N438" s="8"/>
      <c r="O438" s="8"/>
      <c r="P438" s="50"/>
      <c r="Q438" s="8"/>
      <c r="R438" s="8"/>
      <c r="S438" s="50"/>
      <c r="T438" s="8"/>
      <c r="U438" s="8"/>
      <c r="V438" s="8"/>
      <c r="W438" s="8"/>
      <c r="X438" s="8"/>
      <c r="Y438" s="8"/>
      <c r="Z438" s="8"/>
      <c r="AA438" s="8"/>
      <c r="AB438" s="8"/>
      <c r="AC438" s="8"/>
      <c r="AD438" s="8"/>
      <c r="AE438" s="8"/>
      <c r="AF438" s="8"/>
    </row>
    <row r="439">
      <c r="A439" s="8"/>
      <c r="B439" s="50"/>
      <c r="C439" s="50"/>
      <c r="D439" s="50"/>
      <c r="E439" s="51"/>
      <c r="F439" s="50"/>
      <c r="G439" s="51"/>
      <c r="H439" s="50"/>
      <c r="I439" s="8"/>
      <c r="J439" s="8"/>
      <c r="K439" s="8"/>
      <c r="L439" s="8"/>
      <c r="M439" s="8"/>
      <c r="N439" s="8"/>
      <c r="O439" s="8"/>
      <c r="P439" s="50"/>
      <c r="Q439" s="8"/>
      <c r="R439" s="8"/>
      <c r="S439" s="50"/>
      <c r="T439" s="8"/>
      <c r="U439" s="8"/>
      <c r="V439" s="8"/>
      <c r="W439" s="8"/>
      <c r="X439" s="8"/>
      <c r="Y439" s="8"/>
      <c r="Z439" s="8"/>
      <c r="AA439" s="8"/>
      <c r="AB439" s="8"/>
      <c r="AC439" s="8"/>
      <c r="AD439" s="8"/>
      <c r="AE439" s="8"/>
      <c r="AF439" s="8"/>
    </row>
    <row r="440">
      <c r="A440" s="8"/>
      <c r="B440" s="50"/>
      <c r="C440" s="50"/>
      <c r="D440" s="50"/>
      <c r="E440" s="51"/>
      <c r="F440" s="50"/>
      <c r="G440" s="51"/>
      <c r="H440" s="50"/>
      <c r="I440" s="8"/>
      <c r="J440" s="8"/>
      <c r="K440" s="8"/>
      <c r="L440" s="8"/>
      <c r="M440" s="8"/>
      <c r="N440" s="8"/>
      <c r="O440" s="8"/>
      <c r="P440" s="50"/>
      <c r="Q440" s="8"/>
      <c r="R440" s="8"/>
      <c r="S440" s="50"/>
      <c r="T440" s="8"/>
      <c r="U440" s="8"/>
      <c r="V440" s="8"/>
      <c r="W440" s="8"/>
      <c r="X440" s="8"/>
      <c r="Y440" s="8"/>
      <c r="Z440" s="8"/>
      <c r="AA440" s="8"/>
      <c r="AB440" s="8"/>
      <c r="AC440" s="8"/>
      <c r="AD440" s="8"/>
      <c r="AE440" s="8"/>
      <c r="AF440" s="8"/>
    </row>
    <row r="441">
      <c r="A441" s="8"/>
      <c r="B441" s="50"/>
      <c r="C441" s="50"/>
      <c r="D441" s="50"/>
      <c r="E441" s="51"/>
      <c r="F441" s="50"/>
      <c r="G441" s="51"/>
      <c r="H441" s="50"/>
      <c r="I441" s="8"/>
      <c r="J441" s="8"/>
      <c r="K441" s="8"/>
      <c r="L441" s="8"/>
      <c r="M441" s="8"/>
      <c r="N441" s="8"/>
      <c r="O441" s="8"/>
      <c r="P441" s="50"/>
      <c r="Q441" s="8"/>
      <c r="R441" s="8"/>
      <c r="S441" s="50"/>
      <c r="T441" s="8"/>
      <c r="U441" s="8"/>
      <c r="V441" s="8"/>
      <c r="W441" s="8"/>
      <c r="X441" s="8"/>
      <c r="Y441" s="8"/>
      <c r="Z441" s="8"/>
      <c r="AA441" s="8"/>
      <c r="AB441" s="8"/>
      <c r="AC441" s="8"/>
      <c r="AD441" s="8"/>
      <c r="AE441" s="8"/>
      <c r="AF441" s="8"/>
    </row>
    <row r="442">
      <c r="A442" s="8"/>
      <c r="B442" s="50"/>
      <c r="C442" s="50"/>
      <c r="D442" s="50"/>
      <c r="E442" s="51"/>
      <c r="F442" s="50"/>
      <c r="G442" s="51"/>
      <c r="H442" s="50"/>
      <c r="I442" s="8"/>
      <c r="J442" s="8"/>
      <c r="K442" s="8"/>
      <c r="L442" s="8"/>
      <c r="M442" s="8"/>
      <c r="N442" s="8"/>
      <c r="O442" s="8"/>
      <c r="P442" s="50"/>
      <c r="Q442" s="8"/>
      <c r="R442" s="8"/>
      <c r="S442" s="50"/>
      <c r="T442" s="8"/>
      <c r="U442" s="8"/>
      <c r="V442" s="8"/>
      <c r="W442" s="8"/>
      <c r="X442" s="8"/>
      <c r="Y442" s="8"/>
      <c r="Z442" s="8"/>
      <c r="AA442" s="8"/>
      <c r="AB442" s="8"/>
      <c r="AC442" s="8"/>
      <c r="AD442" s="8"/>
      <c r="AE442" s="8"/>
      <c r="AF442" s="8"/>
    </row>
    <row r="443">
      <c r="A443" s="8"/>
      <c r="B443" s="50"/>
      <c r="C443" s="50"/>
      <c r="D443" s="50"/>
      <c r="E443" s="51"/>
      <c r="F443" s="50"/>
      <c r="G443" s="51"/>
      <c r="H443" s="50"/>
      <c r="I443" s="8"/>
      <c r="J443" s="8"/>
      <c r="K443" s="8"/>
      <c r="L443" s="8"/>
      <c r="M443" s="8"/>
      <c r="N443" s="8"/>
      <c r="O443" s="8"/>
      <c r="P443" s="50"/>
      <c r="Q443" s="8"/>
      <c r="R443" s="8"/>
      <c r="S443" s="50"/>
      <c r="T443" s="8"/>
      <c r="U443" s="8"/>
      <c r="V443" s="8"/>
      <c r="W443" s="8"/>
      <c r="X443" s="8"/>
      <c r="Y443" s="8"/>
      <c r="Z443" s="8"/>
      <c r="AA443" s="8"/>
      <c r="AB443" s="8"/>
      <c r="AC443" s="8"/>
      <c r="AD443" s="8"/>
      <c r="AE443" s="8"/>
      <c r="AF443" s="8"/>
    </row>
    <row r="444">
      <c r="A444" s="8"/>
      <c r="B444" s="50"/>
      <c r="C444" s="50"/>
      <c r="D444" s="50"/>
      <c r="E444" s="51"/>
      <c r="F444" s="50"/>
      <c r="G444" s="51"/>
      <c r="H444" s="50"/>
      <c r="I444" s="8"/>
      <c r="J444" s="8"/>
      <c r="K444" s="8"/>
      <c r="L444" s="8"/>
      <c r="M444" s="8"/>
      <c r="N444" s="8"/>
      <c r="O444" s="8"/>
      <c r="P444" s="50"/>
      <c r="Q444" s="8"/>
      <c r="R444" s="8"/>
      <c r="S444" s="50"/>
      <c r="T444" s="8"/>
      <c r="U444" s="8"/>
      <c r="V444" s="8"/>
      <c r="W444" s="8"/>
      <c r="X444" s="8"/>
      <c r="Y444" s="8"/>
      <c r="Z444" s="8"/>
      <c r="AA444" s="8"/>
      <c r="AB444" s="8"/>
      <c r="AC444" s="8"/>
      <c r="AD444" s="8"/>
      <c r="AE444" s="8"/>
      <c r="AF444" s="8"/>
    </row>
    <row r="445">
      <c r="A445" s="8"/>
      <c r="B445" s="50"/>
      <c r="C445" s="50"/>
      <c r="D445" s="50"/>
      <c r="E445" s="51"/>
      <c r="F445" s="50"/>
      <c r="G445" s="51"/>
      <c r="H445" s="50"/>
      <c r="I445" s="8"/>
      <c r="J445" s="8"/>
      <c r="K445" s="8"/>
      <c r="L445" s="8"/>
      <c r="M445" s="8"/>
      <c r="N445" s="8"/>
      <c r="O445" s="8"/>
      <c r="P445" s="50"/>
      <c r="Q445" s="8"/>
      <c r="R445" s="8"/>
      <c r="S445" s="50"/>
      <c r="T445" s="8"/>
      <c r="U445" s="8"/>
      <c r="V445" s="8"/>
      <c r="W445" s="8"/>
      <c r="X445" s="8"/>
      <c r="Y445" s="8"/>
      <c r="Z445" s="8"/>
      <c r="AA445" s="8"/>
      <c r="AB445" s="8"/>
      <c r="AC445" s="8"/>
      <c r="AD445" s="8"/>
      <c r="AE445" s="8"/>
      <c r="AF445" s="8"/>
    </row>
    <row r="446">
      <c r="A446" s="8"/>
      <c r="B446" s="50"/>
      <c r="C446" s="50"/>
      <c r="D446" s="50"/>
      <c r="E446" s="51"/>
      <c r="F446" s="50"/>
      <c r="G446" s="51"/>
      <c r="H446" s="50"/>
      <c r="I446" s="8"/>
      <c r="J446" s="8"/>
      <c r="K446" s="8"/>
      <c r="L446" s="8"/>
      <c r="M446" s="8"/>
      <c r="N446" s="8"/>
      <c r="O446" s="8"/>
      <c r="P446" s="50"/>
      <c r="Q446" s="8"/>
      <c r="R446" s="8"/>
      <c r="S446" s="50"/>
      <c r="T446" s="8"/>
      <c r="U446" s="8"/>
      <c r="V446" s="8"/>
      <c r="W446" s="8"/>
      <c r="X446" s="8"/>
      <c r="Y446" s="8"/>
      <c r="Z446" s="8"/>
      <c r="AA446" s="8"/>
      <c r="AB446" s="8"/>
      <c r="AC446" s="8"/>
      <c r="AD446" s="8"/>
      <c r="AE446" s="8"/>
      <c r="AF446" s="8"/>
    </row>
    <row r="447">
      <c r="A447" s="8"/>
      <c r="B447" s="50"/>
      <c r="C447" s="50"/>
      <c r="D447" s="50"/>
      <c r="E447" s="51"/>
      <c r="F447" s="50"/>
      <c r="G447" s="51"/>
      <c r="H447" s="50"/>
      <c r="I447" s="8"/>
      <c r="J447" s="8"/>
      <c r="K447" s="8"/>
      <c r="L447" s="8"/>
      <c r="M447" s="8"/>
      <c r="N447" s="8"/>
      <c r="O447" s="8"/>
      <c r="P447" s="50"/>
      <c r="Q447" s="8"/>
      <c r="R447" s="8"/>
      <c r="S447" s="50"/>
      <c r="T447" s="8"/>
      <c r="U447" s="8"/>
      <c r="V447" s="8"/>
      <c r="W447" s="8"/>
      <c r="X447" s="8"/>
      <c r="Y447" s="8"/>
      <c r="Z447" s="8"/>
      <c r="AA447" s="8"/>
      <c r="AB447" s="8"/>
      <c r="AC447" s="8"/>
      <c r="AD447" s="8"/>
      <c r="AE447" s="8"/>
      <c r="AF447" s="8"/>
    </row>
    <row r="448">
      <c r="A448" s="8"/>
      <c r="B448" s="50"/>
      <c r="C448" s="50"/>
      <c r="D448" s="50"/>
      <c r="E448" s="51"/>
      <c r="F448" s="50"/>
      <c r="G448" s="51"/>
      <c r="H448" s="50"/>
      <c r="I448" s="8"/>
      <c r="J448" s="8"/>
      <c r="K448" s="8"/>
      <c r="L448" s="8"/>
      <c r="M448" s="8"/>
      <c r="N448" s="8"/>
      <c r="O448" s="8"/>
      <c r="P448" s="50"/>
      <c r="Q448" s="8"/>
      <c r="R448" s="8"/>
      <c r="S448" s="50"/>
      <c r="T448" s="8"/>
      <c r="U448" s="8"/>
      <c r="V448" s="8"/>
      <c r="W448" s="8"/>
      <c r="X448" s="8"/>
      <c r="Y448" s="8"/>
      <c r="Z448" s="8"/>
      <c r="AA448" s="8"/>
      <c r="AB448" s="8"/>
      <c r="AC448" s="8"/>
      <c r="AD448" s="8"/>
      <c r="AE448" s="8"/>
      <c r="AF448" s="8"/>
    </row>
    <row r="449">
      <c r="A449" s="8"/>
      <c r="B449" s="50"/>
      <c r="C449" s="50"/>
      <c r="D449" s="50"/>
      <c r="E449" s="51"/>
      <c r="F449" s="50"/>
      <c r="G449" s="51"/>
      <c r="H449" s="50"/>
      <c r="I449" s="8"/>
      <c r="J449" s="8"/>
      <c r="K449" s="8"/>
      <c r="L449" s="8"/>
      <c r="M449" s="8"/>
      <c r="N449" s="8"/>
      <c r="O449" s="8"/>
      <c r="P449" s="50"/>
      <c r="Q449" s="8"/>
      <c r="R449" s="8"/>
      <c r="S449" s="50"/>
      <c r="T449" s="8"/>
      <c r="U449" s="8"/>
      <c r="V449" s="8"/>
      <c r="W449" s="8"/>
      <c r="X449" s="8"/>
      <c r="Y449" s="8"/>
      <c r="Z449" s="8"/>
      <c r="AA449" s="8"/>
      <c r="AB449" s="8"/>
      <c r="AC449" s="8"/>
      <c r="AD449" s="8"/>
      <c r="AE449" s="8"/>
      <c r="AF449" s="8"/>
    </row>
    <row r="450">
      <c r="A450" s="8"/>
      <c r="B450" s="50"/>
      <c r="C450" s="50"/>
      <c r="D450" s="50"/>
      <c r="E450" s="51"/>
      <c r="F450" s="50"/>
      <c r="G450" s="51"/>
      <c r="H450" s="50"/>
      <c r="I450" s="8"/>
      <c r="J450" s="8"/>
      <c r="K450" s="8"/>
      <c r="L450" s="8"/>
      <c r="M450" s="8"/>
      <c r="N450" s="8"/>
      <c r="O450" s="8"/>
      <c r="P450" s="50"/>
      <c r="Q450" s="8"/>
      <c r="R450" s="8"/>
      <c r="S450" s="50"/>
      <c r="T450" s="8"/>
      <c r="U450" s="8"/>
      <c r="V450" s="8"/>
      <c r="W450" s="8"/>
      <c r="X450" s="8"/>
      <c r="Y450" s="8"/>
      <c r="Z450" s="8"/>
      <c r="AA450" s="8"/>
      <c r="AB450" s="8"/>
      <c r="AC450" s="8"/>
      <c r="AD450" s="8"/>
      <c r="AE450" s="8"/>
      <c r="AF450" s="8"/>
    </row>
    <row r="451">
      <c r="A451" s="8"/>
      <c r="B451" s="50"/>
      <c r="C451" s="50"/>
      <c r="D451" s="50"/>
      <c r="E451" s="51"/>
      <c r="F451" s="50"/>
      <c r="G451" s="51"/>
      <c r="H451" s="50"/>
      <c r="I451" s="8"/>
      <c r="J451" s="8"/>
      <c r="K451" s="8"/>
      <c r="L451" s="8"/>
      <c r="M451" s="8"/>
      <c r="N451" s="8"/>
      <c r="O451" s="8"/>
      <c r="P451" s="50"/>
      <c r="Q451" s="8"/>
      <c r="R451" s="8"/>
      <c r="S451" s="50"/>
      <c r="T451" s="8"/>
      <c r="U451" s="8"/>
      <c r="V451" s="8"/>
      <c r="W451" s="8"/>
      <c r="X451" s="8"/>
      <c r="Y451" s="8"/>
      <c r="Z451" s="8"/>
      <c r="AA451" s="8"/>
      <c r="AB451" s="8"/>
      <c r="AC451" s="8"/>
      <c r="AD451" s="8"/>
      <c r="AE451" s="8"/>
      <c r="AF451" s="8"/>
    </row>
    <row r="452">
      <c r="A452" s="8"/>
      <c r="B452" s="50"/>
      <c r="C452" s="50"/>
      <c r="D452" s="50"/>
      <c r="E452" s="51"/>
      <c r="F452" s="50"/>
      <c r="G452" s="51"/>
      <c r="H452" s="50"/>
      <c r="I452" s="8"/>
      <c r="J452" s="8"/>
      <c r="K452" s="8"/>
      <c r="L452" s="8"/>
      <c r="M452" s="8"/>
      <c r="N452" s="8"/>
      <c r="O452" s="8"/>
      <c r="P452" s="50"/>
      <c r="Q452" s="8"/>
      <c r="R452" s="8"/>
      <c r="S452" s="50"/>
      <c r="T452" s="8"/>
      <c r="U452" s="8"/>
      <c r="V452" s="8"/>
      <c r="W452" s="8"/>
      <c r="X452" s="8"/>
      <c r="Y452" s="8"/>
      <c r="Z452" s="8"/>
      <c r="AA452" s="8"/>
      <c r="AB452" s="8"/>
      <c r="AC452" s="8"/>
      <c r="AD452" s="8"/>
      <c r="AE452" s="8"/>
      <c r="AF452" s="8"/>
    </row>
    <row r="453">
      <c r="A453" s="8"/>
      <c r="B453" s="50"/>
      <c r="C453" s="50"/>
      <c r="D453" s="50"/>
      <c r="E453" s="51"/>
      <c r="F453" s="50"/>
      <c r="G453" s="51"/>
      <c r="H453" s="50"/>
      <c r="I453" s="8"/>
      <c r="J453" s="8"/>
      <c r="K453" s="8"/>
      <c r="L453" s="8"/>
      <c r="M453" s="8"/>
      <c r="N453" s="8"/>
      <c r="O453" s="8"/>
      <c r="P453" s="50"/>
      <c r="Q453" s="8"/>
      <c r="R453" s="8"/>
      <c r="S453" s="50"/>
      <c r="T453" s="8"/>
      <c r="U453" s="8"/>
      <c r="V453" s="8"/>
      <c r="W453" s="8"/>
      <c r="X453" s="8"/>
      <c r="Y453" s="8"/>
      <c r="Z453" s="8"/>
      <c r="AA453" s="8"/>
      <c r="AB453" s="8"/>
      <c r="AC453" s="8"/>
      <c r="AD453" s="8"/>
      <c r="AE453" s="8"/>
      <c r="AF453" s="8"/>
    </row>
    <row r="454">
      <c r="A454" s="8"/>
      <c r="B454" s="50"/>
      <c r="C454" s="50"/>
      <c r="D454" s="50"/>
      <c r="E454" s="51"/>
      <c r="F454" s="50"/>
      <c r="G454" s="51"/>
      <c r="H454" s="50"/>
      <c r="I454" s="8"/>
      <c r="J454" s="8"/>
      <c r="K454" s="8"/>
      <c r="L454" s="8"/>
      <c r="M454" s="8"/>
      <c r="N454" s="8"/>
      <c r="O454" s="8"/>
      <c r="P454" s="50"/>
      <c r="Q454" s="8"/>
      <c r="R454" s="8"/>
      <c r="S454" s="50"/>
      <c r="T454" s="8"/>
      <c r="U454" s="8"/>
      <c r="V454" s="8"/>
      <c r="W454" s="8"/>
      <c r="X454" s="8"/>
      <c r="Y454" s="8"/>
      <c r="Z454" s="8"/>
      <c r="AA454" s="8"/>
      <c r="AB454" s="8"/>
      <c r="AC454" s="8"/>
      <c r="AD454" s="8"/>
      <c r="AE454" s="8"/>
      <c r="AF454" s="8"/>
    </row>
    <row r="455">
      <c r="A455" s="8"/>
      <c r="B455" s="50"/>
      <c r="C455" s="50"/>
      <c r="D455" s="50"/>
      <c r="E455" s="51"/>
      <c r="F455" s="50"/>
      <c r="G455" s="51"/>
      <c r="H455" s="50"/>
      <c r="I455" s="8"/>
      <c r="J455" s="8"/>
      <c r="K455" s="8"/>
      <c r="L455" s="8"/>
      <c r="M455" s="8"/>
      <c r="N455" s="8"/>
      <c r="O455" s="8"/>
      <c r="P455" s="50"/>
      <c r="Q455" s="8"/>
      <c r="R455" s="8"/>
      <c r="S455" s="50"/>
      <c r="T455" s="8"/>
      <c r="U455" s="8"/>
      <c r="V455" s="8"/>
      <c r="W455" s="8"/>
      <c r="X455" s="8"/>
      <c r="Y455" s="8"/>
      <c r="Z455" s="8"/>
      <c r="AA455" s="8"/>
      <c r="AB455" s="8"/>
      <c r="AC455" s="8"/>
      <c r="AD455" s="8"/>
      <c r="AE455" s="8"/>
      <c r="AF455" s="8"/>
    </row>
    <row r="456">
      <c r="A456" s="8"/>
      <c r="B456" s="50"/>
      <c r="C456" s="50"/>
      <c r="D456" s="50"/>
      <c r="E456" s="51"/>
      <c r="F456" s="50"/>
      <c r="G456" s="51"/>
      <c r="H456" s="50"/>
      <c r="I456" s="8"/>
      <c r="J456" s="8"/>
      <c r="K456" s="8"/>
      <c r="L456" s="8"/>
      <c r="M456" s="8"/>
      <c r="N456" s="8"/>
      <c r="O456" s="8"/>
      <c r="P456" s="50"/>
      <c r="Q456" s="8"/>
      <c r="R456" s="8"/>
      <c r="S456" s="50"/>
      <c r="T456" s="8"/>
      <c r="U456" s="8"/>
      <c r="V456" s="8"/>
      <c r="W456" s="8"/>
      <c r="X456" s="8"/>
      <c r="Y456" s="8"/>
      <c r="Z456" s="8"/>
      <c r="AA456" s="8"/>
      <c r="AB456" s="8"/>
      <c r="AC456" s="8"/>
      <c r="AD456" s="8"/>
      <c r="AE456" s="8"/>
      <c r="AF456" s="8"/>
    </row>
    <row r="457">
      <c r="A457" s="8"/>
      <c r="B457" s="50"/>
      <c r="C457" s="50"/>
      <c r="D457" s="50"/>
      <c r="E457" s="51"/>
      <c r="F457" s="50"/>
      <c r="G457" s="51"/>
      <c r="H457" s="50"/>
      <c r="I457" s="8"/>
      <c r="J457" s="8"/>
      <c r="K457" s="8"/>
      <c r="L457" s="8"/>
      <c r="M457" s="8"/>
      <c r="N457" s="8"/>
      <c r="O457" s="8"/>
      <c r="P457" s="50"/>
      <c r="Q457" s="8"/>
      <c r="R457" s="8"/>
      <c r="S457" s="50"/>
      <c r="T457" s="8"/>
      <c r="U457" s="8"/>
      <c r="V457" s="8"/>
      <c r="W457" s="8"/>
      <c r="X457" s="8"/>
      <c r="Y457" s="8"/>
      <c r="Z457" s="8"/>
      <c r="AA457" s="8"/>
      <c r="AB457" s="8"/>
      <c r="AC457" s="8"/>
      <c r="AD457" s="8"/>
      <c r="AE457" s="8"/>
      <c r="AF457" s="8"/>
    </row>
    <row r="458">
      <c r="A458" s="8"/>
      <c r="B458" s="50"/>
      <c r="C458" s="50"/>
      <c r="D458" s="50"/>
      <c r="E458" s="51"/>
      <c r="F458" s="50"/>
      <c r="G458" s="51"/>
      <c r="H458" s="50"/>
      <c r="I458" s="8"/>
      <c r="J458" s="8"/>
      <c r="K458" s="8"/>
      <c r="L458" s="8"/>
      <c r="M458" s="8"/>
      <c r="N458" s="8"/>
      <c r="O458" s="8"/>
      <c r="P458" s="50"/>
      <c r="Q458" s="8"/>
      <c r="R458" s="8"/>
      <c r="S458" s="50"/>
      <c r="T458" s="8"/>
      <c r="U458" s="8"/>
      <c r="V458" s="8"/>
      <c r="W458" s="8"/>
      <c r="X458" s="8"/>
      <c r="Y458" s="8"/>
      <c r="Z458" s="8"/>
      <c r="AA458" s="8"/>
      <c r="AB458" s="8"/>
      <c r="AC458" s="8"/>
      <c r="AD458" s="8"/>
      <c r="AE458" s="8"/>
      <c r="AF458" s="8"/>
    </row>
    <row r="459">
      <c r="A459" s="8"/>
      <c r="B459" s="50"/>
      <c r="C459" s="50"/>
      <c r="D459" s="50"/>
      <c r="E459" s="51"/>
      <c r="F459" s="50"/>
      <c r="G459" s="51"/>
      <c r="H459" s="50"/>
      <c r="I459" s="8"/>
      <c r="J459" s="8"/>
      <c r="K459" s="8"/>
      <c r="L459" s="8"/>
      <c r="M459" s="8"/>
      <c r="N459" s="8"/>
      <c r="O459" s="8"/>
      <c r="P459" s="50"/>
      <c r="Q459" s="8"/>
      <c r="R459" s="8"/>
      <c r="S459" s="50"/>
      <c r="T459" s="8"/>
      <c r="U459" s="8"/>
      <c r="V459" s="8"/>
      <c r="W459" s="8"/>
      <c r="X459" s="8"/>
      <c r="Y459" s="8"/>
      <c r="Z459" s="8"/>
      <c r="AA459" s="8"/>
      <c r="AB459" s="8"/>
      <c r="AC459" s="8"/>
      <c r="AD459" s="8"/>
      <c r="AE459" s="8"/>
      <c r="AF459" s="8"/>
    </row>
    <row r="460">
      <c r="A460" s="8"/>
      <c r="B460" s="50"/>
      <c r="C460" s="50"/>
      <c r="D460" s="50"/>
      <c r="E460" s="51"/>
      <c r="F460" s="50"/>
      <c r="G460" s="51"/>
      <c r="H460" s="50"/>
      <c r="I460" s="8"/>
      <c r="J460" s="8"/>
      <c r="K460" s="8"/>
      <c r="L460" s="8"/>
      <c r="M460" s="8"/>
      <c r="N460" s="8"/>
      <c r="O460" s="8"/>
      <c r="P460" s="50"/>
      <c r="Q460" s="8"/>
      <c r="R460" s="8"/>
      <c r="S460" s="50"/>
      <c r="T460" s="8"/>
      <c r="U460" s="8"/>
      <c r="V460" s="8"/>
      <c r="W460" s="8"/>
      <c r="X460" s="8"/>
      <c r="Y460" s="8"/>
      <c r="Z460" s="8"/>
      <c r="AA460" s="8"/>
      <c r="AB460" s="8"/>
      <c r="AC460" s="8"/>
      <c r="AD460" s="8"/>
      <c r="AE460" s="8"/>
      <c r="AF460" s="8"/>
    </row>
    <row r="461">
      <c r="A461" s="8"/>
      <c r="B461" s="50"/>
      <c r="C461" s="50"/>
      <c r="D461" s="50"/>
      <c r="E461" s="51"/>
      <c r="F461" s="50"/>
      <c r="G461" s="51"/>
      <c r="H461" s="50"/>
      <c r="I461" s="8"/>
      <c r="J461" s="8"/>
      <c r="K461" s="8"/>
      <c r="L461" s="8"/>
      <c r="M461" s="8"/>
      <c r="N461" s="8"/>
      <c r="O461" s="8"/>
      <c r="P461" s="50"/>
      <c r="Q461" s="8"/>
      <c r="R461" s="8"/>
      <c r="S461" s="50"/>
      <c r="T461" s="8"/>
      <c r="U461" s="8"/>
      <c r="V461" s="8"/>
      <c r="W461" s="8"/>
      <c r="X461" s="8"/>
      <c r="Y461" s="8"/>
      <c r="Z461" s="8"/>
      <c r="AA461" s="8"/>
      <c r="AB461" s="8"/>
      <c r="AC461" s="8"/>
      <c r="AD461" s="8"/>
      <c r="AE461" s="8"/>
      <c r="AF461" s="8"/>
    </row>
    <row r="462">
      <c r="A462" s="8"/>
      <c r="B462" s="50"/>
      <c r="C462" s="50"/>
      <c r="D462" s="50"/>
      <c r="E462" s="51"/>
      <c r="F462" s="50"/>
      <c r="G462" s="51"/>
      <c r="H462" s="50"/>
      <c r="I462" s="8"/>
      <c r="J462" s="8"/>
      <c r="K462" s="8"/>
      <c r="L462" s="8"/>
      <c r="M462" s="8"/>
      <c r="N462" s="8"/>
      <c r="O462" s="8"/>
      <c r="P462" s="50"/>
      <c r="Q462" s="8"/>
      <c r="R462" s="8"/>
      <c r="S462" s="50"/>
      <c r="T462" s="8"/>
      <c r="U462" s="8"/>
      <c r="V462" s="8"/>
      <c r="W462" s="8"/>
      <c r="X462" s="8"/>
      <c r="Y462" s="8"/>
      <c r="Z462" s="8"/>
      <c r="AA462" s="8"/>
      <c r="AB462" s="8"/>
      <c r="AC462" s="8"/>
      <c r="AD462" s="8"/>
      <c r="AE462" s="8"/>
      <c r="AF462" s="8"/>
    </row>
    <row r="463">
      <c r="A463" s="8"/>
      <c r="B463" s="50"/>
      <c r="C463" s="50"/>
      <c r="D463" s="50"/>
      <c r="E463" s="51"/>
      <c r="F463" s="50"/>
      <c r="G463" s="51"/>
      <c r="H463" s="50"/>
      <c r="I463" s="8"/>
      <c r="J463" s="8"/>
      <c r="K463" s="8"/>
      <c r="L463" s="8"/>
      <c r="M463" s="8"/>
      <c r="N463" s="8"/>
      <c r="O463" s="8"/>
      <c r="P463" s="50"/>
      <c r="Q463" s="8"/>
      <c r="R463" s="8"/>
      <c r="S463" s="50"/>
      <c r="T463" s="8"/>
      <c r="U463" s="8"/>
      <c r="V463" s="8"/>
      <c r="W463" s="8"/>
      <c r="X463" s="8"/>
      <c r="Y463" s="8"/>
      <c r="Z463" s="8"/>
      <c r="AA463" s="8"/>
      <c r="AB463" s="8"/>
      <c r="AC463" s="8"/>
      <c r="AD463" s="8"/>
      <c r="AE463" s="8"/>
      <c r="AF463" s="8"/>
    </row>
    <row r="464">
      <c r="A464" s="8"/>
      <c r="B464" s="50"/>
      <c r="C464" s="50"/>
      <c r="D464" s="50"/>
      <c r="E464" s="51"/>
      <c r="F464" s="50"/>
      <c r="G464" s="51"/>
      <c r="H464" s="50"/>
      <c r="I464" s="8"/>
      <c r="J464" s="8"/>
      <c r="K464" s="8"/>
      <c r="L464" s="8"/>
      <c r="M464" s="8"/>
      <c r="N464" s="8"/>
      <c r="O464" s="8"/>
      <c r="P464" s="50"/>
      <c r="Q464" s="8"/>
      <c r="R464" s="8"/>
      <c r="S464" s="50"/>
      <c r="T464" s="8"/>
      <c r="U464" s="8"/>
      <c r="V464" s="8"/>
      <c r="W464" s="8"/>
      <c r="X464" s="8"/>
      <c r="Y464" s="8"/>
      <c r="Z464" s="8"/>
      <c r="AA464" s="8"/>
      <c r="AB464" s="8"/>
      <c r="AC464" s="8"/>
      <c r="AD464" s="8"/>
      <c r="AE464" s="8"/>
      <c r="AF464" s="8"/>
    </row>
    <row r="465">
      <c r="A465" s="8"/>
      <c r="B465" s="50"/>
      <c r="C465" s="50"/>
      <c r="D465" s="50"/>
      <c r="E465" s="51"/>
      <c r="F465" s="50"/>
      <c r="G465" s="51"/>
      <c r="H465" s="50"/>
      <c r="I465" s="8"/>
      <c r="J465" s="8"/>
      <c r="K465" s="8"/>
      <c r="L465" s="8"/>
      <c r="M465" s="8"/>
      <c r="N465" s="8"/>
      <c r="O465" s="8"/>
      <c r="P465" s="50"/>
      <c r="Q465" s="8"/>
      <c r="R465" s="8"/>
      <c r="S465" s="50"/>
      <c r="T465" s="8"/>
      <c r="U465" s="8"/>
      <c r="V465" s="8"/>
      <c r="W465" s="8"/>
      <c r="X465" s="8"/>
      <c r="Y465" s="8"/>
      <c r="Z465" s="8"/>
      <c r="AA465" s="8"/>
      <c r="AB465" s="8"/>
      <c r="AC465" s="8"/>
      <c r="AD465" s="8"/>
      <c r="AE465" s="8"/>
      <c r="AF465" s="8"/>
    </row>
    <row r="466">
      <c r="A466" s="8"/>
      <c r="B466" s="50"/>
      <c r="C466" s="50"/>
      <c r="D466" s="50"/>
      <c r="E466" s="51"/>
      <c r="F466" s="50"/>
      <c r="G466" s="51"/>
      <c r="H466" s="50"/>
      <c r="I466" s="8"/>
      <c r="J466" s="8"/>
      <c r="K466" s="8"/>
      <c r="L466" s="8"/>
      <c r="M466" s="8"/>
      <c r="N466" s="8"/>
      <c r="O466" s="8"/>
      <c r="P466" s="50"/>
      <c r="Q466" s="8"/>
      <c r="R466" s="8"/>
      <c r="S466" s="50"/>
      <c r="T466" s="8"/>
      <c r="U466" s="8"/>
      <c r="V466" s="8"/>
      <c r="W466" s="8"/>
      <c r="X466" s="8"/>
      <c r="Y466" s="8"/>
      <c r="Z466" s="8"/>
      <c r="AA466" s="8"/>
      <c r="AB466" s="8"/>
      <c r="AC466" s="8"/>
      <c r="AD466" s="8"/>
      <c r="AE466" s="8"/>
      <c r="AF466" s="8"/>
    </row>
    <row r="467">
      <c r="A467" s="8"/>
      <c r="B467" s="50"/>
      <c r="C467" s="50"/>
      <c r="D467" s="50"/>
      <c r="E467" s="51"/>
      <c r="F467" s="50"/>
      <c r="G467" s="51"/>
      <c r="H467" s="50"/>
      <c r="I467" s="8"/>
      <c r="J467" s="8"/>
      <c r="K467" s="8"/>
      <c r="L467" s="8"/>
      <c r="M467" s="8"/>
      <c r="N467" s="8"/>
      <c r="O467" s="8"/>
      <c r="P467" s="50"/>
      <c r="Q467" s="8"/>
      <c r="R467" s="8"/>
      <c r="S467" s="50"/>
      <c r="T467" s="8"/>
      <c r="U467" s="8"/>
      <c r="V467" s="8"/>
      <c r="W467" s="8"/>
      <c r="X467" s="8"/>
      <c r="Y467" s="8"/>
      <c r="Z467" s="8"/>
      <c r="AA467" s="8"/>
      <c r="AB467" s="8"/>
      <c r="AC467" s="8"/>
      <c r="AD467" s="8"/>
      <c r="AE467" s="8"/>
      <c r="AF467" s="8"/>
    </row>
    <row r="468">
      <c r="A468" s="8"/>
      <c r="B468" s="50"/>
      <c r="C468" s="50"/>
      <c r="D468" s="50"/>
      <c r="E468" s="51"/>
      <c r="F468" s="50"/>
      <c r="G468" s="51"/>
      <c r="H468" s="50"/>
      <c r="I468" s="8"/>
      <c r="J468" s="8"/>
      <c r="K468" s="8"/>
      <c r="L468" s="8"/>
      <c r="M468" s="8"/>
      <c r="N468" s="8"/>
      <c r="O468" s="8"/>
      <c r="P468" s="50"/>
      <c r="Q468" s="8"/>
      <c r="R468" s="8"/>
      <c r="S468" s="50"/>
      <c r="T468" s="8"/>
      <c r="U468" s="8"/>
      <c r="V468" s="8"/>
      <c r="W468" s="8"/>
      <c r="X468" s="8"/>
      <c r="Y468" s="8"/>
      <c r="Z468" s="8"/>
      <c r="AA468" s="8"/>
      <c r="AB468" s="8"/>
      <c r="AC468" s="8"/>
      <c r="AD468" s="8"/>
      <c r="AE468" s="8"/>
      <c r="AF468" s="8"/>
    </row>
    <row r="469">
      <c r="A469" s="8"/>
      <c r="B469" s="50"/>
      <c r="C469" s="50"/>
      <c r="D469" s="50"/>
      <c r="E469" s="51"/>
      <c r="F469" s="50"/>
      <c r="G469" s="51"/>
      <c r="H469" s="50"/>
      <c r="I469" s="8"/>
      <c r="J469" s="8"/>
      <c r="K469" s="8"/>
      <c r="L469" s="8"/>
      <c r="M469" s="8"/>
      <c r="N469" s="8"/>
      <c r="O469" s="8"/>
      <c r="P469" s="50"/>
      <c r="Q469" s="8"/>
      <c r="R469" s="8"/>
      <c r="S469" s="50"/>
      <c r="T469" s="8"/>
      <c r="U469" s="8"/>
      <c r="V469" s="8"/>
      <c r="W469" s="8"/>
      <c r="X469" s="8"/>
      <c r="Y469" s="8"/>
      <c r="Z469" s="8"/>
      <c r="AA469" s="8"/>
      <c r="AB469" s="8"/>
      <c r="AC469" s="8"/>
      <c r="AD469" s="8"/>
      <c r="AE469" s="8"/>
      <c r="AF469" s="8"/>
    </row>
    <row r="470">
      <c r="A470" s="8"/>
      <c r="B470" s="50"/>
      <c r="C470" s="50"/>
      <c r="D470" s="50"/>
      <c r="E470" s="51"/>
      <c r="F470" s="50"/>
      <c r="G470" s="51"/>
      <c r="H470" s="50"/>
      <c r="I470" s="8"/>
      <c r="J470" s="8"/>
      <c r="K470" s="8"/>
      <c r="L470" s="8"/>
      <c r="M470" s="8"/>
      <c r="N470" s="8"/>
      <c r="O470" s="8"/>
      <c r="P470" s="50"/>
      <c r="Q470" s="8"/>
      <c r="R470" s="8"/>
      <c r="S470" s="50"/>
      <c r="T470" s="8"/>
      <c r="U470" s="8"/>
      <c r="V470" s="8"/>
      <c r="W470" s="8"/>
      <c r="X470" s="8"/>
      <c r="Y470" s="8"/>
      <c r="Z470" s="8"/>
      <c r="AA470" s="8"/>
      <c r="AB470" s="8"/>
      <c r="AC470" s="8"/>
      <c r="AD470" s="8"/>
      <c r="AE470" s="8"/>
      <c r="AF470" s="8"/>
    </row>
    <row r="471">
      <c r="A471" s="8"/>
      <c r="B471" s="50"/>
      <c r="C471" s="50"/>
      <c r="D471" s="50"/>
      <c r="E471" s="51"/>
      <c r="F471" s="50"/>
      <c r="G471" s="51"/>
      <c r="H471" s="50"/>
      <c r="I471" s="8"/>
      <c r="J471" s="8"/>
      <c r="K471" s="8"/>
      <c r="L471" s="8"/>
      <c r="M471" s="8"/>
      <c r="N471" s="8"/>
      <c r="O471" s="8"/>
      <c r="P471" s="50"/>
      <c r="Q471" s="8"/>
      <c r="R471" s="8"/>
      <c r="S471" s="50"/>
      <c r="T471" s="8"/>
      <c r="U471" s="8"/>
      <c r="V471" s="8"/>
      <c r="W471" s="8"/>
      <c r="X471" s="8"/>
      <c r="Y471" s="8"/>
      <c r="Z471" s="8"/>
      <c r="AA471" s="8"/>
      <c r="AB471" s="8"/>
      <c r="AC471" s="8"/>
      <c r="AD471" s="8"/>
      <c r="AE471" s="8"/>
      <c r="AF471" s="8"/>
    </row>
    <row r="472">
      <c r="A472" s="8"/>
      <c r="B472" s="50"/>
      <c r="C472" s="50"/>
      <c r="D472" s="50"/>
      <c r="E472" s="51"/>
      <c r="F472" s="50"/>
      <c r="G472" s="51"/>
      <c r="H472" s="50"/>
      <c r="I472" s="8"/>
      <c r="J472" s="8"/>
      <c r="K472" s="8"/>
      <c r="L472" s="8"/>
      <c r="M472" s="8"/>
      <c r="N472" s="8"/>
      <c r="O472" s="8"/>
      <c r="P472" s="50"/>
      <c r="Q472" s="8"/>
      <c r="R472" s="8"/>
      <c r="S472" s="50"/>
      <c r="T472" s="8"/>
      <c r="U472" s="8"/>
      <c r="V472" s="8"/>
      <c r="W472" s="8"/>
      <c r="X472" s="8"/>
      <c r="Y472" s="8"/>
      <c r="Z472" s="8"/>
      <c r="AA472" s="8"/>
      <c r="AB472" s="8"/>
      <c r="AC472" s="8"/>
      <c r="AD472" s="8"/>
      <c r="AE472" s="8"/>
      <c r="AF472" s="8"/>
    </row>
    <row r="473">
      <c r="A473" s="8"/>
      <c r="B473" s="50"/>
      <c r="C473" s="50"/>
      <c r="D473" s="50"/>
      <c r="E473" s="51"/>
      <c r="F473" s="50"/>
      <c r="G473" s="51"/>
      <c r="H473" s="50"/>
      <c r="I473" s="8"/>
      <c r="J473" s="8"/>
      <c r="K473" s="8"/>
      <c r="L473" s="8"/>
      <c r="M473" s="8"/>
      <c r="N473" s="8"/>
      <c r="O473" s="8"/>
      <c r="P473" s="50"/>
      <c r="Q473" s="8"/>
      <c r="R473" s="8"/>
      <c r="S473" s="50"/>
      <c r="T473" s="8"/>
      <c r="U473" s="8"/>
      <c r="V473" s="8"/>
      <c r="W473" s="8"/>
      <c r="X473" s="8"/>
      <c r="Y473" s="8"/>
      <c r="Z473" s="8"/>
      <c r="AA473" s="8"/>
      <c r="AB473" s="8"/>
      <c r="AC473" s="8"/>
      <c r="AD473" s="8"/>
      <c r="AE473" s="8"/>
      <c r="AF473" s="8"/>
    </row>
    <row r="474">
      <c r="A474" s="8"/>
      <c r="B474" s="50"/>
      <c r="C474" s="50"/>
      <c r="D474" s="50"/>
      <c r="E474" s="51"/>
      <c r="F474" s="50"/>
      <c r="G474" s="51"/>
      <c r="H474" s="50"/>
      <c r="I474" s="8"/>
      <c r="J474" s="8"/>
      <c r="K474" s="8"/>
      <c r="L474" s="8"/>
      <c r="M474" s="8"/>
      <c r="N474" s="8"/>
      <c r="O474" s="8"/>
      <c r="P474" s="50"/>
      <c r="Q474" s="8"/>
      <c r="R474" s="8"/>
      <c r="S474" s="50"/>
      <c r="T474" s="8"/>
      <c r="U474" s="8"/>
      <c r="V474" s="8"/>
      <c r="W474" s="8"/>
      <c r="X474" s="8"/>
      <c r="Y474" s="8"/>
      <c r="Z474" s="8"/>
      <c r="AA474" s="8"/>
      <c r="AB474" s="8"/>
      <c r="AC474" s="8"/>
      <c r="AD474" s="8"/>
      <c r="AE474" s="8"/>
      <c r="AF474" s="8"/>
    </row>
    <row r="475">
      <c r="A475" s="8"/>
      <c r="B475" s="50"/>
      <c r="C475" s="50"/>
      <c r="D475" s="50"/>
      <c r="E475" s="51"/>
      <c r="F475" s="50"/>
      <c r="G475" s="51"/>
      <c r="H475" s="50"/>
      <c r="I475" s="8"/>
      <c r="J475" s="8"/>
      <c r="K475" s="8"/>
      <c r="L475" s="8"/>
      <c r="M475" s="8"/>
      <c r="N475" s="8"/>
      <c r="O475" s="8"/>
      <c r="P475" s="50"/>
      <c r="Q475" s="8"/>
      <c r="R475" s="8"/>
      <c r="S475" s="50"/>
      <c r="T475" s="8"/>
      <c r="U475" s="8"/>
      <c r="V475" s="8"/>
      <c r="W475" s="8"/>
      <c r="X475" s="8"/>
      <c r="Y475" s="8"/>
      <c r="Z475" s="8"/>
      <c r="AA475" s="8"/>
      <c r="AB475" s="8"/>
      <c r="AC475" s="8"/>
      <c r="AD475" s="8"/>
      <c r="AE475" s="8"/>
      <c r="AF475" s="8"/>
    </row>
    <row r="476">
      <c r="A476" s="8"/>
      <c r="B476" s="50"/>
      <c r="C476" s="50"/>
      <c r="D476" s="50"/>
      <c r="E476" s="51"/>
      <c r="F476" s="50"/>
      <c r="G476" s="51"/>
      <c r="H476" s="50"/>
      <c r="I476" s="8"/>
      <c r="J476" s="8"/>
      <c r="K476" s="8"/>
      <c r="L476" s="8"/>
      <c r="M476" s="8"/>
      <c r="N476" s="8"/>
      <c r="O476" s="8"/>
      <c r="P476" s="50"/>
      <c r="Q476" s="8"/>
      <c r="R476" s="8"/>
      <c r="S476" s="50"/>
      <c r="T476" s="8"/>
      <c r="U476" s="8"/>
      <c r="V476" s="8"/>
      <c r="W476" s="8"/>
      <c r="X476" s="8"/>
      <c r="Y476" s="8"/>
      <c r="Z476" s="8"/>
      <c r="AA476" s="8"/>
      <c r="AB476" s="8"/>
      <c r="AC476" s="8"/>
      <c r="AD476" s="8"/>
      <c r="AE476" s="8"/>
      <c r="AF476" s="8"/>
    </row>
    <row r="477">
      <c r="A477" s="8"/>
      <c r="B477" s="50"/>
      <c r="C477" s="50"/>
      <c r="D477" s="50"/>
      <c r="E477" s="51"/>
      <c r="F477" s="50"/>
      <c r="G477" s="51"/>
      <c r="H477" s="50"/>
      <c r="I477" s="8"/>
      <c r="J477" s="8"/>
      <c r="K477" s="8"/>
      <c r="L477" s="8"/>
      <c r="M477" s="8"/>
      <c r="N477" s="8"/>
      <c r="O477" s="8"/>
      <c r="P477" s="50"/>
      <c r="Q477" s="8"/>
      <c r="R477" s="8"/>
      <c r="S477" s="50"/>
      <c r="T477" s="8"/>
      <c r="U477" s="8"/>
      <c r="V477" s="8"/>
      <c r="W477" s="8"/>
      <c r="X477" s="8"/>
      <c r="Y477" s="8"/>
      <c r="Z477" s="8"/>
      <c r="AA477" s="8"/>
      <c r="AB477" s="8"/>
      <c r="AC477" s="8"/>
      <c r="AD477" s="8"/>
      <c r="AE477" s="8"/>
      <c r="AF477" s="8"/>
    </row>
    <row r="478">
      <c r="A478" s="8"/>
      <c r="B478" s="50"/>
      <c r="C478" s="50"/>
      <c r="D478" s="50"/>
      <c r="E478" s="51"/>
      <c r="F478" s="50"/>
      <c r="G478" s="51"/>
      <c r="H478" s="50"/>
      <c r="I478" s="8"/>
      <c r="J478" s="8"/>
      <c r="K478" s="8"/>
      <c r="L478" s="8"/>
      <c r="M478" s="8"/>
      <c r="N478" s="8"/>
      <c r="O478" s="8"/>
      <c r="P478" s="50"/>
      <c r="Q478" s="8"/>
      <c r="R478" s="8"/>
      <c r="S478" s="50"/>
      <c r="T478" s="8"/>
      <c r="U478" s="8"/>
      <c r="V478" s="8"/>
      <c r="W478" s="8"/>
      <c r="X478" s="8"/>
      <c r="Y478" s="8"/>
      <c r="Z478" s="8"/>
      <c r="AA478" s="8"/>
      <c r="AB478" s="8"/>
      <c r="AC478" s="8"/>
      <c r="AD478" s="8"/>
      <c r="AE478" s="8"/>
      <c r="AF478" s="8"/>
    </row>
    <row r="479">
      <c r="A479" s="8"/>
      <c r="B479" s="50"/>
      <c r="C479" s="50"/>
      <c r="D479" s="50"/>
      <c r="E479" s="51"/>
      <c r="F479" s="50"/>
      <c r="G479" s="51"/>
      <c r="H479" s="50"/>
      <c r="I479" s="8"/>
      <c r="J479" s="8"/>
      <c r="K479" s="8"/>
      <c r="L479" s="8"/>
      <c r="M479" s="8"/>
      <c r="N479" s="8"/>
      <c r="O479" s="8"/>
      <c r="P479" s="50"/>
      <c r="Q479" s="8"/>
      <c r="R479" s="8"/>
      <c r="S479" s="50"/>
      <c r="T479" s="8"/>
      <c r="U479" s="8"/>
      <c r="V479" s="8"/>
      <c r="W479" s="8"/>
      <c r="X479" s="8"/>
      <c r="Y479" s="8"/>
      <c r="Z479" s="8"/>
      <c r="AA479" s="8"/>
      <c r="AB479" s="8"/>
      <c r="AC479" s="8"/>
      <c r="AD479" s="8"/>
      <c r="AE479" s="8"/>
      <c r="AF479" s="8"/>
    </row>
    <row r="480">
      <c r="A480" s="8"/>
      <c r="B480" s="50"/>
      <c r="C480" s="50"/>
      <c r="D480" s="50"/>
      <c r="E480" s="51"/>
      <c r="F480" s="50"/>
      <c r="G480" s="51"/>
      <c r="H480" s="50"/>
      <c r="I480" s="8"/>
      <c r="J480" s="8"/>
      <c r="K480" s="8"/>
      <c r="L480" s="8"/>
      <c r="M480" s="8"/>
      <c r="N480" s="8"/>
      <c r="O480" s="8"/>
      <c r="P480" s="50"/>
      <c r="Q480" s="8"/>
      <c r="R480" s="8"/>
      <c r="S480" s="50"/>
      <c r="T480" s="8"/>
      <c r="U480" s="8"/>
      <c r="V480" s="8"/>
      <c r="W480" s="8"/>
      <c r="X480" s="8"/>
      <c r="Y480" s="8"/>
      <c r="Z480" s="8"/>
      <c r="AA480" s="8"/>
      <c r="AB480" s="8"/>
      <c r="AC480" s="8"/>
      <c r="AD480" s="8"/>
      <c r="AE480" s="8"/>
      <c r="AF480" s="8"/>
    </row>
    <row r="481">
      <c r="A481" s="8"/>
      <c r="B481" s="50"/>
      <c r="C481" s="50"/>
      <c r="D481" s="50"/>
      <c r="E481" s="51"/>
      <c r="F481" s="50"/>
      <c r="G481" s="51"/>
      <c r="H481" s="50"/>
      <c r="I481" s="8"/>
      <c r="J481" s="8"/>
      <c r="K481" s="8"/>
      <c r="L481" s="8"/>
      <c r="M481" s="8"/>
      <c r="N481" s="8"/>
      <c r="O481" s="8"/>
      <c r="P481" s="50"/>
      <c r="Q481" s="8"/>
      <c r="R481" s="8"/>
      <c r="S481" s="50"/>
      <c r="T481" s="8"/>
      <c r="U481" s="8"/>
      <c r="V481" s="8"/>
      <c r="W481" s="8"/>
      <c r="X481" s="8"/>
      <c r="Y481" s="8"/>
      <c r="Z481" s="8"/>
      <c r="AA481" s="8"/>
      <c r="AB481" s="8"/>
      <c r="AC481" s="8"/>
      <c r="AD481" s="8"/>
      <c r="AE481" s="8"/>
      <c r="AF481" s="8"/>
    </row>
    <row r="482">
      <c r="A482" s="8"/>
      <c r="B482" s="50"/>
      <c r="C482" s="50"/>
      <c r="D482" s="50"/>
      <c r="E482" s="51"/>
      <c r="F482" s="50"/>
      <c r="G482" s="51"/>
      <c r="H482" s="50"/>
      <c r="I482" s="8"/>
      <c r="J482" s="8"/>
      <c r="K482" s="8"/>
      <c r="L482" s="8"/>
      <c r="M482" s="8"/>
      <c r="N482" s="8"/>
      <c r="O482" s="8"/>
      <c r="P482" s="50"/>
      <c r="Q482" s="8"/>
      <c r="R482" s="8"/>
      <c r="S482" s="50"/>
      <c r="T482" s="8"/>
      <c r="U482" s="8"/>
      <c r="V482" s="8"/>
      <c r="W482" s="8"/>
      <c r="X482" s="8"/>
      <c r="Y482" s="8"/>
      <c r="Z482" s="8"/>
      <c r="AA482" s="8"/>
      <c r="AB482" s="8"/>
      <c r="AC482" s="8"/>
      <c r="AD482" s="8"/>
      <c r="AE482" s="8"/>
      <c r="AF482" s="8"/>
    </row>
    <row r="483">
      <c r="A483" s="8"/>
      <c r="B483" s="50"/>
      <c r="C483" s="50"/>
      <c r="D483" s="50"/>
      <c r="E483" s="51"/>
      <c r="F483" s="50"/>
      <c r="G483" s="51"/>
      <c r="H483" s="50"/>
      <c r="I483" s="8"/>
      <c r="J483" s="8"/>
      <c r="K483" s="8"/>
      <c r="L483" s="8"/>
      <c r="M483" s="8"/>
      <c r="N483" s="8"/>
      <c r="O483" s="8"/>
      <c r="P483" s="50"/>
      <c r="Q483" s="8"/>
      <c r="R483" s="8"/>
      <c r="S483" s="50"/>
      <c r="T483" s="8"/>
      <c r="U483" s="8"/>
      <c r="V483" s="8"/>
      <c r="W483" s="8"/>
      <c r="X483" s="8"/>
      <c r="Y483" s="8"/>
      <c r="Z483" s="8"/>
      <c r="AA483" s="8"/>
      <c r="AB483" s="8"/>
      <c r="AC483" s="8"/>
      <c r="AD483" s="8"/>
      <c r="AE483" s="8"/>
      <c r="AF483" s="8"/>
    </row>
    <row r="484">
      <c r="A484" s="8"/>
      <c r="B484" s="50"/>
      <c r="C484" s="50"/>
      <c r="D484" s="50"/>
      <c r="E484" s="51"/>
      <c r="F484" s="50"/>
      <c r="G484" s="51"/>
      <c r="H484" s="50"/>
      <c r="I484" s="8"/>
      <c r="J484" s="8"/>
      <c r="K484" s="8"/>
      <c r="L484" s="8"/>
      <c r="M484" s="8"/>
      <c r="N484" s="8"/>
      <c r="O484" s="8"/>
      <c r="P484" s="50"/>
      <c r="Q484" s="8"/>
      <c r="R484" s="8"/>
      <c r="S484" s="50"/>
      <c r="T484" s="8"/>
      <c r="U484" s="8"/>
      <c r="V484" s="8"/>
      <c r="W484" s="8"/>
      <c r="X484" s="8"/>
      <c r="Y484" s="8"/>
      <c r="Z484" s="8"/>
      <c r="AA484" s="8"/>
      <c r="AB484" s="8"/>
      <c r="AC484" s="8"/>
      <c r="AD484" s="8"/>
      <c r="AE484" s="8"/>
      <c r="AF484" s="8"/>
    </row>
    <row r="485">
      <c r="A485" s="8"/>
      <c r="B485" s="50"/>
      <c r="C485" s="50"/>
      <c r="D485" s="50"/>
      <c r="E485" s="51"/>
      <c r="F485" s="50"/>
      <c r="G485" s="51"/>
      <c r="H485" s="50"/>
      <c r="I485" s="8"/>
      <c r="J485" s="8"/>
      <c r="K485" s="8"/>
      <c r="L485" s="8"/>
      <c r="M485" s="8"/>
      <c r="N485" s="8"/>
      <c r="O485" s="8"/>
      <c r="P485" s="50"/>
      <c r="Q485" s="8"/>
      <c r="R485" s="8"/>
      <c r="S485" s="50"/>
      <c r="T485" s="8"/>
      <c r="U485" s="8"/>
      <c r="V485" s="8"/>
      <c r="W485" s="8"/>
      <c r="X485" s="8"/>
      <c r="Y485" s="8"/>
      <c r="Z485" s="8"/>
      <c r="AA485" s="8"/>
      <c r="AB485" s="8"/>
      <c r="AC485" s="8"/>
      <c r="AD485" s="8"/>
      <c r="AE485" s="8"/>
      <c r="AF485" s="8"/>
    </row>
    <row r="486">
      <c r="A486" s="8"/>
      <c r="B486" s="50"/>
      <c r="C486" s="50"/>
      <c r="D486" s="50"/>
      <c r="E486" s="51"/>
      <c r="F486" s="50"/>
      <c r="G486" s="51"/>
      <c r="H486" s="50"/>
      <c r="I486" s="8"/>
      <c r="J486" s="8"/>
      <c r="K486" s="8"/>
      <c r="L486" s="8"/>
      <c r="M486" s="8"/>
      <c r="N486" s="8"/>
      <c r="O486" s="8"/>
      <c r="P486" s="50"/>
      <c r="Q486" s="8"/>
      <c r="R486" s="8"/>
      <c r="S486" s="50"/>
      <c r="T486" s="8"/>
      <c r="U486" s="8"/>
      <c r="V486" s="8"/>
      <c r="W486" s="8"/>
      <c r="X486" s="8"/>
      <c r="Y486" s="8"/>
      <c r="Z486" s="8"/>
      <c r="AA486" s="8"/>
      <c r="AB486" s="8"/>
      <c r="AC486" s="8"/>
      <c r="AD486" s="8"/>
      <c r="AE486" s="8"/>
      <c r="AF486" s="8"/>
    </row>
    <row r="487">
      <c r="A487" s="8"/>
      <c r="B487" s="50"/>
      <c r="C487" s="50"/>
      <c r="D487" s="50"/>
      <c r="E487" s="51"/>
      <c r="F487" s="50"/>
      <c r="G487" s="51"/>
      <c r="H487" s="50"/>
      <c r="I487" s="8"/>
      <c r="J487" s="8"/>
      <c r="K487" s="8"/>
      <c r="L487" s="8"/>
      <c r="M487" s="8"/>
      <c r="N487" s="8"/>
      <c r="O487" s="8"/>
      <c r="P487" s="50"/>
      <c r="Q487" s="8"/>
      <c r="R487" s="8"/>
      <c r="S487" s="50"/>
      <c r="T487" s="8"/>
      <c r="U487" s="8"/>
      <c r="V487" s="8"/>
      <c r="W487" s="8"/>
      <c r="X487" s="8"/>
      <c r="Y487" s="8"/>
      <c r="Z487" s="8"/>
      <c r="AA487" s="8"/>
      <c r="AB487" s="8"/>
      <c r="AC487" s="8"/>
      <c r="AD487" s="8"/>
      <c r="AE487" s="8"/>
      <c r="AF487" s="8"/>
    </row>
    <row r="488">
      <c r="A488" s="8"/>
      <c r="B488" s="50"/>
      <c r="C488" s="50"/>
      <c r="D488" s="50"/>
      <c r="E488" s="51"/>
      <c r="F488" s="50"/>
      <c r="G488" s="51"/>
      <c r="H488" s="50"/>
      <c r="I488" s="8"/>
      <c r="J488" s="8"/>
      <c r="K488" s="8"/>
      <c r="L488" s="8"/>
      <c r="M488" s="8"/>
      <c r="N488" s="8"/>
      <c r="O488" s="8"/>
      <c r="P488" s="50"/>
      <c r="Q488" s="8"/>
      <c r="R488" s="8"/>
      <c r="S488" s="50"/>
      <c r="T488" s="8"/>
      <c r="U488" s="8"/>
      <c r="V488" s="8"/>
      <c r="W488" s="8"/>
      <c r="X488" s="8"/>
      <c r="Y488" s="8"/>
      <c r="Z488" s="8"/>
      <c r="AA488" s="8"/>
      <c r="AB488" s="8"/>
      <c r="AC488" s="8"/>
      <c r="AD488" s="8"/>
      <c r="AE488" s="8"/>
      <c r="AF488" s="8"/>
    </row>
    <row r="489">
      <c r="A489" s="8"/>
      <c r="B489" s="50"/>
      <c r="C489" s="50"/>
      <c r="D489" s="50"/>
      <c r="E489" s="51"/>
      <c r="F489" s="50"/>
      <c r="G489" s="51"/>
      <c r="H489" s="50"/>
      <c r="I489" s="8"/>
      <c r="J489" s="8"/>
      <c r="K489" s="8"/>
      <c r="L489" s="8"/>
      <c r="M489" s="8"/>
      <c r="N489" s="8"/>
      <c r="O489" s="8"/>
      <c r="P489" s="50"/>
      <c r="Q489" s="8"/>
      <c r="R489" s="8"/>
      <c r="S489" s="50"/>
      <c r="T489" s="8"/>
      <c r="U489" s="8"/>
      <c r="V489" s="8"/>
      <c r="W489" s="8"/>
      <c r="X489" s="8"/>
      <c r="Y489" s="8"/>
      <c r="Z489" s="8"/>
      <c r="AA489" s="8"/>
      <c r="AB489" s="8"/>
      <c r="AC489" s="8"/>
      <c r="AD489" s="8"/>
      <c r="AE489" s="8"/>
      <c r="AF489" s="8"/>
    </row>
    <row r="490">
      <c r="A490" s="8"/>
      <c r="B490" s="50"/>
      <c r="C490" s="50"/>
      <c r="D490" s="50"/>
      <c r="E490" s="51"/>
      <c r="F490" s="50"/>
      <c r="G490" s="51"/>
      <c r="H490" s="50"/>
      <c r="I490" s="8"/>
      <c r="J490" s="8"/>
      <c r="K490" s="8"/>
      <c r="L490" s="8"/>
      <c r="M490" s="8"/>
      <c r="N490" s="8"/>
      <c r="O490" s="8"/>
      <c r="P490" s="50"/>
      <c r="Q490" s="8"/>
      <c r="R490" s="8"/>
      <c r="S490" s="50"/>
      <c r="T490" s="8"/>
      <c r="U490" s="8"/>
      <c r="V490" s="8"/>
      <c r="W490" s="8"/>
      <c r="X490" s="8"/>
      <c r="Y490" s="8"/>
      <c r="Z490" s="8"/>
      <c r="AA490" s="8"/>
      <c r="AB490" s="8"/>
      <c r="AC490" s="8"/>
      <c r="AD490" s="8"/>
      <c r="AE490" s="8"/>
      <c r="AF490" s="8"/>
    </row>
    <row r="491">
      <c r="A491" s="8"/>
      <c r="B491" s="50"/>
      <c r="C491" s="50"/>
      <c r="D491" s="50"/>
      <c r="E491" s="51"/>
      <c r="F491" s="50"/>
      <c r="G491" s="51"/>
      <c r="H491" s="50"/>
      <c r="I491" s="8"/>
      <c r="J491" s="8"/>
      <c r="K491" s="8"/>
      <c r="L491" s="8"/>
      <c r="M491" s="8"/>
      <c r="N491" s="8"/>
      <c r="O491" s="8"/>
      <c r="P491" s="50"/>
      <c r="Q491" s="8"/>
      <c r="R491" s="8"/>
      <c r="S491" s="50"/>
      <c r="T491" s="8"/>
      <c r="U491" s="8"/>
      <c r="V491" s="8"/>
      <c r="W491" s="8"/>
      <c r="X491" s="8"/>
      <c r="Y491" s="8"/>
      <c r="Z491" s="8"/>
      <c r="AA491" s="8"/>
      <c r="AB491" s="8"/>
      <c r="AC491" s="8"/>
      <c r="AD491" s="8"/>
      <c r="AE491" s="8"/>
      <c r="AF491" s="8"/>
    </row>
    <row r="492">
      <c r="A492" s="8"/>
      <c r="B492" s="50"/>
      <c r="C492" s="50"/>
      <c r="D492" s="50"/>
      <c r="E492" s="51"/>
      <c r="F492" s="50"/>
      <c r="G492" s="51"/>
      <c r="H492" s="50"/>
      <c r="I492" s="8"/>
      <c r="J492" s="8"/>
      <c r="K492" s="8"/>
      <c r="L492" s="8"/>
      <c r="M492" s="8"/>
      <c r="N492" s="8"/>
      <c r="O492" s="8"/>
      <c r="P492" s="50"/>
      <c r="Q492" s="8"/>
      <c r="R492" s="8"/>
      <c r="S492" s="50"/>
      <c r="T492" s="8"/>
      <c r="U492" s="8"/>
      <c r="V492" s="8"/>
      <c r="W492" s="8"/>
      <c r="X492" s="8"/>
      <c r="Y492" s="8"/>
      <c r="Z492" s="8"/>
      <c r="AA492" s="8"/>
      <c r="AB492" s="8"/>
      <c r="AC492" s="8"/>
      <c r="AD492" s="8"/>
      <c r="AE492" s="8"/>
      <c r="AF492" s="8"/>
    </row>
    <row r="493">
      <c r="A493" s="8"/>
      <c r="B493" s="50"/>
      <c r="C493" s="50"/>
      <c r="D493" s="50"/>
      <c r="E493" s="51"/>
      <c r="F493" s="50"/>
      <c r="G493" s="51"/>
      <c r="H493" s="50"/>
      <c r="I493" s="8"/>
      <c r="J493" s="8"/>
      <c r="K493" s="8"/>
      <c r="L493" s="8"/>
      <c r="M493" s="8"/>
      <c r="N493" s="8"/>
      <c r="O493" s="8"/>
      <c r="P493" s="50"/>
      <c r="Q493" s="8"/>
      <c r="R493" s="8"/>
      <c r="S493" s="50"/>
      <c r="T493" s="8"/>
      <c r="U493" s="8"/>
      <c r="V493" s="8"/>
      <c r="W493" s="8"/>
      <c r="X493" s="8"/>
      <c r="Y493" s="8"/>
      <c r="Z493" s="8"/>
      <c r="AA493" s="8"/>
      <c r="AB493" s="8"/>
      <c r="AC493" s="8"/>
      <c r="AD493" s="8"/>
      <c r="AE493" s="8"/>
      <c r="AF493" s="8"/>
    </row>
    <row r="494">
      <c r="A494" s="8"/>
      <c r="B494" s="50"/>
      <c r="C494" s="50"/>
      <c r="D494" s="50"/>
      <c r="E494" s="51"/>
      <c r="F494" s="50"/>
      <c r="G494" s="51"/>
      <c r="H494" s="50"/>
      <c r="I494" s="8"/>
      <c r="J494" s="8"/>
      <c r="K494" s="8"/>
      <c r="L494" s="8"/>
      <c r="M494" s="8"/>
      <c r="N494" s="8"/>
      <c r="O494" s="8"/>
      <c r="P494" s="50"/>
      <c r="Q494" s="8"/>
      <c r="R494" s="8"/>
      <c r="S494" s="50"/>
      <c r="T494" s="8"/>
      <c r="U494" s="8"/>
      <c r="V494" s="8"/>
      <c r="W494" s="8"/>
      <c r="X494" s="8"/>
      <c r="Y494" s="8"/>
      <c r="Z494" s="8"/>
      <c r="AA494" s="8"/>
      <c r="AB494" s="8"/>
      <c r="AC494" s="8"/>
      <c r="AD494" s="8"/>
      <c r="AE494" s="8"/>
      <c r="AF494" s="8"/>
    </row>
    <row r="495">
      <c r="A495" s="8"/>
      <c r="B495" s="50"/>
      <c r="C495" s="50"/>
      <c r="D495" s="50"/>
      <c r="E495" s="51"/>
      <c r="F495" s="50"/>
      <c r="G495" s="51"/>
      <c r="H495" s="50"/>
      <c r="I495" s="8"/>
      <c r="J495" s="8"/>
      <c r="K495" s="8"/>
      <c r="L495" s="8"/>
      <c r="M495" s="8"/>
      <c r="N495" s="8"/>
      <c r="O495" s="8"/>
      <c r="P495" s="50"/>
      <c r="Q495" s="8"/>
      <c r="R495" s="8"/>
      <c r="S495" s="50"/>
      <c r="T495" s="8"/>
      <c r="U495" s="8"/>
      <c r="V495" s="8"/>
      <c r="W495" s="8"/>
      <c r="X495" s="8"/>
      <c r="Y495" s="8"/>
      <c r="Z495" s="8"/>
      <c r="AA495" s="8"/>
      <c r="AB495" s="8"/>
      <c r="AC495" s="8"/>
      <c r="AD495" s="8"/>
      <c r="AE495" s="8"/>
      <c r="AF495" s="8"/>
    </row>
    <row r="496">
      <c r="A496" s="8"/>
      <c r="B496" s="50"/>
      <c r="C496" s="50"/>
      <c r="D496" s="50"/>
      <c r="E496" s="51"/>
      <c r="F496" s="50"/>
      <c r="G496" s="51"/>
      <c r="H496" s="50"/>
      <c r="I496" s="8"/>
      <c r="J496" s="8"/>
      <c r="K496" s="8"/>
      <c r="L496" s="8"/>
      <c r="M496" s="8"/>
      <c r="N496" s="8"/>
      <c r="O496" s="8"/>
      <c r="P496" s="50"/>
      <c r="Q496" s="8"/>
      <c r="R496" s="8"/>
      <c r="S496" s="50"/>
      <c r="T496" s="8"/>
      <c r="U496" s="8"/>
      <c r="V496" s="8"/>
      <c r="W496" s="8"/>
      <c r="X496" s="8"/>
      <c r="Y496" s="8"/>
      <c r="Z496" s="8"/>
      <c r="AA496" s="8"/>
      <c r="AB496" s="8"/>
      <c r="AC496" s="8"/>
      <c r="AD496" s="8"/>
      <c r="AE496" s="8"/>
      <c r="AF496" s="8"/>
    </row>
    <row r="497">
      <c r="A497" s="8"/>
      <c r="B497" s="50"/>
      <c r="C497" s="50"/>
      <c r="D497" s="50"/>
      <c r="E497" s="51"/>
      <c r="F497" s="50"/>
      <c r="G497" s="51"/>
      <c r="H497" s="50"/>
      <c r="I497" s="8"/>
      <c r="J497" s="8"/>
      <c r="K497" s="8"/>
      <c r="L497" s="8"/>
      <c r="M497" s="8"/>
      <c r="N497" s="8"/>
      <c r="O497" s="8"/>
      <c r="P497" s="50"/>
      <c r="Q497" s="8"/>
      <c r="R497" s="8"/>
      <c r="S497" s="50"/>
      <c r="T497" s="8"/>
      <c r="U497" s="8"/>
      <c r="V497" s="8"/>
      <c r="W497" s="8"/>
      <c r="X497" s="8"/>
      <c r="Y497" s="8"/>
      <c r="Z497" s="8"/>
      <c r="AA497" s="8"/>
      <c r="AB497" s="8"/>
      <c r="AC497" s="8"/>
      <c r="AD497" s="8"/>
      <c r="AE497" s="8"/>
      <c r="AF497" s="8"/>
    </row>
    <row r="498">
      <c r="A498" s="8"/>
      <c r="B498" s="50"/>
      <c r="C498" s="50"/>
      <c r="D498" s="50"/>
      <c r="E498" s="51"/>
      <c r="F498" s="50"/>
      <c r="G498" s="51"/>
      <c r="H498" s="50"/>
      <c r="I498" s="8"/>
      <c r="J498" s="8"/>
      <c r="K498" s="8"/>
      <c r="L498" s="8"/>
      <c r="M498" s="8"/>
      <c r="N498" s="8"/>
      <c r="O498" s="8"/>
      <c r="P498" s="50"/>
      <c r="Q498" s="8"/>
      <c r="R498" s="8"/>
      <c r="S498" s="50"/>
      <c r="T498" s="8"/>
      <c r="U498" s="8"/>
      <c r="V498" s="8"/>
      <c r="W498" s="8"/>
      <c r="X498" s="8"/>
      <c r="Y498" s="8"/>
      <c r="Z498" s="8"/>
      <c r="AA498" s="8"/>
      <c r="AB498" s="8"/>
      <c r="AC498" s="8"/>
      <c r="AD498" s="8"/>
      <c r="AE498" s="8"/>
      <c r="AF498" s="8"/>
    </row>
    <row r="499">
      <c r="A499" s="8"/>
      <c r="B499" s="50"/>
      <c r="C499" s="50"/>
      <c r="D499" s="50"/>
      <c r="E499" s="51"/>
      <c r="F499" s="50"/>
      <c r="G499" s="51"/>
      <c r="H499" s="50"/>
      <c r="I499" s="8"/>
      <c r="J499" s="8"/>
      <c r="K499" s="8"/>
      <c r="L499" s="8"/>
      <c r="M499" s="8"/>
      <c r="N499" s="8"/>
      <c r="O499" s="8"/>
      <c r="P499" s="50"/>
      <c r="Q499" s="8"/>
      <c r="R499" s="8"/>
      <c r="S499" s="50"/>
      <c r="T499" s="8"/>
      <c r="U499" s="8"/>
      <c r="V499" s="8"/>
      <c r="W499" s="8"/>
      <c r="X499" s="8"/>
      <c r="Y499" s="8"/>
      <c r="Z499" s="8"/>
      <c r="AA499" s="8"/>
      <c r="AB499" s="8"/>
      <c r="AC499" s="8"/>
      <c r="AD499" s="8"/>
      <c r="AE499" s="8"/>
      <c r="AF499" s="8"/>
    </row>
    <row r="500">
      <c r="A500" s="8"/>
      <c r="B500" s="50"/>
      <c r="C500" s="50"/>
      <c r="D500" s="50"/>
      <c r="E500" s="51"/>
      <c r="F500" s="50"/>
      <c r="G500" s="51"/>
      <c r="H500" s="50"/>
      <c r="I500" s="8"/>
      <c r="J500" s="8"/>
      <c r="K500" s="8"/>
      <c r="L500" s="8"/>
      <c r="M500" s="8"/>
      <c r="N500" s="8"/>
      <c r="O500" s="8"/>
      <c r="P500" s="50"/>
      <c r="Q500" s="8"/>
      <c r="R500" s="8"/>
      <c r="S500" s="50"/>
      <c r="T500" s="8"/>
      <c r="U500" s="8"/>
      <c r="V500" s="8"/>
      <c r="W500" s="8"/>
      <c r="X500" s="8"/>
      <c r="Y500" s="8"/>
      <c r="Z500" s="8"/>
      <c r="AA500" s="8"/>
      <c r="AB500" s="8"/>
      <c r="AC500" s="8"/>
      <c r="AD500" s="8"/>
      <c r="AE500" s="8"/>
      <c r="AF500" s="8"/>
    </row>
    <row r="501">
      <c r="A501" s="8"/>
      <c r="B501" s="50"/>
      <c r="C501" s="50"/>
      <c r="D501" s="50"/>
      <c r="E501" s="51"/>
      <c r="F501" s="50"/>
      <c r="G501" s="51"/>
      <c r="H501" s="50"/>
      <c r="I501" s="8"/>
      <c r="J501" s="8"/>
      <c r="K501" s="8"/>
      <c r="L501" s="8"/>
      <c r="M501" s="8"/>
      <c r="N501" s="8"/>
      <c r="O501" s="8"/>
      <c r="P501" s="50"/>
      <c r="Q501" s="8"/>
      <c r="R501" s="8"/>
      <c r="S501" s="50"/>
      <c r="T501" s="8"/>
      <c r="U501" s="8"/>
      <c r="V501" s="8"/>
      <c r="W501" s="8"/>
      <c r="X501" s="8"/>
      <c r="Y501" s="8"/>
      <c r="Z501" s="8"/>
      <c r="AA501" s="8"/>
      <c r="AB501" s="8"/>
      <c r="AC501" s="8"/>
      <c r="AD501" s="8"/>
      <c r="AE501" s="8"/>
      <c r="AF501" s="8"/>
    </row>
    <row r="502">
      <c r="A502" s="8"/>
      <c r="B502" s="50"/>
      <c r="C502" s="50"/>
      <c r="D502" s="50"/>
      <c r="E502" s="51"/>
      <c r="F502" s="50"/>
      <c r="G502" s="51"/>
      <c r="H502" s="50"/>
      <c r="I502" s="8"/>
      <c r="J502" s="8"/>
      <c r="K502" s="8"/>
      <c r="L502" s="8"/>
      <c r="M502" s="8"/>
      <c r="N502" s="8"/>
      <c r="O502" s="8"/>
      <c r="P502" s="50"/>
      <c r="Q502" s="8"/>
      <c r="R502" s="8"/>
      <c r="S502" s="50"/>
      <c r="T502" s="8"/>
      <c r="U502" s="8"/>
      <c r="V502" s="8"/>
      <c r="W502" s="8"/>
      <c r="X502" s="8"/>
      <c r="Y502" s="8"/>
      <c r="Z502" s="8"/>
      <c r="AA502" s="8"/>
      <c r="AB502" s="8"/>
      <c r="AC502" s="8"/>
      <c r="AD502" s="8"/>
      <c r="AE502" s="8"/>
      <c r="AF502" s="8"/>
    </row>
    <row r="503">
      <c r="A503" s="8"/>
      <c r="B503" s="50"/>
      <c r="C503" s="50"/>
      <c r="D503" s="50"/>
      <c r="E503" s="51"/>
      <c r="F503" s="50"/>
      <c r="G503" s="51"/>
      <c r="H503" s="50"/>
      <c r="I503" s="8"/>
      <c r="J503" s="8"/>
      <c r="K503" s="8"/>
      <c r="L503" s="8"/>
      <c r="M503" s="8"/>
      <c r="N503" s="8"/>
      <c r="O503" s="8"/>
      <c r="P503" s="50"/>
      <c r="Q503" s="8"/>
      <c r="R503" s="8"/>
      <c r="S503" s="50"/>
      <c r="T503" s="8"/>
      <c r="U503" s="8"/>
      <c r="V503" s="8"/>
      <c r="W503" s="8"/>
      <c r="X503" s="8"/>
      <c r="Y503" s="8"/>
      <c r="Z503" s="8"/>
      <c r="AA503" s="8"/>
      <c r="AB503" s="8"/>
      <c r="AC503" s="8"/>
      <c r="AD503" s="8"/>
      <c r="AE503" s="8"/>
      <c r="AF503" s="8"/>
    </row>
    <row r="504">
      <c r="A504" s="8"/>
      <c r="B504" s="50"/>
      <c r="C504" s="50"/>
      <c r="D504" s="50"/>
      <c r="E504" s="51"/>
      <c r="F504" s="50"/>
      <c r="G504" s="51"/>
      <c r="H504" s="50"/>
      <c r="I504" s="8"/>
      <c r="J504" s="8"/>
      <c r="K504" s="8"/>
      <c r="L504" s="8"/>
      <c r="M504" s="8"/>
      <c r="N504" s="8"/>
      <c r="O504" s="8"/>
      <c r="P504" s="50"/>
      <c r="Q504" s="8"/>
      <c r="R504" s="8"/>
      <c r="S504" s="50"/>
      <c r="T504" s="8"/>
      <c r="U504" s="8"/>
      <c r="V504" s="8"/>
      <c r="W504" s="8"/>
      <c r="X504" s="8"/>
      <c r="Y504" s="8"/>
      <c r="Z504" s="8"/>
      <c r="AA504" s="8"/>
      <c r="AB504" s="8"/>
      <c r="AC504" s="8"/>
      <c r="AD504" s="8"/>
      <c r="AE504" s="8"/>
      <c r="AF504" s="8"/>
    </row>
    <row r="505">
      <c r="A505" s="8"/>
      <c r="B505" s="50"/>
      <c r="C505" s="50"/>
      <c r="D505" s="50"/>
      <c r="E505" s="51"/>
      <c r="F505" s="50"/>
      <c r="G505" s="51"/>
      <c r="H505" s="50"/>
      <c r="I505" s="8"/>
      <c r="J505" s="8"/>
      <c r="K505" s="8"/>
      <c r="L505" s="8"/>
      <c r="M505" s="8"/>
      <c r="N505" s="8"/>
      <c r="O505" s="8"/>
      <c r="P505" s="50"/>
      <c r="Q505" s="8"/>
      <c r="R505" s="8"/>
      <c r="S505" s="50"/>
      <c r="T505" s="8"/>
      <c r="U505" s="8"/>
      <c r="V505" s="8"/>
      <c r="W505" s="8"/>
      <c r="X505" s="8"/>
      <c r="Y505" s="8"/>
      <c r="Z505" s="8"/>
      <c r="AA505" s="8"/>
      <c r="AB505" s="8"/>
      <c r="AC505" s="8"/>
      <c r="AD505" s="8"/>
      <c r="AE505" s="8"/>
      <c r="AF505" s="8"/>
    </row>
    <row r="506">
      <c r="A506" s="8"/>
      <c r="B506" s="50"/>
      <c r="C506" s="50"/>
      <c r="D506" s="50"/>
      <c r="E506" s="51"/>
      <c r="F506" s="50"/>
      <c r="G506" s="51"/>
      <c r="H506" s="50"/>
      <c r="I506" s="8"/>
      <c r="J506" s="8"/>
      <c r="K506" s="8"/>
      <c r="L506" s="8"/>
      <c r="M506" s="8"/>
      <c r="N506" s="8"/>
      <c r="O506" s="8"/>
      <c r="P506" s="50"/>
      <c r="Q506" s="8"/>
      <c r="R506" s="8"/>
      <c r="S506" s="50"/>
      <c r="T506" s="8"/>
      <c r="U506" s="8"/>
      <c r="V506" s="8"/>
      <c r="W506" s="8"/>
      <c r="X506" s="8"/>
      <c r="Y506" s="8"/>
      <c r="Z506" s="8"/>
      <c r="AA506" s="8"/>
      <c r="AB506" s="8"/>
      <c r="AC506" s="8"/>
      <c r="AD506" s="8"/>
      <c r="AE506" s="8"/>
      <c r="AF506" s="8"/>
    </row>
    <row r="507">
      <c r="A507" s="8"/>
      <c r="B507" s="50"/>
      <c r="C507" s="50"/>
      <c r="D507" s="50"/>
      <c r="E507" s="51"/>
      <c r="F507" s="50"/>
      <c r="G507" s="51"/>
      <c r="H507" s="50"/>
      <c r="I507" s="8"/>
      <c r="J507" s="8"/>
      <c r="K507" s="8"/>
      <c r="L507" s="8"/>
      <c r="M507" s="8"/>
      <c r="N507" s="8"/>
      <c r="O507" s="8"/>
      <c r="P507" s="50"/>
      <c r="Q507" s="8"/>
      <c r="R507" s="8"/>
      <c r="S507" s="50"/>
      <c r="T507" s="8"/>
      <c r="U507" s="8"/>
      <c r="V507" s="8"/>
      <c r="W507" s="8"/>
      <c r="X507" s="8"/>
      <c r="Y507" s="8"/>
      <c r="Z507" s="8"/>
      <c r="AA507" s="8"/>
      <c r="AB507" s="8"/>
      <c r="AC507" s="8"/>
      <c r="AD507" s="8"/>
      <c r="AE507" s="8"/>
      <c r="AF507" s="8"/>
    </row>
    <row r="508">
      <c r="A508" s="8"/>
      <c r="B508" s="50"/>
      <c r="C508" s="50"/>
      <c r="D508" s="50"/>
      <c r="E508" s="51"/>
      <c r="F508" s="50"/>
      <c r="G508" s="51"/>
      <c r="H508" s="50"/>
      <c r="I508" s="8"/>
      <c r="J508" s="8"/>
      <c r="K508" s="8"/>
      <c r="L508" s="8"/>
      <c r="M508" s="8"/>
      <c r="N508" s="8"/>
      <c r="O508" s="8"/>
      <c r="P508" s="50"/>
      <c r="Q508" s="8"/>
      <c r="R508" s="8"/>
      <c r="S508" s="50"/>
      <c r="T508" s="8"/>
      <c r="U508" s="8"/>
      <c r="V508" s="8"/>
      <c r="W508" s="8"/>
      <c r="X508" s="8"/>
      <c r="Y508" s="8"/>
      <c r="Z508" s="8"/>
      <c r="AA508" s="8"/>
      <c r="AB508" s="8"/>
      <c r="AC508" s="8"/>
      <c r="AD508" s="8"/>
      <c r="AE508" s="8"/>
      <c r="AF508" s="8"/>
    </row>
    <row r="509">
      <c r="A509" s="8"/>
      <c r="B509" s="50"/>
      <c r="C509" s="50"/>
      <c r="D509" s="50"/>
      <c r="E509" s="51"/>
      <c r="F509" s="50"/>
      <c r="G509" s="51"/>
      <c r="H509" s="50"/>
      <c r="I509" s="8"/>
      <c r="J509" s="8"/>
      <c r="K509" s="8"/>
      <c r="L509" s="8"/>
      <c r="M509" s="8"/>
      <c r="N509" s="8"/>
      <c r="O509" s="8"/>
      <c r="P509" s="50"/>
      <c r="Q509" s="8"/>
      <c r="R509" s="8"/>
      <c r="S509" s="50"/>
      <c r="T509" s="8"/>
      <c r="U509" s="8"/>
      <c r="V509" s="8"/>
      <c r="W509" s="8"/>
      <c r="X509" s="8"/>
      <c r="Y509" s="8"/>
      <c r="Z509" s="8"/>
      <c r="AA509" s="8"/>
      <c r="AB509" s="8"/>
      <c r="AC509" s="8"/>
      <c r="AD509" s="8"/>
      <c r="AE509" s="8"/>
      <c r="AF509" s="8"/>
    </row>
    <row r="510">
      <c r="A510" s="8"/>
      <c r="B510" s="50"/>
      <c r="C510" s="50"/>
      <c r="D510" s="50"/>
      <c r="E510" s="51"/>
      <c r="F510" s="50"/>
      <c r="G510" s="51"/>
      <c r="H510" s="50"/>
      <c r="I510" s="8"/>
      <c r="J510" s="8"/>
      <c r="K510" s="8"/>
      <c r="L510" s="8"/>
      <c r="M510" s="8"/>
      <c r="N510" s="8"/>
      <c r="O510" s="8"/>
      <c r="P510" s="50"/>
      <c r="Q510" s="8"/>
      <c r="R510" s="8"/>
      <c r="S510" s="50"/>
      <c r="T510" s="8"/>
      <c r="U510" s="8"/>
      <c r="V510" s="8"/>
      <c r="W510" s="8"/>
      <c r="X510" s="8"/>
      <c r="Y510" s="8"/>
      <c r="Z510" s="8"/>
      <c r="AA510" s="8"/>
      <c r="AB510" s="8"/>
      <c r="AC510" s="8"/>
      <c r="AD510" s="8"/>
      <c r="AE510" s="8"/>
      <c r="AF510" s="8"/>
    </row>
    <row r="511">
      <c r="A511" s="8"/>
      <c r="B511" s="50"/>
      <c r="C511" s="50"/>
      <c r="D511" s="50"/>
      <c r="E511" s="51"/>
      <c r="F511" s="50"/>
      <c r="G511" s="51"/>
      <c r="H511" s="50"/>
      <c r="I511" s="8"/>
      <c r="J511" s="8"/>
      <c r="K511" s="8"/>
      <c r="L511" s="8"/>
      <c r="M511" s="8"/>
      <c r="N511" s="8"/>
      <c r="O511" s="8"/>
      <c r="P511" s="50"/>
      <c r="Q511" s="8"/>
      <c r="R511" s="8"/>
      <c r="S511" s="50"/>
      <c r="T511" s="8"/>
      <c r="U511" s="8"/>
      <c r="V511" s="8"/>
      <c r="W511" s="8"/>
      <c r="X511" s="8"/>
      <c r="Y511" s="8"/>
      <c r="Z511" s="8"/>
      <c r="AA511" s="8"/>
      <c r="AB511" s="8"/>
      <c r="AC511" s="8"/>
      <c r="AD511" s="8"/>
      <c r="AE511" s="8"/>
      <c r="AF511" s="8"/>
    </row>
    <row r="512">
      <c r="A512" s="8"/>
      <c r="B512" s="50"/>
      <c r="C512" s="50"/>
      <c r="D512" s="50"/>
      <c r="E512" s="51"/>
      <c r="F512" s="50"/>
      <c r="G512" s="51"/>
      <c r="H512" s="50"/>
      <c r="I512" s="8"/>
      <c r="J512" s="8"/>
      <c r="K512" s="8"/>
      <c r="L512" s="8"/>
      <c r="M512" s="8"/>
      <c r="N512" s="8"/>
      <c r="O512" s="8"/>
      <c r="P512" s="50"/>
      <c r="Q512" s="8"/>
      <c r="R512" s="8"/>
      <c r="S512" s="50"/>
      <c r="T512" s="8"/>
      <c r="U512" s="8"/>
      <c r="V512" s="8"/>
      <c r="W512" s="8"/>
      <c r="X512" s="8"/>
      <c r="Y512" s="8"/>
      <c r="Z512" s="8"/>
      <c r="AA512" s="8"/>
      <c r="AB512" s="8"/>
      <c r="AC512" s="8"/>
      <c r="AD512" s="8"/>
      <c r="AE512" s="8"/>
      <c r="AF512" s="8"/>
    </row>
    <row r="513">
      <c r="A513" s="8"/>
      <c r="B513" s="50"/>
      <c r="C513" s="50"/>
      <c r="D513" s="50"/>
      <c r="E513" s="51"/>
      <c r="F513" s="50"/>
      <c r="G513" s="51"/>
      <c r="H513" s="50"/>
      <c r="I513" s="8"/>
      <c r="J513" s="8"/>
      <c r="K513" s="8"/>
      <c r="L513" s="8"/>
      <c r="M513" s="8"/>
      <c r="N513" s="8"/>
      <c r="O513" s="8"/>
      <c r="P513" s="50"/>
      <c r="Q513" s="8"/>
      <c r="R513" s="8"/>
      <c r="S513" s="50"/>
      <c r="T513" s="8"/>
      <c r="U513" s="8"/>
      <c r="V513" s="8"/>
      <c r="W513" s="8"/>
      <c r="X513" s="8"/>
      <c r="Y513" s="8"/>
      <c r="Z513" s="8"/>
      <c r="AA513" s="8"/>
      <c r="AB513" s="8"/>
      <c r="AC513" s="8"/>
      <c r="AD513" s="8"/>
      <c r="AE513" s="8"/>
      <c r="AF513" s="8"/>
    </row>
    <row r="514">
      <c r="A514" s="8"/>
      <c r="B514" s="50"/>
      <c r="C514" s="50"/>
      <c r="D514" s="50"/>
      <c r="E514" s="51"/>
      <c r="F514" s="50"/>
      <c r="G514" s="51"/>
      <c r="H514" s="50"/>
      <c r="I514" s="8"/>
      <c r="J514" s="8"/>
      <c r="K514" s="8"/>
      <c r="L514" s="8"/>
      <c r="M514" s="8"/>
      <c r="N514" s="8"/>
      <c r="O514" s="8"/>
      <c r="P514" s="50"/>
      <c r="Q514" s="8"/>
      <c r="R514" s="8"/>
      <c r="S514" s="50"/>
      <c r="T514" s="8"/>
      <c r="U514" s="8"/>
      <c r="V514" s="8"/>
      <c r="W514" s="8"/>
      <c r="X514" s="8"/>
      <c r="Y514" s="8"/>
      <c r="Z514" s="8"/>
      <c r="AA514" s="8"/>
      <c r="AB514" s="8"/>
      <c r="AC514" s="8"/>
      <c r="AD514" s="8"/>
      <c r="AE514" s="8"/>
      <c r="AF514" s="8"/>
    </row>
    <row r="515">
      <c r="A515" s="8"/>
      <c r="B515" s="50"/>
      <c r="C515" s="50"/>
      <c r="D515" s="50"/>
      <c r="E515" s="51"/>
      <c r="F515" s="50"/>
      <c r="G515" s="51"/>
      <c r="H515" s="50"/>
      <c r="I515" s="8"/>
      <c r="J515" s="8"/>
      <c r="K515" s="8"/>
      <c r="L515" s="8"/>
      <c r="M515" s="8"/>
      <c r="N515" s="8"/>
      <c r="O515" s="8"/>
      <c r="P515" s="50"/>
      <c r="Q515" s="8"/>
      <c r="R515" s="8"/>
      <c r="S515" s="50"/>
      <c r="T515" s="8"/>
      <c r="U515" s="8"/>
      <c r="V515" s="8"/>
      <c r="W515" s="8"/>
      <c r="X515" s="8"/>
      <c r="Y515" s="8"/>
      <c r="Z515" s="8"/>
      <c r="AA515" s="8"/>
      <c r="AB515" s="8"/>
      <c r="AC515" s="8"/>
      <c r="AD515" s="8"/>
      <c r="AE515" s="8"/>
      <c r="AF515" s="8"/>
    </row>
    <row r="516">
      <c r="A516" s="8"/>
      <c r="B516" s="50"/>
      <c r="C516" s="50"/>
      <c r="D516" s="50"/>
      <c r="E516" s="51"/>
      <c r="F516" s="50"/>
      <c r="G516" s="51"/>
      <c r="H516" s="50"/>
      <c r="I516" s="8"/>
      <c r="J516" s="8"/>
      <c r="K516" s="8"/>
      <c r="L516" s="8"/>
      <c r="M516" s="8"/>
      <c r="N516" s="8"/>
      <c r="O516" s="8"/>
      <c r="P516" s="50"/>
      <c r="Q516" s="8"/>
      <c r="R516" s="8"/>
      <c r="S516" s="50"/>
      <c r="T516" s="8"/>
      <c r="U516" s="8"/>
      <c r="V516" s="8"/>
      <c r="W516" s="8"/>
      <c r="X516" s="8"/>
      <c r="Y516" s="8"/>
      <c r="Z516" s="8"/>
      <c r="AA516" s="8"/>
      <c r="AB516" s="8"/>
      <c r="AC516" s="8"/>
      <c r="AD516" s="8"/>
      <c r="AE516" s="8"/>
      <c r="AF516" s="8"/>
    </row>
    <row r="517">
      <c r="A517" s="8"/>
      <c r="B517" s="50"/>
      <c r="C517" s="50"/>
      <c r="D517" s="50"/>
      <c r="E517" s="51"/>
      <c r="F517" s="50"/>
      <c r="G517" s="51"/>
      <c r="H517" s="50"/>
      <c r="I517" s="8"/>
      <c r="J517" s="8"/>
      <c r="K517" s="8"/>
      <c r="L517" s="8"/>
      <c r="M517" s="8"/>
      <c r="N517" s="8"/>
      <c r="O517" s="8"/>
      <c r="P517" s="50"/>
      <c r="Q517" s="8"/>
      <c r="R517" s="8"/>
      <c r="S517" s="50"/>
      <c r="T517" s="8"/>
      <c r="U517" s="8"/>
      <c r="V517" s="8"/>
      <c r="W517" s="8"/>
      <c r="X517" s="8"/>
      <c r="Y517" s="8"/>
      <c r="Z517" s="8"/>
      <c r="AA517" s="8"/>
      <c r="AB517" s="8"/>
      <c r="AC517" s="8"/>
      <c r="AD517" s="8"/>
      <c r="AE517" s="8"/>
      <c r="AF517" s="8"/>
    </row>
    <row r="518">
      <c r="A518" s="8"/>
      <c r="B518" s="50"/>
      <c r="C518" s="50"/>
      <c r="D518" s="50"/>
      <c r="E518" s="51"/>
      <c r="F518" s="50"/>
      <c r="G518" s="51"/>
      <c r="H518" s="50"/>
      <c r="I518" s="8"/>
      <c r="J518" s="8"/>
      <c r="K518" s="8"/>
      <c r="L518" s="8"/>
      <c r="M518" s="8"/>
      <c r="N518" s="8"/>
      <c r="O518" s="8"/>
      <c r="P518" s="50"/>
      <c r="Q518" s="8"/>
      <c r="R518" s="8"/>
      <c r="S518" s="50"/>
      <c r="T518" s="8"/>
      <c r="U518" s="8"/>
      <c r="V518" s="8"/>
      <c r="W518" s="8"/>
      <c r="X518" s="8"/>
      <c r="Y518" s="8"/>
      <c r="Z518" s="8"/>
      <c r="AA518" s="8"/>
      <c r="AB518" s="8"/>
      <c r="AC518" s="8"/>
      <c r="AD518" s="8"/>
      <c r="AE518" s="8"/>
      <c r="AF518" s="8"/>
    </row>
    <row r="519">
      <c r="A519" s="8"/>
      <c r="B519" s="50"/>
      <c r="C519" s="50"/>
      <c r="D519" s="50"/>
      <c r="E519" s="51"/>
      <c r="F519" s="50"/>
      <c r="G519" s="51"/>
      <c r="H519" s="50"/>
      <c r="I519" s="8"/>
      <c r="J519" s="8"/>
      <c r="K519" s="8"/>
      <c r="L519" s="8"/>
      <c r="M519" s="8"/>
      <c r="N519" s="8"/>
      <c r="O519" s="8"/>
      <c r="P519" s="50"/>
      <c r="Q519" s="8"/>
      <c r="R519" s="8"/>
      <c r="S519" s="50"/>
      <c r="T519" s="8"/>
      <c r="U519" s="8"/>
      <c r="V519" s="8"/>
      <c r="W519" s="8"/>
      <c r="X519" s="8"/>
      <c r="Y519" s="8"/>
      <c r="Z519" s="8"/>
      <c r="AA519" s="8"/>
      <c r="AB519" s="8"/>
      <c r="AC519" s="8"/>
      <c r="AD519" s="8"/>
      <c r="AE519" s="8"/>
      <c r="AF519" s="8"/>
    </row>
    <row r="520">
      <c r="A520" s="8"/>
      <c r="B520" s="50"/>
      <c r="C520" s="50"/>
      <c r="D520" s="50"/>
      <c r="E520" s="51"/>
      <c r="F520" s="50"/>
      <c r="G520" s="51"/>
      <c r="H520" s="50"/>
      <c r="I520" s="8"/>
      <c r="J520" s="8"/>
      <c r="K520" s="8"/>
      <c r="L520" s="8"/>
      <c r="M520" s="8"/>
      <c r="N520" s="8"/>
      <c r="O520" s="8"/>
      <c r="P520" s="50"/>
      <c r="Q520" s="8"/>
      <c r="R520" s="8"/>
      <c r="S520" s="50"/>
      <c r="T520" s="8"/>
      <c r="U520" s="8"/>
      <c r="V520" s="8"/>
      <c r="W520" s="8"/>
      <c r="X520" s="8"/>
      <c r="Y520" s="8"/>
      <c r="Z520" s="8"/>
      <c r="AA520" s="8"/>
      <c r="AB520" s="8"/>
      <c r="AC520" s="8"/>
      <c r="AD520" s="8"/>
      <c r="AE520" s="8"/>
      <c r="AF520" s="8"/>
    </row>
    <row r="521">
      <c r="A521" s="8"/>
      <c r="B521" s="50"/>
      <c r="C521" s="50"/>
      <c r="D521" s="50"/>
      <c r="E521" s="51"/>
      <c r="F521" s="50"/>
      <c r="G521" s="51"/>
      <c r="H521" s="50"/>
      <c r="I521" s="8"/>
      <c r="J521" s="8"/>
      <c r="K521" s="8"/>
      <c r="L521" s="8"/>
      <c r="M521" s="8"/>
      <c r="N521" s="8"/>
      <c r="O521" s="8"/>
      <c r="P521" s="50"/>
      <c r="Q521" s="8"/>
      <c r="R521" s="8"/>
      <c r="S521" s="50"/>
      <c r="T521" s="8"/>
      <c r="U521" s="8"/>
      <c r="V521" s="8"/>
      <c r="W521" s="8"/>
      <c r="X521" s="8"/>
      <c r="Y521" s="8"/>
      <c r="Z521" s="8"/>
      <c r="AA521" s="8"/>
      <c r="AB521" s="8"/>
      <c r="AC521" s="8"/>
      <c r="AD521" s="8"/>
      <c r="AE521" s="8"/>
      <c r="AF521" s="8"/>
    </row>
    <row r="522">
      <c r="A522" s="8"/>
      <c r="B522" s="50"/>
      <c r="C522" s="50"/>
      <c r="D522" s="50"/>
      <c r="E522" s="51"/>
      <c r="F522" s="50"/>
      <c r="G522" s="51"/>
      <c r="H522" s="50"/>
      <c r="I522" s="8"/>
      <c r="J522" s="8"/>
      <c r="K522" s="8"/>
      <c r="L522" s="8"/>
      <c r="M522" s="8"/>
      <c r="N522" s="8"/>
      <c r="O522" s="8"/>
      <c r="P522" s="50"/>
      <c r="Q522" s="8"/>
      <c r="R522" s="8"/>
      <c r="S522" s="50"/>
      <c r="T522" s="8"/>
      <c r="U522" s="8"/>
      <c r="V522" s="8"/>
      <c r="W522" s="8"/>
      <c r="X522" s="8"/>
      <c r="Y522" s="8"/>
      <c r="Z522" s="8"/>
      <c r="AA522" s="8"/>
      <c r="AB522" s="8"/>
      <c r="AC522" s="8"/>
      <c r="AD522" s="8"/>
      <c r="AE522" s="8"/>
      <c r="AF522" s="8"/>
    </row>
    <row r="523">
      <c r="A523" s="8"/>
      <c r="B523" s="50"/>
      <c r="C523" s="50"/>
      <c r="D523" s="50"/>
      <c r="E523" s="51"/>
      <c r="F523" s="50"/>
      <c r="G523" s="51"/>
      <c r="H523" s="50"/>
      <c r="I523" s="8"/>
      <c r="J523" s="8"/>
      <c r="K523" s="8"/>
      <c r="L523" s="8"/>
      <c r="M523" s="8"/>
      <c r="N523" s="8"/>
      <c r="O523" s="8"/>
      <c r="P523" s="50"/>
      <c r="Q523" s="8"/>
      <c r="R523" s="8"/>
      <c r="S523" s="50"/>
      <c r="T523" s="8"/>
      <c r="U523" s="8"/>
      <c r="V523" s="8"/>
      <c r="W523" s="8"/>
      <c r="X523" s="8"/>
      <c r="Y523" s="8"/>
      <c r="Z523" s="8"/>
      <c r="AA523" s="8"/>
      <c r="AB523" s="8"/>
      <c r="AC523" s="8"/>
      <c r="AD523" s="8"/>
      <c r="AE523" s="8"/>
      <c r="AF523" s="8"/>
    </row>
    <row r="524">
      <c r="A524" s="8"/>
      <c r="B524" s="50"/>
      <c r="C524" s="50"/>
      <c r="D524" s="50"/>
      <c r="E524" s="51"/>
      <c r="F524" s="50"/>
      <c r="G524" s="51"/>
      <c r="H524" s="50"/>
      <c r="I524" s="8"/>
      <c r="J524" s="8"/>
      <c r="K524" s="8"/>
      <c r="L524" s="8"/>
      <c r="M524" s="8"/>
      <c r="N524" s="8"/>
      <c r="O524" s="8"/>
      <c r="P524" s="50"/>
      <c r="Q524" s="8"/>
      <c r="R524" s="8"/>
      <c r="S524" s="50"/>
      <c r="T524" s="8"/>
      <c r="U524" s="8"/>
      <c r="V524" s="8"/>
      <c r="W524" s="8"/>
      <c r="X524" s="8"/>
      <c r="Y524" s="8"/>
      <c r="Z524" s="8"/>
      <c r="AA524" s="8"/>
      <c r="AB524" s="8"/>
      <c r="AC524" s="8"/>
      <c r="AD524" s="8"/>
      <c r="AE524" s="8"/>
      <c r="AF524" s="8"/>
    </row>
    <row r="525">
      <c r="A525" s="8"/>
      <c r="B525" s="50"/>
      <c r="C525" s="50"/>
      <c r="D525" s="50"/>
      <c r="E525" s="51"/>
      <c r="F525" s="50"/>
      <c r="G525" s="51"/>
      <c r="H525" s="50"/>
      <c r="I525" s="8"/>
      <c r="J525" s="8"/>
      <c r="K525" s="8"/>
      <c r="L525" s="8"/>
      <c r="M525" s="8"/>
      <c r="N525" s="8"/>
      <c r="O525" s="8"/>
      <c r="P525" s="50"/>
      <c r="Q525" s="8"/>
      <c r="R525" s="8"/>
      <c r="S525" s="50"/>
      <c r="T525" s="8"/>
      <c r="U525" s="8"/>
      <c r="V525" s="8"/>
      <c r="W525" s="8"/>
      <c r="X525" s="8"/>
      <c r="Y525" s="8"/>
      <c r="Z525" s="8"/>
      <c r="AA525" s="8"/>
      <c r="AB525" s="8"/>
      <c r="AC525" s="8"/>
      <c r="AD525" s="8"/>
      <c r="AE525" s="8"/>
      <c r="AF525" s="8"/>
    </row>
    <row r="526">
      <c r="A526" s="8"/>
      <c r="B526" s="50"/>
      <c r="C526" s="50"/>
      <c r="D526" s="50"/>
      <c r="E526" s="51"/>
      <c r="F526" s="50"/>
      <c r="G526" s="51"/>
      <c r="H526" s="50"/>
      <c r="I526" s="8"/>
      <c r="J526" s="8"/>
      <c r="K526" s="8"/>
      <c r="L526" s="8"/>
      <c r="M526" s="8"/>
      <c r="N526" s="8"/>
      <c r="O526" s="8"/>
      <c r="P526" s="50"/>
      <c r="Q526" s="8"/>
      <c r="R526" s="8"/>
      <c r="S526" s="50"/>
      <c r="T526" s="8"/>
      <c r="U526" s="8"/>
      <c r="V526" s="8"/>
      <c r="W526" s="8"/>
      <c r="X526" s="8"/>
      <c r="Y526" s="8"/>
      <c r="Z526" s="8"/>
      <c r="AA526" s="8"/>
      <c r="AB526" s="8"/>
      <c r="AC526" s="8"/>
      <c r="AD526" s="8"/>
      <c r="AE526" s="8"/>
      <c r="AF526" s="8"/>
    </row>
    <row r="527">
      <c r="A527" s="8"/>
      <c r="B527" s="50"/>
      <c r="C527" s="50"/>
      <c r="D527" s="50"/>
      <c r="E527" s="51"/>
      <c r="F527" s="50"/>
      <c r="G527" s="51"/>
      <c r="H527" s="50"/>
      <c r="I527" s="8"/>
      <c r="J527" s="8"/>
      <c r="K527" s="8"/>
      <c r="L527" s="8"/>
      <c r="M527" s="8"/>
      <c r="N527" s="8"/>
      <c r="O527" s="8"/>
      <c r="P527" s="50"/>
      <c r="Q527" s="8"/>
      <c r="R527" s="8"/>
      <c r="S527" s="50"/>
      <c r="T527" s="8"/>
      <c r="U527" s="8"/>
      <c r="V527" s="8"/>
      <c r="W527" s="8"/>
      <c r="X527" s="8"/>
      <c r="Y527" s="8"/>
      <c r="Z527" s="8"/>
      <c r="AA527" s="8"/>
      <c r="AB527" s="8"/>
      <c r="AC527" s="8"/>
      <c r="AD527" s="8"/>
      <c r="AE527" s="8"/>
      <c r="AF527" s="8"/>
    </row>
    <row r="528">
      <c r="A528" s="8"/>
      <c r="B528" s="50"/>
      <c r="C528" s="50"/>
      <c r="D528" s="50"/>
      <c r="E528" s="51"/>
      <c r="F528" s="50"/>
      <c r="G528" s="51"/>
      <c r="H528" s="50"/>
      <c r="I528" s="8"/>
      <c r="J528" s="8"/>
      <c r="K528" s="8"/>
      <c r="L528" s="8"/>
      <c r="M528" s="8"/>
      <c r="N528" s="8"/>
      <c r="O528" s="8"/>
      <c r="P528" s="50"/>
      <c r="Q528" s="8"/>
      <c r="R528" s="8"/>
      <c r="S528" s="50"/>
      <c r="T528" s="8"/>
      <c r="U528" s="8"/>
      <c r="V528" s="8"/>
      <c r="W528" s="8"/>
      <c r="X528" s="8"/>
      <c r="Y528" s="8"/>
      <c r="Z528" s="8"/>
      <c r="AA528" s="8"/>
      <c r="AB528" s="8"/>
      <c r="AC528" s="8"/>
      <c r="AD528" s="8"/>
      <c r="AE528" s="8"/>
      <c r="AF528" s="8"/>
    </row>
    <row r="529">
      <c r="A529" s="8"/>
      <c r="B529" s="50"/>
      <c r="C529" s="50"/>
      <c r="D529" s="50"/>
      <c r="E529" s="51"/>
      <c r="F529" s="50"/>
      <c r="G529" s="51"/>
      <c r="H529" s="50"/>
      <c r="I529" s="8"/>
      <c r="J529" s="8"/>
      <c r="K529" s="8"/>
      <c r="L529" s="8"/>
      <c r="M529" s="8"/>
      <c r="N529" s="8"/>
      <c r="O529" s="8"/>
      <c r="P529" s="50"/>
      <c r="Q529" s="8"/>
      <c r="R529" s="8"/>
      <c r="S529" s="50"/>
      <c r="T529" s="8"/>
      <c r="U529" s="8"/>
      <c r="V529" s="8"/>
      <c r="W529" s="8"/>
      <c r="X529" s="8"/>
      <c r="Y529" s="8"/>
      <c r="Z529" s="8"/>
      <c r="AA529" s="8"/>
      <c r="AB529" s="8"/>
      <c r="AC529" s="8"/>
      <c r="AD529" s="8"/>
      <c r="AE529" s="8"/>
      <c r="AF529" s="8"/>
    </row>
    <row r="530">
      <c r="A530" s="8"/>
      <c r="B530" s="50"/>
      <c r="C530" s="50"/>
      <c r="D530" s="50"/>
      <c r="E530" s="51"/>
      <c r="F530" s="50"/>
      <c r="G530" s="51"/>
      <c r="H530" s="50"/>
      <c r="I530" s="8"/>
      <c r="J530" s="8"/>
      <c r="K530" s="8"/>
      <c r="L530" s="8"/>
      <c r="M530" s="8"/>
      <c r="N530" s="8"/>
      <c r="O530" s="8"/>
      <c r="P530" s="50"/>
      <c r="Q530" s="8"/>
      <c r="R530" s="8"/>
      <c r="S530" s="50"/>
      <c r="T530" s="8"/>
      <c r="U530" s="8"/>
      <c r="V530" s="8"/>
      <c r="W530" s="8"/>
      <c r="X530" s="8"/>
      <c r="Y530" s="8"/>
      <c r="Z530" s="8"/>
      <c r="AA530" s="8"/>
      <c r="AB530" s="8"/>
      <c r="AC530" s="8"/>
      <c r="AD530" s="8"/>
      <c r="AE530" s="8"/>
      <c r="AF530" s="8"/>
    </row>
    <row r="531">
      <c r="A531" s="8"/>
      <c r="B531" s="50"/>
      <c r="C531" s="50"/>
      <c r="D531" s="50"/>
      <c r="E531" s="51"/>
      <c r="F531" s="50"/>
      <c r="G531" s="51"/>
      <c r="H531" s="50"/>
      <c r="I531" s="8"/>
      <c r="J531" s="8"/>
      <c r="K531" s="8"/>
      <c r="L531" s="8"/>
      <c r="M531" s="8"/>
      <c r="N531" s="8"/>
      <c r="O531" s="8"/>
      <c r="P531" s="50"/>
      <c r="Q531" s="8"/>
      <c r="R531" s="8"/>
      <c r="S531" s="50"/>
      <c r="T531" s="8"/>
      <c r="U531" s="8"/>
      <c r="V531" s="8"/>
      <c r="W531" s="8"/>
      <c r="X531" s="8"/>
      <c r="Y531" s="8"/>
      <c r="Z531" s="8"/>
      <c r="AA531" s="8"/>
      <c r="AB531" s="8"/>
      <c r="AC531" s="8"/>
      <c r="AD531" s="8"/>
      <c r="AE531" s="8"/>
      <c r="AF531" s="8"/>
    </row>
    <row r="532">
      <c r="A532" s="8"/>
      <c r="B532" s="50"/>
      <c r="C532" s="50"/>
      <c r="D532" s="50"/>
      <c r="E532" s="51"/>
      <c r="F532" s="50"/>
      <c r="G532" s="51"/>
      <c r="H532" s="50"/>
      <c r="I532" s="8"/>
      <c r="J532" s="8"/>
      <c r="K532" s="8"/>
      <c r="L532" s="8"/>
      <c r="M532" s="8"/>
      <c r="N532" s="8"/>
      <c r="O532" s="8"/>
      <c r="P532" s="50"/>
      <c r="Q532" s="8"/>
      <c r="R532" s="8"/>
      <c r="S532" s="50"/>
      <c r="T532" s="8"/>
      <c r="U532" s="8"/>
      <c r="V532" s="8"/>
      <c r="W532" s="8"/>
      <c r="X532" s="8"/>
      <c r="Y532" s="8"/>
      <c r="Z532" s="8"/>
      <c r="AA532" s="8"/>
      <c r="AB532" s="8"/>
      <c r="AC532" s="8"/>
      <c r="AD532" s="8"/>
      <c r="AE532" s="8"/>
      <c r="AF532" s="8"/>
    </row>
    <row r="533">
      <c r="A533" s="8"/>
      <c r="B533" s="50"/>
      <c r="C533" s="50"/>
      <c r="D533" s="50"/>
      <c r="E533" s="51"/>
      <c r="F533" s="50"/>
      <c r="G533" s="51"/>
      <c r="H533" s="50"/>
      <c r="I533" s="8"/>
      <c r="J533" s="8"/>
      <c r="K533" s="8"/>
      <c r="L533" s="8"/>
      <c r="M533" s="8"/>
      <c r="N533" s="8"/>
      <c r="O533" s="8"/>
      <c r="P533" s="50"/>
      <c r="Q533" s="8"/>
      <c r="R533" s="8"/>
      <c r="S533" s="50"/>
      <c r="T533" s="8"/>
      <c r="U533" s="8"/>
      <c r="V533" s="8"/>
      <c r="W533" s="8"/>
      <c r="X533" s="8"/>
      <c r="Y533" s="8"/>
      <c r="Z533" s="8"/>
      <c r="AA533" s="8"/>
      <c r="AB533" s="8"/>
      <c r="AC533" s="8"/>
      <c r="AD533" s="8"/>
      <c r="AE533" s="8"/>
      <c r="AF533" s="8"/>
    </row>
    <row r="534">
      <c r="A534" s="8"/>
      <c r="B534" s="50"/>
      <c r="C534" s="50"/>
      <c r="D534" s="50"/>
      <c r="E534" s="51"/>
      <c r="F534" s="50"/>
      <c r="G534" s="51"/>
      <c r="H534" s="50"/>
      <c r="I534" s="8"/>
      <c r="J534" s="8"/>
      <c r="K534" s="8"/>
      <c r="L534" s="8"/>
      <c r="M534" s="8"/>
      <c r="N534" s="8"/>
      <c r="O534" s="8"/>
      <c r="P534" s="50"/>
      <c r="Q534" s="8"/>
      <c r="R534" s="8"/>
      <c r="S534" s="50"/>
      <c r="T534" s="8"/>
      <c r="U534" s="8"/>
      <c r="V534" s="8"/>
      <c r="W534" s="8"/>
      <c r="X534" s="8"/>
      <c r="Y534" s="8"/>
      <c r="Z534" s="8"/>
      <c r="AA534" s="8"/>
      <c r="AB534" s="8"/>
      <c r="AC534" s="8"/>
      <c r="AD534" s="8"/>
      <c r="AE534" s="8"/>
      <c r="AF534" s="8"/>
    </row>
    <row r="535">
      <c r="A535" s="8"/>
      <c r="B535" s="50"/>
      <c r="C535" s="50"/>
      <c r="D535" s="50"/>
      <c r="E535" s="51"/>
      <c r="F535" s="50"/>
      <c r="G535" s="51"/>
      <c r="H535" s="50"/>
      <c r="I535" s="8"/>
      <c r="J535" s="8"/>
      <c r="K535" s="8"/>
      <c r="L535" s="8"/>
      <c r="M535" s="8"/>
      <c r="N535" s="8"/>
      <c r="O535" s="8"/>
      <c r="P535" s="50"/>
      <c r="Q535" s="8"/>
      <c r="R535" s="8"/>
      <c r="S535" s="50"/>
      <c r="T535" s="8"/>
      <c r="U535" s="8"/>
      <c r="V535" s="8"/>
      <c r="W535" s="8"/>
      <c r="X535" s="8"/>
      <c r="Y535" s="8"/>
      <c r="Z535" s="8"/>
      <c r="AA535" s="8"/>
      <c r="AB535" s="8"/>
      <c r="AC535" s="8"/>
      <c r="AD535" s="8"/>
      <c r="AE535" s="8"/>
      <c r="AF535" s="8"/>
    </row>
    <row r="536">
      <c r="A536" s="8"/>
      <c r="B536" s="50"/>
      <c r="C536" s="50"/>
      <c r="D536" s="50"/>
      <c r="E536" s="51"/>
      <c r="F536" s="50"/>
      <c r="G536" s="51"/>
      <c r="H536" s="50"/>
      <c r="I536" s="8"/>
      <c r="J536" s="8"/>
      <c r="K536" s="8"/>
      <c r="L536" s="8"/>
      <c r="M536" s="8"/>
      <c r="N536" s="8"/>
      <c r="O536" s="8"/>
      <c r="P536" s="50"/>
      <c r="Q536" s="8"/>
      <c r="R536" s="8"/>
      <c r="S536" s="50"/>
      <c r="T536" s="8"/>
      <c r="U536" s="8"/>
      <c r="V536" s="8"/>
      <c r="W536" s="8"/>
      <c r="X536" s="8"/>
      <c r="Y536" s="8"/>
      <c r="Z536" s="8"/>
      <c r="AA536" s="8"/>
      <c r="AB536" s="8"/>
      <c r="AC536" s="8"/>
      <c r="AD536" s="8"/>
      <c r="AE536" s="8"/>
      <c r="AF536" s="8"/>
    </row>
    <row r="537">
      <c r="A537" s="8"/>
      <c r="B537" s="50"/>
      <c r="C537" s="50"/>
      <c r="D537" s="50"/>
      <c r="E537" s="51"/>
      <c r="F537" s="50"/>
      <c r="G537" s="51"/>
      <c r="H537" s="50"/>
      <c r="I537" s="8"/>
      <c r="J537" s="8"/>
      <c r="K537" s="8"/>
      <c r="L537" s="8"/>
      <c r="M537" s="8"/>
      <c r="N537" s="8"/>
      <c r="O537" s="8"/>
      <c r="P537" s="50"/>
      <c r="Q537" s="8"/>
      <c r="R537" s="8"/>
      <c r="S537" s="50"/>
      <c r="T537" s="8"/>
      <c r="U537" s="8"/>
      <c r="V537" s="8"/>
      <c r="W537" s="8"/>
      <c r="X537" s="8"/>
      <c r="Y537" s="8"/>
      <c r="Z537" s="8"/>
      <c r="AA537" s="8"/>
      <c r="AB537" s="8"/>
      <c r="AC537" s="8"/>
      <c r="AD537" s="8"/>
      <c r="AE537" s="8"/>
      <c r="AF537" s="8"/>
    </row>
    <row r="538">
      <c r="A538" s="8"/>
      <c r="B538" s="50"/>
      <c r="C538" s="50"/>
      <c r="D538" s="50"/>
      <c r="E538" s="51"/>
      <c r="F538" s="50"/>
      <c r="G538" s="51"/>
      <c r="H538" s="50"/>
      <c r="I538" s="8"/>
      <c r="J538" s="8"/>
      <c r="K538" s="8"/>
      <c r="L538" s="8"/>
      <c r="M538" s="8"/>
      <c r="N538" s="8"/>
      <c r="O538" s="8"/>
      <c r="P538" s="50"/>
      <c r="Q538" s="8"/>
      <c r="R538" s="8"/>
      <c r="S538" s="50"/>
      <c r="T538" s="8"/>
      <c r="U538" s="8"/>
      <c r="V538" s="8"/>
      <c r="W538" s="8"/>
      <c r="X538" s="8"/>
      <c r="Y538" s="8"/>
      <c r="Z538" s="8"/>
      <c r="AA538" s="8"/>
      <c r="AB538" s="8"/>
      <c r="AC538" s="8"/>
      <c r="AD538" s="8"/>
      <c r="AE538" s="8"/>
      <c r="AF538" s="8"/>
    </row>
    <row r="539">
      <c r="A539" s="8"/>
      <c r="B539" s="50"/>
      <c r="C539" s="50"/>
      <c r="D539" s="50"/>
      <c r="E539" s="51"/>
      <c r="F539" s="50"/>
      <c r="G539" s="51"/>
      <c r="H539" s="50"/>
      <c r="I539" s="8"/>
      <c r="J539" s="8"/>
      <c r="K539" s="8"/>
      <c r="L539" s="8"/>
      <c r="M539" s="8"/>
      <c r="N539" s="8"/>
      <c r="O539" s="8"/>
      <c r="P539" s="50"/>
      <c r="Q539" s="8"/>
      <c r="R539" s="8"/>
      <c r="S539" s="50"/>
      <c r="T539" s="8"/>
      <c r="U539" s="8"/>
      <c r="V539" s="8"/>
      <c r="W539" s="8"/>
      <c r="X539" s="8"/>
      <c r="Y539" s="8"/>
      <c r="Z539" s="8"/>
      <c r="AA539" s="8"/>
      <c r="AB539" s="8"/>
      <c r="AC539" s="8"/>
      <c r="AD539" s="8"/>
      <c r="AE539" s="8"/>
      <c r="AF539" s="8"/>
    </row>
    <row r="540">
      <c r="A540" s="8"/>
      <c r="B540" s="50"/>
      <c r="C540" s="50"/>
      <c r="D540" s="50"/>
      <c r="E540" s="51"/>
      <c r="F540" s="50"/>
      <c r="G540" s="51"/>
      <c r="H540" s="50"/>
      <c r="I540" s="8"/>
      <c r="J540" s="8"/>
      <c r="K540" s="8"/>
      <c r="L540" s="8"/>
      <c r="M540" s="8"/>
      <c r="N540" s="8"/>
      <c r="O540" s="8"/>
      <c r="P540" s="50"/>
      <c r="Q540" s="8"/>
      <c r="R540" s="8"/>
      <c r="S540" s="50"/>
      <c r="T540" s="8"/>
      <c r="U540" s="8"/>
      <c r="V540" s="8"/>
      <c r="W540" s="8"/>
      <c r="X540" s="8"/>
      <c r="Y540" s="8"/>
      <c r="Z540" s="8"/>
      <c r="AA540" s="8"/>
      <c r="AB540" s="8"/>
      <c r="AC540" s="8"/>
      <c r="AD540" s="8"/>
      <c r="AE540" s="8"/>
      <c r="AF540" s="8"/>
    </row>
    <row r="541">
      <c r="A541" s="8"/>
      <c r="B541" s="50"/>
      <c r="C541" s="50"/>
      <c r="D541" s="50"/>
      <c r="E541" s="51"/>
      <c r="F541" s="50"/>
      <c r="G541" s="51"/>
      <c r="H541" s="50"/>
      <c r="I541" s="8"/>
      <c r="J541" s="8"/>
      <c r="K541" s="8"/>
      <c r="L541" s="8"/>
      <c r="M541" s="8"/>
      <c r="N541" s="8"/>
      <c r="O541" s="8"/>
      <c r="P541" s="50"/>
      <c r="Q541" s="8"/>
      <c r="R541" s="8"/>
      <c r="S541" s="50"/>
      <c r="T541" s="8"/>
      <c r="U541" s="8"/>
      <c r="V541" s="8"/>
      <c r="W541" s="8"/>
      <c r="X541" s="8"/>
      <c r="Y541" s="8"/>
      <c r="Z541" s="8"/>
      <c r="AA541" s="8"/>
      <c r="AB541" s="8"/>
      <c r="AC541" s="8"/>
      <c r="AD541" s="8"/>
      <c r="AE541" s="8"/>
      <c r="AF541" s="8"/>
    </row>
    <row r="542">
      <c r="A542" s="8"/>
      <c r="B542" s="50"/>
      <c r="C542" s="50"/>
      <c r="D542" s="50"/>
      <c r="E542" s="51"/>
      <c r="F542" s="50"/>
      <c r="G542" s="51"/>
      <c r="H542" s="50"/>
      <c r="I542" s="8"/>
      <c r="J542" s="8"/>
      <c r="K542" s="8"/>
      <c r="L542" s="8"/>
      <c r="M542" s="8"/>
      <c r="N542" s="8"/>
      <c r="O542" s="8"/>
      <c r="P542" s="50"/>
      <c r="Q542" s="8"/>
      <c r="R542" s="8"/>
      <c r="S542" s="50"/>
      <c r="T542" s="8"/>
      <c r="U542" s="8"/>
      <c r="V542" s="8"/>
      <c r="W542" s="8"/>
      <c r="X542" s="8"/>
      <c r="Y542" s="8"/>
      <c r="Z542" s="8"/>
      <c r="AA542" s="8"/>
      <c r="AB542" s="8"/>
      <c r="AC542" s="8"/>
      <c r="AD542" s="8"/>
      <c r="AE542" s="8"/>
      <c r="AF542" s="8"/>
    </row>
    <row r="543">
      <c r="A543" s="8"/>
      <c r="B543" s="50"/>
      <c r="C543" s="50"/>
      <c r="D543" s="50"/>
      <c r="E543" s="51"/>
      <c r="F543" s="50"/>
      <c r="G543" s="51"/>
      <c r="H543" s="50"/>
      <c r="I543" s="8"/>
      <c r="J543" s="8"/>
      <c r="K543" s="8"/>
      <c r="L543" s="8"/>
      <c r="M543" s="8"/>
      <c r="N543" s="8"/>
      <c r="O543" s="8"/>
      <c r="P543" s="50"/>
      <c r="Q543" s="8"/>
      <c r="R543" s="8"/>
      <c r="S543" s="50"/>
      <c r="T543" s="8"/>
      <c r="U543" s="8"/>
      <c r="V543" s="8"/>
      <c r="W543" s="8"/>
      <c r="X543" s="8"/>
      <c r="Y543" s="8"/>
      <c r="Z543" s="8"/>
      <c r="AA543" s="8"/>
      <c r="AB543" s="8"/>
      <c r="AC543" s="8"/>
      <c r="AD543" s="8"/>
      <c r="AE543" s="8"/>
      <c r="AF543" s="8"/>
    </row>
    <row r="544">
      <c r="A544" s="8"/>
      <c r="B544" s="50"/>
      <c r="C544" s="50"/>
      <c r="D544" s="50"/>
      <c r="E544" s="51"/>
      <c r="F544" s="50"/>
      <c r="G544" s="51"/>
      <c r="H544" s="50"/>
      <c r="I544" s="8"/>
      <c r="J544" s="8"/>
      <c r="K544" s="8"/>
      <c r="L544" s="8"/>
      <c r="M544" s="8"/>
      <c r="N544" s="8"/>
      <c r="O544" s="8"/>
      <c r="P544" s="50"/>
      <c r="Q544" s="8"/>
      <c r="R544" s="8"/>
      <c r="S544" s="50"/>
      <c r="T544" s="8"/>
      <c r="U544" s="8"/>
      <c r="V544" s="8"/>
      <c r="W544" s="8"/>
      <c r="X544" s="8"/>
      <c r="Y544" s="8"/>
      <c r="Z544" s="8"/>
      <c r="AA544" s="8"/>
      <c r="AB544" s="8"/>
      <c r="AC544" s="8"/>
      <c r="AD544" s="8"/>
      <c r="AE544" s="8"/>
      <c r="AF544" s="8"/>
    </row>
    <row r="545">
      <c r="A545" s="8"/>
      <c r="B545" s="50"/>
      <c r="C545" s="50"/>
      <c r="D545" s="50"/>
      <c r="E545" s="51"/>
      <c r="F545" s="50"/>
      <c r="G545" s="51"/>
      <c r="H545" s="50"/>
      <c r="I545" s="8"/>
      <c r="J545" s="8"/>
      <c r="K545" s="8"/>
      <c r="L545" s="8"/>
      <c r="M545" s="8"/>
      <c r="N545" s="8"/>
      <c r="O545" s="8"/>
      <c r="P545" s="50"/>
      <c r="Q545" s="8"/>
      <c r="R545" s="8"/>
      <c r="S545" s="50"/>
      <c r="T545" s="8"/>
      <c r="U545" s="8"/>
      <c r="V545" s="8"/>
      <c r="W545" s="8"/>
      <c r="X545" s="8"/>
      <c r="Y545" s="8"/>
      <c r="Z545" s="8"/>
      <c r="AA545" s="8"/>
      <c r="AB545" s="8"/>
      <c r="AC545" s="8"/>
      <c r="AD545" s="8"/>
      <c r="AE545" s="8"/>
      <c r="AF545" s="8"/>
    </row>
    <row r="546">
      <c r="A546" s="8"/>
      <c r="B546" s="50"/>
      <c r="C546" s="50"/>
      <c r="D546" s="50"/>
      <c r="E546" s="51"/>
      <c r="F546" s="50"/>
      <c r="G546" s="51"/>
      <c r="H546" s="50"/>
      <c r="I546" s="8"/>
      <c r="J546" s="8"/>
      <c r="K546" s="8"/>
      <c r="L546" s="8"/>
      <c r="M546" s="8"/>
      <c r="N546" s="8"/>
      <c r="O546" s="8"/>
      <c r="P546" s="50"/>
      <c r="Q546" s="8"/>
      <c r="R546" s="8"/>
      <c r="S546" s="50"/>
      <c r="T546" s="8"/>
      <c r="U546" s="8"/>
      <c r="V546" s="8"/>
      <c r="W546" s="8"/>
      <c r="X546" s="8"/>
      <c r="Y546" s="8"/>
      <c r="Z546" s="8"/>
      <c r="AA546" s="8"/>
      <c r="AB546" s="8"/>
      <c r="AC546" s="8"/>
      <c r="AD546" s="8"/>
      <c r="AE546" s="8"/>
      <c r="AF546" s="8"/>
    </row>
    <row r="547">
      <c r="A547" s="8"/>
      <c r="B547" s="50"/>
      <c r="C547" s="50"/>
      <c r="D547" s="50"/>
      <c r="E547" s="51"/>
      <c r="F547" s="50"/>
      <c r="G547" s="51"/>
      <c r="H547" s="50"/>
      <c r="I547" s="8"/>
      <c r="J547" s="8"/>
      <c r="K547" s="8"/>
      <c r="L547" s="8"/>
      <c r="M547" s="8"/>
      <c r="N547" s="8"/>
      <c r="O547" s="8"/>
      <c r="P547" s="50"/>
      <c r="Q547" s="8"/>
      <c r="R547" s="8"/>
      <c r="S547" s="50"/>
      <c r="T547" s="8"/>
      <c r="U547" s="8"/>
      <c r="V547" s="8"/>
      <c r="W547" s="8"/>
      <c r="X547" s="8"/>
      <c r="Y547" s="8"/>
      <c r="Z547" s="8"/>
      <c r="AA547" s="8"/>
      <c r="AB547" s="8"/>
      <c r="AC547" s="8"/>
      <c r="AD547" s="8"/>
      <c r="AE547" s="8"/>
      <c r="AF547" s="8"/>
    </row>
    <row r="548">
      <c r="A548" s="8"/>
      <c r="B548" s="50"/>
      <c r="C548" s="50"/>
      <c r="D548" s="50"/>
      <c r="E548" s="51"/>
      <c r="F548" s="50"/>
      <c r="G548" s="51"/>
      <c r="H548" s="50"/>
      <c r="I548" s="8"/>
      <c r="J548" s="8"/>
      <c r="K548" s="8"/>
      <c r="L548" s="8"/>
      <c r="M548" s="8"/>
      <c r="N548" s="8"/>
      <c r="O548" s="8"/>
      <c r="P548" s="50"/>
      <c r="Q548" s="8"/>
      <c r="R548" s="8"/>
      <c r="S548" s="50"/>
      <c r="T548" s="8"/>
      <c r="U548" s="8"/>
      <c r="V548" s="8"/>
      <c r="W548" s="8"/>
      <c r="X548" s="8"/>
      <c r="Y548" s="8"/>
      <c r="Z548" s="8"/>
      <c r="AA548" s="8"/>
      <c r="AB548" s="8"/>
      <c r="AC548" s="8"/>
      <c r="AD548" s="8"/>
      <c r="AE548" s="8"/>
      <c r="AF548" s="8"/>
    </row>
    <row r="549">
      <c r="A549" s="8"/>
      <c r="B549" s="50"/>
      <c r="C549" s="50"/>
      <c r="D549" s="50"/>
      <c r="E549" s="51"/>
      <c r="F549" s="50"/>
      <c r="G549" s="51"/>
      <c r="H549" s="50"/>
      <c r="I549" s="8"/>
      <c r="J549" s="8"/>
      <c r="K549" s="8"/>
      <c r="L549" s="8"/>
      <c r="M549" s="8"/>
      <c r="N549" s="8"/>
      <c r="O549" s="8"/>
      <c r="P549" s="50"/>
      <c r="Q549" s="8"/>
      <c r="R549" s="8"/>
      <c r="S549" s="50"/>
      <c r="T549" s="8"/>
      <c r="U549" s="8"/>
      <c r="V549" s="8"/>
      <c r="W549" s="8"/>
      <c r="X549" s="8"/>
      <c r="Y549" s="8"/>
      <c r="Z549" s="8"/>
      <c r="AA549" s="8"/>
      <c r="AB549" s="8"/>
      <c r="AC549" s="8"/>
      <c r="AD549" s="8"/>
      <c r="AE549" s="8"/>
      <c r="AF549" s="8"/>
    </row>
    <row r="550">
      <c r="A550" s="8"/>
      <c r="B550" s="50"/>
      <c r="C550" s="50"/>
      <c r="D550" s="50"/>
      <c r="E550" s="51"/>
      <c r="F550" s="50"/>
      <c r="G550" s="51"/>
      <c r="H550" s="50"/>
      <c r="I550" s="8"/>
      <c r="J550" s="8"/>
      <c r="K550" s="8"/>
      <c r="L550" s="8"/>
      <c r="M550" s="8"/>
      <c r="N550" s="8"/>
      <c r="O550" s="8"/>
      <c r="P550" s="50"/>
      <c r="Q550" s="8"/>
      <c r="R550" s="8"/>
      <c r="S550" s="50"/>
      <c r="T550" s="8"/>
      <c r="U550" s="8"/>
      <c r="V550" s="8"/>
      <c r="W550" s="8"/>
      <c r="X550" s="8"/>
      <c r="Y550" s="8"/>
      <c r="Z550" s="8"/>
      <c r="AA550" s="8"/>
      <c r="AB550" s="8"/>
      <c r="AC550" s="8"/>
      <c r="AD550" s="8"/>
      <c r="AE550" s="8"/>
      <c r="AF550" s="8"/>
    </row>
    <row r="551">
      <c r="A551" s="8"/>
      <c r="B551" s="50"/>
      <c r="C551" s="50"/>
      <c r="D551" s="50"/>
      <c r="E551" s="51"/>
      <c r="F551" s="50"/>
      <c r="G551" s="51"/>
      <c r="H551" s="50"/>
      <c r="I551" s="8"/>
      <c r="J551" s="8"/>
      <c r="K551" s="8"/>
      <c r="L551" s="8"/>
      <c r="M551" s="8"/>
      <c r="N551" s="8"/>
      <c r="O551" s="8"/>
      <c r="P551" s="50"/>
      <c r="Q551" s="8"/>
      <c r="R551" s="8"/>
      <c r="S551" s="50"/>
      <c r="T551" s="8"/>
      <c r="U551" s="8"/>
      <c r="V551" s="8"/>
      <c r="W551" s="8"/>
      <c r="X551" s="8"/>
      <c r="Y551" s="8"/>
      <c r="Z551" s="8"/>
      <c r="AA551" s="8"/>
      <c r="AB551" s="8"/>
      <c r="AC551" s="8"/>
      <c r="AD551" s="8"/>
      <c r="AE551" s="8"/>
      <c r="AF551" s="8"/>
    </row>
    <row r="552">
      <c r="A552" s="8"/>
      <c r="B552" s="50"/>
      <c r="C552" s="50"/>
      <c r="D552" s="50"/>
      <c r="E552" s="51"/>
      <c r="F552" s="50"/>
      <c r="G552" s="51"/>
      <c r="H552" s="50"/>
      <c r="I552" s="8"/>
      <c r="J552" s="8"/>
      <c r="K552" s="8"/>
      <c r="L552" s="8"/>
      <c r="M552" s="8"/>
      <c r="N552" s="8"/>
      <c r="O552" s="8"/>
      <c r="P552" s="50"/>
      <c r="Q552" s="8"/>
      <c r="R552" s="8"/>
      <c r="S552" s="50"/>
      <c r="T552" s="8"/>
      <c r="U552" s="8"/>
      <c r="V552" s="8"/>
      <c r="W552" s="8"/>
      <c r="X552" s="8"/>
      <c r="Y552" s="8"/>
      <c r="Z552" s="8"/>
      <c r="AA552" s="8"/>
      <c r="AB552" s="8"/>
      <c r="AC552" s="8"/>
      <c r="AD552" s="8"/>
      <c r="AE552" s="8"/>
      <c r="AF552" s="8"/>
    </row>
    <row r="553">
      <c r="A553" s="8"/>
      <c r="B553" s="50"/>
      <c r="C553" s="50"/>
      <c r="D553" s="50"/>
      <c r="E553" s="51"/>
      <c r="F553" s="50"/>
      <c r="G553" s="51"/>
      <c r="H553" s="50"/>
      <c r="I553" s="8"/>
      <c r="J553" s="8"/>
      <c r="K553" s="8"/>
      <c r="L553" s="8"/>
      <c r="M553" s="8"/>
      <c r="N553" s="8"/>
      <c r="O553" s="8"/>
      <c r="P553" s="50"/>
      <c r="Q553" s="8"/>
      <c r="R553" s="8"/>
      <c r="S553" s="50"/>
      <c r="T553" s="8"/>
      <c r="U553" s="8"/>
      <c r="V553" s="8"/>
      <c r="W553" s="8"/>
      <c r="X553" s="8"/>
      <c r="Y553" s="8"/>
      <c r="Z553" s="8"/>
      <c r="AA553" s="8"/>
      <c r="AB553" s="8"/>
      <c r="AC553" s="8"/>
      <c r="AD553" s="8"/>
      <c r="AE553" s="8"/>
      <c r="AF553" s="8"/>
    </row>
    <row r="554">
      <c r="A554" s="8"/>
      <c r="B554" s="50"/>
      <c r="C554" s="50"/>
      <c r="D554" s="50"/>
      <c r="E554" s="51"/>
      <c r="F554" s="50"/>
      <c r="G554" s="51"/>
      <c r="H554" s="50"/>
      <c r="I554" s="8"/>
      <c r="J554" s="8"/>
      <c r="K554" s="8"/>
      <c r="L554" s="8"/>
      <c r="M554" s="8"/>
      <c r="N554" s="8"/>
      <c r="O554" s="8"/>
      <c r="P554" s="50"/>
      <c r="Q554" s="8"/>
      <c r="R554" s="8"/>
      <c r="S554" s="50"/>
      <c r="T554" s="8"/>
      <c r="U554" s="8"/>
      <c r="V554" s="8"/>
      <c r="W554" s="8"/>
      <c r="X554" s="8"/>
      <c r="Y554" s="8"/>
      <c r="Z554" s="8"/>
      <c r="AA554" s="8"/>
      <c r="AB554" s="8"/>
      <c r="AC554" s="8"/>
      <c r="AD554" s="8"/>
      <c r="AE554" s="8"/>
      <c r="AF554" s="8"/>
    </row>
    <row r="555">
      <c r="A555" s="8"/>
      <c r="B555" s="50"/>
      <c r="C555" s="50"/>
      <c r="D555" s="50"/>
      <c r="E555" s="51"/>
      <c r="F555" s="50"/>
      <c r="G555" s="51"/>
      <c r="H555" s="50"/>
      <c r="I555" s="8"/>
      <c r="J555" s="8"/>
      <c r="K555" s="8"/>
      <c r="L555" s="8"/>
      <c r="M555" s="8"/>
      <c r="N555" s="8"/>
      <c r="O555" s="8"/>
      <c r="P555" s="50"/>
      <c r="Q555" s="8"/>
      <c r="R555" s="8"/>
      <c r="S555" s="50"/>
      <c r="T555" s="8"/>
      <c r="U555" s="8"/>
      <c r="V555" s="8"/>
      <c r="W555" s="8"/>
      <c r="X555" s="8"/>
      <c r="Y555" s="8"/>
      <c r="Z555" s="8"/>
      <c r="AA555" s="8"/>
      <c r="AB555" s="8"/>
      <c r="AC555" s="8"/>
      <c r="AD555" s="8"/>
      <c r="AE555" s="8"/>
      <c r="AF555" s="8"/>
    </row>
    <row r="556">
      <c r="A556" s="8"/>
      <c r="B556" s="50"/>
      <c r="C556" s="50"/>
      <c r="D556" s="50"/>
      <c r="E556" s="51"/>
      <c r="F556" s="50"/>
      <c r="G556" s="51"/>
      <c r="H556" s="50"/>
      <c r="I556" s="8"/>
      <c r="J556" s="8"/>
      <c r="K556" s="8"/>
      <c r="L556" s="8"/>
      <c r="M556" s="8"/>
      <c r="N556" s="8"/>
      <c r="O556" s="8"/>
      <c r="P556" s="50"/>
      <c r="Q556" s="8"/>
      <c r="R556" s="8"/>
      <c r="S556" s="50"/>
      <c r="T556" s="8"/>
      <c r="U556" s="8"/>
      <c r="V556" s="8"/>
      <c r="W556" s="8"/>
      <c r="X556" s="8"/>
      <c r="Y556" s="8"/>
      <c r="Z556" s="8"/>
      <c r="AA556" s="8"/>
      <c r="AB556" s="8"/>
      <c r="AC556" s="8"/>
      <c r="AD556" s="8"/>
      <c r="AE556" s="8"/>
      <c r="AF556" s="8"/>
    </row>
    <row r="557">
      <c r="A557" s="8"/>
      <c r="B557" s="50"/>
      <c r="C557" s="50"/>
      <c r="D557" s="50"/>
      <c r="E557" s="51"/>
      <c r="F557" s="50"/>
      <c r="G557" s="51"/>
      <c r="H557" s="50"/>
      <c r="I557" s="8"/>
      <c r="J557" s="8"/>
      <c r="K557" s="8"/>
      <c r="L557" s="8"/>
      <c r="M557" s="8"/>
      <c r="N557" s="8"/>
      <c r="O557" s="8"/>
      <c r="P557" s="50"/>
      <c r="Q557" s="8"/>
      <c r="R557" s="8"/>
      <c r="S557" s="50"/>
      <c r="T557" s="8"/>
      <c r="U557" s="8"/>
      <c r="V557" s="8"/>
      <c r="W557" s="8"/>
      <c r="X557" s="8"/>
      <c r="Y557" s="8"/>
      <c r="Z557" s="8"/>
      <c r="AA557" s="8"/>
      <c r="AB557" s="8"/>
      <c r="AC557" s="8"/>
      <c r="AD557" s="8"/>
      <c r="AE557" s="8"/>
      <c r="AF557" s="8"/>
    </row>
    <row r="558">
      <c r="A558" s="8"/>
      <c r="B558" s="50"/>
      <c r="C558" s="50"/>
      <c r="D558" s="50"/>
      <c r="E558" s="51"/>
      <c r="F558" s="50"/>
      <c r="G558" s="51"/>
      <c r="H558" s="50"/>
      <c r="I558" s="8"/>
      <c r="J558" s="8"/>
      <c r="K558" s="8"/>
      <c r="L558" s="8"/>
      <c r="M558" s="8"/>
      <c r="N558" s="8"/>
      <c r="O558" s="8"/>
      <c r="P558" s="50"/>
      <c r="Q558" s="8"/>
      <c r="R558" s="8"/>
      <c r="S558" s="50"/>
      <c r="T558" s="8"/>
      <c r="U558" s="8"/>
      <c r="V558" s="8"/>
      <c r="W558" s="8"/>
      <c r="X558" s="8"/>
      <c r="Y558" s="8"/>
      <c r="Z558" s="8"/>
      <c r="AA558" s="8"/>
      <c r="AB558" s="8"/>
      <c r="AC558" s="8"/>
      <c r="AD558" s="8"/>
      <c r="AE558" s="8"/>
      <c r="AF558" s="8"/>
    </row>
    <row r="559">
      <c r="A559" s="8"/>
      <c r="B559" s="50"/>
      <c r="C559" s="50"/>
      <c r="D559" s="50"/>
      <c r="E559" s="51"/>
      <c r="F559" s="50"/>
      <c r="G559" s="51"/>
      <c r="H559" s="50"/>
      <c r="I559" s="8"/>
      <c r="J559" s="8"/>
      <c r="K559" s="8"/>
      <c r="L559" s="8"/>
      <c r="M559" s="8"/>
      <c r="N559" s="8"/>
      <c r="O559" s="8"/>
      <c r="P559" s="50"/>
      <c r="Q559" s="8"/>
      <c r="R559" s="8"/>
      <c r="S559" s="50"/>
      <c r="T559" s="8"/>
      <c r="U559" s="8"/>
      <c r="V559" s="8"/>
      <c r="W559" s="8"/>
      <c r="X559" s="8"/>
      <c r="Y559" s="8"/>
      <c r="Z559" s="8"/>
      <c r="AA559" s="8"/>
      <c r="AB559" s="8"/>
      <c r="AC559" s="8"/>
      <c r="AD559" s="8"/>
      <c r="AE559" s="8"/>
      <c r="AF559" s="8"/>
    </row>
    <row r="560">
      <c r="A560" s="8"/>
      <c r="B560" s="50"/>
      <c r="C560" s="50"/>
      <c r="D560" s="50"/>
      <c r="E560" s="51"/>
      <c r="F560" s="50"/>
      <c r="G560" s="51"/>
      <c r="H560" s="50"/>
      <c r="I560" s="8"/>
      <c r="J560" s="8"/>
      <c r="K560" s="8"/>
      <c r="L560" s="8"/>
      <c r="M560" s="8"/>
      <c r="N560" s="8"/>
      <c r="O560" s="8"/>
      <c r="P560" s="50"/>
      <c r="Q560" s="8"/>
      <c r="R560" s="8"/>
      <c r="S560" s="50"/>
      <c r="T560" s="8"/>
      <c r="U560" s="8"/>
      <c r="V560" s="8"/>
      <c r="W560" s="8"/>
      <c r="X560" s="8"/>
      <c r="Y560" s="8"/>
      <c r="Z560" s="8"/>
      <c r="AA560" s="8"/>
      <c r="AB560" s="8"/>
      <c r="AC560" s="8"/>
      <c r="AD560" s="8"/>
      <c r="AE560" s="8"/>
      <c r="AF560" s="8"/>
    </row>
    <row r="561">
      <c r="A561" s="8"/>
      <c r="B561" s="50"/>
      <c r="C561" s="50"/>
      <c r="D561" s="50"/>
      <c r="E561" s="51"/>
      <c r="F561" s="50"/>
      <c r="G561" s="51"/>
      <c r="H561" s="50"/>
      <c r="I561" s="8"/>
      <c r="J561" s="8"/>
      <c r="K561" s="8"/>
      <c r="L561" s="8"/>
      <c r="M561" s="8"/>
      <c r="N561" s="8"/>
      <c r="O561" s="8"/>
      <c r="P561" s="50"/>
      <c r="Q561" s="8"/>
      <c r="R561" s="8"/>
      <c r="S561" s="50"/>
      <c r="T561" s="8"/>
      <c r="U561" s="8"/>
      <c r="V561" s="8"/>
      <c r="W561" s="8"/>
      <c r="X561" s="8"/>
      <c r="Y561" s="8"/>
      <c r="Z561" s="8"/>
      <c r="AA561" s="8"/>
      <c r="AB561" s="8"/>
      <c r="AC561" s="8"/>
      <c r="AD561" s="8"/>
      <c r="AE561" s="8"/>
      <c r="AF561" s="8"/>
    </row>
    <row r="562">
      <c r="A562" s="8"/>
      <c r="B562" s="50"/>
      <c r="C562" s="50"/>
      <c r="D562" s="50"/>
      <c r="E562" s="51"/>
      <c r="F562" s="50"/>
      <c r="G562" s="51"/>
      <c r="H562" s="50"/>
      <c r="I562" s="8"/>
      <c r="J562" s="8"/>
      <c r="K562" s="8"/>
      <c r="L562" s="8"/>
      <c r="M562" s="8"/>
      <c r="N562" s="8"/>
      <c r="O562" s="8"/>
      <c r="P562" s="50"/>
      <c r="Q562" s="8"/>
      <c r="R562" s="8"/>
      <c r="S562" s="50"/>
      <c r="T562" s="8"/>
      <c r="U562" s="8"/>
      <c r="V562" s="8"/>
      <c r="W562" s="8"/>
      <c r="X562" s="8"/>
      <c r="Y562" s="8"/>
      <c r="Z562" s="8"/>
      <c r="AA562" s="8"/>
      <c r="AB562" s="8"/>
      <c r="AC562" s="8"/>
      <c r="AD562" s="8"/>
      <c r="AE562" s="8"/>
      <c r="AF562" s="8"/>
    </row>
    <row r="563">
      <c r="A563" s="8"/>
      <c r="B563" s="50"/>
      <c r="C563" s="50"/>
      <c r="D563" s="50"/>
      <c r="E563" s="51"/>
      <c r="F563" s="50"/>
      <c r="G563" s="51"/>
      <c r="H563" s="50"/>
      <c r="I563" s="8"/>
      <c r="J563" s="8"/>
      <c r="K563" s="8"/>
      <c r="L563" s="8"/>
      <c r="M563" s="8"/>
      <c r="N563" s="8"/>
      <c r="O563" s="8"/>
      <c r="P563" s="50"/>
      <c r="Q563" s="8"/>
      <c r="R563" s="8"/>
      <c r="S563" s="50"/>
      <c r="T563" s="8"/>
      <c r="U563" s="8"/>
      <c r="V563" s="8"/>
      <c r="W563" s="8"/>
      <c r="X563" s="8"/>
      <c r="Y563" s="8"/>
      <c r="Z563" s="8"/>
      <c r="AA563" s="8"/>
      <c r="AB563" s="8"/>
      <c r="AC563" s="8"/>
      <c r="AD563" s="8"/>
      <c r="AE563" s="8"/>
      <c r="AF563" s="8"/>
    </row>
    <row r="564">
      <c r="A564" s="8"/>
      <c r="B564" s="50"/>
      <c r="C564" s="50"/>
      <c r="D564" s="50"/>
      <c r="E564" s="51"/>
      <c r="F564" s="50"/>
      <c r="G564" s="51"/>
      <c r="H564" s="50"/>
      <c r="I564" s="8"/>
      <c r="J564" s="8"/>
      <c r="K564" s="8"/>
      <c r="L564" s="8"/>
      <c r="M564" s="8"/>
      <c r="N564" s="8"/>
      <c r="O564" s="8"/>
      <c r="P564" s="50"/>
      <c r="Q564" s="8"/>
      <c r="R564" s="8"/>
      <c r="S564" s="50"/>
      <c r="T564" s="8"/>
      <c r="U564" s="8"/>
      <c r="V564" s="8"/>
      <c r="W564" s="8"/>
      <c r="X564" s="8"/>
      <c r="Y564" s="8"/>
      <c r="Z564" s="8"/>
      <c r="AA564" s="8"/>
      <c r="AB564" s="8"/>
      <c r="AC564" s="8"/>
      <c r="AD564" s="8"/>
      <c r="AE564" s="8"/>
      <c r="AF564" s="8"/>
    </row>
    <row r="565">
      <c r="A565" s="8"/>
      <c r="B565" s="50"/>
      <c r="C565" s="50"/>
      <c r="D565" s="50"/>
      <c r="E565" s="51"/>
      <c r="F565" s="50"/>
      <c r="G565" s="51"/>
      <c r="H565" s="50"/>
      <c r="I565" s="8"/>
      <c r="J565" s="8"/>
      <c r="K565" s="8"/>
      <c r="L565" s="8"/>
      <c r="M565" s="8"/>
      <c r="N565" s="8"/>
      <c r="O565" s="8"/>
      <c r="P565" s="50"/>
      <c r="Q565" s="8"/>
      <c r="R565" s="8"/>
      <c r="S565" s="50"/>
      <c r="T565" s="8"/>
      <c r="U565" s="8"/>
      <c r="V565" s="8"/>
      <c r="W565" s="8"/>
      <c r="X565" s="8"/>
      <c r="Y565" s="8"/>
      <c r="Z565" s="8"/>
      <c r="AA565" s="8"/>
      <c r="AB565" s="8"/>
      <c r="AC565" s="8"/>
      <c r="AD565" s="8"/>
      <c r="AE565" s="8"/>
      <c r="AF565" s="8"/>
    </row>
    <row r="566">
      <c r="A566" s="8"/>
      <c r="B566" s="50"/>
      <c r="C566" s="50"/>
      <c r="D566" s="50"/>
      <c r="E566" s="51"/>
      <c r="F566" s="50"/>
      <c r="G566" s="51"/>
      <c r="H566" s="50"/>
      <c r="I566" s="8"/>
      <c r="J566" s="8"/>
      <c r="K566" s="8"/>
      <c r="L566" s="8"/>
      <c r="M566" s="8"/>
      <c r="N566" s="8"/>
      <c r="O566" s="8"/>
      <c r="P566" s="50"/>
      <c r="Q566" s="8"/>
      <c r="R566" s="8"/>
      <c r="S566" s="50"/>
      <c r="T566" s="8"/>
      <c r="U566" s="8"/>
      <c r="V566" s="8"/>
      <c r="W566" s="8"/>
      <c r="X566" s="8"/>
      <c r="Y566" s="8"/>
      <c r="Z566" s="8"/>
      <c r="AA566" s="8"/>
      <c r="AB566" s="8"/>
      <c r="AC566" s="8"/>
      <c r="AD566" s="8"/>
      <c r="AE566" s="8"/>
      <c r="AF566" s="8"/>
    </row>
    <row r="567">
      <c r="A567" s="8"/>
      <c r="B567" s="50"/>
      <c r="C567" s="50"/>
      <c r="D567" s="50"/>
      <c r="E567" s="51"/>
      <c r="F567" s="50"/>
      <c r="G567" s="51"/>
      <c r="H567" s="50"/>
      <c r="I567" s="8"/>
      <c r="J567" s="8"/>
      <c r="K567" s="8"/>
      <c r="L567" s="8"/>
      <c r="M567" s="8"/>
      <c r="N567" s="8"/>
      <c r="O567" s="8"/>
      <c r="P567" s="50"/>
      <c r="Q567" s="8"/>
      <c r="R567" s="8"/>
      <c r="S567" s="50"/>
      <c r="T567" s="8"/>
      <c r="U567" s="8"/>
      <c r="V567" s="8"/>
      <c r="W567" s="8"/>
      <c r="X567" s="8"/>
      <c r="Y567" s="8"/>
      <c r="Z567" s="8"/>
      <c r="AA567" s="8"/>
      <c r="AB567" s="8"/>
      <c r="AC567" s="8"/>
      <c r="AD567" s="8"/>
      <c r="AE567" s="8"/>
      <c r="AF567" s="8"/>
    </row>
    <row r="568">
      <c r="A568" s="8"/>
      <c r="B568" s="50"/>
      <c r="C568" s="50"/>
      <c r="D568" s="50"/>
      <c r="E568" s="51"/>
      <c r="F568" s="50"/>
      <c r="G568" s="51"/>
      <c r="H568" s="50"/>
      <c r="I568" s="8"/>
      <c r="J568" s="8"/>
      <c r="K568" s="8"/>
      <c r="L568" s="8"/>
      <c r="M568" s="8"/>
      <c r="N568" s="8"/>
      <c r="O568" s="8"/>
      <c r="P568" s="50"/>
      <c r="Q568" s="8"/>
      <c r="R568" s="8"/>
      <c r="S568" s="50"/>
      <c r="T568" s="8"/>
      <c r="U568" s="8"/>
      <c r="V568" s="8"/>
      <c r="W568" s="8"/>
      <c r="X568" s="8"/>
      <c r="Y568" s="8"/>
      <c r="Z568" s="8"/>
      <c r="AA568" s="8"/>
      <c r="AB568" s="8"/>
      <c r="AC568" s="8"/>
      <c r="AD568" s="8"/>
      <c r="AE568" s="8"/>
      <c r="AF568" s="8"/>
    </row>
    <row r="569">
      <c r="A569" s="8"/>
      <c r="B569" s="50"/>
      <c r="C569" s="50"/>
      <c r="D569" s="50"/>
      <c r="E569" s="51"/>
      <c r="F569" s="50"/>
      <c r="G569" s="51"/>
      <c r="H569" s="50"/>
      <c r="I569" s="8"/>
      <c r="J569" s="8"/>
      <c r="K569" s="8"/>
      <c r="L569" s="8"/>
      <c r="M569" s="8"/>
      <c r="N569" s="8"/>
      <c r="O569" s="8"/>
      <c r="P569" s="50"/>
      <c r="Q569" s="8"/>
      <c r="R569" s="8"/>
      <c r="S569" s="50"/>
      <c r="T569" s="8"/>
      <c r="U569" s="8"/>
      <c r="V569" s="8"/>
      <c r="W569" s="8"/>
      <c r="X569" s="8"/>
      <c r="Y569" s="8"/>
      <c r="Z569" s="8"/>
      <c r="AA569" s="8"/>
      <c r="AB569" s="8"/>
      <c r="AC569" s="8"/>
      <c r="AD569" s="8"/>
      <c r="AE569" s="8"/>
      <c r="AF569" s="8"/>
    </row>
    <row r="570">
      <c r="A570" s="8"/>
      <c r="B570" s="50"/>
      <c r="C570" s="50"/>
      <c r="D570" s="50"/>
      <c r="E570" s="51"/>
      <c r="F570" s="50"/>
      <c r="G570" s="51"/>
      <c r="H570" s="50"/>
      <c r="I570" s="8"/>
      <c r="J570" s="8"/>
      <c r="K570" s="8"/>
      <c r="L570" s="8"/>
      <c r="M570" s="8"/>
      <c r="N570" s="8"/>
      <c r="O570" s="8"/>
      <c r="P570" s="50"/>
      <c r="Q570" s="8"/>
      <c r="R570" s="8"/>
      <c r="S570" s="50"/>
      <c r="T570" s="8"/>
      <c r="U570" s="8"/>
      <c r="V570" s="8"/>
      <c r="W570" s="8"/>
      <c r="X570" s="8"/>
      <c r="Y570" s="8"/>
      <c r="Z570" s="8"/>
      <c r="AA570" s="8"/>
      <c r="AB570" s="8"/>
      <c r="AC570" s="8"/>
      <c r="AD570" s="8"/>
      <c r="AE570" s="8"/>
      <c r="AF570" s="8"/>
    </row>
    <row r="571">
      <c r="A571" s="8"/>
      <c r="B571" s="50"/>
      <c r="C571" s="50"/>
      <c r="D571" s="50"/>
      <c r="E571" s="51"/>
      <c r="F571" s="50"/>
      <c r="G571" s="51"/>
      <c r="H571" s="50"/>
      <c r="I571" s="8"/>
      <c r="J571" s="8"/>
      <c r="K571" s="8"/>
      <c r="L571" s="8"/>
      <c r="M571" s="8"/>
      <c r="N571" s="8"/>
      <c r="O571" s="8"/>
      <c r="P571" s="50"/>
      <c r="Q571" s="8"/>
      <c r="R571" s="8"/>
      <c r="S571" s="50"/>
      <c r="T571" s="8"/>
      <c r="U571" s="8"/>
      <c r="V571" s="8"/>
      <c r="W571" s="8"/>
      <c r="X571" s="8"/>
      <c r="Y571" s="8"/>
      <c r="Z571" s="8"/>
      <c r="AA571" s="8"/>
      <c r="AB571" s="8"/>
      <c r="AC571" s="8"/>
      <c r="AD571" s="8"/>
      <c r="AE571" s="8"/>
      <c r="AF571" s="8"/>
    </row>
    <row r="572">
      <c r="A572" s="8"/>
      <c r="B572" s="50"/>
      <c r="C572" s="50"/>
      <c r="D572" s="50"/>
      <c r="E572" s="51"/>
      <c r="F572" s="50"/>
      <c r="G572" s="51"/>
      <c r="H572" s="50"/>
      <c r="I572" s="8"/>
      <c r="J572" s="8"/>
      <c r="K572" s="8"/>
      <c r="L572" s="8"/>
      <c r="M572" s="8"/>
      <c r="N572" s="8"/>
      <c r="O572" s="8"/>
      <c r="P572" s="50"/>
      <c r="Q572" s="8"/>
      <c r="R572" s="8"/>
      <c r="S572" s="50"/>
      <c r="T572" s="8"/>
      <c r="U572" s="8"/>
      <c r="V572" s="8"/>
      <c r="W572" s="8"/>
      <c r="X572" s="8"/>
      <c r="Y572" s="8"/>
      <c r="Z572" s="8"/>
      <c r="AA572" s="8"/>
      <c r="AB572" s="8"/>
      <c r="AC572" s="8"/>
      <c r="AD572" s="8"/>
      <c r="AE572" s="8"/>
      <c r="AF572" s="8"/>
    </row>
    <row r="573">
      <c r="A573" s="8"/>
      <c r="B573" s="50"/>
      <c r="C573" s="50"/>
      <c r="D573" s="50"/>
      <c r="E573" s="51"/>
      <c r="F573" s="50"/>
      <c r="G573" s="51"/>
      <c r="H573" s="50"/>
      <c r="I573" s="8"/>
      <c r="J573" s="8"/>
      <c r="K573" s="8"/>
      <c r="L573" s="8"/>
      <c r="M573" s="8"/>
      <c r="N573" s="8"/>
      <c r="O573" s="8"/>
      <c r="P573" s="50"/>
      <c r="Q573" s="8"/>
      <c r="R573" s="8"/>
      <c r="S573" s="50"/>
      <c r="T573" s="8"/>
      <c r="U573" s="8"/>
      <c r="V573" s="8"/>
      <c r="W573" s="8"/>
      <c r="X573" s="8"/>
      <c r="Y573" s="8"/>
      <c r="Z573" s="8"/>
      <c r="AA573" s="8"/>
      <c r="AB573" s="8"/>
      <c r="AC573" s="8"/>
      <c r="AD573" s="8"/>
      <c r="AE573" s="8"/>
      <c r="AF573" s="8"/>
    </row>
    <row r="574">
      <c r="A574" s="8"/>
      <c r="B574" s="50"/>
      <c r="C574" s="50"/>
      <c r="D574" s="50"/>
      <c r="E574" s="51"/>
      <c r="F574" s="50"/>
      <c r="G574" s="51"/>
      <c r="H574" s="50"/>
      <c r="I574" s="8"/>
      <c r="J574" s="8"/>
      <c r="K574" s="8"/>
      <c r="L574" s="8"/>
      <c r="M574" s="8"/>
      <c r="N574" s="8"/>
      <c r="O574" s="8"/>
      <c r="P574" s="50"/>
      <c r="Q574" s="8"/>
      <c r="R574" s="8"/>
      <c r="S574" s="50"/>
      <c r="T574" s="8"/>
      <c r="U574" s="8"/>
      <c r="V574" s="8"/>
      <c r="W574" s="8"/>
      <c r="X574" s="8"/>
      <c r="Y574" s="8"/>
      <c r="Z574" s="8"/>
      <c r="AA574" s="8"/>
      <c r="AB574" s="8"/>
      <c r="AC574" s="8"/>
      <c r="AD574" s="8"/>
      <c r="AE574" s="8"/>
      <c r="AF574" s="8"/>
    </row>
    <row r="575">
      <c r="A575" s="8"/>
      <c r="B575" s="50"/>
      <c r="C575" s="50"/>
      <c r="D575" s="50"/>
      <c r="E575" s="51"/>
      <c r="F575" s="50"/>
      <c r="G575" s="51"/>
      <c r="H575" s="50"/>
      <c r="I575" s="8"/>
      <c r="J575" s="8"/>
      <c r="K575" s="8"/>
      <c r="L575" s="8"/>
      <c r="M575" s="8"/>
      <c r="N575" s="8"/>
      <c r="O575" s="8"/>
      <c r="P575" s="50"/>
      <c r="Q575" s="8"/>
      <c r="R575" s="8"/>
      <c r="S575" s="50"/>
      <c r="T575" s="8"/>
      <c r="U575" s="8"/>
      <c r="V575" s="8"/>
      <c r="W575" s="8"/>
      <c r="X575" s="8"/>
      <c r="Y575" s="8"/>
      <c r="Z575" s="8"/>
      <c r="AA575" s="8"/>
      <c r="AB575" s="8"/>
      <c r="AC575" s="8"/>
      <c r="AD575" s="8"/>
      <c r="AE575" s="8"/>
      <c r="AF575" s="8"/>
    </row>
    <row r="576">
      <c r="A576" s="8"/>
      <c r="B576" s="50"/>
      <c r="C576" s="50"/>
      <c r="D576" s="50"/>
      <c r="E576" s="51"/>
      <c r="F576" s="50"/>
      <c r="G576" s="51"/>
      <c r="H576" s="50"/>
      <c r="I576" s="8"/>
      <c r="J576" s="8"/>
      <c r="K576" s="8"/>
      <c r="L576" s="8"/>
      <c r="M576" s="8"/>
      <c r="N576" s="8"/>
      <c r="O576" s="8"/>
      <c r="P576" s="50"/>
      <c r="Q576" s="8"/>
      <c r="R576" s="8"/>
      <c r="S576" s="50"/>
      <c r="T576" s="8"/>
      <c r="U576" s="8"/>
      <c r="V576" s="8"/>
      <c r="W576" s="8"/>
      <c r="X576" s="8"/>
      <c r="Y576" s="8"/>
      <c r="Z576" s="8"/>
      <c r="AA576" s="8"/>
      <c r="AB576" s="8"/>
      <c r="AC576" s="8"/>
      <c r="AD576" s="8"/>
      <c r="AE576" s="8"/>
      <c r="AF576" s="8"/>
    </row>
    <row r="577">
      <c r="A577" s="8"/>
      <c r="B577" s="50"/>
      <c r="C577" s="50"/>
      <c r="D577" s="50"/>
      <c r="E577" s="51"/>
      <c r="F577" s="50"/>
      <c r="G577" s="51"/>
      <c r="H577" s="50"/>
      <c r="I577" s="8"/>
      <c r="J577" s="8"/>
      <c r="K577" s="8"/>
      <c r="L577" s="8"/>
      <c r="M577" s="8"/>
      <c r="N577" s="8"/>
      <c r="O577" s="8"/>
      <c r="P577" s="50"/>
      <c r="Q577" s="8"/>
      <c r="R577" s="8"/>
      <c r="S577" s="50"/>
      <c r="T577" s="8"/>
      <c r="U577" s="8"/>
      <c r="V577" s="8"/>
      <c r="W577" s="8"/>
      <c r="X577" s="8"/>
      <c r="Y577" s="8"/>
      <c r="Z577" s="8"/>
      <c r="AA577" s="8"/>
      <c r="AB577" s="8"/>
      <c r="AC577" s="8"/>
      <c r="AD577" s="8"/>
      <c r="AE577" s="8"/>
      <c r="AF577" s="8"/>
    </row>
    <row r="578">
      <c r="A578" s="8"/>
      <c r="B578" s="50"/>
      <c r="C578" s="50"/>
      <c r="D578" s="50"/>
      <c r="E578" s="51"/>
      <c r="F578" s="50"/>
      <c r="G578" s="51"/>
      <c r="H578" s="50"/>
      <c r="I578" s="8"/>
      <c r="J578" s="8"/>
      <c r="K578" s="8"/>
      <c r="L578" s="8"/>
      <c r="M578" s="8"/>
      <c r="N578" s="8"/>
      <c r="O578" s="8"/>
      <c r="P578" s="50"/>
      <c r="Q578" s="8"/>
      <c r="R578" s="8"/>
      <c r="S578" s="50"/>
      <c r="T578" s="8"/>
      <c r="U578" s="8"/>
      <c r="V578" s="8"/>
      <c r="W578" s="8"/>
      <c r="X578" s="8"/>
      <c r="Y578" s="8"/>
      <c r="Z578" s="8"/>
      <c r="AA578" s="8"/>
      <c r="AB578" s="8"/>
      <c r="AC578" s="8"/>
      <c r="AD578" s="8"/>
      <c r="AE578" s="8"/>
      <c r="AF578" s="8"/>
    </row>
    <row r="579">
      <c r="A579" s="8"/>
      <c r="B579" s="50"/>
      <c r="C579" s="50"/>
      <c r="D579" s="50"/>
      <c r="E579" s="51"/>
      <c r="F579" s="50"/>
      <c r="G579" s="51"/>
      <c r="H579" s="50"/>
      <c r="I579" s="8"/>
      <c r="J579" s="8"/>
      <c r="K579" s="8"/>
      <c r="L579" s="8"/>
      <c r="M579" s="8"/>
      <c r="N579" s="8"/>
      <c r="O579" s="8"/>
      <c r="P579" s="50"/>
      <c r="Q579" s="8"/>
      <c r="R579" s="8"/>
      <c r="S579" s="50"/>
      <c r="T579" s="8"/>
      <c r="U579" s="8"/>
      <c r="V579" s="8"/>
      <c r="W579" s="8"/>
      <c r="X579" s="8"/>
      <c r="Y579" s="8"/>
      <c r="Z579" s="8"/>
      <c r="AA579" s="8"/>
      <c r="AB579" s="8"/>
      <c r="AC579" s="8"/>
      <c r="AD579" s="8"/>
      <c r="AE579" s="8"/>
      <c r="AF579" s="8"/>
    </row>
    <row r="580">
      <c r="A580" s="8"/>
      <c r="B580" s="50"/>
      <c r="C580" s="50"/>
      <c r="D580" s="50"/>
      <c r="E580" s="51"/>
      <c r="F580" s="50"/>
      <c r="G580" s="51"/>
      <c r="H580" s="50"/>
      <c r="I580" s="8"/>
      <c r="J580" s="8"/>
      <c r="K580" s="8"/>
      <c r="L580" s="8"/>
      <c r="M580" s="8"/>
      <c r="N580" s="8"/>
      <c r="O580" s="8"/>
      <c r="P580" s="50"/>
      <c r="Q580" s="8"/>
      <c r="R580" s="8"/>
      <c r="S580" s="50"/>
      <c r="T580" s="8"/>
      <c r="U580" s="8"/>
      <c r="V580" s="8"/>
      <c r="W580" s="8"/>
      <c r="X580" s="8"/>
      <c r="Y580" s="8"/>
      <c r="Z580" s="8"/>
      <c r="AA580" s="8"/>
      <c r="AB580" s="8"/>
      <c r="AC580" s="8"/>
      <c r="AD580" s="8"/>
      <c r="AE580" s="8"/>
      <c r="AF580" s="8"/>
    </row>
    <row r="581">
      <c r="A581" s="8"/>
      <c r="B581" s="50"/>
      <c r="C581" s="50"/>
      <c r="D581" s="50"/>
      <c r="E581" s="51"/>
      <c r="F581" s="50"/>
      <c r="G581" s="51"/>
      <c r="H581" s="50"/>
      <c r="I581" s="8"/>
      <c r="J581" s="8"/>
      <c r="K581" s="8"/>
      <c r="L581" s="8"/>
      <c r="M581" s="8"/>
      <c r="N581" s="8"/>
      <c r="O581" s="8"/>
      <c r="P581" s="50"/>
      <c r="Q581" s="8"/>
      <c r="R581" s="8"/>
      <c r="S581" s="50"/>
      <c r="T581" s="8"/>
      <c r="U581" s="8"/>
      <c r="V581" s="8"/>
      <c r="W581" s="8"/>
      <c r="X581" s="8"/>
      <c r="Y581" s="8"/>
      <c r="Z581" s="8"/>
      <c r="AA581" s="8"/>
      <c r="AB581" s="8"/>
      <c r="AC581" s="8"/>
      <c r="AD581" s="8"/>
      <c r="AE581" s="8"/>
      <c r="AF581" s="8"/>
    </row>
    <row r="582">
      <c r="A582" s="8"/>
      <c r="B582" s="50"/>
      <c r="C582" s="50"/>
      <c r="D582" s="50"/>
      <c r="E582" s="51"/>
      <c r="F582" s="50"/>
      <c r="G582" s="51"/>
      <c r="H582" s="50"/>
      <c r="I582" s="8"/>
      <c r="J582" s="8"/>
      <c r="K582" s="8"/>
      <c r="L582" s="8"/>
      <c r="M582" s="8"/>
      <c r="N582" s="8"/>
      <c r="O582" s="8"/>
      <c r="P582" s="50"/>
      <c r="Q582" s="8"/>
      <c r="R582" s="8"/>
      <c r="S582" s="50"/>
      <c r="T582" s="8"/>
      <c r="U582" s="8"/>
      <c r="V582" s="8"/>
      <c r="W582" s="8"/>
      <c r="X582" s="8"/>
      <c r="Y582" s="8"/>
      <c r="Z582" s="8"/>
      <c r="AA582" s="8"/>
      <c r="AB582" s="8"/>
      <c r="AC582" s="8"/>
      <c r="AD582" s="8"/>
      <c r="AE582" s="8"/>
      <c r="AF582" s="8"/>
    </row>
    <row r="583">
      <c r="A583" s="8"/>
      <c r="B583" s="50"/>
      <c r="C583" s="50"/>
      <c r="D583" s="50"/>
      <c r="E583" s="51"/>
      <c r="F583" s="50"/>
      <c r="G583" s="51"/>
      <c r="H583" s="50"/>
      <c r="I583" s="8"/>
      <c r="J583" s="8"/>
      <c r="K583" s="8"/>
      <c r="L583" s="8"/>
      <c r="M583" s="8"/>
      <c r="N583" s="8"/>
      <c r="O583" s="8"/>
      <c r="P583" s="50"/>
      <c r="Q583" s="8"/>
      <c r="R583" s="8"/>
      <c r="S583" s="50"/>
      <c r="T583" s="8"/>
      <c r="U583" s="8"/>
      <c r="V583" s="8"/>
      <c r="W583" s="8"/>
      <c r="X583" s="8"/>
      <c r="Y583" s="8"/>
      <c r="Z583" s="8"/>
      <c r="AA583" s="8"/>
      <c r="AB583" s="8"/>
      <c r="AC583" s="8"/>
      <c r="AD583" s="8"/>
      <c r="AE583" s="8"/>
      <c r="AF583" s="8"/>
    </row>
    <row r="584">
      <c r="A584" s="8"/>
      <c r="B584" s="50"/>
      <c r="C584" s="50"/>
      <c r="D584" s="50"/>
      <c r="E584" s="51"/>
      <c r="F584" s="50"/>
      <c r="G584" s="51"/>
      <c r="H584" s="50"/>
      <c r="I584" s="8"/>
      <c r="J584" s="8"/>
      <c r="K584" s="8"/>
      <c r="L584" s="8"/>
      <c r="M584" s="8"/>
      <c r="N584" s="8"/>
      <c r="O584" s="8"/>
      <c r="P584" s="50"/>
      <c r="Q584" s="8"/>
      <c r="R584" s="8"/>
      <c r="S584" s="50"/>
      <c r="T584" s="8"/>
      <c r="U584" s="8"/>
      <c r="V584" s="8"/>
      <c r="W584" s="8"/>
      <c r="X584" s="8"/>
      <c r="Y584" s="8"/>
      <c r="Z584" s="8"/>
      <c r="AA584" s="8"/>
      <c r="AB584" s="8"/>
      <c r="AC584" s="8"/>
      <c r="AD584" s="8"/>
      <c r="AE584" s="8"/>
      <c r="AF584" s="8"/>
    </row>
    <row r="585">
      <c r="A585" s="8"/>
      <c r="B585" s="50"/>
      <c r="C585" s="50"/>
      <c r="D585" s="50"/>
      <c r="E585" s="51"/>
      <c r="F585" s="50"/>
      <c r="G585" s="51"/>
      <c r="H585" s="50"/>
      <c r="I585" s="8"/>
      <c r="J585" s="8"/>
      <c r="K585" s="8"/>
      <c r="L585" s="8"/>
      <c r="M585" s="8"/>
      <c r="N585" s="8"/>
      <c r="O585" s="8"/>
      <c r="P585" s="50"/>
      <c r="Q585" s="8"/>
      <c r="R585" s="8"/>
      <c r="S585" s="50"/>
      <c r="T585" s="8"/>
      <c r="U585" s="8"/>
      <c r="V585" s="8"/>
      <c r="W585" s="8"/>
      <c r="X585" s="8"/>
      <c r="Y585" s="8"/>
      <c r="Z585" s="8"/>
      <c r="AA585" s="8"/>
      <c r="AB585" s="8"/>
      <c r="AC585" s="8"/>
      <c r="AD585" s="8"/>
      <c r="AE585" s="8"/>
      <c r="AF585" s="8"/>
    </row>
    <row r="586">
      <c r="A586" s="8"/>
      <c r="B586" s="50"/>
      <c r="C586" s="50"/>
      <c r="D586" s="50"/>
      <c r="E586" s="51"/>
      <c r="F586" s="50"/>
      <c r="G586" s="51"/>
      <c r="H586" s="50"/>
      <c r="I586" s="8"/>
      <c r="J586" s="8"/>
      <c r="K586" s="8"/>
      <c r="L586" s="8"/>
      <c r="M586" s="8"/>
      <c r="N586" s="8"/>
      <c r="O586" s="8"/>
      <c r="P586" s="50"/>
      <c r="Q586" s="8"/>
      <c r="R586" s="8"/>
      <c r="S586" s="50"/>
      <c r="T586" s="8"/>
      <c r="U586" s="8"/>
      <c r="V586" s="8"/>
      <c r="W586" s="8"/>
      <c r="X586" s="8"/>
      <c r="Y586" s="8"/>
      <c r="Z586" s="8"/>
      <c r="AA586" s="8"/>
      <c r="AB586" s="8"/>
      <c r="AC586" s="8"/>
      <c r="AD586" s="8"/>
      <c r="AE586" s="8"/>
      <c r="AF586" s="8"/>
    </row>
    <row r="587">
      <c r="A587" s="8"/>
      <c r="B587" s="50"/>
      <c r="C587" s="50"/>
      <c r="D587" s="50"/>
      <c r="E587" s="51"/>
      <c r="F587" s="50"/>
      <c r="G587" s="51"/>
      <c r="H587" s="50"/>
      <c r="I587" s="8"/>
      <c r="J587" s="8"/>
      <c r="K587" s="8"/>
      <c r="L587" s="8"/>
      <c r="M587" s="8"/>
      <c r="N587" s="8"/>
      <c r="O587" s="8"/>
      <c r="P587" s="50"/>
      <c r="Q587" s="8"/>
      <c r="R587" s="8"/>
      <c r="S587" s="50"/>
      <c r="T587" s="8"/>
      <c r="U587" s="8"/>
      <c r="V587" s="8"/>
      <c r="W587" s="8"/>
      <c r="X587" s="8"/>
      <c r="Y587" s="8"/>
      <c r="Z587" s="8"/>
      <c r="AA587" s="8"/>
      <c r="AB587" s="8"/>
      <c r="AC587" s="8"/>
      <c r="AD587" s="8"/>
      <c r="AE587" s="8"/>
      <c r="AF587" s="8"/>
    </row>
    <row r="588">
      <c r="A588" s="8"/>
      <c r="B588" s="50"/>
      <c r="C588" s="50"/>
      <c r="D588" s="50"/>
      <c r="E588" s="51"/>
      <c r="F588" s="50"/>
      <c r="G588" s="51"/>
      <c r="H588" s="50"/>
      <c r="I588" s="8"/>
      <c r="J588" s="8"/>
      <c r="K588" s="8"/>
      <c r="L588" s="8"/>
      <c r="M588" s="8"/>
      <c r="N588" s="8"/>
      <c r="O588" s="8"/>
      <c r="P588" s="50"/>
      <c r="Q588" s="8"/>
      <c r="R588" s="8"/>
      <c r="S588" s="50"/>
      <c r="T588" s="8"/>
      <c r="U588" s="8"/>
      <c r="V588" s="8"/>
      <c r="W588" s="8"/>
      <c r="X588" s="8"/>
      <c r="Y588" s="8"/>
      <c r="Z588" s="8"/>
      <c r="AA588" s="8"/>
      <c r="AB588" s="8"/>
      <c r="AC588" s="8"/>
      <c r="AD588" s="8"/>
      <c r="AE588" s="8"/>
      <c r="AF588" s="8"/>
    </row>
    <row r="589">
      <c r="A589" s="8"/>
      <c r="B589" s="50"/>
      <c r="C589" s="50"/>
      <c r="D589" s="50"/>
      <c r="E589" s="51"/>
      <c r="F589" s="50"/>
      <c r="G589" s="51"/>
      <c r="H589" s="50"/>
      <c r="I589" s="8"/>
      <c r="J589" s="8"/>
      <c r="K589" s="8"/>
      <c r="L589" s="8"/>
      <c r="M589" s="8"/>
      <c r="N589" s="8"/>
      <c r="O589" s="8"/>
      <c r="P589" s="50"/>
      <c r="Q589" s="8"/>
      <c r="R589" s="8"/>
      <c r="S589" s="50"/>
      <c r="T589" s="8"/>
      <c r="U589" s="8"/>
      <c r="V589" s="8"/>
      <c r="W589" s="8"/>
      <c r="X589" s="8"/>
      <c r="Y589" s="8"/>
      <c r="Z589" s="8"/>
      <c r="AA589" s="8"/>
      <c r="AB589" s="8"/>
      <c r="AC589" s="8"/>
      <c r="AD589" s="8"/>
      <c r="AE589" s="8"/>
      <c r="AF589" s="8"/>
    </row>
    <row r="590">
      <c r="A590" s="8"/>
      <c r="B590" s="50"/>
      <c r="C590" s="50"/>
      <c r="D590" s="50"/>
      <c r="E590" s="51"/>
      <c r="F590" s="50"/>
      <c r="G590" s="51"/>
      <c r="H590" s="50"/>
      <c r="I590" s="8"/>
      <c r="J590" s="8"/>
      <c r="K590" s="8"/>
      <c r="L590" s="8"/>
      <c r="M590" s="8"/>
      <c r="N590" s="8"/>
      <c r="O590" s="8"/>
      <c r="P590" s="50"/>
      <c r="Q590" s="8"/>
      <c r="R590" s="8"/>
      <c r="S590" s="50"/>
      <c r="T590" s="8"/>
      <c r="U590" s="8"/>
      <c r="V590" s="8"/>
      <c r="W590" s="8"/>
      <c r="X590" s="8"/>
      <c r="Y590" s="8"/>
      <c r="Z590" s="8"/>
      <c r="AA590" s="8"/>
      <c r="AB590" s="8"/>
      <c r="AC590" s="8"/>
      <c r="AD590" s="8"/>
      <c r="AE590" s="8"/>
      <c r="AF590" s="8"/>
    </row>
    <row r="591">
      <c r="A591" s="8"/>
      <c r="B591" s="50"/>
      <c r="C591" s="50"/>
      <c r="D591" s="50"/>
      <c r="E591" s="51"/>
      <c r="F591" s="50"/>
      <c r="G591" s="51"/>
      <c r="H591" s="50"/>
      <c r="I591" s="8"/>
      <c r="J591" s="8"/>
      <c r="K591" s="8"/>
      <c r="L591" s="8"/>
      <c r="M591" s="8"/>
      <c r="N591" s="8"/>
      <c r="O591" s="8"/>
      <c r="P591" s="50"/>
      <c r="Q591" s="8"/>
      <c r="R591" s="8"/>
      <c r="S591" s="50"/>
      <c r="T591" s="8"/>
      <c r="U591" s="8"/>
      <c r="V591" s="8"/>
      <c r="W591" s="8"/>
      <c r="X591" s="8"/>
      <c r="Y591" s="8"/>
      <c r="Z591" s="8"/>
      <c r="AA591" s="8"/>
      <c r="AB591" s="8"/>
      <c r="AC591" s="8"/>
      <c r="AD591" s="8"/>
      <c r="AE591" s="8"/>
      <c r="AF591" s="8"/>
    </row>
    <row r="592">
      <c r="A592" s="8"/>
      <c r="B592" s="50"/>
      <c r="C592" s="50"/>
      <c r="D592" s="50"/>
      <c r="E592" s="51"/>
      <c r="F592" s="50"/>
      <c r="G592" s="51"/>
      <c r="H592" s="50"/>
      <c r="I592" s="8"/>
      <c r="J592" s="8"/>
      <c r="K592" s="8"/>
      <c r="L592" s="8"/>
      <c r="M592" s="8"/>
      <c r="N592" s="8"/>
      <c r="O592" s="8"/>
      <c r="P592" s="50"/>
      <c r="Q592" s="8"/>
      <c r="R592" s="8"/>
      <c r="S592" s="50"/>
      <c r="T592" s="8"/>
      <c r="U592" s="8"/>
      <c r="V592" s="8"/>
      <c r="W592" s="8"/>
      <c r="X592" s="8"/>
      <c r="Y592" s="8"/>
      <c r="Z592" s="8"/>
      <c r="AA592" s="8"/>
      <c r="AB592" s="8"/>
      <c r="AC592" s="8"/>
      <c r="AD592" s="8"/>
      <c r="AE592" s="8"/>
      <c r="AF592" s="8"/>
    </row>
    <row r="593">
      <c r="A593" s="8"/>
      <c r="B593" s="50"/>
      <c r="C593" s="50"/>
      <c r="D593" s="50"/>
      <c r="E593" s="51"/>
      <c r="F593" s="50"/>
      <c r="G593" s="51"/>
      <c r="H593" s="50"/>
      <c r="I593" s="8"/>
      <c r="J593" s="8"/>
      <c r="K593" s="8"/>
      <c r="L593" s="8"/>
      <c r="M593" s="8"/>
      <c r="N593" s="8"/>
      <c r="O593" s="8"/>
      <c r="P593" s="50"/>
      <c r="Q593" s="8"/>
      <c r="R593" s="8"/>
      <c r="S593" s="50"/>
      <c r="T593" s="8"/>
      <c r="U593" s="8"/>
      <c r="V593" s="8"/>
      <c r="W593" s="8"/>
      <c r="X593" s="8"/>
      <c r="Y593" s="8"/>
      <c r="Z593" s="8"/>
      <c r="AA593" s="8"/>
      <c r="AB593" s="8"/>
      <c r="AC593" s="8"/>
      <c r="AD593" s="8"/>
      <c r="AE593" s="8"/>
      <c r="AF593" s="8"/>
    </row>
    <row r="594">
      <c r="A594" s="8"/>
      <c r="B594" s="50"/>
      <c r="C594" s="50"/>
      <c r="D594" s="50"/>
      <c r="E594" s="51"/>
      <c r="F594" s="50"/>
      <c r="G594" s="51"/>
      <c r="H594" s="50"/>
      <c r="I594" s="8"/>
      <c r="J594" s="8"/>
      <c r="K594" s="8"/>
      <c r="L594" s="8"/>
      <c r="M594" s="8"/>
      <c r="N594" s="8"/>
      <c r="O594" s="8"/>
      <c r="P594" s="50"/>
      <c r="Q594" s="8"/>
      <c r="R594" s="8"/>
      <c r="S594" s="50"/>
      <c r="T594" s="8"/>
      <c r="U594" s="8"/>
      <c r="V594" s="8"/>
      <c r="W594" s="8"/>
      <c r="X594" s="8"/>
      <c r="Y594" s="8"/>
      <c r="Z594" s="8"/>
      <c r="AA594" s="8"/>
      <c r="AB594" s="8"/>
      <c r="AC594" s="8"/>
      <c r="AD594" s="8"/>
      <c r="AE594" s="8"/>
      <c r="AF594" s="8"/>
    </row>
    <row r="595">
      <c r="A595" s="8"/>
      <c r="B595" s="50"/>
      <c r="C595" s="50"/>
      <c r="D595" s="50"/>
      <c r="E595" s="51"/>
      <c r="F595" s="50"/>
      <c r="G595" s="51"/>
      <c r="H595" s="50"/>
      <c r="I595" s="8"/>
      <c r="J595" s="8"/>
      <c r="K595" s="8"/>
      <c r="L595" s="8"/>
      <c r="M595" s="8"/>
      <c r="N595" s="8"/>
      <c r="O595" s="8"/>
      <c r="P595" s="50"/>
      <c r="Q595" s="8"/>
      <c r="R595" s="8"/>
      <c r="S595" s="50"/>
      <c r="T595" s="8"/>
      <c r="U595" s="8"/>
      <c r="V595" s="8"/>
      <c r="W595" s="8"/>
      <c r="X595" s="8"/>
      <c r="Y595" s="8"/>
      <c r="Z595" s="8"/>
      <c r="AA595" s="8"/>
      <c r="AB595" s="8"/>
      <c r="AC595" s="8"/>
      <c r="AD595" s="8"/>
      <c r="AE595" s="8"/>
      <c r="AF595" s="8"/>
    </row>
    <row r="596">
      <c r="A596" s="8"/>
      <c r="B596" s="50"/>
      <c r="C596" s="50"/>
      <c r="D596" s="50"/>
      <c r="E596" s="51"/>
      <c r="F596" s="50"/>
      <c r="G596" s="51"/>
      <c r="H596" s="50"/>
      <c r="I596" s="8"/>
      <c r="J596" s="8"/>
      <c r="K596" s="8"/>
      <c r="L596" s="8"/>
      <c r="M596" s="8"/>
      <c r="N596" s="8"/>
      <c r="O596" s="8"/>
      <c r="P596" s="50"/>
      <c r="Q596" s="8"/>
      <c r="R596" s="8"/>
      <c r="S596" s="50"/>
      <c r="T596" s="8"/>
      <c r="U596" s="8"/>
      <c r="V596" s="8"/>
      <c r="W596" s="8"/>
      <c r="X596" s="8"/>
      <c r="Y596" s="8"/>
      <c r="Z596" s="8"/>
      <c r="AA596" s="8"/>
      <c r="AB596" s="8"/>
      <c r="AC596" s="8"/>
      <c r="AD596" s="8"/>
      <c r="AE596" s="8"/>
      <c r="AF596" s="8"/>
    </row>
    <row r="597">
      <c r="A597" s="8"/>
      <c r="B597" s="50"/>
      <c r="C597" s="50"/>
      <c r="D597" s="50"/>
      <c r="E597" s="51"/>
      <c r="F597" s="50"/>
      <c r="G597" s="51"/>
      <c r="H597" s="50"/>
      <c r="I597" s="8"/>
      <c r="J597" s="8"/>
      <c r="K597" s="8"/>
      <c r="L597" s="8"/>
      <c r="M597" s="8"/>
      <c r="N597" s="8"/>
      <c r="O597" s="8"/>
      <c r="P597" s="50"/>
      <c r="Q597" s="8"/>
      <c r="R597" s="8"/>
      <c r="S597" s="50"/>
      <c r="T597" s="8"/>
      <c r="U597" s="8"/>
      <c r="V597" s="8"/>
      <c r="W597" s="8"/>
      <c r="X597" s="8"/>
      <c r="Y597" s="8"/>
      <c r="Z597" s="8"/>
      <c r="AA597" s="8"/>
      <c r="AB597" s="8"/>
      <c r="AC597" s="8"/>
      <c r="AD597" s="8"/>
      <c r="AE597" s="8"/>
      <c r="AF597" s="8"/>
    </row>
    <row r="598">
      <c r="A598" s="8"/>
      <c r="B598" s="50"/>
      <c r="C598" s="50"/>
      <c r="D598" s="50"/>
      <c r="E598" s="51"/>
      <c r="F598" s="50"/>
      <c r="G598" s="51"/>
      <c r="H598" s="50"/>
      <c r="I598" s="8"/>
      <c r="J598" s="8"/>
      <c r="K598" s="8"/>
      <c r="L598" s="8"/>
      <c r="M598" s="8"/>
      <c r="N598" s="8"/>
      <c r="O598" s="8"/>
      <c r="P598" s="50"/>
      <c r="Q598" s="8"/>
      <c r="R598" s="8"/>
      <c r="S598" s="50"/>
      <c r="T598" s="8"/>
      <c r="U598" s="8"/>
      <c r="V598" s="8"/>
      <c r="W598" s="8"/>
      <c r="X598" s="8"/>
      <c r="Y598" s="8"/>
      <c r="Z598" s="8"/>
      <c r="AA598" s="8"/>
      <c r="AB598" s="8"/>
      <c r="AC598" s="8"/>
      <c r="AD598" s="8"/>
      <c r="AE598" s="8"/>
      <c r="AF598" s="8"/>
    </row>
    <row r="599">
      <c r="A599" s="8"/>
      <c r="B599" s="50"/>
      <c r="C599" s="50"/>
      <c r="D599" s="50"/>
      <c r="E599" s="51"/>
      <c r="F599" s="50"/>
      <c r="G599" s="51"/>
      <c r="H599" s="50"/>
      <c r="I599" s="8"/>
      <c r="J599" s="8"/>
      <c r="K599" s="8"/>
      <c r="L599" s="8"/>
      <c r="M599" s="8"/>
      <c r="N599" s="8"/>
      <c r="O599" s="8"/>
      <c r="P599" s="50"/>
      <c r="Q599" s="8"/>
      <c r="R599" s="8"/>
      <c r="S599" s="50"/>
      <c r="T599" s="8"/>
      <c r="U599" s="8"/>
      <c r="V599" s="8"/>
      <c r="W599" s="8"/>
      <c r="X599" s="8"/>
      <c r="Y599" s="8"/>
      <c r="Z599" s="8"/>
      <c r="AA599" s="8"/>
      <c r="AB599" s="8"/>
      <c r="AC599" s="8"/>
      <c r="AD599" s="8"/>
      <c r="AE599" s="8"/>
      <c r="AF599" s="8"/>
    </row>
    <row r="600">
      <c r="A600" s="8"/>
      <c r="B600" s="50"/>
      <c r="C600" s="50"/>
      <c r="D600" s="50"/>
      <c r="E600" s="51"/>
      <c r="F600" s="50"/>
      <c r="G600" s="51"/>
      <c r="H600" s="50"/>
      <c r="I600" s="8"/>
      <c r="J600" s="8"/>
      <c r="K600" s="8"/>
      <c r="L600" s="8"/>
      <c r="M600" s="8"/>
      <c r="N600" s="8"/>
      <c r="O600" s="8"/>
      <c r="P600" s="50"/>
      <c r="Q600" s="8"/>
      <c r="R600" s="8"/>
      <c r="S600" s="50"/>
      <c r="T600" s="8"/>
      <c r="U600" s="8"/>
      <c r="V600" s="8"/>
      <c r="W600" s="8"/>
      <c r="X600" s="8"/>
      <c r="Y600" s="8"/>
      <c r="Z600" s="8"/>
      <c r="AA600" s="8"/>
      <c r="AB600" s="8"/>
      <c r="AC600" s="8"/>
      <c r="AD600" s="8"/>
      <c r="AE600" s="8"/>
      <c r="AF600" s="8"/>
    </row>
    <row r="601">
      <c r="A601" s="8"/>
      <c r="B601" s="50"/>
      <c r="C601" s="50"/>
      <c r="D601" s="50"/>
      <c r="E601" s="51"/>
      <c r="F601" s="50"/>
      <c r="G601" s="51"/>
      <c r="H601" s="50"/>
      <c r="I601" s="8"/>
      <c r="J601" s="8"/>
      <c r="K601" s="8"/>
      <c r="L601" s="8"/>
      <c r="M601" s="8"/>
      <c r="N601" s="8"/>
      <c r="O601" s="8"/>
      <c r="P601" s="50"/>
      <c r="Q601" s="8"/>
      <c r="R601" s="8"/>
      <c r="S601" s="50"/>
      <c r="T601" s="8"/>
      <c r="U601" s="8"/>
      <c r="V601" s="8"/>
      <c r="W601" s="8"/>
      <c r="X601" s="8"/>
      <c r="Y601" s="8"/>
      <c r="Z601" s="8"/>
      <c r="AA601" s="8"/>
      <c r="AB601" s="8"/>
      <c r="AC601" s="8"/>
      <c r="AD601" s="8"/>
      <c r="AE601" s="8"/>
      <c r="AF601" s="8"/>
    </row>
    <row r="602">
      <c r="A602" s="8"/>
      <c r="B602" s="50"/>
      <c r="C602" s="50"/>
      <c r="D602" s="50"/>
      <c r="E602" s="51"/>
      <c r="F602" s="50"/>
      <c r="G602" s="51"/>
      <c r="H602" s="50"/>
      <c r="I602" s="8"/>
      <c r="J602" s="8"/>
      <c r="K602" s="8"/>
      <c r="L602" s="8"/>
      <c r="M602" s="8"/>
      <c r="N602" s="8"/>
      <c r="O602" s="8"/>
      <c r="P602" s="50"/>
      <c r="Q602" s="8"/>
      <c r="R602" s="8"/>
      <c r="S602" s="50"/>
      <c r="T602" s="8"/>
      <c r="U602" s="8"/>
      <c r="V602" s="8"/>
      <c r="W602" s="8"/>
      <c r="X602" s="8"/>
      <c r="Y602" s="8"/>
      <c r="Z602" s="8"/>
      <c r="AA602" s="8"/>
      <c r="AB602" s="8"/>
      <c r="AC602" s="8"/>
      <c r="AD602" s="8"/>
      <c r="AE602" s="8"/>
      <c r="AF602" s="8"/>
    </row>
    <row r="603">
      <c r="A603" s="8"/>
      <c r="B603" s="50"/>
      <c r="C603" s="50"/>
      <c r="D603" s="50"/>
      <c r="E603" s="51"/>
      <c r="F603" s="50"/>
      <c r="G603" s="51"/>
      <c r="H603" s="50"/>
      <c r="I603" s="8"/>
      <c r="J603" s="8"/>
      <c r="K603" s="8"/>
      <c r="L603" s="8"/>
      <c r="M603" s="8"/>
      <c r="N603" s="8"/>
      <c r="O603" s="8"/>
      <c r="P603" s="50"/>
      <c r="Q603" s="8"/>
      <c r="R603" s="8"/>
      <c r="S603" s="50"/>
      <c r="T603" s="8"/>
      <c r="U603" s="8"/>
      <c r="V603" s="8"/>
      <c r="W603" s="8"/>
      <c r="X603" s="8"/>
      <c r="Y603" s="8"/>
      <c r="Z603" s="8"/>
      <c r="AA603" s="8"/>
      <c r="AB603" s="8"/>
      <c r="AC603" s="8"/>
      <c r="AD603" s="8"/>
      <c r="AE603" s="8"/>
      <c r="AF603" s="8"/>
    </row>
    <row r="604">
      <c r="A604" s="8"/>
      <c r="B604" s="50"/>
      <c r="C604" s="50"/>
      <c r="D604" s="50"/>
      <c r="E604" s="51"/>
      <c r="F604" s="50"/>
      <c r="G604" s="51"/>
      <c r="H604" s="50"/>
      <c r="I604" s="8"/>
      <c r="J604" s="8"/>
      <c r="K604" s="8"/>
      <c r="L604" s="8"/>
      <c r="M604" s="8"/>
      <c r="N604" s="8"/>
      <c r="O604" s="8"/>
      <c r="P604" s="50"/>
      <c r="Q604" s="8"/>
      <c r="R604" s="8"/>
      <c r="S604" s="50"/>
      <c r="T604" s="8"/>
      <c r="U604" s="8"/>
      <c r="V604" s="8"/>
      <c r="W604" s="8"/>
      <c r="X604" s="8"/>
      <c r="Y604" s="8"/>
      <c r="Z604" s="8"/>
      <c r="AA604" s="8"/>
      <c r="AB604" s="8"/>
      <c r="AC604" s="8"/>
      <c r="AD604" s="8"/>
      <c r="AE604" s="8"/>
      <c r="AF604" s="8"/>
    </row>
    <row r="605">
      <c r="A605" s="8"/>
      <c r="B605" s="50"/>
      <c r="C605" s="50"/>
      <c r="D605" s="50"/>
      <c r="E605" s="51"/>
      <c r="F605" s="50"/>
      <c r="G605" s="51"/>
      <c r="H605" s="50"/>
      <c r="I605" s="8"/>
      <c r="J605" s="8"/>
      <c r="K605" s="8"/>
      <c r="L605" s="8"/>
      <c r="M605" s="8"/>
      <c r="N605" s="8"/>
      <c r="O605" s="8"/>
      <c r="P605" s="50"/>
      <c r="Q605" s="8"/>
      <c r="R605" s="8"/>
      <c r="S605" s="50"/>
      <c r="T605" s="8"/>
      <c r="U605" s="8"/>
      <c r="V605" s="8"/>
      <c r="W605" s="8"/>
      <c r="X605" s="8"/>
      <c r="Y605" s="8"/>
      <c r="Z605" s="8"/>
      <c r="AA605" s="8"/>
      <c r="AB605" s="8"/>
      <c r="AC605" s="8"/>
      <c r="AD605" s="8"/>
      <c r="AE605" s="8"/>
      <c r="AF605" s="8"/>
    </row>
    <row r="606">
      <c r="A606" s="8"/>
      <c r="B606" s="50"/>
      <c r="C606" s="50"/>
      <c r="D606" s="50"/>
      <c r="E606" s="51"/>
      <c r="F606" s="50"/>
      <c r="G606" s="51"/>
      <c r="H606" s="50"/>
      <c r="I606" s="8"/>
      <c r="J606" s="8"/>
      <c r="K606" s="8"/>
      <c r="L606" s="8"/>
      <c r="M606" s="8"/>
      <c r="N606" s="8"/>
      <c r="O606" s="8"/>
      <c r="P606" s="50"/>
      <c r="Q606" s="8"/>
      <c r="R606" s="8"/>
      <c r="S606" s="50"/>
      <c r="T606" s="8"/>
      <c r="U606" s="8"/>
      <c r="V606" s="8"/>
      <c r="W606" s="8"/>
      <c r="X606" s="8"/>
      <c r="Y606" s="8"/>
      <c r="Z606" s="8"/>
      <c r="AA606" s="8"/>
      <c r="AB606" s="8"/>
      <c r="AC606" s="8"/>
      <c r="AD606" s="8"/>
      <c r="AE606" s="8"/>
      <c r="AF606" s="8"/>
    </row>
    <row r="607">
      <c r="A607" s="8"/>
      <c r="B607" s="50"/>
      <c r="C607" s="50"/>
      <c r="D607" s="50"/>
      <c r="E607" s="51"/>
      <c r="F607" s="50"/>
      <c r="G607" s="51"/>
      <c r="H607" s="50"/>
      <c r="I607" s="8"/>
      <c r="J607" s="8"/>
      <c r="K607" s="8"/>
      <c r="L607" s="8"/>
      <c r="M607" s="8"/>
      <c r="N607" s="8"/>
      <c r="O607" s="8"/>
      <c r="P607" s="50"/>
      <c r="Q607" s="8"/>
      <c r="R607" s="8"/>
      <c r="S607" s="50"/>
      <c r="T607" s="8"/>
      <c r="U607" s="8"/>
      <c r="V607" s="8"/>
      <c r="W607" s="8"/>
      <c r="X607" s="8"/>
      <c r="Y607" s="8"/>
      <c r="Z607" s="8"/>
      <c r="AA607" s="8"/>
      <c r="AB607" s="8"/>
      <c r="AC607" s="8"/>
      <c r="AD607" s="8"/>
      <c r="AE607" s="8"/>
      <c r="AF607" s="8"/>
    </row>
    <row r="608">
      <c r="A608" s="8"/>
      <c r="B608" s="50"/>
      <c r="C608" s="50"/>
      <c r="D608" s="50"/>
      <c r="E608" s="51"/>
      <c r="F608" s="50"/>
      <c r="G608" s="51"/>
      <c r="H608" s="50"/>
      <c r="I608" s="8"/>
      <c r="J608" s="8"/>
      <c r="K608" s="8"/>
      <c r="L608" s="8"/>
      <c r="M608" s="8"/>
      <c r="N608" s="8"/>
      <c r="O608" s="8"/>
      <c r="P608" s="50"/>
      <c r="Q608" s="8"/>
      <c r="R608" s="8"/>
      <c r="S608" s="50"/>
      <c r="T608" s="8"/>
      <c r="U608" s="8"/>
      <c r="V608" s="8"/>
      <c r="W608" s="8"/>
      <c r="X608" s="8"/>
      <c r="Y608" s="8"/>
      <c r="Z608" s="8"/>
      <c r="AA608" s="8"/>
      <c r="AB608" s="8"/>
      <c r="AC608" s="8"/>
      <c r="AD608" s="8"/>
      <c r="AE608" s="8"/>
      <c r="AF608" s="8"/>
    </row>
    <row r="609">
      <c r="A609" s="8"/>
      <c r="B609" s="50"/>
      <c r="C609" s="50"/>
      <c r="D609" s="50"/>
      <c r="E609" s="51"/>
      <c r="F609" s="50"/>
      <c r="G609" s="51"/>
      <c r="H609" s="50"/>
      <c r="I609" s="8"/>
      <c r="J609" s="8"/>
      <c r="K609" s="8"/>
      <c r="L609" s="8"/>
      <c r="M609" s="8"/>
      <c r="N609" s="8"/>
      <c r="O609" s="8"/>
      <c r="P609" s="50"/>
      <c r="Q609" s="8"/>
      <c r="R609" s="8"/>
      <c r="S609" s="50"/>
      <c r="T609" s="8"/>
      <c r="U609" s="8"/>
      <c r="V609" s="8"/>
      <c r="W609" s="8"/>
      <c r="X609" s="8"/>
      <c r="Y609" s="8"/>
      <c r="Z609" s="8"/>
      <c r="AA609" s="8"/>
      <c r="AB609" s="8"/>
      <c r="AC609" s="8"/>
      <c r="AD609" s="8"/>
      <c r="AE609" s="8"/>
      <c r="AF609" s="8"/>
    </row>
    <row r="610">
      <c r="A610" s="8"/>
      <c r="B610" s="50"/>
      <c r="C610" s="50"/>
      <c r="D610" s="50"/>
      <c r="E610" s="51"/>
      <c r="F610" s="50"/>
      <c r="G610" s="51"/>
      <c r="H610" s="50"/>
      <c r="I610" s="8"/>
      <c r="J610" s="8"/>
      <c r="K610" s="8"/>
      <c r="L610" s="8"/>
      <c r="M610" s="8"/>
      <c r="N610" s="8"/>
      <c r="O610" s="8"/>
      <c r="P610" s="50"/>
      <c r="Q610" s="8"/>
      <c r="R610" s="8"/>
      <c r="S610" s="50"/>
      <c r="T610" s="8"/>
      <c r="U610" s="8"/>
      <c r="V610" s="8"/>
      <c r="W610" s="8"/>
      <c r="X610" s="8"/>
      <c r="Y610" s="8"/>
      <c r="Z610" s="8"/>
      <c r="AA610" s="8"/>
      <c r="AB610" s="8"/>
      <c r="AC610" s="8"/>
      <c r="AD610" s="8"/>
      <c r="AE610" s="8"/>
      <c r="AF610" s="8"/>
    </row>
    <row r="611">
      <c r="A611" s="8"/>
      <c r="B611" s="50"/>
      <c r="C611" s="50"/>
      <c r="D611" s="50"/>
      <c r="E611" s="51"/>
      <c r="F611" s="50"/>
      <c r="G611" s="51"/>
      <c r="H611" s="50"/>
      <c r="I611" s="8"/>
      <c r="J611" s="8"/>
      <c r="K611" s="8"/>
      <c r="L611" s="8"/>
      <c r="M611" s="8"/>
      <c r="N611" s="8"/>
      <c r="O611" s="8"/>
      <c r="P611" s="50"/>
      <c r="Q611" s="8"/>
      <c r="R611" s="8"/>
      <c r="S611" s="50"/>
      <c r="T611" s="8"/>
      <c r="U611" s="8"/>
      <c r="V611" s="8"/>
      <c r="W611" s="8"/>
      <c r="X611" s="8"/>
      <c r="Y611" s="8"/>
      <c r="Z611" s="8"/>
      <c r="AA611" s="8"/>
      <c r="AB611" s="8"/>
      <c r="AC611" s="8"/>
      <c r="AD611" s="8"/>
      <c r="AE611" s="8"/>
      <c r="AF611" s="8"/>
    </row>
    <row r="612">
      <c r="A612" s="8"/>
      <c r="B612" s="50"/>
      <c r="C612" s="50"/>
      <c r="D612" s="50"/>
      <c r="E612" s="51"/>
      <c r="F612" s="50"/>
      <c r="G612" s="51"/>
      <c r="H612" s="50"/>
      <c r="I612" s="8"/>
      <c r="J612" s="8"/>
      <c r="K612" s="8"/>
      <c r="L612" s="8"/>
      <c r="M612" s="8"/>
      <c r="N612" s="8"/>
      <c r="O612" s="8"/>
      <c r="P612" s="50"/>
      <c r="Q612" s="8"/>
      <c r="R612" s="8"/>
      <c r="S612" s="50"/>
      <c r="T612" s="8"/>
      <c r="U612" s="8"/>
      <c r="V612" s="8"/>
      <c r="W612" s="8"/>
      <c r="X612" s="8"/>
      <c r="Y612" s="8"/>
      <c r="Z612" s="8"/>
      <c r="AA612" s="8"/>
      <c r="AB612" s="8"/>
      <c r="AC612" s="8"/>
      <c r="AD612" s="8"/>
      <c r="AE612" s="8"/>
      <c r="AF612" s="8"/>
    </row>
    <row r="613">
      <c r="A613" s="8"/>
      <c r="B613" s="50"/>
      <c r="C613" s="50"/>
      <c r="D613" s="50"/>
      <c r="E613" s="51"/>
      <c r="F613" s="50"/>
      <c r="G613" s="51"/>
      <c r="H613" s="50"/>
      <c r="I613" s="8"/>
      <c r="J613" s="8"/>
      <c r="K613" s="8"/>
      <c r="L613" s="8"/>
      <c r="M613" s="8"/>
      <c r="N613" s="8"/>
      <c r="O613" s="8"/>
      <c r="P613" s="50"/>
      <c r="Q613" s="8"/>
      <c r="R613" s="8"/>
      <c r="S613" s="50"/>
      <c r="T613" s="8"/>
      <c r="U613" s="8"/>
      <c r="V613" s="8"/>
      <c r="W613" s="8"/>
      <c r="X613" s="8"/>
      <c r="Y613" s="8"/>
      <c r="Z613" s="8"/>
      <c r="AA613" s="8"/>
      <c r="AB613" s="8"/>
      <c r="AC613" s="8"/>
      <c r="AD613" s="8"/>
      <c r="AE613" s="8"/>
      <c r="AF613" s="8"/>
    </row>
    <row r="614">
      <c r="A614" s="8"/>
      <c r="B614" s="50"/>
      <c r="C614" s="50"/>
      <c r="D614" s="50"/>
      <c r="E614" s="51"/>
      <c r="F614" s="50"/>
      <c r="G614" s="51"/>
      <c r="H614" s="50"/>
      <c r="I614" s="8"/>
      <c r="J614" s="8"/>
      <c r="K614" s="8"/>
      <c r="L614" s="8"/>
      <c r="M614" s="8"/>
      <c r="N614" s="8"/>
      <c r="O614" s="8"/>
      <c r="P614" s="50"/>
      <c r="Q614" s="8"/>
      <c r="R614" s="8"/>
      <c r="S614" s="50"/>
      <c r="T614" s="8"/>
      <c r="U614" s="8"/>
      <c r="V614" s="8"/>
      <c r="W614" s="8"/>
      <c r="X614" s="8"/>
      <c r="Y614" s="8"/>
      <c r="Z614" s="8"/>
      <c r="AA614" s="8"/>
      <c r="AB614" s="8"/>
      <c r="AC614" s="8"/>
      <c r="AD614" s="8"/>
      <c r="AE614" s="8"/>
      <c r="AF614" s="8"/>
    </row>
    <row r="615">
      <c r="A615" s="8"/>
      <c r="B615" s="50"/>
      <c r="C615" s="50"/>
      <c r="D615" s="50"/>
      <c r="E615" s="51"/>
      <c r="F615" s="50"/>
      <c r="G615" s="51"/>
      <c r="H615" s="50"/>
      <c r="I615" s="8"/>
      <c r="J615" s="8"/>
      <c r="K615" s="8"/>
      <c r="L615" s="8"/>
      <c r="M615" s="8"/>
      <c r="N615" s="8"/>
      <c r="O615" s="8"/>
      <c r="P615" s="50"/>
      <c r="Q615" s="8"/>
      <c r="R615" s="8"/>
      <c r="S615" s="50"/>
      <c r="T615" s="8"/>
      <c r="U615" s="8"/>
      <c r="V615" s="8"/>
      <c r="W615" s="8"/>
      <c r="X615" s="8"/>
      <c r="Y615" s="8"/>
      <c r="Z615" s="8"/>
      <c r="AA615" s="8"/>
      <c r="AB615" s="8"/>
      <c r="AC615" s="8"/>
      <c r="AD615" s="8"/>
      <c r="AE615" s="8"/>
      <c r="AF615" s="8"/>
    </row>
    <row r="616">
      <c r="A616" s="8"/>
      <c r="B616" s="50"/>
      <c r="C616" s="50"/>
      <c r="D616" s="50"/>
      <c r="E616" s="51"/>
      <c r="F616" s="50"/>
      <c r="G616" s="51"/>
      <c r="H616" s="50"/>
      <c r="I616" s="8"/>
      <c r="J616" s="8"/>
      <c r="K616" s="8"/>
      <c r="L616" s="8"/>
      <c r="M616" s="8"/>
      <c r="N616" s="8"/>
      <c r="O616" s="8"/>
      <c r="P616" s="50"/>
      <c r="Q616" s="8"/>
      <c r="R616" s="8"/>
      <c r="S616" s="50"/>
      <c r="T616" s="8"/>
      <c r="U616" s="8"/>
      <c r="V616" s="8"/>
      <c r="W616" s="8"/>
      <c r="X616" s="8"/>
      <c r="Y616" s="8"/>
      <c r="Z616" s="8"/>
      <c r="AA616" s="8"/>
      <c r="AB616" s="8"/>
      <c r="AC616" s="8"/>
      <c r="AD616" s="8"/>
      <c r="AE616" s="8"/>
      <c r="AF616" s="8"/>
    </row>
    <row r="617">
      <c r="A617" s="8"/>
      <c r="B617" s="50"/>
      <c r="C617" s="50"/>
      <c r="D617" s="50"/>
      <c r="E617" s="51"/>
      <c r="F617" s="50"/>
      <c r="G617" s="51"/>
      <c r="H617" s="50"/>
      <c r="I617" s="8"/>
      <c r="J617" s="8"/>
      <c r="K617" s="8"/>
      <c r="L617" s="8"/>
      <c r="M617" s="8"/>
      <c r="N617" s="8"/>
      <c r="O617" s="8"/>
      <c r="P617" s="50"/>
      <c r="Q617" s="8"/>
      <c r="R617" s="8"/>
      <c r="S617" s="50"/>
      <c r="T617" s="8"/>
      <c r="U617" s="8"/>
      <c r="V617" s="8"/>
      <c r="W617" s="8"/>
      <c r="X617" s="8"/>
      <c r="Y617" s="8"/>
      <c r="Z617" s="8"/>
      <c r="AA617" s="8"/>
      <c r="AB617" s="8"/>
      <c r="AC617" s="8"/>
      <c r="AD617" s="8"/>
      <c r="AE617" s="8"/>
      <c r="AF617" s="8"/>
    </row>
    <row r="618">
      <c r="A618" s="8"/>
      <c r="B618" s="50"/>
      <c r="C618" s="50"/>
      <c r="D618" s="50"/>
      <c r="E618" s="51"/>
      <c r="F618" s="50"/>
      <c r="G618" s="51"/>
      <c r="H618" s="50"/>
      <c r="I618" s="8"/>
      <c r="J618" s="8"/>
      <c r="K618" s="8"/>
      <c r="L618" s="8"/>
      <c r="M618" s="8"/>
      <c r="N618" s="8"/>
      <c r="O618" s="8"/>
      <c r="P618" s="50"/>
      <c r="Q618" s="8"/>
      <c r="R618" s="8"/>
      <c r="S618" s="50"/>
      <c r="T618" s="8"/>
      <c r="U618" s="8"/>
      <c r="V618" s="8"/>
      <c r="W618" s="8"/>
      <c r="X618" s="8"/>
      <c r="Y618" s="8"/>
      <c r="Z618" s="8"/>
      <c r="AA618" s="8"/>
      <c r="AB618" s="8"/>
      <c r="AC618" s="8"/>
      <c r="AD618" s="8"/>
      <c r="AE618" s="8"/>
      <c r="AF618" s="8"/>
    </row>
    <row r="619">
      <c r="A619" s="8"/>
      <c r="B619" s="50"/>
      <c r="C619" s="50"/>
      <c r="D619" s="50"/>
      <c r="E619" s="51"/>
      <c r="F619" s="50"/>
      <c r="G619" s="51"/>
      <c r="H619" s="50"/>
      <c r="I619" s="8"/>
      <c r="J619" s="8"/>
      <c r="K619" s="8"/>
      <c r="L619" s="8"/>
      <c r="M619" s="8"/>
      <c r="N619" s="8"/>
      <c r="O619" s="8"/>
      <c r="P619" s="50"/>
      <c r="Q619" s="8"/>
      <c r="R619" s="8"/>
      <c r="S619" s="50"/>
      <c r="T619" s="8"/>
      <c r="U619" s="8"/>
      <c r="V619" s="8"/>
      <c r="W619" s="8"/>
      <c r="X619" s="8"/>
      <c r="Y619" s="8"/>
      <c r="Z619" s="8"/>
      <c r="AA619" s="8"/>
      <c r="AB619" s="8"/>
      <c r="AC619" s="8"/>
      <c r="AD619" s="8"/>
      <c r="AE619" s="8"/>
      <c r="AF619" s="8"/>
    </row>
    <row r="620">
      <c r="A620" s="8"/>
      <c r="B620" s="50"/>
      <c r="C620" s="50"/>
      <c r="D620" s="50"/>
      <c r="E620" s="51"/>
      <c r="F620" s="50"/>
      <c r="G620" s="51"/>
      <c r="H620" s="50"/>
      <c r="I620" s="8"/>
      <c r="J620" s="8"/>
      <c r="K620" s="8"/>
      <c r="L620" s="8"/>
      <c r="M620" s="8"/>
      <c r="N620" s="8"/>
      <c r="O620" s="8"/>
      <c r="P620" s="50"/>
      <c r="Q620" s="8"/>
      <c r="R620" s="8"/>
      <c r="S620" s="50"/>
      <c r="T620" s="8"/>
      <c r="U620" s="8"/>
      <c r="V620" s="8"/>
      <c r="W620" s="8"/>
      <c r="X620" s="8"/>
      <c r="Y620" s="8"/>
      <c r="Z620" s="8"/>
      <c r="AA620" s="8"/>
      <c r="AB620" s="8"/>
      <c r="AC620" s="8"/>
      <c r="AD620" s="8"/>
      <c r="AE620" s="8"/>
      <c r="AF620" s="8"/>
    </row>
    <row r="621">
      <c r="A621" s="8"/>
      <c r="B621" s="50"/>
      <c r="C621" s="50"/>
      <c r="D621" s="50"/>
      <c r="E621" s="51"/>
      <c r="F621" s="50"/>
      <c r="G621" s="51"/>
      <c r="H621" s="50"/>
      <c r="I621" s="8"/>
      <c r="J621" s="8"/>
      <c r="K621" s="8"/>
      <c r="L621" s="8"/>
      <c r="M621" s="8"/>
      <c r="N621" s="8"/>
      <c r="O621" s="8"/>
      <c r="P621" s="50"/>
      <c r="Q621" s="8"/>
      <c r="R621" s="8"/>
      <c r="S621" s="50"/>
      <c r="T621" s="8"/>
      <c r="U621" s="8"/>
      <c r="V621" s="8"/>
      <c r="W621" s="8"/>
      <c r="X621" s="8"/>
      <c r="Y621" s="8"/>
      <c r="Z621" s="8"/>
      <c r="AA621" s="8"/>
      <c r="AB621" s="8"/>
      <c r="AC621" s="8"/>
      <c r="AD621" s="8"/>
      <c r="AE621" s="8"/>
      <c r="AF621" s="8"/>
    </row>
    <row r="622">
      <c r="A622" s="8"/>
      <c r="B622" s="50"/>
      <c r="C622" s="50"/>
      <c r="D622" s="50"/>
      <c r="E622" s="51"/>
      <c r="F622" s="50"/>
      <c r="G622" s="51"/>
      <c r="H622" s="50"/>
      <c r="I622" s="8"/>
      <c r="J622" s="8"/>
      <c r="K622" s="8"/>
      <c r="L622" s="8"/>
      <c r="M622" s="8"/>
      <c r="N622" s="8"/>
      <c r="O622" s="8"/>
      <c r="P622" s="50"/>
      <c r="Q622" s="8"/>
      <c r="R622" s="8"/>
      <c r="S622" s="50"/>
      <c r="T622" s="8"/>
      <c r="U622" s="8"/>
      <c r="V622" s="8"/>
      <c r="W622" s="8"/>
      <c r="X622" s="8"/>
      <c r="Y622" s="8"/>
      <c r="Z622" s="8"/>
      <c r="AA622" s="8"/>
      <c r="AB622" s="8"/>
      <c r="AC622" s="8"/>
      <c r="AD622" s="8"/>
      <c r="AE622" s="8"/>
      <c r="AF622" s="8"/>
    </row>
    <row r="623">
      <c r="A623" s="8"/>
      <c r="B623" s="50"/>
      <c r="C623" s="50"/>
      <c r="D623" s="50"/>
      <c r="E623" s="51"/>
      <c r="F623" s="50"/>
      <c r="G623" s="51"/>
      <c r="H623" s="50"/>
      <c r="I623" s="8"/>
      <c r="J623" s="8"/>
      <c r="K623" s="8"/>
      <c r="L623" s="8"/>
      <c r="M623" s="8"/>
      <c r="N623" s="8"/>
      <c r="O623" s="8"/>
      <c r="P623" s="50"/>
      <c r="Q623" s="8"/>
      <c r="R623" s="8"/>
      <c r="S623" s="50"/>
      <c r="T623" s="8"/>
      <c r="U623" s="8"/>
      <c r="V623" s="8"/>
      <c r="W623" s="8"/>
      <c r="X623" s="8"/>
      <c r="Y623" s="8"/>
      <c r="Z623" s="8"/>
      <c r="AA623" s="8"/>
      <c r="AB623" s="8"/>
      <c r="AC623" s="8"/>
      <c r="AD623" s="8"/>
      <c r="AE623" s="8"/>
      <c r="AF623" s="8"/>
    </row>
    <row r="624">
      <c r="A624" s="8"/>
      <c r="B624" s="50"/>
      <c r="C624" s="50"/>
      <c r="D624" s="50"/>
      <c r="E624" s="51"/>
      <c r="F624" s="50"/>
      <c r="G624" s="51"/>
      <c r="H624" s="50"/>
      <c r="I624" s="8"/>
      <c r="J624" s="8"/>
      <c r="K624" s="8"/>
      <c r="L624" s="8"/>
      <c r="M624" s="8"/>
      <c r="N624" s="8"/>
      <c r="O624" s="8"/>
      <c r="P624" s="50"/>
      <c r="Q624" s="8"/>
      <c r="R624" s="8"/>
      <c r="S624" s="50"/>
      <c r="T624" s="8"/>
      <c r="U624" s="8"/>
      <c r="V624" s="8"/>
      <c r="W624" s="8"/>
      <c r="X624" s="8"/>
      <c r="Y624" s="8"/>
      <c r="Z624" s="8"/>
      <c r="AA624" s="8"/>
      <c r="AB624" s="8"/>
      <c r="AC624" s="8"/>
      <c r="AD624" s="8"/>
      <c r="AE624" s="8"/>
      <c r="AF624" s="8"/>
    </row>
    <row r="625">
      <c r="A625" s="8"/>
      <c r="B625" s="50"/>
      <c r="C625" s="50"/>
      <c r="D625" s="50"/>
      <c r="E625" s="51"/>
      <c r="F625" s="50"/>
      <c r="G625" s="51"/>
      <c r="H625" s="50"/>
      <c r="I625" s="8"/>
      <c r="J625" s="8"/>
      <c r="K625" s="8"/>
      <c r="L625" s="8"/>
      <c r="M625" s="8"/>
      <c r="N625" s="8"/>
      <c r="O625" s="8"/>
      <c r="P625" s="50"/>
      <c r="Q625" s="8"/>
      <c r="R625" s="8"/>
      <c r="S625" s="50"/>
      <c r="T625" s="8"/>
      <c r="U625" s="8"/>
      <c r="V625" s="8"/>
      <c r="W625" s="8"/>
      <c r="X625" s="8"/>
      <c r="Y625" s="8"/>
      <c r="Z625" s="8"/>
      <c r="AA625" s="8"/>
      <c r="AB625" s="8"/>
      <c r="AC625" s="8"/>
      <c r="AD625" s="8"/>
      <c r="AE625" s="8"/>
      <c r="AF625" s="8"/>
    </row>
    <row r="626">
      <c r="A626" s="8"/>
      <c r="B626" s="50"/>
      <c r="C626" s="50"/>
      <c r="D626" s="50"/>
      <c r="E626" s="51"/>
      <c r="F626" s="50"/>
      <c r="G626" s="51"/>
      <c r="H626" s="50"/>
      <c r="I626" s="8"/>
      <c r="J626" s="8"/>
      <c r="K626" s="8"/>
      <c r="L626" s="8"/>
      <c r="M626" s="8"/>
      <c r="N626" s="8"/>
      <c r="O626" s="8"/>
      <c r="P626" s="50"/>
      <c r="Q626" s="8"/>
      <c r="R626" s="8"/>
      <c r="S626" s="50"/>
      <c r="T626" s="8"/>
      <c r="U626" s="8"/>
      <c r="V626" s="8"/>
      <c r="W626" s="8"/>
      <c r="X626" s="8"/>
      <c r="Y626" s="8"/>
      <c r="Z626" s="8"/>
      <c r="AA626" s="8"/>
      <c r="AB626" s="8"/>
      <c r="AC626" s="8"/>
      <c r="AD626" s="8"/>
      <c r="AE626" s="8"/>
      <c r="AF626" s="8"/>
    </row>
    <row r="627">
      <c r="A627" s="8"/>
      <c r="B627" s="50"/>
      <c r="C627" s="50"/>
      <c r="D627" s="50"/>
      <c r="E627" s="51"/>
      <c r="F627" s="50"/>
      <c r="G627" s="51"/>
      <c r="H627" s="50"/>
      <c r="I627" s="8"/>
      <c r="J627" s="8"/>
      <c r="K627" s="8"/>
      <c r="L627" s="8"/>
      <c r="M627" s="8"/>
      <c r="N627" s="8"/>
      <c r="O627" s="8"/>
      <c r="P627" s="50"/>
      <c r="Q627" s="8"/>
      <c r="R627" s="8"/>
      <c r="S627" s="50"/>
      <c r="T627" s="8"/>
      <c r="U627" s="8"/>
      <c r="V627" s="8"/>
      <c r="W627" s="8"/>
      <c r="X627" s="8"/>
      <c r="Y627" s="8"/>
      <c r="Z627" s="8"/>
      <c r="AA627" s="8"/>
      <c r="AB627" s="8"/>
      <c r="AC627" s="8"/>
      <c r="AD627" s="8"/>
      <c r="AE627" s="8"/>
      <c r="AF627" s="8"/>
    </row>
    <row r="628">
      <c r="A628" s="8"/>
      <c r="B628" s="50"/>
      <c r="C628" s="50"/>
      <c r="D628" s="50"/>
      <c r="E628" s="51"/>
      <c r="F628" s="50"/>
      <c r="G628" s="51"/>
      <c r="H628" s="50"/>
      <c r="I628" s="8"/>
      <c r="J628" s="8"/>
      <c r="K628" s="8"/>
      <c r="L628" s="8"/>
      <c r="M628" s="8"/>
      <c r="N628" s="8"/>
      <c r="O628" s="8"/>
      <c r="P628" s="50"/>
      <c r="Q628" s="8"/>
      <c r="R628" s="8"/>
      <c r="S628" s="50"/>
      <c r="T628" s="8"/>
      <c r="U628" s="8"/>
      <c r="V628" s="8"/>
      <c r="W628" s="8"/>
      <c r="X628" s="8"/>
      <c r="Y628" s="8"/>
      <c r="Z628" s="8"/>
      <c r="AA628" s="8"/>
      <c r="AB628" s="8"/>
      <c r="AC628" s="8"/>
      <c r="AD628" s="8"/>
      <c r="AE628" s="8"/>
      <c r="AF628" s="8"/>
    </row>
    <row r="629">
      <c r="A629" s="8"/>
      <c r="B629" s="50"/>
      <c r="C629" s="50"/>
      <c r="D629" s="50"/>
      <c r="E629" s="51"/>
      <c r="F629" s="50"/>
      <c r="G629" s="51"/>
      <c r="H629" s="50"/>
      <c r="I629" s="8"/>
      <c r="J629" s="8"/>
      <c r="K629" s="8"/>
      <c r="L629" s="8"/>
      <c r="M629" s="8"/>
      <c r="N629" s="8"/>
      <c r="O629" s="8"/>
      <c r="P629" s="50"/>
      <c r="Q629" s="8"/>
      <c r="R629" s="8"/>
      <c r="S629" s="50"/>
      <c r="T629" s="8"/>
      <c r="U629" s="8"/>
      <c r="V629" s="8"/>
      <c r="W629" s="8"/>
      <c r="X629" s="8"/>
      <c r="Y629" s="8"/>
      <c r="Z629" s="8"/>
      <c r="AA629" s="8"/>
      <c r="AB629" s="8"/>
      <c r="AC629" s="8"/>
      <c r="AD629" s="8"/>
      <c r="AE629" s="8"/>
      <c r="AF629" s="8"/>
    </row>
    <row r="630">
      <c r="A630" s="8"/>
      <c r="B630" s="50"/>
      <c r="C630" s="50"/>
      <c r="D630" s="50"/>
      <c r="E630" s="51"/>
      <c r="F630" s="50"/>
      <c r="G630" s="51"/>
      <c r="H630" s="50"/>
      <c r="I630" s="8"/>
      <c r="J630" s="8"/>
      <c r="K630" s="8"/>
      <c r="L630" s="8"/>
      <c r="M630" s="8"/>
      <c r="N630" s="8"/>
      <c r="O630" s="8"/>
      <c r="P630" s="50"/>
      <c r="Q630" s="8"/>
      <c r="R630" s="8"/>
      <c r="S630" s="50"/>
      <c r="T630" s="8"/>
      <c r="U630" s="8"/>
      <c r="V630" s="8"/>
      <c r="W630" s="8"/>
      <c r="X630" s="8"/>
      <c r="Y630" s="8"/>
      <c r="Z630" s="8"/>
      <c r="AA630" s="8"/>
      <c r="AB630" s="8"/>
      <c r="AC630" s="8"/>
      <c r="AD630" s="8"/>
      <c r="AE630" s="8"/>
      <c r="AF630" s="8"/>
    </row>
    <row r="631">
      <c r="A631" s="8"/>
      <c r="B631" s="50"/>
      <c r="C631" s="50"/>
      <c r="D631" s="50"/>
      <c r="E631" s="51"/>
      <c r="F631" s="50"/>
      <c r="G631" s="51"/>
      <c r="H631" s="50"/>
      <c r="I631" s="8"/>
      <c r="J631" s="8"/>
      <c r="K631" s="8"/>
      <c r="L631" s="8"/>
      <c r="M631" s="8"/>
      <c r="N631" s="8"/>
      <c r="O631" s="8"/>
      <c r="P631" s="50"/>
      <c r="Q631" s="8"/>
      <c r="R631" s="8"/>
      <c r="S631" s="50"/>
      <c r="T631" s="8"/>
      <c r="U631" s="8"/>
      <c r="V631" s="8"/>
      <c r="W631" s="8"/>
      <c r="X631" s="8"/>
      <c r="Y631" s="8"/>
      <c r="Z631" s="8"/>
      <c r="AA631" s="8"/>
      <c r="AB631" s="8"/>
      <c r="AC631" s="8"/>
      <c r="AD631" s="8"/>
      <c r="AE631" s="8"/>
      <c r="AF631" s="8"/>
    </row>
    <row r="632">
      <c r="A632" s="8"/>
      <c r="B632" s="50"/>
      <c r="C632" s="50"/>
      <c r="D632" s="50"/>
      <c r="E632" s="51"/>
      <c r="F632" s="50"/>
      <c r="G632" s="51"/>
      <c r="H632" s="50"/>
      <c r="I632" s="8"/>
      <c r="J632" s="8"/>
      <c r="K632" s="8"/>
      <c r="L632" s="8"/>
      <c r="M632" s="8"/>
      <c r="N632" s="8"/>
      <c r="O632" s="8"/>
      <c r="P632" s="50"/>
      <c r="Q632" s="8"/>
      <c r="R632" s="8"/>
      <c r="S632" s="50"/>
      <c r="T632" s="8"/>
      <c r="U632" s="8"/>
      <c r="V632" s="8"/>
      <c r="W632" s="8"/>
      <c r="X632" s="8"/>
      <c r="Y632" s="8"/>
      <c r="Z632" s="8"/>
      <c r="AA632" s="8"/>
      <c r="AB632" s="8"/>
      <c r="AC632" s="8"/>
      <c r="AD632" s="8"/>
      <c r="AE632" s="8"/>
      <c r="AF632" s="8"/>
    </row>
    <row r="633">
      <c r="A633" s="8"/>
      <c r="B633" s="50"/>
      <c r="C633" s="50"/>
      <c r="D633" s="50"/>
      <c r="E633" s="51"/>
      <c r="F633" s="50"/>
      <c r="G633" s="51"/>
      <c r="H633" s="50"/>
      <c r="I633" s="8"/>
      <c r="J633" s="8"/>
      <c r="K633" s="8"/>
      <c r="L633" s="8"/>
      <c r="M633" s="8"/>
      <c r="N633" s="8"/>
      <c r="O633" s="8"/>
      <c r="P633" s="50"/>
      <c r="Q633" s="8"/>
      <c r="R633" s="8"/>
      <c r="S633" s="50"/>
      <c r="T633" s="8"/>
      <c r="U633" s="8"/>
      <c r="V633" s="8"/>
      <c r="W633" s="8"/>
      <c r="X633" s="8"/>
      <c r="Y633" s="8"/>
      <c r="Z633" s="8"/>
      <c r="AA633" s="8"/>
      <c r="AB633" s="8"/>
      <c r="AC633" s="8"/>
      <c r="AD633" s="8"/>
      <c r="AE633" s="8"/>
      <c r="AF633" s="8"/>
    </row>
    <row r="634">
      <c r="A634" s="8"/>
      <c r="B634" s="50"/>
      <c r="C634" s="50"/>
      <c r="D634" s="50"/>
      <c r="E634" s="51"/>
      <c r="F634" s="50"/>
      <c r="G634" s="51"/>
      <c r="H634" s="50"/>
      <c r="I634" s="8"/>
      <c r="J634" s="8"/>
      <c r="K634" s="8"/>
      <c r="L634" s="8"/>
      <c r="M634" s="8"/>
      <c r="N634" s="8"/>
      <c r="O634" s="8"/>
      <c r="P634" s="50"/>
      <c r="Q634" s="8"/>
      <c r="R634" s="8"/>
      <c r="S634" s="50"/>
      <c r="T634" s="8"/>
      <c r="U634" s="8"/>
      <c r="V634" s="8"/>
      <c r="W634" s="8"/>
      <c r="X634" s="8"/>
      <c r="Y634" s="8"/>
      <c r="Z634" s="8"/>
      <c r="AA634" s="8"/>
      <c r="AB634" s="8"/>
      <c r="AC634" s="8"/>
      <c r="AD634" s="8"/>
      <c r="AE634" s="8"/>
      <c r="AF634" s="8"/>
    </row>
    <row r="635">
      <c r="A635" s="8"/>
      <c r="B635" s="50"/>
      <c r="C635" s="50"/>
      <c r="D635" s="50"/>
      <c r="E635" s="51"/>
      <c r="F635" s="50"/>
      <c r="G635" s="51"/>
      <c r="H635" s="50"/>
      <c r="I635" s="8"/>
      <c r="J635" s="8"/>
      <c r="K635" s="8"/>
      <c r="L635" s="8"/>
      <c r="M635" s="8"/>
      <c r="N635" s="8"/>
      <c r="O635" s="8"/>
      <c r="P635" s="50"/>
      <c r="Q635" s="8"/>
      <c r="R635" s="8"/>
      <c r="S635" s="50"/>
      <c r="T635" s="8"/>
      <c r="U635" s="8"/>
      <c r="V635" s="8"/>
      <c r="W635" s="8"/>
      <c r="X635" s="8"/>
      <c r="Y635" s="8"/>
      <c r="Z635" s="8"/>
      <c r="AA635" s="8"/>
      <c r="AB635" s="8"/>
      <c r="AC635" s="8"/>
      <c r="AD635" s="8"/>
      <c r="AE635" s="8"/>
      <c r="AF635" s="8"/>
    </row>
    <row r="636">
      <c r="A636" s="8"/>
      <c r="B636" s="50"/>
      <c r="C636" s="50"/>
      <c r="D636" s="50"/>
      <c r="E636" s="51"/>
      <c r="F636" s="50"/>
      <c r="G636" s="51"/>
      <c r="H636" s="50"/>
      <c r="I636" s="8"/>
      <c r="J636" s="8"/>
      <c r="K636" s="8"/>
      <c r="L636" s="8"/>
      <c r="M636" s="8"/>
      <c r="N636" s="8"/>
      <c r="O636" s="8"/>
      <c r="P636" s="50"/>
      <c r="Q636" s="8"/>
      <c r="R636" s="8"/>
      <c r="S636" s="50"/>
      <c r="T636" s="8"/>
      <c r="U636" s="8"/>
      <c r="V636" s="8"/>
      <c r="W636" s="8"/>
      <c r="X636" s="8"/>
      <c r="Y636" s="8"/>
      <c r="Z636" s="8"/>
      <c r="AA636" s="8"/>
      <c r="AB636" s="8"/>
      <c r="AC636" s="8"/>
      <c r="AD636" s="8"/>
      <c r="AE636" s="8"/>
      <c r="AF636" s="8"/>
    </row>
    <row r="637">
      <c r="A637" s="8"/>
      <c r="B637" s="50"/>
      <c r="C637" s="50"/>
      <c r="D637" s="50"/>
      <c r="E637" s="51"/>
      <c r="F637" s="50"/>
      <c r="G637" s="51"/>
      <c r="H637" s="50"/>
      <c r="I637" s="8"/>
      <c r="J637" s="8"/>
      <c r="K637" s="8"/>
      <c r="L637" s="8"/>
      <c r="M637" s="8"/>
      <c r="N637" s="8"/>
      <c r="O637" s="8"/>
      <c r="P637" s="50"/>
      <c r="Q637" s="8"/>
      <c r="R637" s="8"/>
      <c r="S637" s="50"/>
      <c r="T637" s="8"/>
      <c r="U637" s="8"/>
      <c r="V637" s="8"/>
      <c r="W637" s="8"/>
      <c r="X637" s="8"/>
      <c r="Y637" s="8"/>
      <c r="Z637" s="8"/>
      <c r="AA637" s="8"/>
      <c r="AB637" s="8"/>
      <c r="AC637" s="8"/>
      <c r="AD637" s="8"/>
      <c r="AE637" s="8"/>
      <c r="AF637" s="8"/>
    </row>
    <row r="638">
      <c r="A638" s="8"/>
      <c r="B638" s="50"/>
      <c r="C638" s="50"/>
      <c r="D638" s="50"/>
      <c r="E638" s="51"/>
      <c r="F638" s="50"/>
      <c r="G638" s="51"/>
      <c r="H638" s="50"/>
      <c r="I638" s="8"/>
      <c r="J638" s="8"/>
      <c r="K638" s="8"/>
      <c r="L638" s="8"/>
      <c r="M638" s="8"/>
      <c r="N638" s="8"/>
      <c r="O638" s="8"/>
      <c r="P638" s="50"/>
      <c r="Q638" s="8"/>
      <c r="R638" s="8"/>
      <c r="S638" s="50"/>
      <c r="T638" s="8"/>
      <c r="U638" s="8"/>
      <c r="V638" s="8"/>
      <c r="W638" s="8"/>
      <c r="X638" s="8"/>
      <c r="Y638" s="8"/>
      <c r="Z638" s="8"/>
      <c r="AA638" s="8"/>
      <c r="AB638" s="8"/>
      <c r="AC638" s="8"/>
      <c r="AD638" s="8"/>
      <c r="AE638" s="8"/>
      <c r="AF638" s="8"/>
    </row>
    <row r="639">
      <c r="A639" s="8"/>
      <c r="B639" s="50"/>
      <c r="C639" s="50"/>
      <c r="D639" s="50"/>
      <c r="E639" s="51"/>
      <c r="F639" s="50"/>
      <c r="G639" s="51"/>
      <c r="H639" s="50"/>
      <c r="I639" s="8"/>
      <c r="J639" s="8"/>
      <c r="K639" s="8"/>
      <c r="L639" s="8"/>
      <c r="M639" s="8"/>
      <c r="N639" s="8"/>
      <c r="O639" s="8"/>
      <c r="P639" s="50"/>
      <c r="Q639" s="8"/>
      <c r="R639" s="8"/>
      <c r="S639" s="50"/>
      <c r="T639" s="8"/>
      <c r="U639" s="8"/>
      <c r="V639" s="8"/>
      <c r="W639" s="8"/>
      <c r="X639" s="8"/>
      <c r="Y639" s="8"/>
      <c r="Z639" s="8"/>
      <c r="AA639" s="8"/>
      <c r="AB639" s="8"/>
      <c r="AC639" s="8"/>
      <c r="AD639" s="8"/>
      <c r="AE639" s="8"/>
      <c r="AF639" s="8"/>
    </row>
    <row r="640">
      <c r="A640" s="8"/>
      <c r="B640" s="50"/>
      <c r="C640" s="50"/>
      <c r="D640" s="50"/>
      <c r="E640" s="51"/>
      <c r="F640" s="50"/>
      <c r="G640" s="51"/>
      <c r="H640" s="50"/>
      <c r="I640" s="8"/>
      <c r="J640" s="8"/>
      <c r="K640" s="8"/>
      <c r="L640" s="8"/>
      <c r="M640" s="8"/>
      <c r="N640" s="8"/>
      <c r="O640" s="8"/>
      <c r="P640" s="50"/>
      <c r="Q640" s="8"/>
      <c r="R640" s="8"/>
      <c r="S640" s="50"/>
      <c r="T640" s="8"/>
      <c r="U640" s="8"/>
      <c r="V640" s="8"/>
      <c r="W640" s="8"/>
      <c r="X640" s="8"/>
      <c r="Y640" s="8"/>
      <c r="Z640" s="8"/>
      <c r="AA640" s="8"/>
      <c r="AB640" s="8"/>
      <c r="AC640" s="8"/>
      <c r="AD640" s="8"/>
      <c r="AE640" s="8"/>
      <c r="AF640" s="8"/>
    </row>
    <row r="641">
      <c r="A641" s="8"/>
      <c r="B641" s="50"/>
      <c r="C641" s="50"/>
      <c r="D641" s="50"/>
      <c r="E641" s="51"/>
      <c r="F641" s="50"/>
      <c r="G641" s="51"/>
      <c r="H641" s="50"/>
      <c r="I641" s="8"/>
      <c r="J641" s="8"/>
      <c r="K641" s="8"/>
      <c r="L641" s="8"/>
      <c r="M641" s="8"/>
      <c r="N641" s="8"/>
      <c r="O641" s="8"/>
      <c r="P641" s="50"/>
      <c r="Q641" s="8"/>
      <c r="R641" s="8"/>
      <c r="S641" s="50"/>
      <c r="T641" s="8"/>
      <c r="U641" s="8"/>
      <c r="V641" s="8"/>
      <c r="W641" s="8"/>
      <c r="X641" s="8"/>
      <c r="Y641" s="8"/>
      <c r="Z641" s="8"/>
      <c r="AA641" s="8"/>
      <c r="AB641" s="8"/>
      <c r="AC641" s="8"/>
      <c r="AD641" s="8"/>
      <c r="AE641" s="8"/>
      <c r="AF641" s="8"/>
    </row>
    <row r="642">
      <c r="A642" s="8"/>
      <c r="B642" s="50"/>
      <c r="C642" s="50"/>
      <c r="D642" s="50"/>
      <c r="E642" s="51"/>
      <c r="F642" s="50"/>
      <c r="G642" s="51"/>
      <c r="H642" s="50"/>
      <c r="I642" s="8"/>
      <c r="J642" s="8"/>
      <c r="K642" s="8"/>
      <c r="L642" s="8"/>
      <c r="M642" s="8"/>
      <c r="N642" s="8"/>
      <c r="O642" s="8"/>
      <c r="P642" s="50"/>
      <c r="Q642" s="8"/>
      <c r="R642" s="8"/>
      <c r="S642" s="50"/>
      <c r="T642" s="8"/>
      <c r="U642" s="8"/>
      <c r="V642" s="8"/>
      <c r="W642" s="8"/>
      <c r="X642" s="8"/>
      <c r="Y642" s="8"/>
      <c r="Z642" s="8"/>
      <c r="AA642" s="8"/>
      <c r="AB642" s="8"/>
      <c r="AC642" s="8"/>
      <c r="AD642" s="8"/>
      <c r="AE642" s="8"/>
      <c r="AF642" s="8"/>
    </row>
    <row r="643">
      <c r="A643" s="8"/>
      <c r="B643" s="50"/>
      <c r="C643" s="50"/>
      <c r="D643" s="50"/>
      <c r="E643" s="51"/>
      <c r="F643" s="50"/>
      <c r="G643" s="51"/>
      <c r="H643" s="50"/>
      <c r="I643" s="8"/>
      <c r="J643" s="8"/>
      <c r="K643" s="8"/>
      <c r="L643" s="8"/>
      <c r="M643" s="8"/>
      <c r="N643" s="8"/>
      <c r="O643" s="8"/>
      <c r="P643" s="50"/>
      <c r="Q643" s="8"/>
      <c r="R643" s="8"/>
      <c r="S643" s="50"/>
      <c r="T643" s="8"/>
      <c r="U643" s="8"/>
      <c r="V643" s="8"/>
      <c r="W643" s="8"/>
      <c r="X643" s="8"/>
      <c r="Y643" s="8"/>
      <c r="Z643" s="8"/>
      <c r="AA643" s="8"/>
      <c r="AB643" s="8"/>
      <c r="AC643" s="8"/>
      <c r="AD643" s="8"/>
      <c r="AE643" s="8"/>
      <c r="AF643" s="8"/>
    </row>
    <row r="644">
      <c r="A644" s="8"/>
      <c r="B644" s="50"/>
      <c r="C644" s="50"/>
      <c r="D644" s="50"/>
      <c r="E644" s="51"/>
      <c r="F644" s="50"/>
      <c r="G644" s="51"/>
      <c r="H644" s="50"/>
      <c r="I644" s="8"/>
      <c r="J644" s="8"/>
      <c r="K644" s="8"/>
      <c r="L644" s="8"/>
      <c r="M644" s="8"/>
      <c r="N644" s="8"/>
      <c r="O644" s="8"/>
      <c r="P644" s="50"/>
      <c r="Q644" s="8"/>
      <c r="R644" s="8"/>
      <c r="S644" s="50"/>
      <c r="T644" s="8"/>
      <c r="U644" s="8"/>
      <c r="V644" s="8"/>
      <c r="W644" s="8"/>
      <c r="X644" s="8"/>
      <c r="Y644" s="8"/>
      <c r="Z644" s="8"/>
      <c r="AA644" s="8"/>
      <c r="AB644" s="8"/>
      <c r="AC644" s="8"/>
      <c r="AD644" s="8"/>
      <c r="AE644" s="8"/>
      <c r="AF644" s="8"/>
    </row>
    <row r="645">
      <c r="A645" s="8"/>
      <c r="B645" s="50"/>
      <c r="C645" s="50"/>
      <c r="D645" s="50"/>
      <c r="E645" s="51"/>
      <c r="F645" s="50"/>
      <c r="G645" s="51"/>
      <c r="H645" s="50"/>
      <c r="I645" s="8"/>
      <c r="J645" s="8"/>
      <c r="K645" s="8"/>
      <c r="L645" s="8"/>
      <c r="M645" s="8"/>
      <c r="N645" s="8"/>
      <c r="O645" s="8"/>
      <c r="P645" s="50"/>
      <c r="Q645" s="8"/>
      <c r="R645" s="8"/>
      <c r="S645" s="50"/>
      <c r="T645" s="8"/>
      <c r="U645" s="8"/>
      <c r="V645" s="8"/>
      <c r="W645" s="8"/>
      <c r="X645" s="8"/>
      <c r="Y645" s="8"/>
      <c r="Z645" s="8"/>
      <c r="AA645" s="8"/>
      <c r="AB645" s="8"/>
      <c r="AC645" s="8"/>
      <c r="AD645" s="8"/>
      <c r="AE645" s="8"/>
      <c r="AF645" s="8"/>
    </row>
    <row r="646">
      <c r="A646" s="8"/>
      <c r="B646" s="50"/>
      <c r="C646" s="50"/>
      <c r="D646" s="50"/>
      <c r="E646" s="51"/>
      <c r="F646" s="50"/>
      <c r="G646" s="51"/>
      <c r="H646" s="50"/>
      <c r="I646" s="8"/>
      <c r="J646" s="8"/>
      <c r="K646" s="8"/>
      <c r="L646" s="8"/>
      <c r="M646" s="8"/>
      <c r="N646" s="8"/>
      <c r="O646" s="8"/>
      <c r="P646" s="50"/>
      <c r="Q646" s="8"/>
      <c r="R646" s="8"/>
      <c r="S646" s="50"/>
      <c r="T646" s="8"/>
      <c r="U646" s="8"/>
      <c r="V646" s="8"/>
      <c r="W646" s="8"/>
      <c r="X646" s="8"/>
      <c r="Y646" s="8"/>
      <c r="Z646" s="8"/>
      <c r="AA646" s="8"/>
      <c r="AB646" s="8"/>
      <c r="AC646" s="8"/>
      <c r="AD646" s="8"/>
      <c r="AE646" s="8"/>
      <c r="AF646" s="8"/>
    </row>
    <row r="647">
      <c r="A647" s="8"/>
      <c r="B647" s="50"/>
      <c r="C647" s="50"/>
      <c r="D647" s="50"/>
      <c r="E647" s="51"/>
      <c r="F647" s="50"/>
      <c r="G647" s="51"/>
      <c r="H647" s="50"/>
      <c r="I647" s="8"/>
      <c r="J647" s="8"/>
      <c r="K647" s="8"/>
      <c r="L647" s="8"/>
      <c r="M647" s="8"/>
      <c r="N647" s="8"/>
      <c r="O647" s="8"/>
      <c r="P647" s="50"/>
      <c r="Q647" s="8"/>
      <c r="R647" s="8"/>
      <c r="S647" s="50"/>
      <c r="T647" s="8"/>
      <c r="U647" s="8"/>
      <c r="V647" s="8"/>
      <c r="W647" s="8"/>
      <c r="X647" s="8"/>
      <c r="Y647" s="8"/>
      <c r="Z647" s="8"/>
      <c r="AA647" s="8"/>
      <c r="AB647" s="8"/>
      <c r="AC647" s="8"/>
      <c r="AD647" s="8"/>
      <c r="AE647" s="8"/>
      <c r="AF647" s="8"/>
    </row>
    <row r="648">
      <c r="A648" s="8"/>
      <c r="B648" s="50"/>
      <c r="C648" s="50"/>
      <c r="D648" s="50"/>
      <c r="E648" s="51"/>
      <c r="F648" s="50"/>
      <c r="G648" s="51"/>
      <c r="H648" s="50"/>
      <c r="I648" s="8"/>
      <c r="J648" s="8"/>
      <c r="K648" s="8"/>
      <c r="L648" s="8"/>
      <c r="M648" s="8"/>
      <c r="N648" s="8"/>
      <c r="O648" s="8"/>
      <c r="P648" s="50"/>
      <c r="Q648" s="8"/>
      <c r="R648" s="8"/>
      <c r="S648" s="50"/>
      <c r="T648" s="8"/>
      <c r="U648" s="8"/>
      <c r="V648" s="8"/>
      <c r="W648" s="8"/>
      <c r="X648" s="8"/>
      <c r="Y648" s="8"/>
      <c r="Z648" s="8"/>
      <c r="AA648" s="8"/>
      <c r="AB648" s="8"/>
      <c r="AC648" s="8"/>
      <c r="AD648" s="8"/>
      <c r="AE648" s="8"/>
      <c r="AF648" s="8"/>
    </row>
    <row r="649">
      <c r="A649" s="8"/>
      <c r="B649" s="50"/>
      <c r="C649" s="50"/>
      <c r="D649" s="50"/>
      <c r="E649" s="51"/>
      <c r="F649" s="50"/>
      <c r="G649" s="51"/>
      <c r="H649" s="50"/>
      <c r="I649" s="8"/>
      <c r="J649" s="8"/>
      <c r="K649" s="8"/>
      <c r="L649" s="8"/>
      <c r="M649" s="8"/>
      <c r="N649" s="8"/>
      <c r="O649" s="8"/>
      <c r="P649" s="50"/>
      <c r="Q649" s="8"/>
      <c r="R649" s="8"/>
      <c r="S649" s="50"/>
      <c r="T649" s="8"/>
      <c r="U649" s="8"/>
      <c r="V649" s="8"/>
      <c r="W649" s="8"/>
      <c r="X649" s="8"/>
      <c r="Y649" s="8"/>
      <c r="Z649" s="8"/>
      <c r="AA649" s="8"/>
      <c r="AB649" s="8"/>
      <c r="AC649" s="8"/>
      <c r="AD649" s="8"/>
      <c r="AE649" s="8"/>
      <c r="AF649" s="8"/>
    </row>
    <row r="650">
      <c r="A650" s="8"/>
      <c r="B650" s="50"/>
      <c r="C650" s="50"/>
      <c r="D650" s="50"/>
      <c r="E650" s="51"/>
      <c r="F650" s="50"/>
      <c r="G650" s="51"/>
      <c r="H650" s="50"/>
      <c r="I650" s="8"/>
      <c r="J650" s="8"/>
      <c r="K650" s="8"/>
      <c r="L650" s="8"/>
      <c r="M650" s="8"/>
      <c r="N650" s="8"/>
      <c r="O650" s="8"/>
      <c r="P650" s="50"/>
      <c r="Q650" s="8"/>
      <c r="R650" s="8"/>
      <c r="S650" s="50"/>
      <c r="T650" s="8"/>
      <c r="U650" s="8"/>
      <c r="V650" s="8"/>
      <c r="W650" s="8"/>
      <c r="X650" s="8"/>
      <c r="Y650" s="8"/>
      <c r="Z650" s="8"/>
      <c r="AA650" s="8"/>
      <c r="AB650" s="8"/>
      <c r="AC650" s="8"/>
      <c r="AD650" s="8"/>
      <c r="AE650" s="8"/>
      <c r="AF650" s="8"/>
    </row>
    <row r="651">
      <c r="A651" s="8"/>
      <c r="B651" s="50"/>
      <c r="C651" s="50"/>
      <c r="D651" s="50"/>
      <c r="E651" s="51"/>
      <c r="F651" s="50"/>
      <c r="G651" s="51"/>
      <c r="H651" s="50"/>
      <c r="I651" s="8"/>
      <c r="J651" s="8"/>
      <c r="K651" s="8"/>
      <c r="L651" s="8"/>
      <c r="M651" s="8"/>
      <c r="N651" s="8"/>
      <c r="O651" s="8"/>
      <c r="P651" s="50"/>
      <c r="Q651" s="8"/>
      <c r="R651" s="8"/>
      <c r="S651" s="50"/>
      <c r="T651" s="8"/>
      <c r="U651" s="8"/>
      <c r="V651" s="8"/>
      <c r="W651" s="8"/>
      <c r="X651" s="8"/>
      <c r="Y651" s="8"/>
      <c r="Z651" s="8"/>
      <c r="AA651" s="8"/>
      <c r="AB651" s="8"/>
      <c r="AC651" s="8"/>
      <c r="AD651" s="8"/>
      <c r="AE651" s="8"/>
      <c r="AF651" s="8"/>
    </row>
    <row r="652">
      <c r="A652" s="8"/>
      <c r="B652" s="50"/>
      <c r="C652" s="50"/>
      <c r="D652" s="50"/>
      <c r="E652" s="51"/>
      <c r="F652" s="50"/>
      <c r="G652" s="51"/>
      <c r="H652" s="50"/>
      <c r="I652" s="8"/>
      <c r="J652" s="8"/>
      <c r="K652" s="8"/>
      <c r="L652" s="8"/>
      <c r="M652" s="8"/>
      <c r="N652" s="8"/>
      <c r="O652" s="8"/>
      <c r="P652" s="50"/>
      <c r="Q652" s="8"/>
      <c r="R652" s="8"/>
      <c r="S652" s="50"/>
      <c r="T652" s="8"/>
      <c r="U652" s="8"/>
      <c r="V652" s="8"/>
      <c r="W652" s="8"/>
      <c r="X652" s="8"/>
      <c r="Y652" s="8"/>
      <c r="Z652" s="8"/>
      <c r="AA652" s="8"/>
      <c r="AB652" s="8"/>
      <c r="AC652" s="8"/>
      <c r="AD652" s="8"/>
      <c r="AE652" s="8"/>
      <c r="AF652" s="8"/>
    </row>
    <row r="653">
      <c r="A653" s="8"/>
      <c r="B653" s="50"/>
      <c r="C653" s="50"/>
      <c r="D653" s="50"/>
      <c r="E653" s="51"/>
      <c r="F653" s="50"/>
      <c r="G653" s="51"/>
      <c r="H653" s="50"/>
      <c r="I653" s="8"/>
      <c r="J653" s="8"/>
      <c r="K653" s="8"/>
      <c r="L653" s="8"/>
      <c r="M653" s="8"/>
      <c r="N653" s="8"/>
      <c r="O653" s="8"/>
      <c r="P653" s="50"/>
      <c r="Q653" s="8"/>
      <c r="R653" s="8"/>
      <c r="S653" s="50"/>
      <c r="T653" s="8"/>
      <c r="U653" s="8"/>
      <c r="V653" s="8"/>
      <c r="W653" s="8"/>
      <c r="X653" s="8"/>
      <c r="Y653" s="8"/>
      <c r="Z653" s="8"/>
      <c r="AA653" s="8"/>
      <c r="AB653" s="8"/>
      <c r="AC653" s="8"/>
      <c r="AD653" s="8"/>
      <c r="AE653" s="8"/>
      <c r="AF653" s="8"/>
    </row>
    <row r="654">
      <c r="A654" s="8"/>
      <c r="B654" s="50"/>
      <c r="C654" s="50"/>
      <c r="D654" s="50"/>
      <c r="E654" s="51"/>
      <c r="F654" s="50"/>
      <c r="G654" s="51"/>
      <c r="H654" s="50"/>
      <c r="I654" s="8"/>
      <c r="J654" s="8"/>
      <c r="K654" s="8"/>
      <c r="L654" s="8"/>
      <c r="M654" s="8"/>
      <c r="N654" s="8"/>
      <c r="O654" s="8"/>
      <c r="P654" s="50"/>
      <c r="Q654" s="8"/>
      <c r="R654" s="8"/>
      <c r="S654" s="50"/>
      <c r="T654" s="8"/>
      <c r="U654" s="8"/>
      <c r="V654" s="8"/>
      <c r="W654" s="8"/>
      <c r="X654" s="8"/>
      <c r="Y654" s="8"/>
      <c r="Z654" s="8"/>
      <c r="AA654" s="8"/>
      <c r="AB654" s="8"/>
      <c r="AC654" s="8"/>
      <c r="AD654" s="8"/>
      <c r="AE654" s="8"/>
      <c r="AF654" s="8"/>
    </row>
    <row r="655">
      <c r="A655" s="8"/>
      <c r="B655" s="50"/>
      <c r="C655" s="50"/>
      <c r="D655" s="50"/>
      <c r="E655" s="51"/>
      <c r="F655" s="50"/>
      <c r="G655" s="51"/>
      <c r="H655" s="50"/>
      <c r="I655" s="8"/>
      <c r="J655" s="8"/>
      <c r="K655" s="8"/>
      <c r="L655" s="8"/>
      <c r="M655" s="8"/>
      <c r="N655" s="8"/>
      <c r="O655" s="8"/>
      <c r="P655" s="50"/>
      <c r="Q655" s="8"/>
      <c r="R655" s="8"/>
      <c r="S655" s="50"/>
      <c r="T655" s="8"/>
      <c r="U655" s="8"/>
      <c r="V655" s="8"/>
      <c r="W655" s="8"/>
      <c r="X655" s="8"/>
      <c r="Y655" s="8"/>
      <c r="Z655" s="8"/>
      <c r="AA655" s="8"/>
      <c r="AB655" s="8"/>
      <c r="AC655" s="8"/>
      <c r="AD655" s="8"/>
      <c r="AE655" s="8"/>
      <c r="AF655" s="8"/>
    </row>
    <row r="656">
      <c r="A656" s="8"/>
      <c r="B656" s="50"/>
      <c r="C656" s="50"/>
      <c r="D656" s="50"/>
      <c r="E656" s="51"/>
      <c r="F656" s="50"/>
      <c r="G656" s="51"/>
      <c r="H656" s="50"/>
      <c r="I656" s="8"/>
      <c r="J656" s="8"/>
      <c r="K656" s="8"/>
      <c r="L656" s="8"/>
      <c r="M656" s="8"/>
      <c r="N656" s="8"/>
      <c r="O656" s="8"/>
      <c r="P656" s="50"/>
      <c r="Q656" s="8"/>
      <c r="R656" s="8"/>
      <c r="S656" s="50"/>
      <c r="T656" s="8"/>
      <c r="U656" s="8"/>
      <c r="V656" s="8"/>
      <c r="W656" s="8"/>
      <c r="X656" s="8"/>
      <c r="Y656" s="8"/>
      <c r="Z656" s="8"/>
      <c r="AA656" s="8"/>
      <c r="AB656" s="8"/>
      <c r="AC656" s="8"/>
      <c r="AD656" s="8"/>
      <c r="AE656" s="8"/>
      <c r="AF656" s="8"/>
    </row>
    <row r="657">
      <c r="A657" s="8"/>
      <c r="B657" s="50"/>
      <c r="C657" s="50"/>
      <c r="D657" s="50"/>
      <c r="E657" s="51"/>
      <c r="F657" s="50"/>
      <c r="G657" s="51"/>
      <c r="H657" s="50"/>
      <c r="I657" s="8"/>
      <c r="J657" s="8"/>
      <c r="K657" s="8"/>
      <c r="L657" s="8"/>
      <c r="M657" s="8"/>
      <c r="N657" s="8"/>
      <c r="O657" s="8"/>
      <c r="P657" s="50"/>
      <c r="Q657" s="8"/>
      <c r="R657" s="8"/>
      <c r="S657" s="50"/>
      <c r="T657" s="8"/>
      <c r="U657" s="8"/>
      <c r="V657" s="8"/>
      <c r="W657" s="8"/>
      <c r="X657" s="8"/>
      <c r="Y657" s="8"/>
      <c r="Z657" s="8"/>
      <c r="AA657" s="8"/>
      <c r="AB657" s="8"/>
      <c r="AC657" s="8"/>
      <c r="AD657" s="8"/>
      <c r="AE657" s="8"/>
      <c r="AF657" s="8"/>
    </row>
    <row r="658">
      <c r="A658" s="8"/>
      <c r="B658" s="50"/>
      <c r="C658" s="50"/>
      <c r="D658" s="50"/>
      <c r="E658" s="51"/>
      <c r="F658" s="50"/>
      <c r="G658" s="51"/>
      <c r="H658" s="50"/>
      <c r="I658" s="8"/>
      <c r="J658" s="8"/>
      <c r="K658" s="8"/>
      <c r="L658" s="8"/>
      <c r="M658" s="8"/>
      <c r="N658" s="8"/>
      <c r="O658" s="8"/>
      <c r="P658" s="50"/>
      <c r="Q658" s="8"/>
      <c r="R658" s="8"/>
      <c r="S658" s="50"/>
      <c r="T658" s="8"/>
      <c r="U658" s="8"/>
      <c r="V658" s="8"/>
      <c r="W658" s="8"/>
      <c r="X658" s="8"/>
      <c r="Y658" s="8"/>
      <c r="Z658" s="8"/>
      <c r="AA658" s="8"/>
      <c r="AB658" s="8"/>
      <c r="AC658" s="8"/>
      <c r="AD658" s="8"/>
      <c r="AE658" s="8"/>
      <c r="AF658" s="8"/>
    </row>
    <row r="659">
      <c r="A659" s="8"/>
      <c r="B659" s="50"/>
      <c r="C659" s="50"/>
      <c r="D659" s="50"/>
      <c r="E659" s="51"/>
      <c r="F659" s="50"/>
      <c r="G659" s="51"/>
      <c r="H659" s="50"/>
      <c r="I659" s="8"/>
      <c r="J659" s="8"/>
      <c r="K659" s="8"/>
      <c r="L659" s="8"/>
      <c r="M659" s="8"/>
      <c r="N659" s="8"/>
      <c r="O659" s="8"/>
      <c r="P659" s="50"/>
      <c r="Q659" s="8"/>
      <c r="R659" s="8"/>
      <c r="S659" s="50"/>
      <c r="T659" s="8"/>
      <c r="U659" s="8"/>
      <c r="V659" s="8"/>
      <c r="W659" s="8"/>
      <c r="X659" s="8"/>
      <c r="Y659" s="8"/>
      <c r="Z659" s="8"/>
      <c r="AA659" s="8"/>
      <c r="AB659" s="8"/>
      <c r="AC659" s="8"/>
      <c r="AD659" s="8"/>
      <c r="AE659" s="8"/>
      <c r="AF659" s="8"/>
    </row>
    <row r="660">
      <c r="A660" s="8"/>
      <c r="B660" s="50"/>
      <c r="C660" s="50"/>
      <c r="D660" s="50"/>
      <c r="E660" s="51"/>
      <c r="F660" s="50"/>
      <c r="G660" s="51"/>
      <c r="H660" s="50"/>
      <c r="I660" s="8"/>
      <c r="J660" s="8"/>
      <c r="K660" s="8"/>
      <c r="L660" s="8"/>
      <c r="M660" s="8"/>
      <c r="N660" s="8"/>
      <c r="O660" s="8"/>
      <c r="P660" s="50"/>
      <c r="Q660" s="8"/>
      <c r="R660" s="8"/>
      <c r="S660" s="50"/>
      <c r="T660" s="8"/>
      <c r="U660" s="8"/>
      <c r="V660" s="8"/>
      <c r="W660" s="8"/>
      <c r="X660" s="8"/>
      <c r="Y660" s="8"/>
      <c r="Z660" s="8"/>
      <c r="AA660" s="8"/>
      <c r="AB660" s="8"/>
      <c r="AC660" s="8"/>
      <c r="AD660" s="8"/>
      <c r="AE660" s="8"/>
      <c r="AF660" s="8"/>
    </row>
    <row r="661">
      <c r="A661" s="8"/>
      <c r="B661" s="50"/>
      <c r="C661" s="50"/>
      <c r="D661" s="50"/>
      <c r="E661" s="51"/>
      <c r="F661" s="50"/>
      <c r="G661" s="51"/>
      <c r="H661" s="50"/>
      <c r="I661" s="8"/>
      <c r="J661" s="8"/>
      <c r="K661" s="8"/>
      <c r="L661" s="8"/>
      <c r="M661" s="8"/>
      <c r="N661" s="8"/>
      <c r="O661" s="8"/>
      <c r="P661" s="50"/>
      <c r="Q661" s="8"/>
      <c r="R661" s="8"/>
      <c r="S661" s="50"/>
      <c r="T661" s="8"/>
      <c r="U661" s="8"/>
      <c r="V661" s="8"/>
      <c r="W661" s="8"/>
      <c r="X661" s="8"/>
      <c r="Y661" s="8"/>
      <c r="Z661" s="8"/>
      <c r="AA661" s="8"/>
      <c r="AB661" s="8"/>
      <c r="AC661" s="8"/>
      <c r="AD661" s="8"/>
      <c r="AE661" s="8"/>
      <c r="AF661" s="8"/>
    </row>
    <row r="662">
      <c r="A662" s="8"/>
      <c r="B662" s="50"/>
      <c r="C662" s="50"/>
      <c r="D662" s="50"/>
      <c r="E662" s="51"/>
      <c r="F662" s="50"/>
      <c r="G662" s="51"/>
      <c r="H662" s="50"/>
      <c r="I662" s="8"/>
      <c r="J662" s="8"/>
      <c r="K662" s="8"/>
      <c r="L662" s="8"/>
      <c r="M662" s="8"/>
      <c r="N662" s="8"/>
      <c r="O662" s="8"/>
      <c r="P662" s="50"/>
      <c r="Q662" s="8"/>
      <c r="R662" s="8"/>
      <c r="S662" s="50"/>
      <c r="T662" s="8"/>
      <c r="U662" s="8"/>
      <c r="V662" s="8"/>
      <c r="W662" s="8"/>
      <c r="X662" s="8"/>
      <c r="Y662" s="8"/>
      <c r="Z662" s="8"/>
      <c r="AA662" s="8"/>
      <c r="AB662" s="8"/>
      <c r="AC662" s="8"/>
      <c r="AD662" s="8"/>
      <c r="AE662" s="8"/>
      <c r="AF662" s="8"/>
    </row>
    <row r="663">
      <c r="A663" s="8"/>
      <c r="B663" s="50"/>
      <c r="C663" s="50"/>
      <c r="D663" s="50"/>
      <c r="E663" s="51"/>
      <c r="F663" s="50"/>
      <c r="G663" s="51"/>
      <c r="H663" s="50"/>
      <c r="I663" s="8"/>
      <c r="J663" s="8"/>
      <c r="K663" s="8"/>
      <c r="L663" s="8"/>
      <c r="M663" s="8"/>
      <c r="N663" s="8"/>
      <c r="O663" s="8"/>
      <c r="P663" s="50"/>
      <c r="Q663" s="8"/>
      <c r="R663" s="8"/>
      <c r="S663" s="50"/>
      <c r="T663" s="8"/>
      <c r="U663" s="8"/>
      <c r="V663" s="8"/>
      <c r="W663" s="8"/>
      <c r="X663" s="8"/>
      <c r="Y663" s="8"/>
      <c r="Z663" s="8"/>
      <c r="AA663" s="8"/>
      <c r="AB663" s="8"/>
      <c r="AC663" s="8"/>
      <c r="AD663" s="8"/>
      <c r="AE663" s="8"/>
      <c r="AF663" s="8"/>
    </row>
    <row r="664">
      <c r="A664" s="8"/>
      <c r="B664" s="50"/>
      <c r="C664" s="50"/>
      <c r="D664" s="50"/>
      <c r="E664" s="51"/>
      <c r="F664" s="50"/>
      <c r="G664" s="51"/>
      <c r="H664" s="50"/>
      <c r="I664" s="8"/>
      <c r="J664" s="8"/>
      <c r="K664" s="8"/>
      <c r="L664" s="8"/>
      <c r="M664" s="8"/>
      <c r="N664" s="8"/>
      <c r="O664" s="8"/>
      <c r="P664" s="50"/>
      <c r="Q664" s="8"/>
      <c r="R664" s="8"/>
      <c r="S664" s="50"/>
      <c r="T664" s="8"/>
      <c r="U664" s="8"/>
      <c r="V664" s="8"/>
      <c r="W664" s="8"/>
      <c r="X664" s="8"/>
      <c r="Y664" s="8"/>
      <c r="Z664" s="8"/>
      <c r="AA664" s="8"/>
      <c r="AB664" s="8"/>
      <c r="AC664" s="8"/>
      <c r="AD664" s="8"/>
      <c r="AE664" s="8"/>
      <c r="AF664" s="8"/>
    </row>
    <row r="665">
      <c r="A665" s="8"/>
      <c r="B665" s="50"/>
      <c r="C665" s="50"/>
      <c r="D665" s="50"/>
      <c r="E665" s="51"/>
      <c r="F665" s="50"/>
      <c r="G665" s="51"/>
      <c r="H665" s="50"/>
      <c r="I665" s="8"/>
      <c r="J665" s="8"/>
      <c r="K665" s="8"/>
      <c r="L665" s="8"/>
      <c r="M665" s="8"/>
      <c r="N665" s="8"/>
      <c r="O665" s="8"/>
      <c r="P665" s="50"/>
      <c r="Q665" s="8"/>
      <c r="R665" s="8"/>
      <c r="S665" s="50"/>
      <c r="T665" s="8"/>
      <c r="U665" s="8"/>
      <c r="V665" s="8"/>
      <c r="W665" s="8"/>
      <c r="X665" s="8"/>
      <c r="Y665" s="8"/>
      <c r="Z665" s="8"/>
      <c r="AA665" s="8"/>
      <c r="AB665" s="8"/>
      <c r="AC665" s="8"/>
      <c r="AD665" s="8"/>
      <c r="AE665" s="8"/>
      <c r="AF665" s="8"/>
    </row>
    <row r="666">
      <c r="A666" s="8"/>
      <c r="B666" s="50"/>
      <c r="C666" s="50"/>
      <c r="D666" s="50"/>
      <c r="E666" s="51"/>
      <c r="F666" s="50"/>
      <c r="G666" s="51"/>
      <c r="H666" s="50"/>
      <c r="I666" s="8"/>
      <c r="J666" s="8"/>
      <c r="K666" s="8"/>
      <c r="L666" s="8"/>
      <c r="M666" s="8"/>
      <c r="N666" s="8"/>
      <c r="O666" s="8"/>
      <c r="P666" s="50"/>
      <c r="Q666" s="8"/>
      <c r="R666" s="8"/>
      <c r="S666" s="50"/>
      <c r="T666" s="8"/>
      <c r="U666" s="8"/>
      <c r="V666" s="8"/>
      <c r="W666" s="8"/>
      <c r="X666" s="8"/>
      <c r="Y666" s="8"/>
      <c r="Z666" s="8"/>
      <c r="AA666" s="8"/>
      <c r="AB666" s="8"/>
      <c r="AC666" s="8"/>
      <c r="AD666" s="8"/>
      <c r="AE666" s="8"/>
      <c r="AF666" s="8"/>
    </row>
    <row r="667">
      <c r="A667" s="8"/>
      <c r="B667" s="50"/>
      <c r="C667" s="50"/>
      <c r="D667" s="50"/>
      <c r="E667" s="51"/>
      <c r="F667" s="50"/>
      <c r="G667" s="51"/>
      <c r="H667" s="50"/>
      <c r="I667" s="8"/>
      <c r="J667" s="8"/>
      <c r="K667" s="8"/>
      <c r="L667" s="8"/>
      <c r="M667" s="8"/>
      <c r="N667" s="8"/>
      <c r="O667" s="8"/>
      <c r="P667" s="50"/>
      <c r="Q667" s="8"/>
      <c r="R667" s="8"/>
      <c r="S667" s="50"/>
      <c r="T667" s="8"/>
      <c r="U667" s="8"/>
      <c r="V667" s="8"/>
      <c r="W667" s="8"/>
      <c r="X667" s="8"/>
      <c r="Y667" s="8"/>
      <c r="Z667" s="8"/>
      <c r="AA667" s="8"/>
      <c r="AB667" s="8"/>
      <c r="AC667" s="8"/>
      <c r="AD667" s="8"/>
      <c r="AE667" s="8"/>
      <c r="AF667" s="8"/>
    </row>
    <row r="668">
      <c r="A668" s="8"/>
      <c r="B668" s="50"/>
      <c r="C668" s="50"/>
      <c r="D668" s="50"/>
      <c r="E668" s="51"/>
      <c r="F668" s="50"/>
      <c r="G668" s="51"/>
      <c r="H668" s="50"/>
      <c r="I668" s="8"/>
      <c r="J668" s="8"/>
      <c r="K668" s="8"/>
      <c r="L668" s="8"/>
      <c r="M668" s="8"/>
      <c r="N668" s="8"/>
      <c r="O668" s="8"/>
      <c r="P668" s="50"/>
      <c r="Q668" s="8"/>
      <c r="R668" s="8"/>
      <c r="S668" s="50"/>
      <c r="T668" s="8"/>
      <c r="U668" s="8"/>
      <c r="V668" s="8"/>
      <c r="W668" s="8"/>
      <c r="X668" s="8"/>
      <c r="Y668" s="8"/>
      <c r="Z668" s="8"/>
      <c r="AA668" s="8"/>
      <c r="AB668" s="8"/>
      <c r="AC668" s="8"/>
      <c r="AD668" s="8"/>
      <c r="AE668" s="8"/>
      <c r="AF668" s="8"/>
    </row>
    <row r="669">
      <c r="A669" s="8"/>
      <c r="B669" s="50"/>
      <c r="C669" s="50"/>
      <c r="D669" s="50"/>
      <c r="E669" s="51"/>
      <c r="F669" s="50"/>
      <c r="G669" s="51"/>
      <c r="H669" s="50"/>
      <c r="I669" s="8"/>
      <c r="J669" s="8"/>
      <c r="K669" s="8"/>
      <c r="L669" s="8"/>
      <c r="M669" s="8"/>
      <c r="N669" s="8"/>
      <c r="O669" s="8"/>
      <c r="P669" s="50"/>
      <c r="Q669" s="8"/>
      <c r="R669" s="8"/>
      <c r="S669" s="50"/>
      <c r="T669" s="8"/>
      <c r="U669" s="8"/>
      <c r="V669" s="8"/>
      <c r="W669" s="8"/>
      <c r="X669" s="8"/>
      <c r="Y669" s="8"/>
      <c r="Z669" s="8"/>
      <c r="AA669" s="8"/>
      <c r="AB669" s="8"/>
      <c r="AC669" s="8"/>
      <c r="AD669" s="8"/>
      <c r="AE669" s="8"/>
      <c r="AF669" s="8"/>
    </row>
    <row r="670">
      <c r="A670" s="8"/>
      <c r="B670" s="50"/>
      <c r="C670" s="50"/>
      <c r="D670" s="50"/>
      <c r="E670" s="51"/>
      <c r="F670" s="50"/>
      <c r="G670" s="51"/>
      <c r="H670" s="50"/>
      <c r="I670" s="8"/>
      <c r="J670" s="8"/>
      <c r="K670" s="8"/>
      <c r="L670" s="8"/>
      <c r="M670" s="8"/>
      <c r="N670" s="8"/>
      <c r="O670" s="8"/>
      <c r="P670" s="50"/>
      <c r="Q670" s="8"/>
      <c r="R670" s="8"/>
      <c r="S670" s="50"/>
      <c r="T670" s="8"/>
      <c r="U670" s="8"/>
      <c r="V670" s="8"/>
      <c r="W670" s="8"/>
      <c r="X670" s="8"/>
      <c r="Y670" s="8"/>
      <c r="Z670" s="8"/>
      <c r="AA670" s="8"/>
      <c r="AB670" s="8"/>
      <c r="AC670" s="8"/>
      <c r="AD670" s="8"/>
      <c r="AE670" s="8"/>
      <c r="AF670" s="8"/>
    </row>
    <row r="671">
      <c r="A671" s="8"/>
      <c r="B671" s="50"/>
      <c r="C671" s="50"/>
      <c r="D671" s="50"/>
      <c r="E671" s="51"/>
      <c r="F671" s="50"/>
      <c r="G671" s="51"/>
      <c r="H671" s="50"/>
      <c r="I671" s="8"/>
      <c r="J671" s="8"/>
      <c r="K671" s="8"/>
      <c r="L671" s="8"/>
      <c r="M671" s="8"/>
      <c r="N671" s="8"/>
      <c r="O671" s="8"/>
      <c r="P671" s="50"/>
      <c r="Q671" s="8"/>
      <c r="R671" s="8"/>
      <c r="S671" s="50"/>
      <c r="T671" s="8"/>
      <c r="U671" s="8"/>
      <c r="V671" s="8"/>
      <c r="W671" s="8"/>
      <c r="X671" s="8"/>
      <c r="Y671" s="8"/>
      <c r="Z671" s="8"/>
      <c r="AA671" s="8"/>
      <c r="AB671" s="8"/>
      <c r="AC671" s="8"/>
      <c r="AD671" s="8"/>
      <c r="AE671" s="8"/>
      <c r="AF671" s="8"/>
    </row>
    <row r="672">
      <c r="A672" s="8"/>
      <c r="B672" s="50"/>
      <c r="C672" s="50"/>
      <c r="D672" s="50"/>
      <c r="E672" s="51"/>
      <c r="F672" s="50"/>
      <c r="G672" s="51"/>
      <c r="H672" s="50"/>
      <c r="I672" s="8"/>
      <c r="J672" s="8"/>
      <c r="K672" s="8"/>
      <c r="L672" s="8"/>
      <c r="M672" s="8"/>
      <c r="N672" s="8"/>
      <c r="O672" s="8"/>
      <c r="P672" s="50"/>
      <c r="Q672" s="8"/>
      <c r="R672" s="8"/>
      <c r="S672" s="50"/>
      <c r="T672" s="8"/>
      <c r="U672" s="8"/>
      <c r="V672" s="8"/>
      <c r="W672" s="8"/>
      <c r="X672" s="8"/>
      <c r="Y672" s="8"/>
      <c r="Z672" s="8"/>
      <c r="AA672" s="8"/>
      <c r="AB672" s="8"/>
      <c r="AC672" s="8"/>
      <c r="AD672" s="8"/>
      <c r="AE672" s="8"/>
      <c r="AF672" s="8"/>
    </row>
    <row r="673">
      <c r="A673" s="8"/>
      <c r="B673" s="50"/>
      <c r="C673" s="50"/>
      <c r="D673" s="50"/>
      <c r="E673" s="51"/>
      <c r="F673" s="50"/>
      <c r="G673" s="51"/>
      <c r="H673" s="50"/>
      <c r="I673" s="8"/>
      <c r="J673" s="8"/>
      <c r="K673" s="8"/>
      <c r="L673" s="8"/>
      <c r="M673" s="8"/>
      <c r="N673" s="8"/>
      <c r="O673" s="8"/>
      <c r="P673" s="50"/>
      <c r="Q673" s="8"/>
      <c r="R673" s="8"/>
      <c r="S673" s="50"/>
      <c r="T673" s="8"/>
      <c r="U673" s="8"/>
      <c r="V673" s="8"/>
      <c r="W673" s="8"/>
      <c r="X673" s="8"/>
      <c r="Y673" s="8"/>
      <c r="Z673" s="8"/>
      <c r="AA673" s="8"/>
      <c r="AB673" s="8"/>
      <c r="AC673" s="8"/>
      <c r="AD673" s="8"/>
      <c r="AE673" s="8"/>
      <c r="AF673" s="8"/>
    </row>
    <row r="674">
      <c r="A674" s="8"/>
      <c r="B674" s="50"/>
      <c r="C674" s="50"/>
      <c r="D674" s="50"/>
      <c r="E674" s="51"/>
      <c r="F674" s="50"/>
      <c r="G674" s="51"/>
      <c r="H674" s="50"/>
      <c r="I674" s="8"/>
      <c r="J674" s="8"/>
      <c r="K674" s="8"/>
      <c r="L674" s="8"/>
      <c r="M674" s="8"/>
      <c r="N674" s="8"/>
      <c r="O674" s="8"/>
      <c r="P674" s="50"/>
      <c r="Q674" s="8"/>
      <c r="R674" s="8"/>
      <c r="S674" s="50"/>
      <c r="T674" s="8"/>
      <c r="U674" s="8"/>
      <c r="V674" s="8"/>
      <c r="W674" s="8"/>
      <c r="X674" s="8"/>
      <c r="Y674" s="8"/>
      <c r="Z674" s="8"/>
      <c r="AA674" s="8"/>
      <c r="AB674" s="8"/>
      <c r="AC674" s="8"/>
      <c r="AD674" s="8"/>
      <c r="AE674" s="8"/>
      <c r="AF674" s="8"/>
    </row>
    <row r="675">
      <c r="A675" s="8"/>
      <c r="B675" s="50"/>
      <c r="C675" s="50"/>
      <c r="D675" s="50"/>
      <c r="E675" s="51"/>
      <c r="F675" s="50"/>
      <c r="G675" s="51"/>
      <c r="H675" s="50"/>
      <c r="I675" s="8"/>
      <c r="J675" s="8"/>
      <c r="K675" s="8"/>
      <c r="L675" s="8"/>
      <c r="M675" s="8"/>
      <c r="N675" s="8"/>
      <c r="O675" s="8"/>
      <c r="P675" s="50"/>
      <c r="Q675" s="8"/>
      <c r="R675" s="8"/>
      <c r="S675" s="50"/>
      <c r="T675" s="8"/>
      <c r="U675" s="8"/>
      <c r="V675" s="8"/>
      <c r="W675" s="8"/>
      <c r="X675" s="8"/>
      <c r="Y675" s="8"/>
      <c r="Z675" s="8"/>
      <c r="AA675" s="8"/>
      <c r="AB675" s="8"/>
      <c r="AC675" s="8"/>
      <c r="AD675" s="8"/>
      <c r="AE675" s="8"/>
      <c r="AF675" s="8"/>
    </row>
    <row r="676">
      <c r="A676" s="8"/>
      <c r="B676" s="50"/>
      <c r="C676" s="50"/>
      <c r="D676" s="50"/>
      <c r="E676" s="51"/>
      <c r="F676" s="50"/>
      <c r="G676" s="51"/>
      <c r="H676" s="50"/>
      <c r="I676" s="8"/>
      <c r="J676" s="8"/>
      <c r="K676" s="8"/>
      <c r="L676" s="8"/>
      <c r="M676" s="8"/>
      <c r="N676" s="8"/>
      <c r="O676" s="8"/>
      <c r="P676" s="50"/>
      <c r="Q676" s="8"/>
      <c r="R676" s="8"/>
      <c r="S676" s="50"/>
      <c r="T676" s="8"/>
      <c r="U676" s="8"/>
      <c r="V676" s="8"/>
      <c r="W676" s="8"/>
      <c r="X676" s="8"/>
      <c r="Y676" s="8"/>
      <c r="Z676" s="8"/>
      <c r="AA676" s="8"/>
      <c r="AB676" s="8"/>
      <c r="AC676" s="8"/>
      <c r="AD676" s="8"/>
      <c r="AE676" s="8"/>
      <c r="AF676" s="8"/>
    </row>
    <row r="677">
      <c r="A677" s="8"/>
      <c r="B677" s="50"/>
      <c r="C677" s="50"/>
      <c r="D677" s="50"/>
      <c r="E677" s="51"/>
      <c r="F677" s="50"/>
      <c r="G677" s="51"/>
      <c r="H677" s="50"/>
      <c r="I677" s="8"/>
      <c r="J677" s="8"/>
      <c r="K677" s="8"/>
      <c r="L677" s="8"/>
      <c r="M677" s="8"/>
      <c r="N677" s="8"/>
      <c r="O677" s="8"/>
      <c r="P677" s="50"/>
      <c r="Q677" s="8"/>
      <c r="R677" s="8"/>
      <c r="S677" s="50"/>
      <c r="T677" s="8"/>
      <c r="U677" s="8"/>
      <c r="V677" s="8"/>
      <c r="W677" s="8"/>
      <c r="X677" s="8"/>
      <c r="Y677" s="8"/>
      <c r="Z677" s="8"/>
      <c r="AA677" s="8"/>
      <c r="AB677" s="8"/>
      <c r="AC677" s="8"/>
      <c r="AD677" s="8"/>
      <c r="AE677" s="8"/>
      <c r="AF677" s="8"/>
    </row>
    <row r="678">
      <c r="A678" s="8"/>
      <c r="B678" s="50"/>
      <c r="C678" s="50"/>
      <c r="D678" s="50"/>
      <c r="E678" s="51"/>
      <c r="F678" s="50"/>
      <c r="G678" s="51"/>
      <c r="H678" s="50"/>
      <c r="I678" s="8"/>
      <c r="J678" s="8"/>
      <c r="K678" s="8"/>
      <c r="L678" s="8"/>
      <c r="M678" s="8"/>
      <c r="N678" s="8"/>
      <c r="O678" s="8"/>
      <c r="P678" s="50"/>
      <c r="Q678" s="8"/>
      <c r="R678" s="8"/>
      <c r="S678" s="50"/>
      <c r="T678" s="8"/>
      <c r="U678" s="8"/>
      <c r="V678" s="8"/>
      <c r="W678" s="8"/>
      <c r="X678" s="8"/>
      <c r="Y678" s="8"/>
      <c r="Z678" s="8"/>
      <c r="AA678" s="8"/>
      <c r="AB678" s="8"/>
      <c r="AC678" s="8"/>
      <c r="AD678" s="8"/>
      <c r="AE678" s="8"/>
      <c r="AF678" s="8"/>
    </row>
    <row r="679">
      <c r="A679" s="8"/>
      <c r="B679" s="50"/>
      <c r="C679" s="50"/>
      <c r="D679" s="50"/>
      <c r="E679" s="51"/>
      <c r="F679" s="50"/>
      <c r="G679" s="51"/>
      <c r="H679" s="50"/>
      <c r="I679" s="8"/>
      <c r="J679" s="8"/>
      <c r="K679" s="8"/>
      <c r="L679" s="8"/>
      <c r="M679" s="8"/>
      <c r="N679" s="8"/>
      <c r="O679" s="8"/>
      <c r="P679" s="50"/>
      <c r="Q679" s="8"/>
      <c r="R679" s="8"/>
      <c r="S679" s="50"/>
      <c r="T679" s="8"/>
      <c r="U679" s="8"/>
      <c r="V679" s="8"/>
      <c r="W679" s="8"/>
      <c r="X679" s="8"/>
      <c r="Y679" s="8"/>
      <c r="Z679" s="8"/>
      <c r="AA679" s="8"/>
      <c r="AB679" s="8"/>
      <c r="AC679" s="8"/>
      <c r="AD679" s="8"/>
      <c r="AE679" s="8"/>
      <c r="AF679" s="8"/>
    </row>
    <row r="680">
      <c r="A680" s="8"/>
      <c r="B680" s="50"/>
      <c r="C680" s="50"/>
      <c r="D680" s="50"/>
      <c r="E680" s="51"/>
      <c r="F680" s="50"/>
      <c r="G680" s="51"/>
      <c r="H680" s="50"/>
      <c r="I680" s="8"/>
      <c r="J680" s="8"/>
      <c r="K680" s="8"/>
      <c r="L680" s="8"/>
      <c r="M680" s="8"/>
      <c r="N680" s="8"/>
      <c r="O680" s="8"/>
      <c r="P680" s="50"/>
      <c r="Q680" s="8"/>
      <c r="R680" s="8"/>
      <c r="S680" s="50"/>
      <c r="T680" s="8"/>
      <c r="U680" s="8"/>
      <c r="V680" s="8"/>
      <c r="W680" s="8"/>
      <c r="X680" s="8"/>
      <c r="Y680" s="8"/>
      <c r="Z680" s="8"/>
      <c r="AA680" s="8"/>
      <c r="AB680" s="8"/>
      <c r="AC680" s="8"/>
      <c r="AD680" s="8"/>
      <c r="AE680" s="8"/>
      <c r="AF680" s="8"/>
    </row>
    <row r="681">
      <c r="A681" s="8"/>
      <c r="B681" s="50"/>
      <c r="C681" s="50"/>
      <c r="D681" s="50"/>
      <c r="E681" s="51"/>
      <c r="F681" s="50"/>
      <c r="G681" s="51"/>
      <c r="H681" s="50"/>
      <c r="I681" s="8"/>
      <c r="J681" s="8"/>
      <c r="K681" s="8"/>
      <c r="L681" s="8"/>
      <c r="M681" s="8"/>
      <c r="N681" s="8"/>
      <c r="O681" s="8"/>
      <c r="P681" s="50"/>
      <c r="Q681" s="8"/>
      <c r="R681" s="8"/>
      <c r="S681" s="50"/>
      <c r="T681" s="8"/>
      <c r="U681" s="8"/>
      <c r="V681" s="8"/>
      <c r="W681" s="8"/>
      <c r="X681" s="8"/>
      <c r="Y681" s="8"/>
      <c r="Z681" s="8"/>
      <c r="AA681" s="8"/>
      <c r="AB681" s="8"/>
      <c r="AC681" s="8"/>
      <c r="AD681" s="8"/>
      <c r="AE681" s="8"/>
      <c r="AF681" s="8"/>
    </row>
    <row r="682">
      <c r="A682" s="8"/>
      <c r="B682" s="50"/>
      <c r="C682" s="50"/>
      <c r="D682" s="50"/>
      <c r="E682" s="51"/>
      <c r="F682" s="50"/>
      <c r="G682" s="51"/>
      <c r="H682" s="50"/>
      <c r="I682" s="8"/>
      <c r="J682" s="8"/>
      <c r="K682" s="8"/>
      <c r="L682" s="8"/>
      <c r="M682" s="8"/>
      <c r="N682" s="8"/>
      <c r="O682" s="8"/>
      <c r="P682" s="50"/>
      <c r="Q682" s="8"/>
      <c r="R682" s="8"/>
      <c r="S682" s="50"/>
      <c r="T682" s="8"/>
      <c r="U682" s="8"/>
      <c r="V682" s="8"/>
      <c r="W682" s="8"/>
      <c r="X682" s="8"/>
      <c r="Y682" s="8"/>
      <c r="Z682" s="8"/>
      <c r="AA682" s="8"/>
      <c r="AB682" s="8"/>
      <c r="AC682" s="8"/>
      <c r="AD682" s="8"/>
      <c r="AE682" s="8"/>
      <c r="AF682" s="8"/>
    </row>
    <row r="683">
      <c r="A683" s="8"/>
      <c r="B683" s="50"/>
      <c r="C683" s="50"/>
      <c r="D683" s="50"/>
      <c r="E683" s="51"/>
      <c r="F683" s="50"/>
      <c r="G683" s="51"/>
      <c r="H683" s="50"/>
      <c r="I683" s="8"/>
      <c r="J683" s="8"/>
      <c r="K683" s="8"/>
      <c r="L683" s="8"/>
      <c r="M683" s="8"/>
      <c r="N683" s="8"/>
      <c r="O683" s="8"/>
      <c r="P683" s="50"/>
      <c r="Q683" s="8"/>
      <c r="R683" s="8"/>
      <c r="S683" s="50"/>
      <c r="T683" s="8"/>
      <c r="U683" s="8"/>
      <c r="V683" s="8"/>
      <c r="W683" s="8"/>
      <c r="X683" s="8"/>
      <c r="Y683" s="8"/>
      <c r="Z683" s="8"/>
      <c r="AA683" s="8"/>
      <c r="AB683" s="8"/>
      <c r="AC683" s="8"/>
      <c r="AD683" s="8"/>
      <c r="AE683" s="8"/>
      <c r="AF683" s="8"/>
    </row>
    <row r="684">
      <c r="A684" s="8"/>
      <c r="B684" s="50"/>
      <c r="C684" s="50"/>
      <c r="D684" s="50"/>
      <c r="E684" s="51"/>
      <c r="F684" s="50"/>
      <c r="G684" s="51"/>
      <c r="H684" s="50"/>
      <c r="I684" s="8"/>
      <c r="J684" s="8"/>
      <c r="K684" s="8"/>
      <c r="L684" s="8"/>
      <c r="M684" s="8"/>
      <c r="N684" s="8"/>
      <c r="O684" s="8"/>
      <c r="P684" s="50"/>
      <c r="Q684" s="8"/>
      <c r="R684" s="8"/>
      <c r="S684" s="50"/>
      <c r="T684" s="8"/>
      <c r="U684" s="8"/>
      <c r="V684" s="8"/>
      <c r="W684" s="8"/>
      <c r="X684" s="8"/>
      <c r="Y684" s="8"/>
      <c r="Z684" s="8"/>
      <c r="AA684" s="8"/>
      <c r="AB684" s="8"/>
      <c r="AC684" s="8"/>
      <c r="AD684" s="8"/>
      <c r="AE684" s="8"/>
      <c r="AF684" s="8"/>
    </row>
    <row r="685">
      <c r="A685" s="8"/>
      <c r="B685" s="50"/>
      <c r="C685" s="50"/>
      <c r="D685" s="50"/>
      <c r="E685" s="51"/>
      <c r="F685" s="50"/>
      <c r="G685" s="51"/>
      <c r="H685" s="50"/>
      <c r="I685" s="8"/>
      <c r="J685" s="8"/>
      <c r="K685" s="8"/>
      <c r="L685" s="8"/>
      <c r="M685" s="8"/>
      <c r="N685" s="8"/>
      <c r="O685" s="8"/>
      <c r="P685" s="50"/>
      <c r="Q685" s="8"/>
      <c r="R685" s="8"/>
      <c r="S685" s="50"/>
      <c r="T685" s="8"/>
      <c r="U685" s="8"/>
      <c r="V685" s="8"/>
      <c r="W685" s="8"/>
      <c r="X685" s="8"/>
      <c r="Y685" s="8"/>
      <c r="Z685" s="8"/>
      <c r="AA685" s="8"/>
      <c r="AB685" s="8"/>
      <c r="AC685" s="8"/>
      <c r="AD685" s="8"/>
      <c r="AE685" s="8"/>
      <c r="AF685" s="8"/>
    </row>
    <row r="686">
      <c r="A686" s="8"/>
      <c r="B686" s="50"/>
      <c r="C686" s="50"/>
      <c r="D686" s="50"/>
      <c r="E686" s="51"/>
      <c r="F686" s="50"/>
      <c r="G686" s="51"/>
      <c r="H686" s="50"/>
      <c r="I686" s="8"/>
      <c r="J686" s="8"/>
      <c r="K686" s="8"/>
      <c r="L686" s="8"/>
      <c r="M686" s="8"/>
      <c r="N686" s="8"/>
      <c r="O686" s="8"/>
      <c r="P686" s="50"/>
      <c r="Q686" s="8"/>
      <c r="R686" s="8"/>
      <c r="S686" s="50"/>
      <c r="T686" s="8"/>
      <c r="U686" s="8"/>
      <c r="V686" s="8"/>
      <c r="W686" s="8"/>
      <c r="X686" s="8"/>
      <c r="Y686" s="8"/>
      <c r="Z686" s="8"/>
      <c r="AA686" s="8"/>
      <c r="AB686" s="8"/>
      <c r="AC686" s="8"/>
      <c r="AD686" s="8"/>
      <c r="AE686" s="8"/>
      <c r="AF686" s="8"/>
    </row>
    <row r="687">
      <c r="A687" s="8"/>
      <c r="B687" s="50"/>
      <c r="C687" s="50"/>
      <c r="D687" s="50"/>
      <c r="E687" s="51"/>
      <c r="F687" s="50"/>
      <c r="G687" s="51"/>
      <c r="H687" s="50"/>
      <c r="I687" s="8"/>
      <c r="J687" s="8"/>
      <c r="K687" s="8"/>
      <c r="L687" s="8"/>
      <c r="M687" s="8"/>
      <c r="N687" s="8"/>
      <c r="O687" s="8"/>
      <c r="P687" s="50"/>
      <c r="Q687" s="8"/>
      <c r="R687" s="8"/>
      <c r="S687" s="50"/>
      <c r="T687" s="8"/>
      <c r="U687" s="8"/>
      <c r="V687" s="8"/>
      <c r="W687" s="8"/>
      <c r="X687" s="8"/>
      <c r="Y687" s="8"/>
      <c r="Z687" s="8"/>
      <c r="AA687" s="8"/>
      <c r="AB687" s="8"/>
      <c r="AC687" s="8"/>
      <c r="AD687" s="8"/>
      <c r="AE687" s="8"/>
      <c r="AF687" s="8"/>
    </row>
    <row r="688">
      <c r="A688" s="8"/>
      <c r="B688" s="50"/>
      <c r="C688" s="50"/>
      <c r="D688" s="50"/>
      <c r="E688" s="51"/>
      <c r="F688" s="50"/>
      <c r="G688" s="51"/>
      <c r="H688" s="50"/>
      <c r="I688" s="8"/>
      <c r="J688" s="8"/>
      <c r="K688" s="8"/>
      <c r="L688" s="8"/>
      <c r="M688" s="8"/>
      <c r="N688" s="8"/>
      <c r="O688" s="8"/>
      <c r="P688" s="50"/>
      <c r="Q688" s="8"/>
      <c r="R688" s="8"/>
      <c r="S688" s="50"/>
      <c r="T688" s="8"/>
      <c r="U688" s="8"/>
      <c r="V688" s="8"/>
      <c r="W688" s="8"/>
      <c r="X688" s="8"/>
      <c r="Y688" s="8"/>
      <c r="Z688" s="8"/>
      <c r="AA688" s="8"/>
      <c r="AB688" s="8"/>
      <c r="AC688" s="8"/>
      <c r="AD688" s="8"/>
      <c r="AE688" s="8"/>
      <c r="AF688" s="8"/>
    </row>
    <row r="689">
      <c r="A689" s="8"/>
      <c r="B689" s="50"/>
      <c r="C689" s="50"/>
      <c r="D689" s="50"/>
      <c r="E689" s="51"/>
      <c r="F689" s="50"/>
      <c r="G689" s="51"/>
      <c r="H689" s="50"/>
      <c r="I689" s="8"/>
      <c r="J689" s="8"/>
      <c r="K689" s="8"/>
      <c r="L689" s="8"/>
      <c r="M689" s="8"/>
      <c r="N689" s="8"/>
      <c r="O689" s="8"/>
      <c r="P689" s="50"/>
      <c r="Q689" s="8"/>
      <c r="R689" s="8"/>
      <c r="S689" s="50"/>
      <c r="T689" s="8"/>
      <c r="U689" s="8"/>
      <c r="V689" s="8"/>
      <c r="W689" s="8"/>
      <c r="X689" s="8"/>
      <c r="Y689" s="8"/>
      <c r="Z689" s="8"/>
      <c r="AA689" s="8"/>
      <c r="AB689" s="8"/>
      <c r="AC689" s="8"/>
      <c r="AD689" s="8"/>
      <c r="AE689" s="8"/>
      <c r="AF689" s="8"/>
    </row>
    <row r="690">
      <c r="A690" s="8"/>
      <c r="B690" s="50"/>
      <c r="C690" s="50"/>
      <c r="D690" s="50"/>
      <c r="E690" s="51"/>
      <c r="F690" s="50"/>
      <c r="G690" s="51"/>
      <c r="H690" s="50"/>
      <c r="I690" s="8"/>
      <c r="J690" s="8"/>
      <c r="K690" s="8"/>
      <c r="L690" s="8"/>
      <c r="M690" s="8"/>
      <c r="N690" s="8"/>
      <c r="O690" s="8"/>
      <c r="P690" s="50"/>
      <c r="Q690" s="8"/>
      <c r="R690" s="8"/>
      <c r="S690" s="50"/>
      <c r="T690" s="8"/>
      <c r="U690" s="8"/>
      <c r="V690" s="8"/>
      <c r="W690" s="8"/>
      <c r="X690" s="8"/>
      <c r="Y690" s="8"/>
      <c r="Z690" s="8"/>
      <c r="AA690" s="8"/>
      <c r="AB690" s="8"/>
      <c r="AC690" s="8"/>
      <c r="AD690" s="8"/>
      <c r="AE690" s="8"/>
      <c r="AF690" s="8"/>
    </row>
    <row r="691">
      <c r="A691" s="8"/>
      <c r="B691" s="50"/>
      <c r="C691" s="50"/>
      <c r="D691" s="50"/>
      <c r="E691" s="51"/>
      <c r="F691" s="50"/>
      <c r="G691" s="51"/>
      <c r="H691" s="50"/>
      <c r="I691" s="8"/>
      <c r="J691" s="8"/>
      <c r="K691" s="8"/>
      <c r="L691" s="8"/>
      <c r="M691" s="8"/>
      <c r="N691" s="8"/>
      <c r="O691" s="8"/>
      <c r="P691" s="50"/>
      <c r="Q691" s="8"/>
      <c r="R691" s="8"/>
      <c r="S691" s="50"/>
      <c r="T691" s="8"/>
      <c r="U691" s="8"/>
      <c r="V691" s="8"/>
      <c r="W691" s="8"/>
      <c r="X691" s="8"/>
      <c r="Y691" s="8"/>
      <c r="Z691" s="8"/>
      <c r="AA691" s="8"/>
      <c r="AB691" s="8"/>
      <c r="AC691" s="8"/>
      <c r="AD691" s="8"/>
      <c r="AE691" s="8"/>
      <c r="AF691" s="8"/>
    </row>
    <row r="692">
      <c r="A692" s="8"/>
      <c r="B692" s="50"/>
      <c r="C692" s="50"/>
      <c r="D692" s="50"/>
      <c r="E692" s="51"/>
      <c r="F692" s="50"/>
      <c r="G692" s="51"/>
      <c r="H692" s="50"/>
      <c r="I692" s="8"/>
      <c r="J692" s="8"/>
      <c r="K692" s="8"/>
      <c r="L692" s="8"/>
      <c r="M692" s="8"/>
      <c r="N692" s="8"/>
      <c r="O692" s="8"/>
      <c r="P692" s="50"/>
      <c r="Q692" s="8"/>
      <c r="R692" s="8"/>
      <c r="S692" s="50"/>
      <c r="T692" s="8"/>
      <c r="U692" s="8"/>
      <c r="V692" s="8"/>
      <c r="W692" s="8"/>
      <c r="X692" s="8"/>
      <c r="Y692" s="8"/>
      <c r="Z692" s="8"/>
      <c r="AA692" s="8"/>
      <c r="AB692" s="8"/>
      <c r="AC692" s="8"/>
      <c r="AD692" s="8"/>
      <c r="AE692" s="8"/>
      <c r="AF692" s="8"/>
    </row>
    <row r="693">
      <c r="A693" s="8"/>
      <c r="B693" s="50"/>
      <c r="C693" s="50"/>
      <c r="D693" s="50"/>
      <c r="E693" s="51"/>
      <c r="F693" s="50"/>
      <c r="G693" s="51"/>
      <c r="H693" s="50"/>
      <c r="I693" s="8"/>
      <c r="J693" s="8"/>
      <c r="K693" s="8"/>
      <c r="L693" s="8"/>
      <c r="M693" s="8"/>
      <c r="N693" s="8"/>
      <c r="O693" s="8"/>
      <c r="P693" s="50"/>
      <c r="Q693" s="8"/>
      <c r="R693" s="8"/>
      <c r="S693" s="50"/>
      <c r="T693" s="8"/>
      <c r="U693" s="8"/>
      <c r="V693" s="8"/>
      <c r="W693" s="8"/>
      <c r="X693" s="8"/>
      <c r="Y693" s="8"/>
      <c r="Z693" s="8"/>
      <c r="AA693" s="8"/>
      <c r="AB693" s="8"/>
      <c r="AC693" s="8"/>
      <c r="AD693" s="8"/>
      <c r="AE693" s="8"/>
      <c r="AF693" s="8"/>
    </row>
    <row r="694">
      <c r="A694" s="8"/>
      <c r="B694" s="50"/>
      <c r="C694" s="50"/>
      <c r="D694" s="50"/>
      <c r="E694" s="51"/>
      <c r="F694" s="50"/>
      <c r="G694" s="51"/>
      <c r="H694" s="50"/>
      <c r="I694" s="8"/>
      <c r="J694" s="8"/>
      <c r="K694" s="8"/>
      <c r="L694" s="8"/>
      <c r="M694" s="8"/>
      <c r="N694" s="8"/>
      <c r="O694" s="8"/>
      <c r="P694" s="50"/>
      <c r="Q694" s="8"/>
      <c r="R694" s="8"/>
      <c r="S694" s="50"/>
      <c r="T694" s="8"/>
      <c r="U694" s="8"/>
      <c r="V694" s="8"/>
      <c r="W694" s="8"/>
      <c r="X694" s="8"/>
      <c r="Y694" s="8"/>
      <c r="Z694" s="8"/>
      <c r="AA694" s="8"/>
      <c r="AB694" s="8"/>
      <c r="AC694" s="8"/>
      <c r="AD694" s="8"/>
      <c r="AE694" s="8"/>
      <c r="AF694" s="8"/>
    </row>
    <row r="695">
      <c r="A695" s="8"/>
      <c r="B695" s="50"/>
      <c r="C695" s="50"/>
      <c r="D695" s="50"/>
      <c r="E695" s="51"/>
      <c r="F695" s="50"/>
      <c r="G695" s="51"/>
      <c r="H695" s="50"/>
      <c r="I695" s="8"/>
      <c r="J695" s="8"/>
      <c r="K695" s="8"/>
      <c r="L695" s="8"/>
      <c r="M695" s="8"/>
      <c r="N695" s="8"/>
      <c r="O695" s="8"/>
      <c r="P695" s="50"/>
      <c r="Q695" s="8"/>
      <c r="R695" s="8"/>
      <c r="S695" s="50"/>
      <c r="T695" s="8"/>
      <c r="U695" s="8"/>
      <c r="V695" s="8"/>
      <c r="W695" s="8"/>
      <c r="X695" s="8"/>
      <c r="Y695" s="8"/>
      <c r="Z695" s="8"/>
      <c r="AA695" s="8"/>
      <c r="AB695" s="8"/>
      <c r="AC695" s="8"/>
      <c r="AD695" s="8"/>
      <c r="AE695" s="8"/>
      <c r="AF695" s="8"/>
    </row>
    <row r="696">
      <c r="A696" s="8"/>
      <c r="B696" s="50"/>
      <c r="C696" s="50"/>
      <c r="D696" s="50"/>
      <c r="E696" s="51"/>
      <c r="F696" s="50"/>
      <c r="G696" s="51"/>
      <c r="H696" s="50"/>
      <c r="I696" s="8"/>
      <c r="J696" s="8"/>
      <c r="K696" s="8"/>
      <c r="L696" s="8"/>
      <c r="M696" s="8"/>
      <c r="N696" s="8"/>
      <c r="O696" s="8"/>
      <c r="P696" s="50"/>
      <c r="Q696" s="8"/>
      <c r="R696" s="8"/>
      <c r="S696" s="50"/>
      <c r="T696" s="8"/>
      <c r="U696" s="8"/>
      <c r="V696" s="8"/>
      <c r="W696" s="8"/>
      <c r="X696" s="8"/>
      <c r="Y696" s="8"/>
      <c r="Z696" s="8"/>
      <c r="AA696" s="8"/>
      <c r="AB696" s="8"/>
      <c r="AC696" s="8"/>
      <c r="AD696" s="8"/>
      <c r="AE696" s="8"/>
      <c r="AF696" s="8"/>
    </row>
    <row r="697">
      <c r="A697" s="8"/>
      <c r="B697" s="50"/>
      <c r="C697" s="50"/>
      <c r="D697" s="50"/>
      <c r="E697" s="51"/>
      <c r="F697" s="50"/>
      <c r="G697" s="51"/>
      <c r="H697" s="50"/>
      <c r="I697" s="8"/>
      <c r="J697" s="8"/>
      <c r="K697" s="8"/>
      <c r="L697" s="8"/>
      <c r="M697" s="8"/>
      <c r="N697" s="8"/>
      <c r="O697" s="8"/>
      <c r="P697" s="50"/>
      <c r="Q697" s="8"/>
      <c r="R697" s="8"/>
      <c r="S697" s="50"/>
      <c r="T697" s="8"/>
      <c r="U697" s="8"/>
      <c r="V697" s="8"/>
      <c r="W697" s="8"/>
      <c r="X697" s="8"/>
      <c r="Y697" s="8"/>
      <c r="Z697" s="8"/>
      <c r="AA697" s="8"/>
      <c r="AB697" s="8"/>
      <c r="AC697" s="8"/>
      <c r="AD697" s="8"/>
      <c r="AE697" s="8"/>
      <c r="AF697" s="8"/>
    </row>
    <row r="698">
      <c r="A698" s="8"/>
      <c r="B698" s="50"/>
      <c r="C698" s="50"/>
      <c r="D698" s="50"/>
      <c r="E698" s="51"/>
      <c r="F698" s="50"/>
      <c r="G698" s="51"/>
      <c r="H698" s="50"/>
      <c r="I698" s="8"/>
      <c r="J698" s="8"/>
      <c r="K698" s="8"/>
      <c r="L698" s="8"/>
      <c r="M698" s="8"/>
      <c r="N698" s="8"/>
      <c r="O698" s="8"/>
      <c r="P698" s="50"/>
      <c r="Q698" s="8"/>
      <c r="R698" s="8"/>
      <c r="S698" s="50"/>
      <c r="T698" s="8"/>
      <c r="U698" s="8"/>
      <c r="V698" s="8"/>
      <c r="W698" s="8"/>
      <c r="X698" s="8"/>
      <c r="Y698" s="8"/>
      <c r="Z698" s="8"/>
      <c r="AA698" s="8"/>
      <c r="AB698" s="8"/>
      <c r="AC698" s="8"/>
      <c r="AD698" s="8"/>
      <c r="AE698" s="8"/>
      <c r="AF698" s="8"/>
    </row>
    <row r="699">
      <c r="A699" s="8"/>
      <c r="B699" s="50"/>
      <c r="C699" s="50"/>
      <c r="D699" s="50"/>
      <c r="E699" s="51"/>
      <c r="F699" s="50"/>
      <c r="G699" s="51"/>
      <c r="H699" s="50"/>
      <c r="I699" s="8"/>
      <c r="J699" s="8"/>
      <c r="K699" s="8"/>
      <c r="L699" s="8"/>
      <c r="M699" s="8"/>
      <c r="N699" s="8"/>
      <c r="O699" s="8"/>
      <c r="P699" s="50"/>
      <c r="Q699" s="8"/>
      <c r="R699" s="8"/>
      <c r="S699" s="50"/>
      <c r="T699" s="8"/>
      <c r="U699" s="8"/>
      <c r="V699" s="8"/>
      <c r="W699" s="8"/>
      <c r="X699" s="8"/>
      <c r="Y699" s="8"/>
      <c r="Z699" s="8"/>
      <c r="AA699" s="8"/>
      <c r="AB699" s="8"/>
      <c r="AC699" s="8"/>
      <c r="AD699" s="8"/>
      <c r="AE699" s="8"/>
      <c r="AF699" s="8"/>
    </row>
    <row r="700">
      <c r="A700" s="8"/>
      <c r="B700" s="50"/>
      <c r="C700" s="50"/>
      <c r="D700" s="50"/>
      <c r="E700" s="51"/>
      <c r="F700" s="50"/>
      <c r="G700" s="51"/>
      <c r="H700" s="50"/>
      <c r="I700" s="8"/>
      <c r="J700" s="8"/>
      <c r="K700" s="8"/>
      <c r="L700" s="8"/>
      <c r="M700" s="8"/>
      <c r="N700" s="8"/>
      <c r="O700" s="8"/>
      <c r="P700" s="50"/>
      <c r="Q700" s="8"/>
      <c r="R700" s="8"/>
      <c r="S700" s="50"/>
      <c r="T700" s="8"/>
      <c r="U700" s="8"/>
      <c r="V700" s="8"/>
      <c r="W700" s="8"/>
      <c r="X700" s="8"/>
      <c r="Y700" s="8"/>
      <c r="Z700" s="8"/>
      <c r="AA700" s="8"/>
      <c r="AB700" s="8"/>
      <c r="AC700" s="8"/>
      <c r="AD700" s="8"/>
      <c r="AE700" s="8"/>
      <c r="AF700" s="8"/>
    </row>
    <row r="701">
      <c r="A701" s="8"/>
      <c r="B701" s="50"/>
      <c r="C701" s="50"/>
      <c r="D701" s="50"/>
      <c r="E701" s="51"/>
      <c r="F701" s="50"/>
      <c r="G701" s="51"/>
      <c r="H701" s="50"/>
      <c r="I701" s="8"/>
      <c r="J701" s="8"/>
      <c r="K701" s="8"/>
      <c r="L701" s="8"/>
      <c r="M701" s="8"/>
      <c r="N701" s="8"/>
      <c r="O701" s="8"/>
      <c r="P701" s="50"/>
      <c r="Q701" s="8"/>
      <c r="R701" s="8"/>
      <c r="S701" s="50"/>
      <c r="T701" s="8"/>
      <c r="U701" s="8"/>
      <c r="V701" s="8"/>
      <c r="W701" s="8"/>
      <c r="X701" s="8"/>
      <c r="Y701" s="8"/>
      <c r="Z701" s="8"/>
      <c r="AA701" s="8"/>
      <c r="AB701" s="8"/>
      <c r="AC701" s="8"/>
      <c r="AD701" s="8"/>
      <c r="AE701" s="8"/>
      <c r="AF701" s="8"/>
    </row>
    <row r="702">
      <c r="A702" s="8"/>
      <c r="B702" s="50"/>
      <c r="C702" s="50"/>
      <c r="D702" s="50"/>
      <c r="E702" s="51"/>
      <c r="F702" s="50"/>
      <c r="G702" s="51"/>
      <c r="H702" s="50"/>
      <c r="I702" s="8"/>
      <c r="J702" s="8"/>
      <c r="K702" s="8"/>
      <c r="L702" s="8"/>
      <c r="M702" s="8"/>
      <c r="N702" s="8"/>
      <c r="O702" s="8"/>
      <c r="P702" s="50"/>
      <c r="Q702" s="8"/>
      <c r="R702" s="8"/>
      <c r="S702" s="50"/>
      <c r="T702" s="8"/>
      <c r="U702" s="8"/>
      <c r="V702" s="8"/>
      <c r="W702" s="8"/>
      <c r="X702" s="8"/>
      <c r="Y702" s="8"/>
      <c r="Z702" s="8"/>
      <c r="AA702" s="8"/>
      <c r="AB702" s="8"/>
      <c r="AC702" s="8"/>
      <c r="AD702" s="8"/>
      <c r="AE702" s="8"/>
      <c r="AF702" s="8"/>
    </row>
    <row r="703">
      <c r="A703" s="8"/>
      <c r="B703" s="50"/>
      <c r="C703" s="50"/>
      <c r="D703" s="50"/>
      <c r="E703" s="51"/>
      <c r="F703" s="50"/>
      <c r="G703" s="51"/>
      <c r="H703" s="50"/>
      <c r="I703" s="8"/>
      <c r="J703" s="8"/>
      <c r="K703" s="8"/>
      <c r="L703" s="8"/>
      <c r="M703" s="8"/>
      <c r="N703" s="8"/>
      <c r="O703" s="8"/>
      <c r="P703" s="50"/>
      <c r="Q703" s="8"/>
      <c r="R703" s="8"/>
      <c r="S703" s="50"/>
      <c r="T703" s="8"/>
      <c r="U703" s="8"/>
      <c r="V703" s="8"/>
      <c r="W703" s="8"/>
      <c r="X703" s="8"/>
      <c r="Y703" s="8"/>
      <c r="Z703" s="8"/>
      <c r="AA703" s="8"/>
      <c r="AB703" s="8"/>
      <c r="AC703" s="8"/>
      <c r="AD703" s="8"/>
      <c r="AE703" s="8"/>
      <c r="AF703" s="8"/>
    </row>
    <row r="704">
      <c r="A704" s="8"/>
      <c r="B704" s="50"/>
      <c r="C704" s="50"/>
      <c r="D704" s="50"/>
      <c r="E704" s="51"/>
      <c r="F704" s="50"/>
      <c r="G704" s="51"/>
      <c r="H704" s="50"/>
      <c r="I704" s="8"/>
      <c r="J704" s="8"/>
      <c r="K704" s="8"/>
      <c r="L704" s="8"/>
      <c r="M704" s="8"/>
      <c r="N704" s="8"/>
      <c r="O704" s="8"/>
      <c r="P704" s="50"/>
      <c r="Q704" s="8"/>
      <c r="R704" s="8"/>
      <c r="S704" s="50"/>
      <c r="T704" s="8"/>
      <c r="U704" s="8"/>
      <c r="V704" s="8"/>
      <c r="W704" s="8"/>
      <c r="X704" s="8"/>
      <c r="Y704" s="8"/>
      <c r="Z704" s="8"/>
      <c r="AA704" s="8"/>
      <c r="AB704" s="8"/>
      <c r="AC704" s="8"/>
      <c r="AD704" s="8"/>
      <c r="AE704" s="8"/>
      <c r="AF704" s="8"/>
    </row>
    <row r="705">
      <c r="A705" s="8"/>
      <c r="B705" s="50"/>
      <c r="C705" s="50"/>
      <c r="D705" s="50"/>
      <c r="E705" s="51"/>
      <c r="F705" s="50"/>
      <c r="G705" s="51"/>
      <c r="H705" s="50"/>
      <c r="I705" s="8"/>
      <c r="J705" s="8"/>
      <c r="K705" s="8"/>
      <c r="L705" s="8"/>
      <c r="M705" s="8"/>
      <c r="N705" s="8"/>
      <c r="O705" s="8"/>
      <c r="P705" s="50"/>
      <c r="Q705" s="8"/>
      <c r="R705" s="8"/>
      <c r="S705" s="50"/>
      <c r="T705" s="8"/>
      <c r="U705" s="8"/>
      <c r="V705" s="8"/>
      <c r="W705" s="8"/>
      <c r="X705" s="8"/>
      <c r="Y705" s="8"/>
      <c r="Z705" s="8"/>
      <c r="AA705" s="8"/>
      <c r="AB705" s="8"/>
      <c r="AC705" s="8"/>
      <c r="AD705" s="8"/>
      <c r="AE705" s="8"/>
      <c r="AF705" s="8"/>
    </row>
    <row r="706">
      <c r="A706" s="8"/>
      <c r="B706" s="50"/>
      <c r="C706" s="50"/>
      <c r="D706" s="50"/>
      <c r="E706" s="51"/>
      <c r="F706" s="50"/>
      <c r="G706" s="51"/>
      <c r="H706" s="50"/>
      <c r="I706" s="8"/>
      <c r="J706" s="8"/>
      <c r="K706" s="8"/>
      <c r="L706" s="8"/>
      <c r="M706" s="8"/>
      <c r="N706" s="8"/>
      <c r="O706" s="8"/>
      <c r="P706" s="50"/>
      <c r="Q706" s="8"/>
      <c r="R706" s="8"/>
      <c r="S706" s="50"/>
      <c r="T706" s="8"/>
      <c r="U706" s="8"/>
      <c r="V706" s="8"/>
      <c r="W706" s="8"/>
      <c r="X706" s="8"/>
      <c r="Y706" s="8"/>
      <c r="Z706" s="8"/>
      <c r="AA706" s="8"/>
      <c r="AB706" s="8"/>
      <c r="AC706" s="8"/>
      <c r="AD706" s="8"/>
      <c r="AE706" s="8"/>
      <c r="AF706" s="8"/>
    </row>
    <row r="707">
      <c r="A707" s="8"/>
      <c r="B707" s="50"/>
      <c r="C707" s="50"/>
      <c r="D707" s="50"/>
      <c r="E707" s="51"/>
      <c r="F707" s="50"/>
      <c r="G707" s="51"/>
      <c r="H707" s="50"/>
      <c r="I707" s="8"/>
      <c r="J707" s="8"/>
      <c r="K707" s="8"/>
      <c r="L707" s="8"/>
      <c r="M707" s="8"/>
      <c r="N707" s="8"/>
      <c r="O707" s="8"/>
      <c r="P707" s="50"/>
      <c r="Q707" s="8"/>
      <c r="R707" s="8"/>
      <c r="S707" s="50"/>
      <c r="T707" s="8"/>
      <c r="U707" s="8"/>
      <c r="V707" s="8"/>
      <c r="W707" s="8"/>
      <c r="X707" s="8"/>
      <c r="Y707" s="8"/>
      <c r="Z707" s="8"/>
      <c r="AA707" s="8"/>
      <c r="AB707" s="8"/>
      <c r="AC707" s="8"/>
      <c r="AD707" s="8"/>
      <c r="AE707" s="8"/>
      <c r="AF707" s="8"/>
    </row>
    <row r="708">
      <c r="A708" s="8"/>
      <c r="B708" s="50"/>
      <c r="C708" s="50"/>
      <c r="D708" s="50"/>
      <c r="E708" s="51"/>
      <c r="F708" s="50"/>
      <c r="G708" s="51"/>
      <c r="H708" s="50"/>
      <c r="I708" s="8"/>
      <c r="J708" s="8"/>
      <c r="K708" s="8"/>
      <c r="L708" s="8"/>
      <c r="M708" s="8"/>
      <c r="N708" s="8"/>
      <c r="O708" s="8"/>
      <c r="P708" s="50"/>
      <c r="Q708" s="8"/>
      <c r="R708" s="8"/>
      <c r="S708" s="50"/>
      <c r="T708" s="8"/>
      <c r="U708" s="8"/>
      <c r="V708" s="8"/>
      <c r="W708" s="8"/>
      <c r="X708" s="8"/>
      <c r="Y708" s="8"/>
      <c r="Z708" s="8"/>
      <c r="AA708" s="8"/>
      <c r="AB708" s="8"/>
      <c r="AC708" s="8"/>
      <c r="AD708" s="8"/>
      <c r="AE708" s="8"/>
      <c r="AF708" s="8"/>
    </row>
    <row r="709">
      <c r="A709" s="8"/>
      <c r="B709" s="50"/>
      <c r="C709" s="50"/>
      <c r="D709" s="50"/>
      <c r="E709" s="51"/>
      <c r="F709" s="50"/>
      <c r="G709" s="51"/>
      <c r="H709" s="50"/>
      <c r="I709" s="8"/>
      <c r="J709" s="8"/>
      <c r="K709" s="8"/>
      <c r="L709" s="8"/>
      <c r="M709" s="8"/>
      <c r="N709" s="8"/>
      <c r="O709" s="8"/>
      <c r="P709" s="50"/>
      <c r="Q709" s="8"/>
      <c r="R709" s="8"/>
      <c r="S709" s="50"/>
      <c r="T709" s="8"/>
      <c r="U709" s="8"/>
      <c r="V709" s="8"/>
      <c r="W709" s="8"/>
      <c r="X709" s="8"/>
      <c r="Y709" s="8"/>
      <c r="Z709" s="8"/>
      <c r="AA709" s="8"/>
      <c r="AB709" s="8"/>
      <c r="AC709" s="8"/>
      <c r="AD709" s="8"/>
      <c r="AE709" s="8"/>
      <c r="AF709" s="8"/>
    </row>
    <row r="710">
      <c r="A710" s="8"/>
      <c r="B710" s="50"/>
      <c r="C710" s="50"/>
      <c r="D710" s="50"/>
      <c r="E710" s="51"/>
      <c r="F710" s="50"/>
      <c r="G710" s="51"/>
      <c r="H710" s="50"/>
      <c r="I710" s="8"/>
      <c r="J710" s="8"/>
      <c r="K710" s="8"/>
      <c r="L710" s="8"/>
      <c r="M710" s="8"/>
      <c r="N710" s="8"/>
      <c r="O710" s="8"/>
      <c r="P710" s="50"/>
      <c r="Q710" s="8"/>
      <c r="R710" s="8"/>
      <c r="S710" s="50"/>
      <c r="T710" s="8"/>
      <c r="U710" s="8"/>
      <c r="V710" s="8"/>
      <c r="W710" s="8"/>
      <c r="X710" s="8"/>
      <c r="Y710" s="8"/>
      <c r="Z710" s="8"/>
      <c r="AA710" s="8"/>
      <c r="AB710" s="8"/>
      <c r="AC710" s="8"/>
      <c r="AD710" s="8"/>
      <c r="AE710" s="8"/>
      <c r="AF710" s="8"/>
    </row>
    <row r="711">
      <c r="A711" s="8"/>
      <c r="B711" s="50"/>
      <c r="C711" s="50"/>
      <c r="D711" s="50"/>
      <c r="E711" s="51"/>
      <c r="F711" s="50"/>
      <c r="G711" s="51"/>
      <c r="H711" s="50"/>
      <c r="I711" s="8"/>
      <c r="J711" s="8"/>
      <c r="K711" s="8"/>
      <c r="L711" s="8"/>
      <c r="M711" s="8"/>
      <c r="N711" s="8"/>
      <c r="O711" s="8"/>
      <c r="P711" s="50"/>
      <c r="Q711" s="8"/>
      <c r="R711" s="8"/>
      <c r="S711" s="50"/>
      <c r="T711" s="8"/>
      <c r="U711" s="8"/>
      <c r="V711" s="8"/>
      <c r="W711" s="8"/>
      <c r="X711" s="8"/>
      <c r="Y711" s="8"/>
      <c r="Z711" s="8"/>
      <c r="AA711" s="8"/>
      <c r="AB711" s="8"/>
      <c r="AC711" s="8"/>
      <c r="AD711" s="8"/>
      <c r="AE711" s="8"/>
      <c r="AF711" s="8"/>
    </row>
    <row r="712">
      <c r="A712" s="8"/>
      <c r="B712" s="50"/>
      <c r="C712" s="50"/>
      <c r="D712" s="50"/>
      <c r="E712" s="51"/>
      <c r="F712" s="50"/>
      <c r="G712" s="51"/>
      <c r="H712" s="50"/>
      <c r="I712" s="8"/>
      <c r="J712" s="8"/>
      <c r="K712" s="8"/>
      <c r="L712" s="8"/>
      <c r="M712" s="8"/>
      <c r="N712" s="8"/>
      <c r="O712" s="8"/>
      <c r="P712" s="50"/>
      <c r="Q712" s="8"/>
      <c r="R712" s="8"/>
      <c r="S712" s="50"/>
      <c r="T712" s="8"/>
      <c r="U712" s="8"/>
      <c r="V712" s="8"/>
      <c r="W712" s="8"/>
      <c r="X712" s="8"/>
      <c r="Y712" s="8"/>
      <c r="Z712" s="8"/>
      <c r="AA712" s="8"/>
      <c r="AB712" s="8"/>
      <c r="AC712" s="8"/>
      <c r="AD712" s="8"/>
      <c r="AE712" s="8"/>
      <c r="AF712" s="8"/>
    </row>
    <row r="713">
      <c r="A713" s="8"/>
      <c r="B713" s="50"/>
      <c r="C713" s="50"/>
      <c r="D713" s="50"/>
      <c r="E713" s="51"/>
      <c r="F713" s="50"/>
      <c r="G713" s="51"/>
      <c r="H713" s="50"/>
      <c r="I713" s="8"/>
      <c r="J713" s="8"/>
      <c r="K713" s="8"/>
      <c r="L713" s="8"/>
      <c r="M713" s="8"/>
      <c r="N713" s="8"/>
      <c r="O713" s="8"/>
      <c r="P713" s="50"/>
      <c r="Q713" s="8"/>
      <c r="R713" s="8"/>
      <c r="S713" s="50"/>
      <c r="T713" s="8"/>
      <c r="U713" s="8"/>
      <c r="V713" s="8"/>
      <c r="W713" s="8"/>
      <c r="X713" s="8"/>
      <c r="Y713" s="8"/>
      <c r="Z713" s="8"/>
      <c r="AA713" s="8"/>
      <c r="AB713" s="8"/>
      <c r="AC713" s="8"/>
      <c r="AD713" s="8"/>
      <c r="AE713" s="8"/>
      <c r="AF713" s="8"/>
    </row>
    <row r="714">
      <c r="A714" s="8"/>
      <c r="B714" s="50"/>
      <c r="C714" s="50"/>
      <c r="D714" s="50"/>
      <c r="E714" s="51"/>
      <c r="F714" s="50"/>
      <c r="G714" s="51"/>
      <c r="H714" s="50"/>
      <c r="I714" s="8"/>
      <c r="J714" s="8"/>
      <c r="K714" s="8"/>
      <c r="L714" s="8"/>
      <c r="M714" s="8"/>
      <c r="N714" s="8"/>
      <c r="O714" s="8"/>
      <c r="P714" s="50"/>
      <c r="Q714" s="8"/>
      <c r="R714" s="8"/>
      <c r="S714" s="50"/>
      <c r="T714" s="8"/>
      <c r="U714" s="8"/>
      <c r="V714" s="8"/>
      <c r="W714" s="8"/>
      <c r="X714" s="8"/>
      <c r="Y714" s="8"/>
      <c r="Z714" s="8"/>
      <c r="AA714" s="8"/>
      <c r="AB714" s="8"/>
      <c r="AC714" s="8"/>
      <c r="AD714" s="8"/>
      <c r="AE714" s="8"/>
      <c r="AF714" s="8"/>
    </row>
    <row r="715">
      <c r="A715" s="8"/>
      <c r="B715" s="50"/>
      <c r="C715" s="50"/>
      <c r="D715" s="50"/>
      <c r="E715" s="51"/>
      <c r="F715" s="50"/>
      <c r="G715" s="51"/>
      <c r="H715" s="50"/>
      <c r="I715" s="8"/>
      <c r="J715" s="8"/>
      <c r="K715" s="8"/>
      <c r="L715" s="8"/>
      <c r="M715" s="8"/>
      <c r="N715" s="8"/>
      <c r="O715" s="8"/>
      <c r="P715" s="50"/>
      <c r="Q715" s="8"/>
      <c r="R715" s="8"/>
      <c r="S715" s="50"/>
      <c r="T715" s="8"/>
      <c r="U715" s="8"/>
      <c r="V715" s="8"/>
      <c r="W715" s="8"/>
      <c r="X715" s="8"/>
      <c r="Y715" s="8"/>
      <c r="Z715" s="8"/>
      <c r="AA715" s="8"/>
      <c r="AB715" s="8"/>
      <c r="AC715" s="8"/>
      <c r="AD715" s="8"/>
      <c r="AE715" s="8"/>
      <c r="AF715" s="8"/>
    </row>
    <row r="716">
      <c r="A716" s="8"/>
      <c r="B716" s="50"/>
      <c r="C716" s="50"/>
      <c r="D716" s="50"/>
      <c r="E716" s="51"/>
      <c r="F716" s="50"/>
      <c r="G716" s="51"/>
      <c r="H716" s="50"/>
      <c r="I716" s="8"/>
      <c r="J716" s="8"/>
      <c r="K716" s="8"/>
      <c r="L716" s="8"/>
      <c r="M716" s="8"/>
      <c r="N716" s="8"/>
      <c r="O716" s="8"/>
      <c r="P716" s="50"/>
      <c r="Q716" s="8"/>
      <c r="R716" s="8"/>
      <c r="S716" s="50"/>
      <c r="T716" s="8"/>
      <c r="U716" s="8"/>
      <c r="V716" s="8"/>
      <c r="W716" s="8"/>
      <c r="X716" s="8"/>
      <c r="Y716" s="8"/>
      <c r="Z716" s="8"/>
      <c r="AA716" s="8"/>
      <c r="AB716" s="8"/>
      <c r="AC716" s="8"/>
      <c r="AD716" s="8"/>
      <c r="AE716" s="8"/>
      <c r="AF716" s="8"/>
    </row>
    <row r="717">
      <c r="A717" s="8"/>
      <c r="B717" s="50"/>
      <c r="C717" s="50"/>
      <c r="D717" s="50"/>
      <c r="E717" s="51"/>
      <c r="F717" s="50"/>
      <c r="G717" s="51"/>
      <c r="H717" s="50"/>
      <c r="I717" s="8"/>
      <c r="J717" s="8"/>
      <c r="K717" s="8"/>
      <c r="L717" s="8"/>
      <c r="M717" s="8"/>
      <c r="N717" s="8"/>
      <c r="O717" s="8"/>
      <c r="P717" s="50"/>
      <c r="Q717" s="8"/>
      <c r="R717" s="8"/>
      <c r="S717" s="50"/>
      <c r="T717" s="8"/>
      <c r="U717" s="8"/>
      <c r="V717" s="8"/>
      <c r="W717" s="8"/>
      <c r="X717" s="8"/>
      <c r="Y717" s="8"/>
      <c r="Z717" s="8"/>
      <c r="AA717" s="8"/>
      <c r="AB717" s="8"/>
      <c r="AC717" s="8"/>
      <c r="AD717" s="8"/>
      <c r="AE717" s="8"/>
      <c r="AF717" s="8"/>
    </row>
    <row r="718">
      <c r="A718" s="8"/>
      <c r="B718" s="50"/>
      <c r="C718" s="50"/>
      <c r="D718" s="50"/>
      <c r="E718" s="51"/>
      <c r="F718" s="50"/>
      <c r="G718" s="51"/>
      <c r="H718" s="50"/>
      <c r="I718" s="8"/>
      <c r="J718" s="8"/>
      <c r="K718" s="8"/>
      <c r="L718" s="8"/>
      <c r="M718" s="8"/>
      <c r="N718" s="8"/>
      <c r="O718" s="8"/>
      <c r="P718" s="50"/>
      <c r="Q718" s="8"/>
      <c r="R718" s="8"/>
      <c r="S718" s="50"/>
      <c r="T718" s="8"/>
      <c r="U718" s="8"/>
      <c r="V718" s="8"/>
      <c r="W718" s="8"/>
      <c r="X718" s="8"/>
      <c r="Y718" s="8"/>
      <c r="Z718" s="8"/>
      <c r="AA718" s="8"/>
      <c r="AB718" s="8"/>
      <c r="AC718" s="8"/>
      <c r="AD718" s="8"/>
      <c r="AE718" s="8"/>
      <c r="AF718" s="8"/>
    </row>
    <row r="719">
      <c r="A719" s="8"/>
      <c r="B719" s="50"/>
      <c r="C719" s="50"/>
      <c r="D719" s="50"/>
      <c r="E719" s="51"/>
      <c r="F719" s="50"/>
      <c r="G719" s="51"/>
      <c r="H719" s="50"/>
      <c r="I719" s="8"/>
      <c r="J719" s="8"/>
      <c r="K719" s="8"/>
      <c r="L719" s="8"/>
      <c r="M719" s="8"/>
      <c r="N719" s="8"/>
      <c r="O719" s="8"/>
      <c r="P719" s="50"/>
      <c r="Q719" s="8"/>
      <c r="R719" s="8"/>
      <c r="S719" s="50"/>
      <c r="T719" s="8"/>
      <c r="U719" s="8"/>
      <c r="V719" s="8"/>
      <c r="W719" s="8"/>
      <c r="X719" s="8"/>
      <c r="Y719" s="8"/>
      <c r="Z719" s="8"/>
      <c r="AA719" s="8"/>
      <c r="AB719" s="8"/>
      <c r="AC719" s="8"/>
      <c r="AD719" s="8"/>
      <c r="AE719" s="8"/>
      <c r="AF719" s="8"/>
    </row>
    <row r="720">
      <c r="A720" s="8"/>
      <c r="B720" s="50"/>
      <c r="C720" s="50"/>
      <c r="D720" s="50"/>
      <c r="E720" s="51"/>
      <c r="F720" s="50"/>
      <c r="G720" s="51"/>
      <c r="H720" s="50"/>
      <c r="I720" s="8"/>
      <c r="J720" s="8"/>
      <c r="K720" s="8"/>
      <c r="L720" s="8"/>
      <c r="M720" s="8"/>
      <c r="N720" s="8"/>
      <c r="O720" s="8"/>
      <c r="P720" s="50"/>
      <c r="Q720" s="8"/>
      <c r="R720" s="8"/>
      <c r="S720" s="50"/>
      <c r="T720" s="8"/>
      <c r="U720" s="8"/>
      <c r="V720" s="8"/>
      <c r="W720" s="8"/>
      <c r="X720" s="8"/>
      <c r="Y720" s="8"/>
      <c r="Z720" s="8"/>
      <c r="AA720" s="8"/>
      <c r="AB720" s="8"/>
      <c r="AC720" s="8"/>
      <c r="AD720" s="8"/>
      <c r="AE720" s="8"/>
      <c r="AF720" s="8"/>
    </row>
    <row r="721">
      <c r="A721" s="8"/>
      <c r="B721" s="50"/>
      <c r="C721" s="50"/>
      <c r="D721" s="50"/>
      <c r="E721" s="51"/>
      <c r="F721" s="50"/>
      <c r="G721" s="51"/>
      <c r="H721" s="50"/>
      <c r="I721" s="8"/>
      <c r="J721" s="8"/>
      <c r="K721" s="8"/>
      <c r="L721" s="8"/>
      <c r="M721" s="8"/>
      <c r="N721" s="8"/>
      <c r="O721" s="8"/>
      <c r="P721" s="50"/>
      <c r="Q721" s="8"/>
      <c r="R721" s="8"/>
      <c r="S721" s="50"/>
      <c r="T721" s="8"/>
      <c r="U721" s="8"/>
      <c r="V721" s="8"/>
      <c r="W721" s="8"/>
      <c r="X721" s="8"/>
      <c r="Y721" s="8"/>
      <c r="Z721" s="8"/>
      <c r="AA721" s="8"/>
      <c r="AB721" s="8"/>
      <c r="AC721" s="8"/>
      <c r="AD721" s="8"/>
      <c r="AE721" s="8"/>
      <c r="AF721" s="8"/>
    </row>
    <row r="722">
      <c r="A722" s="8"/>
      <c r="B722" s="50"/>
      <c r="C722" s="50"/>
      <c r="D722" s="50"/>
      <c r="E722" s="51"/>
      <c r="F722" s="50"/>
      <c r="G722" s="51"/>
      <c r="H722" s="50"/>
      <c r="I722" s="8"/>
      <c r="J722" s="8"/>
      <c r="K722" s="8"/>
      <c r="L722" s="8"/>
      <c r="M722" s="8"/>
      <c r="N722" s="8"/>
      <c r="O722" s="8"/>
      <c r="P722" s="50"/>
      <c r="Q722" s="8"/>
      <c r="R722" s="8"/>
      <c r="S722" s="50"/>
      <c r="T722" s="8"/>
      <c r="U722" s="8"/>
      <c r="V722" s="8"/>
      <c r="W722" s="8"/>
      <c r="X722" s="8"/>
      <c r="Y722" s="8"/>
      <c r="Z722" s="8"/>
      <c r="AA722" s="8"/>
      <c r="AB722" s="8"/>
      <c r="AC722" s="8"/>
      <c r="AD722" s="8"/>
      <c r="AE722" s="8"/>
      <c r="AF722" s="8"/>
    </row>
    <row r="723">
      <c r="A723" s="8"/>
      <c r="B723" s="50"/>
      <c r="C723" s="50"/>
      <c r="D723" s="50"/>
      <c r="E723" s="51"/>
      <c r="F723" s="50"/>
      <c r="G723" s="51"/>
      <c r="H723" s="50"/>
      <c r="I723" s="8"/>
      <c r="J723" s="8"/>
      <c r="K723" s="8"/>
      <c r="L723" s="8"/>
      <c r="M723" s="8"/>
      <c r="N723" s="8"/>
      <c r="O723" s="8"/>
      <c r="P723" s="50"/>
      <c r="Q723" s="8"/>
      <c r="R723" s="8"/>
      <c r="S723" s="50"/>
      <c r="T723" s="8"/>
      <c r="U723" s="8"/>
      <c r="V723" s="8"/>
      <c r="W723" s="8"/>
      <c r="X723" s="8"/>
      <c r="Y723" s="8"/>
      <c r="Z723" s="8"/>
      <c r="AA723" s="8"/>
      <c r="AB723" s="8"/>
      <c r="AC723" s="8"/>
      <c r="AD723" s="8"/>
      <c r="AE723" s="8"/>
      <c r="AF723" s="8"/>
    </row>
    <row r="724">
      <c r="A724" s="8"/>
      <c r="B724" s="50"/>
      <c r="C724" s="50"/>
      <c r="D724" s="50"/>
      <c r="E724" s="51"/>
      <c r="F724" s="50"/>
      <c r="G724" s="51"/>
      <c r="H724" s="50"/>
      <c r="I724" s="8"/>
      <c r="J724" s="8"/>
      <c r="K724" s="8"/>
      <c r="L724" s="8"/>
      <c r="M724" s="8"/>
      <c r="N724" s="8"/>
      <c r="O724" s="8"/>
      <c r="P724" s="50"/>
      <c r="Q724" s="8"/>
      <c r="R724" s="8"/>
      <c r="S724" s="50"/>
      <c r="T724" s="8"/>
      <c r="U724" s="8"/>
      <c r="V724" s="8"/>
      <c r="W724" s="8"/>
      <c r="X724" s="8"/>
      <c r="Y724" s="8"/>
      <c r="Z724" s="8"/>
      <c r="AA724" s="8"/>
      <c r="AB724" s="8"/>
      <c r="AC724" s="8"/>
      <c r="AD724" s="8"/>
      <c r="AE724" s="8"/>
      <c r="AF724" s="8"/>
    </row>
    <row r="725">
      <c r="A725" s="8"/>
      <c r="B725" s="50"/>
      <c r="C725" s="50"/>
      <c r="D725" s="50"/>
      <c r="E725" s="51"/>
      <c r="F725" s="50"/>
      <c r="G725" s="51"/>
      <c r="H725" s="50"/>
      <c r="I725" s="8"/>
      <c r="J725" s="8"/>
      <c r="K725" s="8"/>
      <c r="L725" s="8"/>
      <c r="M725" s="8"/>
      <c r="N725" s="8"/>
      <c r="O725" s="8"/>
      <c r="P725" s="50"/>
      <c r="Q725" s="8"/>
      <c r="R725" s="8"/>
      <c r="S725" s="50"/>
      <c r="T725" s="8"/>
      <c r="U725" s="8"/>
      <c r="V725" s="8"/>
      <c r="W725" s="8"/>
      <c r="X725" s="8"/>
      <c r="Y725" s="8"/>
      <c r="Z725" s="8"/>
      <c r="AA725" s="8"/>
      <c r="AB725" s="8"/>
      <c r="AC725" s="8"/>
      <c r="AD725" s="8"/>
      <c r="AE725" s="8"/>
      <c r="AF725" s="8"/>
    </row>
    <row r="726">
      <c r="A726" s="8"/>
      <c r="B726" s="50"/>
      <c r="C726" s="50"/>
      <c r="D726" s="50"/>
      <c r="E726" s="51"/>
      <c r="F726" s="50"/>
      <c r="G726" s="51"/>
      <c r="H726" s="50"/>
      <c r="I726" s="8"/>
      <c r="J726" s="8"/>
      <c r="K726" s="8"/>
      <c r="L726" s="8"/>
      <c r="M726" s="8"/>
      <c r="N726" s="8"/>
      <c r="O726" s="8"/>
      <c r="P726" s="50"/>
      <c r="Q726" s="8"/>
      <c r="R726" s="8"/>
      <c r="S726" s="50"/>
      <c r="T726" s="8"/>
      <c r="U726" s="8"/>
      <c r="V726" s="8"/>
      <c r="W726" s="8"/>
      <c r="X726" s="8"/>
      <c r="Y726" s="8"/>
      <c r="Z726" s="8"/>
      <c r="AA726" s="8"/>
      <c r="AB726" s="8"/>
      <c r="AC726" s="8"/>
      <c r="AD726" s="8"/>
      <c r="AE726" s="8"/>
      <c r="AF726" s="8"/>
    </row>
    <row r="727">
      <c r="A727" s="8"/>
      <c r="B727" s="50"/>
      <c r="C727" s="50"/>
      <c r="D727" s="50"/>
      <c r="E727" s="51"/>
      <c r="F727" s="50"/>
      <c r="G727" s="51"/>
      <c r="H727" s="50"/>
      <c r="I727" s="8"/>
      <c r="J727" s="8"/>
      <c r="K727" s="8"/>
      <c r="L727" s="8"/>
      <c r="M727" s="8"/>
      <c r="N727" s="8"/>
      <c r="O727" s="8"/>
      <c r="P727" s="50"/>
      <c r="Q727" s="8"/>
      <c r="R727" s="8"/>
      <c r="S727" s="50"/>
      <c r="T727" s="8"/>
      <c r="U727" s="8"/>
      <c r="V727" s="8"/>
      <c r="W727" s="8"/>
      <c r="X727" s="8"/>
      <c r="Y727" s="8"/>
      <c r="Z727" s="8"/>
      <c r="AA727" s="8"/>
      <c r="AB727" s="8"/>
      <c r="AC727" s="8"/>
      <c r="AD727" s="8"/>
      <c r="AE727" s="8"/>
      <c r="AF727" s="8"/>
    </row>
    <row r="728">
      <c r="A728" s="8"/>
      <c r="B728" s="50"/>
      <c r="C728" s="50"/>
      <c r="D728" s="50"/>
      <c r="E728" s="51"/>
      <c r="F728" s="50"/>
      <c r="G728" s="51"/>
      <c r="H728" s="50"/>
      <c r="I728" s="8"/>
      <c r="J728" s="8"/>
      <c r="K728" s="8"/>
      <c r="L728" s="8"/>
      <c r="M728" s="8"/>
      <c r="N728" s="8"/>
      <c r="O728" s="8"/>
      <c r="P728" s="50"/>
      <c r="Q728" s="8"/>
      <c r="R728" s="8"/>
      <c r="S728" s="50"/>
      <c r="T728" s="8"/>
      <c r="U728" s="8"/>
      <c r="V728" s="8"/>
      <c r="W728" s="8"/>
      <c r="X728" s="8"/>
      <c r="Y728" s="8"/>
      <c r="Z728" s="8"/>
      <c r="AA728" s="8"/>
      <c r="AB728" s="8"/>
      <c r="AC728" s="8"/>
      <c r="AD728" s="8"/>
      <c r="AE728" s="8"/>
      <c r="AF728" s="8"/>
    </row>
    <row r="729">
      <c r="A729" s="8"/>
      <c r="B729" s="50"/>
      <c r="C729" s="50"/>
      <c r="D729" s="50"/>
      <c r="E729" s="51"/>
      <c r="F729" s="50"/>
      <c r="G729" s="51"/>
      <c r="H729" s="50"/>
      <c r="I729" s="8"/>
      <c r="J729" s="8"/>
      <c r="K729" s="8"/>
      <c r="L729" s="8"/>
      <c r="M729" s="8"/>
      <c r="N729" s="8"/>
      <c r="O729" s="8"/>
      <c r="P729" s="50"/>
      <c r="Q729" s="8"/>
      <c r="R729" s="8"/>
      <c r="S729" s="50"/>
      <c r="T729" s="8"/>
      <c r="U729" s="8"/>
      <c r="V729" s="8"/>
      <c r="W729" s="8"/>
      <c r="X729" s="8"/>
      <c r="Y729" s="8"/>
      <c r="Z729" s="8"/>
      <c r="AA729" s="8"/>
      <c r="AB729" s="8"/>
      <c r="AC729" s="8"/>
      <c r="AD729" s="8"/>
      <c r="AE729" s="8"/>
      <c r="AF729" s="8"/>
    </row>
    <row r="730">
      <c r="A730" s="8"/>
      <c r="B730" s="50"/>
      <c r="C730" s="50"/>
      <c r="D730" s="50"/>
      <c r="E730" s="51"/>
      <c r="F730" s="50"/>
      <c r="G730" s="51"/>
      <c r="H730" s="50"/>
      <c r="I730" s="8"/>
      <c r="J730" s="8"/>
      <c r="K730" s="8"/>
      <c r="L730" s="8"/>
      <c r="M730" s="8"/>
      <c r="N730" s="8"/>
      <c r="O730" s="8"/>
      <c r="P730" s="50"/>
      <c r="Q730" s="8"/>
      <c r="R730" s="8"/>
      <c r="S730" s="50"/>
      <c r="T730" s="8"/>
      <c r="U730" s="8"/>
      <c r="V730" s="8"/>
      <c r="W730" s="8"/>
      <c r="X730" s="8"/>
      <c r="Y730" s="8"/>
      <c r="Z730" s="8"/>
      <c r="AA730" s="8"/>
      <c r="AB730" s="8"/>
      <c r="AC730" s="8"/>
      <c r="AD730" s="8"/>
      <c r="AE730" s="8"/>
      <c r="AF730" s="8"/>
    </row>
    <row r="731">
      <c r="A731" s="8"/>
      <c r="B731" s="50"/>
      <c r="C731" s="50"/>
      <c r="D731" s="50"/>
      <c r="E731" s="51"/>
      <c r="F731" s="50"/>
      <c r="G731" s="51"/>
      <c r="H731" s="50"/>
      <c r="I731" s="8"/>
      <c r="J731" s="8"/>
      <c r="K731" s="8"/>
      <c r="L731" s="8"/>
      <c r="M731" s="8"/>
      <c r="N731" s="8"/>
      <c r="O731" s="8"/>
      <c r="P731" s="50"/>
      <c r="Q731" s="8"/>
      <c r="R731" s="8"/>
      <c r="S731" s="50"/>
      <c r="T731" s="8"/>
      <c r="U731" s="8"/>
      <c r="V731" s="8"/>
      <c r="W731" s="8"/>
      <c r="X731" s="8"/>
      <c r="Y731" s="8"/>
      <c r="Z731" s="8"/>
      <c r="AA731" s="8"/>
      <c r="AB731" s="8"/>
      <c r="AC731" s="8"/>
      <c r="AD731" s="8"/>
      <c r="AE731" s="8"/>
      <c r="AF731" s="8"/>
    </row>
    <row r="732">
      <c r="A732" s="8"/>
      <c r="B732" s="50"/>
      <c r="C732" s="50"/>
      <c r="D732" s="50"/>
      <c r="E732" s="51"/>
      <c r="F732" s="50"/>
      <c r="G732" s="51"/>
      <c r="H732" s="50"/>
      <c r="I732" s="8"/>
      <c r="J732" s="8"/>
      <c r="K732" s="8"/>
      <c r="L732" s="8"/>
      <c r="M732" s="8"/>
      <c r="N732" s="8"/>
      <c r="O732" s="8"/>
      <c r="P732" s="50"/>
      <c r="Q732" s="8"/>
      <c r="R732" s="8"/>
      <c r="S732" s="50"/>
      <c r="T732" s="8"/>
      <c r="U732" s="8"/>
      <c r="V732" s="8"/>
      <c r="W732" s="8"/>
      <c r="X732" s="8"/>
      <c r="Y732" s="8"/>
      <c r="Z732" s="8"/>
      <c r="AA732" s="8"/>
      <c r="AB732" s="8"/>
      <c r="AC732" s="8"/>
      <c r="AD732" s="8"/>
      <c r="AE732" s="8"/>
      <c r="AF732" s="8"/>
    </row>
    <row r="733">
      <c r="A733" s="8"/>
      <c r="B733" s="50"/>
      <c r="C733" s="50"/>
      <c r="D733" s="50"/>
      <c r="E733" s="51"/>
      <c r="F733" s="50"/>
      <c r="G733" s="51"/>
      <c r="H733" s="50"/>
      <c r="I733" s="8"/>
      <c r="J733" s="8"/>
      <c r="K733" s="8"/>
      <c r="L733" s="8"/>
      <c r="M733" s="8"/>
      <c r="N733" s="8"/>
      <c r="O733" s="8"/>
      <c r="P733" s="50"/>
      <c r="Q733" s="8"/>
      <c r="R733" s="8"/>
      <c r="S733" s="50"/>
      <c r="T733" s="8"/>
      <c r="U733" s="8"/>
      <c r="V733" s="8"/>
      <c r="W733" s="8"/>
      <c r="X733" s="8"/>
      <c r="Y733" s="8"/>
      <c r="Z733" s="8"/>
      <c r="AA733" s="8"/>
      <c r="AB733" s="8"/>
      <c r="AC733" s="8"/>
      <c r="AD733" s="8"/>
      <c r="AE733" s="8"/>
      <c r="AF733" s="8"/>
    </row>
    <row r="734">
      <c r="A734" s="8"/>
      <c r="B734" s="50"/>
      <c r="C734" s="50"/>
      <c r="D734" s="50"/>
      <c r="E734" s="51"/>
      <c r="F734" s="50"/>
      <c r="G734" s="51"/>
      <c r="H734" s="50"/>
      <c r="I734" s="8"/>
      <c r="J734" s="8"/>
      <c r="K734" s="8"/>
      <c r="L734" s="8"/>
      <c r="M734" s="8"/>
      <c r="N734" s="8"/>
      <c r="O734" s="8"/>
      <c r="P734" s="50"/>
      <c r="Q734" s="8"/>
      <c r="R734" s="8"/>
      <c r="S734" s="50"/>
      <c r="T734" s="8"/>
      <c r="U734" s="8"/>
      <c r="V734" s="8"/>
      <c r="W734" s="8"/>
      <c r="X734" s="8"/>
      <c r="Y734" s="8"/>
      <c r="Z734" s="8"/>
      <c r="AA734" s="8"/>
      <c r="AB734" s="8"/>
      <c r="AC734" s="8"/>
      <c r="AD734" s="8"/>
      <c r="AE734" s="8"/>
      <c r="AF734" s="8"/>
    </row>
    <row r="735">
      <c r="A735" s="8"/>
      <c r="B735" s="50"/>
      <c r="C735" s="50"/>
      <c r="D735" s="50"/>
      <c r="E735" s="51"/>
      <c r="F735" s="50"/>
      <c r="G735" s="51"/>
      <c r="H735" s="50"/>
      <c r="I735" s="8"/>
      <c r="J735" s="8"/>
      <c r="K735" s="8"/>
      <c r="L735" s="8"/>
      <c r="M735" s="8"/>
      <c r="N735" s="8"/>
      <c r="O735" s="8"/>
      <c r="P735" s="50"/>
      <c r="Q735" s="8"/>
      <c r="R735" s="8"/>
      <c r="S735" s="50"/>
      <c r="T735" s="8"/>
      <c r="U735" s="8"/>
      <c r="V735" s="8"/>
      <c r="W735" s="8"/>
      <c r="X735" s="8"/>
      <c r="Y735" s="8"/>
      <c r="Z735" s="8"/>
      <c r="AA735" s="8"/>
      <c r="AB735" s="8"/>
      <c r="AC735" s="8"/>
      <c r="AD735" s="8"/>
      <c r="AE735" s="8"/>
      <c r="AF735" s="8"/>
    </row>
    <row r="736">
      <c r="A736" s="8"/>
      <c r="B736" s="50"/>
      <c r="C736" s="50"/>
      <c r="D736" s="50"/>
      <c r="E736" s="51"/>
      <c r="F736" s="50"/>
      <c r="G736" s="51"/>
      <c r="H736" s="50"/>
      <c r="I736" s="8"/>
      <c r="J736" s="8"/>
      <c r="K736" s="8"/>
      <c r="L736" s="8"/>
      <c r="M736" s="8"/>
      <c r="N736" s="8"/>
      <c r="O736" s="8"/>
      <c r="P736" s="50"/>
      <c r="Q736" s="8"/>
      <c r="R736" s="8"/>
      <c r="S736" s="50"/>
      <c r="T736" s="8"/>
      <c r="U736" s="8"/>
      <c r="V736" s="8"/>
      <c r="W736" s="8"/>
      <c r="X736" s="8"/>
      <c r="Y736" s="8"/>
      <c r="Z736" s="8"/>
      <c r="AA736" s="8"/>
      <c r="AB736" s="8"/>
      <c r="AC736" s="8"/>
      <c r="AD736" s="8"/>
      <c r="AE736" s="8"/>
      <c r="AF736" s="8"/>
    </row>
    <row r="737">
      <c r="A737" s="8"/>
      <c r="B737" s="50"/>
      <c r="C737" s="50"/>
      <c r="D737" s="50"/>
      <c r="E737" s="51"/>
      <c r="F737" s="50"/>
      <c r="G737" s="51"/>
      <c r="H737" s="50"/>
      <c r="I737" s="8"/>
      <c r="J737" s="8"/>
      <c r="K737" s="8"/>
      <c r="L737" s="8"/>
      <c r="M737" s="8"/>
      <c r="N737" s="8"/>
      <c r="O737" s="8"/>
      <c r="P737" s="50"/>
      <c r="Q737" s="8"/>
      <c r="R737" s="8"/>
      <c r="S737" s="50"/>
      <c r="T737" s="8"/>
      <c r="U737" s="8"/>
      <c r="V737" s="8"/>
      <c r="W737" s="8"/>
      <c r="X737" s="8"/>
      <c r="Y737" s="8"/>
      <c r="Z737" s="8"/>
      <c r="AA737" s="8"/>
      <c r="AB737" s="8"/>
      <c r="AC737" s="8"/>
      <c r="AD737" s="8"/>
      <c r="AE737" s="8"/>
      <c r="AF737" s="8"/>
    </row>
    <row r="738">
      <c r="A738" s="8"/>
      <c r="B738" s="50"/>
      <c r="C738" s="50"/>
      <c r="D738" s="50"/>
      <c r="E738" s="51"/>
      <c r="F738" s="50"/>
      <c r="G738" s="51"/>
      <c r="H738" s="50"/>
      <c r="I738" s="8"/>
      <c r="J738" s="8"/>
      <c r="K738" s="8"/>
      <c r="L738" s="8"/>
      <c r="M738" s="8"/>
      <c r="N738" s="8"/>
      <c r="O738" s="8"/>
      <c r="P738" s="50"/>
      <c r="Q738" s="8"/>
      <c r="R738" s="8"/>
      <c r="S738" s="50"/>
      <c r="T738" s="8"/>
      <c r="U738" s="8"/>
      <c r="V738" s="8"/>
      <c r="W738" s="8"/>
      <c r="X738" s="8"/>
      <c r="Y738" s="8"/>
      <c r="Z738" s="8"/>
      <c r="AA738" s="8"/>
      <c r="AB738" s="8"/>
      <c r="AC738" s="8"/>
      <c r="AD738" s="8"/>
      <c r="AE738" s="8"/>
      <c r="AF738" s="8"/>
    </row>
    <row r="739">
      <c r="A739" s="8"/>
      <c r="B739" s="50"/>
      <c r="C739" s="50"/>
      <c r="D739" s="50"/>
      <c r="E739" s="51"/>
      <c r="F739" s="50"/>
      <c r="G739" s="51"/>
      <c r="H739" s="50"/>
      <c r="I739" s="8"/>
      <c r="J739" s="8"/>
      <c r="K739" s="8"/>
      <c r="L739" s="8"/>
      <c r="M739" s="8"/>
      <c r="N739" s="8"/>
      <c r="O739" s="8"/>
      <c r="P739" s="50"/>
      <c r="Q739" s="8"/>
      <c r="R739" s="8"/>
      <c r="S739" s="50"/>
      <c r="T739" s="8"/>
      <c r="U739" s="8"/>
      <c r="V739" s="8"/>
      <c r="W739" s="8"/>
      <c r="X739" s="8"/>
      <c r="Y739" s="8"/>
      <c r="Z739" s="8"/>
      <c r="AA739" s="8"/>
      <c r="AB739" s="8"/>
      <c r="AC739" s="8"/>
      <c r="AD739" s="8"/>
      <c r="AE739" s="8"/>
      <c r="AF739" s="8"/>
    </row>
    <row r="740">
      <c r="A740" s="8"/>
      <c r="B740" s="50"/>
      <c r="C740" s="50"/>
      <c r="D740" s="50"/>
      <c r="E740" s="51"/>
      <c r="F740" s="50"/>
      <c r="G740" s="51"/>
      <c r="H740" s="50"/>
      <c r="I740" s="8"/>
      <c r="J740" s="8"/>
      <c r="K740" s="8"/>
      <c r="L740" s="8"/>
      <c r="M740" s="8"/>
      <c r="N740" s="8"/>
      <c r="O740" s="8"/>
      <c r="P740" s="50"/>
      <c r="Q740" s="8"/>
      <c r="R740" s="8"/>
      <c r="S740" s="50"/>
      <c r="T740" s="8"/>
      <c r="U740" s="8"/>
      <c r="V740" s="8"/>
      <c r="W740" s="8"/>
      <c r="X740" s="8"/>
      <c r="Y740" s="8"/>
      <c r="Z740" s="8"/>
      <c r="AA740" s="8"/>
      <c r="AB740" s="8"/>
      <c r="AC740" s="8"/>
      <c r="AD740" s="8"/>
      <c r="AE740" s="8"/>
      <c r="AF740" s="8"/>
    </row>
    <row r="741">
      <c r="A741" s="8"/>
      <c r="B741" s="50"/>
      <c r="C741" s="50"/>
      <c r="D741" s="50"/>
      <c r="E741" s="51"/>
      <c r="F741" s="50"/>
      <c r="G741" s="51"/>
      <c r="H741" s="50"/>
      <c r="I741" s="8"/>
      <c r="J741" s="8"/>
      <c r="K741" s="8"/>
      <c r="L741" s="8"/>
      <c r="M741" s="8"/>
      <c r="N741" s="8"/>
      <c r="O741" s="8"/>
      <c r="P741" s="50"/>
      <c r="Q741" s="8"/>
      <c r="R741" s="8"/>
      <c r="S741" s="50"/>
      <c r="T741" s="8"/>
      <c r="U741" s="8"/>
      <c r="V741" s="8"/>
      <c r="W741" s="8"/>
      <c r="X741" s="8"/>
      <c r="Y741" s="8"/>
      <c r="Z741" s="8"/>
      <c r="AA741" s="8"/>
      <c r="AB741" s="8"/>
      <c r="AC741" s="8"/>
      <c r="AD741" s="8"/>
      <c r="AE741" s="8"/>
      <c r="AF741" s="8"/>
    </row>
    <row r="742">
      <c r="A742" s="8"/>
      <c r="B742" s="50"/>
      <c r="C742" s="50"/>
      <c r="D742" s="50"/>
      <c r="E742" s="51"/>
      <c r="F742" s="50"/>
      <c r="G742" s="51"/>
      <c r="H742" s="50"/>
      <c r="I742" s="8"/>
      <c r="J742" s="8"/>
      <c r="K742" s="8"/>
      <c r="L742" s="8"/>
      <c r="M742" s="8"/>
      <c r="N742" s="8"/>
      <c r="O742" s="8"/>
      <c r="P742" s="50"/>
      <c r="Q742" s="8"/>
      <c r="R742" s="8"/>
      <c r="S742" s="50"/>
      <c r="T742" s="8"/>
      <c r="U742" s="8"/>
      <c r="V742" s="8"/>
      <c r="W742" s="8"/>
      <c r="X742" s="8"/>
      <c r="Y742" s="8"/>
      <c r="Z742" s="8"/>
      <c r="AA742" s="8"/>
      <c r="AB742" s="8"/>
      <c r="AC742" s="8"/>
      <c r="AD742" s="8"/>
      <c r="AE742" s="8"/>
      <c r="AF742" s="8"/>
    </row>
    <row r="743">
      <c r="A743" s="8"/>
      <c r="B743" s="50"/>
      <c r="C743" s="50"/>
      <c r="D743" s="50"/>
      <c r="E743" s="51"/>
      <c r="F743" s="50"/>
      <c r="G743" s="51"/>
      <c r="H743" s="50"/>
      <c r="I743" s="8"/>
      <c r="J743" s="8"/>
      <c r="K743" s="8"/>
      <c r="L743" s="8"/>
      <c r="M743" s="8"/>
      <c r="N743" s="8"/>
      <c r="O743" s="8"/>
      <c r="P743" s="50"/>
      <c r="Q743" s="8"/>
      <c r="R743" s="8"/>
      <c r="S743" s="50"/>
      <c r="T743" s="8"/>
      <c r="U743" s="8"/>
      <c r="V743" s="8"/>
      <c r="W743" s="8"/>
      <c r="X743" s="8"/>
      <c r="Y743" s="8"/>
      <c r="Z743" s="8"/>
      <c r="AA743" s="8"/>
      <c r="AB743" s="8"/>
      <c r="AC743" s="8"/>
      <c r="AD743" s="8"/>
      <c r="AE743" s="8"/>
      <c r="AF743" s="8"/>
    </row>
    <row r="744">
      <c r="A744" s="8"/>
      <c r="B744" s="50"/>
      <c r="C744" s="50"/>
      <c r="D744" s="50"/>
      <c r="E744" s="51"/>
      <c r="F744" s="50"/>
      <c r="G744" s="51"/>
      <c r="H744" s="50"/>
      <c r="I744" s="8"/>
      <c r="J744" s="8"/>
      <c r="K744" s="8"/>
      <c r="L744" s="8"/>
      <c r="M744" s="8"/>
      <c r="N744" s="8"/>
      <c r="O744" s="8"/>
      <c r="P744" s="50"/>
      <c r="Q744" s="8"/>
      <c r="R744" s="8"/>
      <c r="S744" s="50"/>
      <c r="T744" s="8"/>
      <c r="U744" s="8"/>
      <c r="V744" s="8"/>
      <c r="W744" s="8"/>
      <c r="X744" s="8"/>
      <c r="Y744" s="8"/>
      <c r="Z744" s="8"/>
      <c r="AA744" s="8"/>
      <c r="AB744" s="8"/>
      <c r="AC744" s="8"/>
      <c r="AD744" s="8"/>
      <c r="AE744" s="8"/>
      <c r="AF744" s="8"/>
    </row>
    <row r="745">
      <c r="A745" s="8"/>
      <c r="B745" s="50"/>
      <c r="C745" s="50"/>
      <c r="D745" s="50"/>
      <c r="E745" s="51"/>
      <c r="F745" s="50"/>
      <c r="G745" s="51"/>
      <c r="H745" s="50"/>
      <c r="I745" s="8"/>
      <c r="J745" s="8"/>
      <c r="K745" s="8"/>
      <c r="L745" s="8"/>
      <c r="M745" s="8"/>
      <c r="N745" s="8"/>
      <c r="O745" s="8"/>
      <c r="P745" s="50"/>
      <c r="Q745" s="8"/>
      <c r="R745" s="8"/>
      <c r="S745" s="50"/>
      <c r="T745" s="8"/>
      <c r="U745" s="8"/>
      <c r="V745" s="8"/>
      <c r="W745" s="8"/>
      <c r="X745" s="8"/>
      <c r="Y745" s="8"/>
      <c r="Z745" s="8"/>
      <c r="AA745" s="8"/>
      <c r="AB745" s="8"/>
      <c r="AC745" s="8"/>
      <c r="AD745" s="8"/>
      <c r="AE745" s="8"/>
      <c r="AF745" s="8"/>
    </row>
    <row r="746">
      <c r="A746" s="8"/>
      <c r="B746" s="50"/>
      <c r="C746" s="50"/>
      <c r="D746" s="50"/>
      <c r="E746" s="51"/>
      <c r="F746" s="50"/>
      <c r="G746" s="51"/>
      <c r="H746" s="50"/>
      <c r="I746" s="8"/>
      <c r="J746" s="8"/>
      <c r="K746" s="8"/>
      <c r="L746" s="8"/>
      <c r="M746" s="8"/>
      <c r="N746" s="8"/>
      <c r="O746" s="8"/>
      <c r="P746" s="50"/>
      <c r="Q746" s="8"/>
      <c r="R746" s="8"/>
      <c r="S746" s="50"/>
      <c r="T746" s="8"/>
      <c r="U746" s="8"/>
      <c r="V746" s="8"/>
      <c r="W746" s="8"/>
      <c r="X746" s="8"/>
      <c r="Y746" s="8"/>
      <c r="Z746" s="8"/>
      <c r="AA746" s="8"/>
      <c r="AB746" s="8"/>
      <c r="AC746" s="8"/>
      <c r="AD746" s="8"/>
      <c r="AE746" s="8"/>
      <c r="AF746" s="8"/>
    </row>
    <row r="747">
      <c r="A747" s="8"/>
      <c r="B747" s="50"/>
      <c r="C747" s="50"/>
      <c r="D747" s="50"/>
      <c r="E747" s="51"/>
      <c r="F747" s="50"/>
      <c r="G747" s="51"/>
      <c r="H747" s="50"/>
      <c r="I747" s="8"/>
      <c r="J747" s="8"/>
      <c r="K747" s="8"/>
      <c r="L747" s="8"/>
      <c r="M747" s="8"/>
      <c r="N747" s="8"/>
      <c r="O747" s="8"/>
      <c r="P747" s="50"/>
      <c r="Q747" s="8"/>
      <c r="R747" s="8"/>
      <c r="S747" s="50"/>
      <c r="T747" s="8"/>
      <c r="U747" s="8"/>
      <c r="V747" s="8"/>
      <c r="W747" s="8"/>
      <c r="X747" s="8"/>
      <c r="Y747" s="8"/>
      <c r="Z747" s="8"/>
      <c r="AA747" s="8"/>
      <c r="AB747" s="8"/>
      <c r="AC747" s="8"/>
      <c r="AD747" s="8"/>
      <c r="AE747" s="8"/>
      <c r="AF747" s="8"/>
    </row>
    <row r="748">
      <c r="A748" s="8"/>
      <c r="B748" s="50"/>
      <c r="C748" s="50"/>
      <c r="D748" s="50"/>
      <c r="E748" s="51"/>
      <c r="F748" s="50"/>
      <c r="G748" s="51"/>
      <c r="H748" s="50"/>
      <c r="I748" s="8"/>
      <c r="J748" s="8"/>
      <c r="K748" s="8"/>
      <c r="L748" s="8"/>
      <c r="M748" s="8"/>
      <c r="N748" s="8"/>
      <c r="O748" s="8"/>
      <c r="P748" s="50"/>
      <c r="Q748" s="8"/>
      <c r="R748" s="8"/>
      <c r="S748" s="50"/>
      <c r="T748" s="8"/>
      <c r="U748" s="8"/>
      <c r="V748" s="8"/>
      <c r="W748" s="8"/>
      <c r="X748" s="8"/>
      <c r="Y748" s="8"/>
      <c r="Z748" s="8"/>
      <c r="AA748" s="8"/>
      <c r="AB748" s="8"/>
      <c r="AC748" s="8"/>
      <c r="AD748" s="8"/>
      <c r="AE748" s="8"/>
      <c r="AF748" s="8"/>
    </row>
    <row r="749">
      <c r="A749" s="8"/>
      <c r="B749" s="50"/>
      <c r="C749" s="50"/>
      <c r="D749" s="50"/>
      <c r="E749" s="51"/>
      <c r="F749" s="50"/>
      <c r="G749" s="51"/>
      <c r="H749" s="50"/>
      <c r="I749" s="8"/>
      <c r="J749" s="8"/>
      <c r="K749" s="8"/>
      <c r="L749" s="8"/>
      <c r="M749" s="8"/>
      <c r="N749" s="8"/>
      <c r="O749" s="8"/>
      <c r="P749" s="50"/>
      <c r="Q749" s="8"/>
      <c r="R749" s="8"/>
      <c r="S749" s="50"/>
      <c r="T749" s="8"/>
      <c r="U749" s="8"/>
      <c r="V749" s="8"/>
      <c r="W749" s="8"/>
      <c r="X749" s="8"/>
      <c r="Y749" s="8"/>
      <c r="Z749" s="8"/>
      <c r="AA749" s="8"/>
      <c r="AB749" s="8"/>
      <c r="AC749" s="8"/>
      <c r="AD749" s="8"/>
      <c r="AE749" s="8"/>
      <c r="AF749" s="8"/>
    </row>
    <row r="750">
      <c r="A750" s="8"/>
      <c r="B750" s="50"/>
      <c r="C750" s="50"/>
      <c r="D750" s="50"/>
      <c r="E750" s="51"/>
      <c r="F750" s="50"/>
      <c r="G750" s="51"/>
      <c r="H750" s="50"/>
      <c r="I750" s="8"/>
      <c r="J750" s="8"/>
      <c r="K750" s="8"/>
      <c r="L750" s="8"/>
      <c r="M750" s="8"/>
      <c r="N750" s="8"/>
      <c r="O750" s="8"/>
      <c r="P750" s="50"/>
      <c r="Q750" s="8"/>
      <c r="R750" s="8"/>
      <c r="S750" s="50"/>
      <c r="T750" s="8"/>
      <c r="U750" s="8"/>
      <c r="V750" s="8"/>
      <c r="W750" s="8"/>
      <c r="X750" s="8"/>
      <c r="Y750" s="8"/>
      <c r="Z750" s="8"/>
      <c r="AA750" s="8"/>
      <c r="AB750" s="8"/>
      <c r="AC750" s="8"/>
      <c r="AD750" s="8"/>
      <c r="AE750" s="8"/>
      <c r="AF750" s="8"/>
    </row>
    <row r="751">
      <c r="A751" s="8"/>
      <c r="B751" s="50"/>
      <c r="C751" s="50"/>
      <c r="D751" s="50"/>
      <c r="E751" s="51"/>
      <c r="F751" s="50"/>
      <c r="G751" s="51"/>
      <c r="H751" s="50"/>
      <c r="I751" s="8"/>
      <c r="J751" s="8"/>
      <c r="K751" s="8"/>
      <c r="L751" s="8"/>
      <c r="M751" s="8"/>
      <c r="N751" s="8"/>
      <c r="O751" s="8"/>
      <c r="P751" s="50"/>
      <c r="Q751" s="8"/>
      <c r="R751" s="8"/>
      <c r="S751" s="50"/>
      <c r="T751" s="8"/>
      <c r="U751" s="8"/>
      <c r="V751" s="8"/>
      <c r="W751" s="8"/>
      <c r="X751" s="8"/>
      <c r="Y751" s="8"/>
      <c r="Z751" s="8"/>
      <c r="AA751" s="8"/>
      <c r="AB751" s="8"/>
      <c r="AC751" s="8"/>
      <c r="AD751" s="8"/>
      <c r="AE751" s="8"/>
      <c r="AF751" s="8"/>
    </row>
    <row r="752">
      <c r="A752" s="8"/>
      <c r="B752" s="50"/>
      <c r="C752" s="50"/>
      <c r="D752" s="50"/>
      <c r="E752" s="51"/>
      <c r="F752" s="50"/>
      <c r="G752" s="51"/>
      <c r="H752" s="50"/>
      <c r="I752" s="8"/>
      <c r="J752" s="8"/>
      <c r="K752" s="8"/>
      <c r="L752" s="8"/>
      <c r="M752" s="8"/>
      <c r="N752" s="8"/>
      <c r="O752" s="8"/>
      <c r="P752" s="50"/>
      <c r="Q752" s="8"/>
      <c r="R752" s="8"/>
      <c r="S752" s="50"/>
      <c r="T752" s="8"/>
      <c r="U752" s="8"/>
      <c r="V752" s="8"/>
      <c r="W752" s="8"/>
      <c r="X752" s="8"/>
      <c r="Y752" s="8"/>
      <c r="Z752" s="8"/>
      <c r="AA752" s="8"/>
      <c r="AB752" s="8"/>
      <c r="AC752" s="8"/>
      <c r="AD752" s="8"/>
      <c r="AE752" s="8"/>
      <c r="AF752" s="8"/>
    </row>
    <row r="753">
      <c r="A753" s="8"/>
      <c r="B753" s="50"/>
      <c r="C753" s="50"/>
      <c r="D753" s="50"/>
      <c r="E753" s="51"/>
      <c r="F753" s="50"/>
      <c r="G753" s="51"/>
      <c r="H753" s="50"/>
      <c r="I753" s="8"/>
      <c r="J753" s="8"/>
      <c r="K753" s="8"/>
      <c r="L753" s="8"/>
      <c r="M753" s="8"/>
      <c r="N753" s="8"/>
      <c r="O753" s="8"/>
      <c r="P753" s="50"/>
      <c r="Q753" s="8"/>
      <c r="R753" s="8"/>
      <c r="S753" s="50"/>
      <c r="T753" s="8"/>
      <c r="U753" s="8"/>
      <c r="V753" s="8"/>
      <c r="W753" s="8"/>
      <c r="X753" s="8"/>
      <c r="Y753" s="8"/>
      <c r="Z753" s="8"/>
      <c r="AA753" s="8"/>
      <c r="AB753" s="8"/>
      <c r="AC753" s="8"/>
      <c r="AD753" s="8"/>
      <c r="AE753" s="8"/>
      <c r="AF753" s="8"/>
    </row>
    <row r="754">
      <c r="A754" s="8"/>
      <c r="B754" s="50"/>
      <c r="C754" s="50"/>
      <c r="D754" s="50"/>
      <c r="E754" s="51"/>
      <c r="F754" s="50"/>
      <c r="G754" s="51"/>
      <c r="H754" s="50"/>
      <c r="I754" s="8"/>
      <c r="J754" s="8"/>
      <c r="K754" s="8"/>
      <c r="L754" s="8"/>
      <c r="M754" s="8"/>
      <c r="N754" s="8"/>
      <c r="O754" s="8"/>
      <c r="P754" s="50"/>
      <c r="Q754" s="8"/>
      <c r="R754" s="8"/>
      <c r="S754" s="50"/>
      <c r="T754" s="8"/>
      <c r="U754" s="8"/>
      <c r="V754" s="8"/>
      <c r="W754" s="8"/>
      <c r="X754" s="8"/>
      <c r="Y754" s="8"/>
      <c r="Z754" s="8"/>
      <c r="AA754" s="8"/>
      <c r="AB754" s="8"/>
      <c r="AC754" s="8"/>
      <c r="AD754" s="8"/>
      <c r="AE754" s="8"/>
      <c r="AF754" s="8"/>
    </row>
    <row r="755">
      <c r="A755" s="8"/>
      <c r="B755" s="50"/>
      <c r="C755" s="50"/>
      <c r="D755" s="50"/>
      <c r="E755" s="51"/>
      <c r="F755" s="50"/>
      <c r="G755" s="51"/>
      <c r="H755" s="50"/>
      <c r="I755" s="8"/>
      <c r="J755" s="8"/>
      <c r="K755" s="8"/>
      <c r="L755" s="8"/>
      <c r="M755" s="8"/>
      <c r="N755" s="8"/>
      <c r="O755" s="8"/>
      <c r="P755" s="50"/>
      <c r="Q755" s="8"/>
      <c r="R755" s="8"/>
      <c r="S755" s="50"/>
      <c r="T755" s="8"/>
      <c r="U755" s="8"/>
      <c r="V755" s="8"/>
      <c r="W755" s="8"/>
      <c r="X755" s="8"/>
      <c r="Y755" s="8"/>
      <c r="Z755" s="8"/>
      <c r="AA755" s="8"/>
      <c r="AB755" s="8"/>
      <c r="AC755" s="8"/>
      <c r="AD755" s="8"/>
      <c r="AE755" s="8"/>
      <c r="AF755" s="8"/>
    </row>
    <row r="756">
      <c r="A756" s="8"/>
      <c r="B756" s="50"/>
      <c r="C756" s="50"/>
      <c r="D756" s="50"/>
      <c r="E756" s="51"/>
      <c r="F756" s="50"/>
      <c r="G756" s="51"/>
      <c r="H756" s="50"/>
      <c r="I756" s="8"/>
      <c r="J756" s="8"/>
      <c r="K756" s="8"/>
      <c r="L756" s="8"/>
      <c r="M756" s="8"/>
      <c r="N756" s="8"/>
      <c r="O756" s="8"/>
      <c r="P756" s="50"/>
      <c r="Q756" s="8"/>
      <c r="R756" s="8"/>
      <c r="S756" s="50"/>
      <c r="T756" s="8"/>
      <c r="U756" s="8"/>
      <c r="V756" s="8"/>
      <c r="W756" s="8"/>
      <c r="X756" s="8"/>
      <c r="Y756" s="8"/>
      <c r="Z756" s="8"/>
      <c r="AA756" s="8"/>
      <c r="AB756" s="8"/>
      <c r="AC756" s="8"/>
      <c r="AD756" s="8"/>
      <c r="AE756" s="8"/>
      <c r="AF756" s="8"/>
    </row>
    <row r="757">
      <c r="A757" s="8"/>
      <c r="B757" s="50"/>
      <c r="C757" s="50"/>
      <c r="D757" s="50"/>
      <c r="E757" s="51"/>
      <c r="F757" s="50"/>
      <c r="G757" s="51"/>
      <c r="H757" s="50"/>
      <c r="I757" s="8"/>
      <c r="J757" s="8"/>
      <c r="K757" s="8"/>
      <c r="L757" s="8"/>
      <c r="M757" s="8"/>
      <c r="N757" s="8"/>
      <c r="O757" s="8"/>
      <c r="P757" s="50"/>
      <c r="Q757" s="8"/>
      <c r="R757" s="8"/>
      <c r="S757" s="50"/>
      <c r="T757" s="8"/>
      <c r="U757" s="8"/>
      <c r="V757" s="8"/>
      <c r="W757" s="8"/>
      <c r="X757" s="8"/>
      <c r="Y757" s="8"/>
      <c r="Z757" s="8"/>
      <c r="AA757" s="8"/>
      <c r="AB757" s="8"/>
      <c r="AC757" s="8"/>
      <c r="AD757" s="8"/>
      <c r="AE757" s="8"/>
      <c r="AF757" s="8"/>
    </row>
    <row r="758">
      <c r="A758" s="8"/>
      <c r="B758" s="50"/>
      <c r="C758" s="50"/>
      <c r="D758" s="50"/>
      <c r="E758" s="51"/>
      <c r="F758" s="50"/>
      <c r="G758" s="51"/>
      <c r="H758" s="50"/>
      <c r="I758" s="8"/>
      <c r="J758" s="8"/>
      <c r="K758" s="8"/>
      <c r="L758" s="8"/>
      <c r="M758" s="8"/>
      <c r="N758" s="8"/>
      <c r="O758" s="8"/>
      <c r="P758" s="50"/>
      <c r="Q758" s="8"/>
      <c r="R758" s="8"/>
      <c r="S758" s="50"/>
      <c r="T758" s="8"/>
      <c r="U758" s="8"/>
      <c r="V758" s="8"/>
      <c r="W758" s="8"/>
      <c r="X758" s="8"/>
      <c r="Y758" s="8"/>
      <c r="Z758" s="8"/>
      <c r="AA758" s="8"/>
      <c r="AB758" s="8"/>
      <c r="AC758" s="8"/>
      <c r="AD758" s="8"/>
      <c r="AE758" s="8"/>
      <c r="AF758" s="8"/>
    </row>
    <row r="759">
      <c r="A759" s="8"/>
      <c r="B759" s="50"/>
      <c r="C759" s="50"/>
      <c r="D759" s="50"/>
      <c r="E759" s="51"/>
      <c r="F759" s="50"/>
      <c r="G759" s="51"/>
      <c r="H759" s="50"/>
      <c r="I759" s="8"/>
      <c r="J759" s="8"/>
      <c r="K759" s="8"/>
      <c r="L759" s="8"/>
      <c r="M759" s="8"/>
      <c r="N759" s="8"/>
      <c r="O759" s="8"/>
      <c r="P759" s="50"/>
      <c r="Q759" s="8"/>
      <c r="R759" s="8"/>
      <c r="S759" s="50"/>
      <c r="T759" s="8"/>
      <c r="U759" s="8"/>
      <c r="V759" s="8"/>
      <c r="W759" s="8"/>
      <c r="X759" s="8"/>
      <c r="Y759" s="8"/>
      <c r="Z759" s="8"/>
      <c r="AA759" s="8"/>
      <c r="AB759" s="8"/>
      <c r="AC759" s="8"/>
      <c r="AD759" s="8"/>
      <c r="AE759" s="8"/>
      <c r="AF759" s="8"/>
    </row>
    <row r="760">
      <c r="A760" s="8"/>
      <c r="B760" s="50"/>
      <c r="C760" s="50"/>
      <c r="D760" s="50"/>
      <c r="E760" s="51"/>
      <c r="F760" s="50"/>
      <c r="G760" s="51"/>
      <c r="H760" s="50"/>
      <c r="I760" s="8"/>
      <c r="J760" s="8"/>
      <c r="K760" s="8"/>
      <c r="L760" s="8"/>
      <c r="M760" s="8"/>
      <c r="N760" s="8"/>
      <c r="O760" s="8"/>
      <c r="P760" s="50"/>
      <c r="Q760" s="8"/>
      <c r="R760" s="8"/>
      <c r="S760" s="50"/>
      <c r="T760" s="8"/>
      <c r="U760" s="8"/>
      <c r="V760" s="8"/>
      <c r="W760" s="8"/>
      <c r="X760" s="8"/>
      <c r="Y760" s="8"/>
      <c r="Z760" s="8"/>
      <c r="AA760" s="8"/>
      <c r="AB760" s="8"/>
      <c r="AC760" s="8"/>
      <c r="AD760" s="8"/>
      <c r="AE760" s="8"/>
      <c r="AF760" s="8"/>
    </row>
    <row r="761">
      <c r="A761" s="8"/>
      <c r="B761" s="50"/>
      <c r="C761" s="50"/>
      <c r="D761" s="50"/>
      <c r="E761" s="51"/>
      <c r="F761" s="50"/>
      <c r="G761" s="51"/>
      <c r="H761" s="50"/>
      <c r="I761" s="8"/>
      <c r="J761" s="8"/>
      <c r="K761" s="8"/>
      <c r="L761" s="8"/>
      <c r="M761" s="8"/>
      <c r="N761" s="8"/>
      <c r="O761" s="8"/>
      <c r="P761" s="50"/>
      <c r="Q761" s="8"/>
      <c r="R761" s="8"/>
      <c r="S761" s="50"/>
      <c r="T761" s="8"/>
      <c r="U761" s="8"/>
      <c r="V761" s="8"/>
      <c r="W761" s="8"/>
      <c r="X761" s="8"/>
      <c r="Y761" s="8"/>
      <c r="Z761" s="8"/>
      <c r="AA761" s="8"/>
      <c r="AB761" s="8"/>
      <c r="AC761" s="8"/>
      <c r="AD761" s="8"/>
      <c r="AE761" s="8"/>
      <c r="AF761" s="8"/>
    </row>
    <row r="762">
      <c r="A762" s="8"/>
      <c r="B762" s="50"/>
      <c r="C762" s="50"/>
      <c r="D762" s="50"/>
      <c r="E762" s="51"/>
      <c r="F762" s="50"/>
      <c r="G762" s="51"/>
      <c r="H762" s="50"/>
      <c r="I762" s="8"/>
      <c r="J762" s="8"/>
      <c r="K762" s="8"/>
      <c r="L762" s="8"/>
      <c r="M762" s="8"/>
      <c r="N762" s="8"/>
      <c r="O762" s="8"/>
      <c r="P762" s="50"/>
      <c r="Q762" s="8"/>
      <c r="R762" s="8"/>
      <c r="S762" s="50"/>
      <c r="T762" s="8"/>
      <c r="U762" s="8"/>
      <c r="V762" s="8"/>
      <c r="W762" s="8"/>
      <c r="X762" s="8"/>
      <c r="Y762" s="8"/>
      <c r="Z762" s="8"/>
      <c r="AA762" s="8"/>
      <c r="AB762" s="8"/>
      <c r="AC762" s="8"/>
      <c r="AD762" s="8"/>
      <c r="AE762" s="8"/>
      <c r="AF762" s="8"/>
    </row>
    <row r="763">
      <c r="A763" s="8"/>
      <c r="B763" s="50"/>
      <c r="C763" s="50"/>
      <c r="D763" s="50"/>
      <c r="E763" s="51"/>
      <c r="F763" s="50"/>
      <c r="G763" s="51"/>
      <c r="H763" s="50"/>
      <c r="I763" s="8"/>
      <c r="J763" s="8"/>
      <c r="K763" s="8"/>
      <c r="L763" s="8"/>
      <c r="M763" s="8"/>
      <c r="N763" s="8"/>
      <c r="O763" s="8"/>
      <c r="P763" s="50"/>
      <c r="Q763" s="8"/>
      <c r="R763" s="8"/>
      <c r="S763" s="50"/>
      <c r="T763" s="8"/>
      <c r="U763" s="8"/>
      <c r="V763" s="8"/>
      <c r="W763" s="8"/>
      <c r="X763" s="8"/>
      <c r="Y763" s="8"/>
      <c r="Z763" s="8"/>
      <c r="AA763" s="8"/>
      <c r="AB763" s="8"/>
      <c r="AC763" s="8"/>
      <c r="AD763" s="8"/>
      <c r="AE763" s="8"/>
      <c r="AF763" s="8"/>
    </row>
    <row r="764">
      <c r="A764" s="8"/>
      <c r="B764" s="50"/>
      <c r="C764" s="50"/>
      <c r="D764" s="50"/>
      <c r="E764" s="51"/>
      <c r="F764" s="50"/>
      <c r="G764" s="51"/>
      <c r="H764" s="50"/>
      <c r="I764" s="8"/>
      <c r="J764" s="8"/>
      <c r="K764" s="8"/>
      <c r="L764" s="8"/>
      <c r="M764" s="8"/>
      <c r="N764" s="8"/>
      <c r="O764" s="8"/>
      <c r="P764" s="50"/>
      <c r="Q764" s="8"/>
      <c r="R764" s="8"/>
      <c r="S764" s="50"/>
      <c r="T764" s="8"/>
      <c r="U764" s="8"/>
      <c r="V764" s="8"/>
      <c r="W764" s="8"/>
      <c r="X764" s="8"/>
      <c r="Y764" s="8"/>
      <c r="Z764" s="8"/>
      <c r="AA764" s="8"/>
      <c r="AB764" s="8"/>
      <c r="AC764" s="8"/>
      <c r="AD764" s="8"/>
      <c r="AE764" s="8"/>
      <c r="AF764" s="8"/>
    </row>
    <row r="765">
      <c r="A765" s="8"/>
      <c r="B765" s="50"/>
      <c r="C765" s="50"/>
      <c r="D765" s="50"/>
      <c r="E765" s="51"/>
      <c r="F765" s="50"/>
      <c r="G765" s="51"/>
      <c r="H765" s="50"/>
      <c r="I765" s="8"/>
      <c r="J765" s="8"/>
      <c r="K765" s="8"/>
      <c r="L765" s="8"/>
      <c r="M765" s="8"/>
      <c r="N765" s="8"/>
      <c r="O765" s="8"/>
      <c r="P765" s="50"/>
      <c r="Q765" s="8"/>
      <c r="R765" s="8"/>
      <c r="S765" s="50"/>
      <c r="T765" s="8"/>
      <c r="U765" s="8"/>
      <c r="V765" s="8"/>
      <c r="W765" s="8"/>
      <c r="X765" s="8"/>
      <c r="Y765" s="8"/>
      <c r="Z765" s="8"/>
      <c r="AA765" s="8"/>
      <c r="AB765" s="8"/>
      <c r="AC765" s="8"/>
      <c r="AD765" s="8"/>
      <c r="AE765" s="8"/>
      <c r="AF765" s="8"/>
    </row>
    <row r="766">
      <c r="A766" s="8"/>
      <c r="B766" s="50"/>
      <c r="C766" s="50"/>
      <c r="D766" s="50"/>
      <c r="E766" s="51"/>
      <c r="F766" s="50"/>
      <c r="G766" s="51"/>
      <c r="H766" s="50"/>
      <c r="I766" s="8"/>
      <c r="J766" s="8"/>
      <c r="K766" s="8"/>
      <c r="L766" s="8"/>
      <c r="M766" s="8"/>
      <c r="N766" s="8"/>
      <c r="O766" s="8"/>
      <c r="P766" s="50"/>
      <c r="Q766" s="8"/>
      <c r="R766" s="8"/>
      <c r="S766" s="50"/>
      <c r="T766" s="8"/>
      <c r="U766" s="8"/>
      <c r="V766" s="8"/>
      <c r="W766" s="8"/>
      <c r="X766" s="8"/>
      <c r="Y766" s="8"/>
      <c r="Z766" s="8"/>
      <c r="AA766" s="8"/>
      <c r="AB766" s="8"/>
      <c r="AC766" s="8"/>
      <c r="AD766" s="8"/>
      <c r="AE766" s="8"/>
      <c r="AF766" s="8"/>
    </row>
    <row r="767">
      <c r="A767" s="8"/>
      <c r="B767" s="50"/>
      <c r="C767" s="50"/>
      <c r="D767" s="50"/>
      <c r="E767" s="51"/>
      <c r="F767" s="50"/>
      <c r="G767" s="51"/>
      <c r="H767" s="50"/>
      <c r="I767" s="8"/>
      <c r="J767" s="8"/>
      <c r="K767" s="8"/>
      <c r="L767" s="8"/>
      <c r="M767" s="8"/>
      <c r="N767" s="8"/>
      <c r="O767" s="8"/>
      <c r="P767" s="50"/>
      <c r="Q767" s="8"/>
      <c r="R767" s="8"/>
      <c r="S767" s="50"/>
      <c r="T767" s="8"/>
      <c r="U767" s="8"/>
      <c r="V767" s="8"/>
      <c r="W767" s="8"/>
      <c r="X767" s="8"/>
      <c r="Y767" s="8"/>
      <c r="Z767" s="8"/>
      <c r="AA767" s="8"/>
      <c r="AB767" s="8"/>
      <c r="AC767" s="8"/>
      <c r="AD767" s="8"/>
      <c r="AE767" s="8"/>
      <c r="AF767" s="8"/>
    </row>
    <row r="768">
      <c r="A768" s="8"/>
      <c r="B768" s="50"/>
      <c r="C768" s="50"/>
      <c r="D768" s="50"/>
      <c r="E768" s="51"/>
      <c r="F768" s="50"/>
      <c r="G768" s="51"/>
      <c r="H768" s="50"/>
      <c r="I768" s="8"/>
      <c r="J768" s="8"/>
      <c r="K768" s="8"/>
      <c r="L768" s="8"/>
      <c r="M768" s="8"/>
      <c r="N768" s="8"/>
      <c r="O768" s="8"/>
      <c r="P768" s="50"/>
      <c r="Q768" s="8"/>
      <c r="R768" s="8"/>
      <c r="S768" s="50"/>
      <c r="T768" s="8"/>
      <c r="U768" s="8"/>
      <c r="V768" s="8"/>
      <c r="W768" s="8"/>
      <c r="X768" s="8"/>
      <c r="Y768" s="8"/>
      <c r="Z768" s="8"/>
      <c r="AA768" s="8"/>
      <c r="AB768" s="8"/>
      <c r="AC768" s="8"/>
      <c r="AD768" s="8"/>
      <c r="AE768" s="8"/>
      <c r="AF768" s="8"/>
    </row>
    <row r="769">
      <c r="A769" s="8"/>
      <c r="B769" s="50"/>
      <c r="C769" s="50"/>
      <c r="D769" s="50"/>
      <c r="E769" s="51"/>
      <c r="F769" s="50"/>
      <c r="G769" s="51"/>
      <c r="H769" s="50"/>
      <c r="I769" s="8"/>
      <c r="J769" s="8"/>
      <c r="K769" s="8"/>
      <c r="L769" s="8"/>
      <c r="M769" s="8"/>
      <c r="N769" s="8"/>
      <c r="O769" s="8"/>
      <c r="P769" s="50"/>
      <c r="Q769" s="8"/>
      <c r="R769" s="8"/>
      <c r="S769" s="50"/>
      <c r="T769" s="8"/>
      <c r="U769" s="8"/>
      <c r="V769" s="8"/>
      <c r="W769" s="8"/>
      <c r="X769" s="8"/>
      <c r="Y769" s="8"/>
      <c r="Z769" s="8"/>
      <c r="AA769" s="8"/>
      <c r="AB769" s="8"/>
      <c r="AC769" s="8"/>
      <c r="AD769" s="8"/>
      <c r="AE769" s="8"/>
      <c r="AF769" s="8"/>
    </row>
    <row r="770">
      <c r="A770" s="8"/>
      <c r="B770" s="50"/>
      <c r="C770" s="50"/>
      <c r="D770" s="50"/>
      <c r="E770" s="51"/>
      <c r="F770" s="50"/>
      <c r="G770" s="51"/>
      <c r="H770" s="50"/>
      <c r="I770" s="8"/>
      <c r="J770" s="8"/>
      <c r="K770" s="8"/>
      <c r="L770" s="8"/>
      <c r="M770" s="8"/>
      <c r="N770" s="8"/>
      <c r="O770" s="8"/>
      <c r="P770" s="50"/>
      <c r="Q770" s="8"/>
      <c r="R770" s="8"/>
      <c r="S770" s="50"/>
      <c r="T770" s="8"/>
      <c r="U770" s="8"/>
      <c r="V770" s="8"/>
      <c r="W770" s="8"/>
      <c r="X770" s="8"/>
      <c r="Y770" s="8"/>
      <c r="Z770" s="8"/>
      <c r="AA770" s="8"/>
      <c r="AB770" s="8"/>
      <c r="AC770" s="8"/>
      <c r="AD770" s="8"/>
      <c r="AE770" s="8"/>
      <c r="AF770" s="8"/>
    </row>
    <row r="771">
      <c r="A771" s="8"/>
      <c r="B771" s="50"/>
      <c r="C771" s="50"/>
      <c r="D771" s="50"/>
      <c r="E771" s="51"/>
      <c r="F771" s="50"/>
      <c r="G771" s="51"/>
      <c r="H771" s="50"/>
      <c r="I771" s="8"/>
      <c r="J771" s="8"/>
      <c r="K771" s="8"/>
      <c r="L771" s="8"/>
      <c r="M771" s="8"/>
      <c r="N771" s="8"/>
      <c r="O771" s="8"/>
      <c r="P771" s="50"/>
      <c r="Q771" s="8"/>
      <c r="R771" s="8"/>
      <c r="S771" s="50"/>
      <c r="T771" s="8"/>
      <c r="U771" s="8"/>
      <c r="V771" s="8"/>
      <c r="W771" s="8"/>
      <c r="X771" s="8"/>
      <c r="Y771" s="8"/>
      <c r="Z771" s="8"/>
      <c r="AA771" s="8"/>
      <c r="AB771" s="8"/>
      <c r="AC771" s="8"/>
      <c r="AD771" s="8"/>
      <c r="AE771" s="8"/>
      <c r="AF771" s="8"/>
    </row>
    <row r="772">
      <c r="A772" s="8"/>
      <c r="B772" s="50"/>
      <c r="C772" s="50"/>
      <c r="D772" s="50"/>
      <c r="E772" s="51"/>
      <c r="F772" s="50"/>
      <c r="G772" s="51"/>
      <c r="H772" s="50"/>
      <c r="I772" s="8"/>
      <c r="J772" s="8"/>
      <c r="K772" s="8"/>
      <c r="L772" s="8"/>
      <c r="M772" s="8"/>
      <c r="N772" s="8"/>
      <c r="O772" s="8"/>
      <c r="P772" s="50"/>
      <c r="Q772" s="8"/>
      <c r="R772" s="8"/>
      <c r="S772" s="50"/>
      <c r="T772" s="8"/>
      <c r="U772" s="8"/>
      <c r="V772" s="8"/>
      <c r="W772" s="8"/>
      <c r="X772" s="8"/>
      <c r="Y772" s="8"/>
      <c r="Z772" s="8"/>
      <c r="AA772" s="8"/>
      <c r="AB772" s="8"/>
      <c r="AC772" s="8"/>
      <c r="AD772" s="8"/>
      <c r="AE772" s="8"/>
      <c r="AF772" s="8"/>
    </row>
    <row r="773">
      <c r="A773" s="8"/>
      <c r="B773" s="50"/>
      <c r="C773" s="50"/>
      <c r="D773" s="50"/>
      <c r="E773" s="51"/>
      <c r="F773" s="50"/>
      <c r="G773" s="51"/>
      <c r="H773" s="50"/>
      <c r="I773" s="8"/>
      <c r="J773" s="8"/>
      <c r="K773" s="8"/>
      <c r="L773" s="8"/>
      <c r="M773" s="8"/>
      <c r="N773" s="8"/>
      <c r="O773" s="8"/>
      <c r="P773" s="50"/>
      <c r="Q773" s="8"/>
      <c r="R773" s="8"/>
      <c r="S773" s="50"/>
      <c r="T773" s="8"/>
      <c r="U773" s="8"/>
      <c r="V773" s="8"/>
      <c r="W773" s="8"/>
      <c r="X773" s="8"/>
      <c r="Y773" s="8"/>
      <c r="Z773" s="8"/>
      <c r="AA773" s="8"/>
      <c r="AB773" s="8"/>
      <c r="AC773" s="8"/>
      <c r="AD773" s="8"/>
      <c r="AE773" s="8"/>
      <c r="AF773" s="8"/>
    </row>
    <row r="774">
      <c r="A774" s="8"/>
      <c r="B774" s="50"/>
      <c r="C774" s="50"/>
      <c r="D774" s="50"/>
      <c r="E774" s="51"/>
      <c r="F774" s="50"/>
      <c r="G774" s="51"/>
      <c r="H774" s="50"/>
      <c r="I774" s="8"/>
      <c r="J774" s="8"/>
      <c r="K774" s="8"/>
      <c r="L774" s="8"/>
      <c r="M774" s="8"/>
      <c r="N774" s="8"/>
      <c r="O774" s="8"/>
      <c r="P774" s="50"/>
      <c r="Q774" s="8"/>
      <c r="R774" s="8"/>
      <c r="S774" s="50"/>
      <c r="T774" s="8"/>
      <c r="U774" s="8"/>
      <c r="V774" s="8"/>
      <c r="W774" s="8"/>
      <c r="X774" s="8"/>
      <c r="Y774" s="8"/>
      <c r="Z774" s="8"/>
      <c r="AA774" s="8"/>
      <c r="AB774" s="8"/>
      <c r="AC774" s="8"/>
      <c r="AD774" s="8"/>
      <c r="AE774" s="8"/>
      <c r="AF774" s="8"/>
    </row>
    <row r="775">
      <c r="A775" s="8"/>
      <c r="B775" s="50"/>
      <c r="C775" s="50"/>
      <c r="D775" s="50"/>
      <c r="E775" s="51"/>
      <c r="F775" s="50"/>
      <c r="G775" s="51"/>
      <c r="H775" s="50"/>
      <c r="I775" s="8"/>
      <c r="J775" s="8"/>
      <c r="K775" s="8"/>
      <c r="L775" s="8"/>
      <c r="M775" s="8"/>
      <c r="N775" s="8"/>
      <c r="O775" s="8"/>
      <c r="P775" s="50"/>
      <c r="Q775" s="8"/>
      <c r="R775" s="8"/>
      <c r="S775" s="50"/>
      <c r="T775" s="8"/>
      <c r="U775" s="8"/>
      <c r="V775" s="8"/>
      <c r="W775" s="8"/>
      <c r="X775" s="8"/>
      <c r="Y775" s="8"/>
      <c r="Z775" s="8"/>
      <c r="AA775" s="8"/>
      <c r="AB775" s="8"/>
      <c r="AC775" s="8"/>
      <c r="AD775" s="8"/>
      <c r="AE775" s="8"/>
      <c r="AF775" s="8"/>
    </row>
    <row r="776">
      <c r="A776" s="8"/>
      <c r="B776" s="50"/>
      <c r="C776" s="50"/>
      <c r="D776" s="50"/>
      <c r="E776" s="51"/>
      <c r="F776" s="50"/>
      <c r="G776" s="51"/>
      <c r="H776" s="50"/>
      <c r="I776" s="8"/>
      <c r="J776" s="8"/>
      <c r="K776" s="8"/>
      <c r="L776" s="8"/>
      <c r="M776" s="8"/>
      <c r="N776" s="8"/>
      <c r="O776" s="8"/>
      <c r="P776" s="50"/>
      <c r="Q776" s="8"/>
      <c r="R776" s="8"/>
      <c r="S776" s="50"/>
      <c r="T776" s="8"/>
      <c r="U776" s="8"/>
      <c r="V776" s="8"/>
      <c r="W776" s="8"/>
      <c r="X776" s="8"/>
      <c r="Y776" s="8"/>
      <c r="Z776" s="8"/>
      <c r="AA776" s="8"/>
      <c r="AB776" s="8"/>
      <c r="AC776" s="8"/>
      <c r="AD776" s="8"/>
      <c r="AE776" s="8"/>
      <c r="AF776" s="8"/>
    </row>
    <row r="777">
      <c r="A777" s="8"/>
      <c r="B777" s="50"/>
      <c r="C777" s="50"/>
      <c r="D777" s="50"/>
      <c r="E777" s="51"/>
      <c r="F777" s="50"/>
      <c r="G777" s="51"/>
      <c r="H777" s="50"/>
      <c r="I777" s="8"/>
      <c r="J777" s="8"/>
      <c r="K777" s="8"/>
      <c r="L777" s="8"/>
      <c r="M777" s="8"/>
      <c r="N777" s="8"/>
      <c r="O777" s="8"/>
      <c r="P777" s="50"/>
      <c r="Q777" s="8"/>
      <c r="R777" s="8"/>
      <c r="S777" s="50"/>
      <c r="T777" s="8"/>
      <c r="U777" s="8"/>
      <c r="V777" s="8"/>
      <c r="W777" s="8"/>
      <c r="X777" s="8"/>
      <c r="Y777" s="8"/>
      <c r="Z777" s="8"/>
      <c r="AA777" s="8"/>
      <c r="AB777" s="8"/>
      <c r="AC777" s="8"/>
      <c r="AD777" s="8"/>
      <c r="AE777" s="8"/>
      <c r="AF777" s="8"/>
    </row>
    <row r="778">
      <c r="A778" s="8"/>
      <c r="B778" s="50"/>
      <c r="C778" s="50"/>
      <c r="D778" s="50"/>
      <c r="E778" s="51"/>
      <c r="F778" s="50"/>
      <c r="G778" s="51"/>
      <c r="H778" s="50"/>
      <c r="I778" s="8"/>
      <c r="J778" s="8"/>
      <c r="K778" s="8"/>
      <c r="L778" s="8"/>
      <c r="M778" s="8"/>
      <c r="N778" s="8"/>
      <c r="O778" s="8"/>
      <c r="P778" s="50"/>
      <c r="Q778" s="8"/>
      <c r="R778" s="8"/>
      <c r="S778" s="50"/>
      <c r="T778" s="8"/>
      <c r="U778" s="8"/>
      <c r="V778" s="8"/>
      <c r="W778" s="8"/>
      <c r="X778" s="8"/>
      <c r="Y778" s="8"/>
      <c r="Z778" s="8"/>
      <c r="AA778" s="8"/>
      <c r="AB778" s="8"/>
      <c r="AC778" s="8"/>
      <c r="AD778" s="8"/>
      <c r="AE778" s="8"/>
      <c r="AF778" s="8"/>
    </row>
    <row r="779">
      <c r="A779" s="8"/>
      <c r="B779" s="50"/>
      <c r="C779" s="50"/>
      <c r="D779" s="50"/>
      <c r="E779" s="51"/>
      <c r="F779" s="50"/>
      <c r="G779" s="51"/>
      <c r="H779" s="50"/>
      <c r="I779" s="8"/>
      <c r="J779" s="8"/>
      <c r="K779" s="8"/>
      <c r="L779" s="8"/>
      <c r="M779" s="8"/>
      <c r="N779" s="8"/>
      <c r="O779" s="8"/>
      <c r="P779" s="50"/>
      <c r="Q779" s="8"/>
      <c r="R779" s="8"/>
      <c r="S779" s="50"/>
      <c r="T779" s="8"/>
      <c r="U779" s="8"/>
      <c r="V779" s="8"/>
      <c r="W779" s="8"/>
      <c r="X779" s="8"/>
      <c r="Y779" s="8"/>
      <c r="Z779" s="8"/>
      <c r="AA779" s="8"/>
      <c r="AB779" s="8"/>
      <c r="AC779" s="8"/>
      <c r="AD779" s="8"/>
      <c r="AE779" s="8"/>
      <c r="AF779" s="8"/>
    </row>
    <row r="780">
      <c r="A780" s="8"/>
      <c r="B780" s="50"/>
      <c r="C780" s="50"/>
      <c r="D780" s="50"/>
      <c r="E780" s="51"/>
      <c r="F780" s="50"/>
      <c r="G780" s="51"/>
      <c r="H780" s="50"/>
      <c r="I780" s="8"/>
      <c r="J780" s="8"/>
      <c r="K780" s="8"/>
      <c r="L780" s="8"/>
      <c r="M780" s="8"/>
      <c r="N780" s="8"/>
      <c r="O780" s="8"/>
      <c r="P780" s="50"/>
      <c r="Q780" s="8"/>
      <c r="R780" s="8"/>
      <c r="S780" s="50"/>
      <c r="T780" s="8"/>
      <c r="U780" s="8"/>
      <c r="V780" s="8"/>
      <c r="W780" s="8"/>
      <c r="X780" s="8"/>
      <c r="Y780" s="8"/>
      <c r="Z780" s="8"/>
      <c r="AA780" s="8"/>
      <c r="AB780" s="8"/>
      <c r="AC780" s="8"/>
      <c r="AD780" s="8"/>
      <c r="AE780" s="8"/>
      <c r="AF780" s="8"/>
    </row>
    <row r="781">
      <c r="A781" s="8"/>
      <c r="B781" s="50"/>
      <c r="C781" s="50"/>
      <c r="D781" s="50"/>
      <c r="E781" s="51"/>
      <c r="F781" s="50"/>
      <c r="G781" s="51"/>
      <c r="H781" s="50"/>
      <c r="I781" s="8"/>
      <c r="J781" s="8"/>
      <c r="K781" s="8"/>
      <c r="L781" s="8"/>
      <c r="M781" s="8"/>
      <c r="N781" s="8"/>
      <c r="O781" s="8"/>
      <c r="P781" s="50"/>
      <c r="Q781" s="8"/>
      <c r="R781" s="8"/>
      <c r="S781" s="50"/>
      <c r="T781" s="8"/>
      <c r="U781" s="8"/>
      <c r="V781" s="8"/>
      <c r="W781" s="8"/>
      <c r="X781" s="8"/>
      <c r="Y781" s="8"/>
      <c r="Z781" s="8"/>
      <c r="AA781" s="8"/>
      <c r="AB781" s="8"/>
      <c r="AC781" s="8"/>
      <c r="AD781" s="8"/>
      <c r="AE781" s="8"/>
      <c r="AF781" s="8"/>
    </row>
    <row r="782">
      <c r="A782" s="8"/>
      <c r="B782" s="50"/>
      <c r="C782" s="50"/>
      <c r="D782" s="50"/>
      <c r="E782" s="51"/>
      <c r="F782" s="50"/>
      <c r="G782" s="51"/>
      <c r="H782" s="50"/>
      <c r="I782" s="8"/>
      <c r="J782" s="8"/>
      <c r="K782" s="8"/>
      <c r="L782" s="8"/>
      <c r="M782" s="8"/>
      <c r="N782" s="8"/>
      <c r="O782" s="8"/>
      <c r="P782" s="50"/>
      <c r="Q782" s="8"/>
      <c r="R782" s="8"/>
      <c r="S782" s="50"/>
      <c r="T782" s="8"/>
      <c r="U782" s="8"/>
      <c r="V782" s="8"/>
      <c r="W782" s="8"/>
      <c r="X782" s="8"/>
      <c r="Y782" s="8"/>
      <c r="Z782" s="8"/>
      <c r="AA782" s="8"/>
      <c r="AB782" s="8"/>
      <c r="AC782" s="8"/>
      <c r="AD782" s="8"/>
      <c r="AE782" s="8"/>
      <c r="AF782" s="8"/>
    </row>
    <row r="783">
      <c r="A783" s="8"/>
      <c r="B783" s="50"/>
      <c r="C783" s="50"/>
      <c r="D783" s="50"/>
      <c r="E783" s="51"/>
      <c r="F783" s="50"/>
      <c r="G783" s="51"/>
      <c r="H783" s="50"/>
      <c r="I783" s="8"/>
      <c r="J783" s="8"/>
      <c r="K783" s="8"/>
      <c r="L783" s="8"/>
      <c r="M783" s="8"/>
      <c r="N783" s="8"/>
      <c r="O783" s="8"/>
      <c r="P783" s="50"/>
      <c r="Q783" s="8"/>
      <c r="R783" s="8"/>
      <c r="S783" s="50"/>
      <c r="T783" s="8"/>
      <c r="U783" s="8"/>
      <c r="V783" s="8"/>
      <c r="W783" s="8"/>
      <c r="X783" s="8"/>
      <c r="Y783" s="8"/>
      <c r="Z783" s="8"/>
      <c r="AA783" s="8"/>
      <c r="AB783" s="8"/>
      <c r="AC783" s="8"/>
      <c r="AD783" s="8"/>
      <c r="AE783" s="8"/>
      <c r="AF783" s="8"/>
    </row>
    <row r="784">
      <c r="A784" s="8"/>
      <c r="B784" s="50"/>
      <c r="C784" s="50"/>
      <c r="D784" s="50"/>
      <c r="E784" s="51"/>
      <c r="F784" s="50"/>
      <c r="G784" s="51"/>
      <c r="H784" s="50"/>
      <c r="I784" s="8"/>
      <c r="J784" s="8"/>
      <c r="K784" s="8"/>
      <c r="L784" s="8"/>
      <c r="M784" s="8"/>
      <c r="N784" s="8"/>
      <c r="O784" s="8"/>
      <c r="P784" s="50"/>
      <c r="Q784" s="8"/>
      <c r="R784" s="8"/>
      <c r="S784" s="50"/>
      <c r="T784" s="8"/>
      <c r="U784" s="8"/>
      <c r="V784" s="8"/>
      <c r="W784" s="8"/>
      <c r="X784" s="8"/>
      <c r="Y784" s="8"/>
      <c r="Z784" s="8"/>
      <c r="AA784" s="8"/>
      <c r="AB784" s="8"/>
      <c r="AC784" s="8"/>
      <c r="AD784" s="8"/>
      <c r="AE784" s="8"/>
      <c r="AF784" s="8"/>
    </row>
    <row r="785">
      <c r="A785" s="8"/>
      <c r="B785" s="50"/>
      <c r="C785" s="50"/>
      <c r="D785" s="50"/>
      <c r="E785" s="51"/>
      <c r="F785" s="50"/>
      <c r="G785" s="51"/>
      <c r="H785" s="50"/>
      <c r="I785" s="8"/>
      <c r="J785" s="8"/>
      <c r="K785" s="8"/>
      <c r="L785" s="8"/>
      <c r="M785" s="8"/>
      <c r="N785" s="8"/>
      <c r="O785" s="8"/>
      <c r="P785" s="50"/>
      <c r="Q785" s="8"/>
      <c r="R785" s="8"/>
      <c r="S785" s="50"/>
      <c r="T785" s="8"/>
      <c r="U785" s="8"/>
      <c r="V785" s="8"/>
      <c r="W785" s="8"/>
      <c r="X785" s="8"/>
      <c r="Y785" s="8"/>
      <c r="Z785" s="8"/>
      <c r="AA785" s="8"/>
      <c r="AB785" s="8"/>
      <c r="AC785" s="8"/>
      <c r="AD785" s="8"/>
      <c r="AE785" s="8"/>
      <c r="AF785" s="8"/>
    </row>
    <row r="786">
      <c r="A786" s="8"/>
      <c r="B786" s="50"/>
      <c r="C786" s="50"/>
      <c r="D786" s="50"/>
      <c r="E786" s="51"/>
      <c r="F786" s="50"/>
      <c r="G786" s="51"/>
      <c r="H786" s="50"/>
      <c r="I786" s="8"/>
      <c r="J786" s="8"/>
      <c r="K786" s="8"/>
      <c r="L786" s="8"/>
      <c r="M786" s="8"/>
      <c r="N786" s="8"/>
      <c r="O786" s="8"/>
      <c r="P786" s="50"/>
      <c r="Q786" s="8"/>
      <c r="R786" s="8"/>
      <c r="S786" s="50"/>
      <c r="T786" s="8"/>
      <c r="U786" s="8"/>
      <c r="V786" s="8"/>
      <c r="W786" s="8"/>
      <c r="X786" s="8"/>
      <c r="Y786" s="8"/>
      <c r="Z786" s="8"/>
      <c r="AA786" s="8"/>
      <c r="AB786" s="8"/>
      <c r="AC786" s="8"/>
      <c r="AD786" s="8"/>
      <c r="AE786" s="8"/>
      <c r="AF786" s="8"/>
    </row>
    <row r="787">
      <c r="A787" s="8"/>
      <c r="B787" s="50"/>
      <c r="C787" s="50"/>
      <c r="D787" s="50"/>
      <c r="E787" s="51"/>
      <c r="F787" s="50"/>
      <c r="G787" s="51"/>
      <c r="H787" s="50"/>
      <c r="I787" s="8"/>
      <c r="J787" s="8"/>
      <c r="K787" s="8"/>
      <c r="L787" s="8"/>
      <c r="M787" s="8"/>
      <c r="N787" s="8"/>
      <c r="O787" s="8"/>
      <c r="P787" s="50"/>
      <c r="Q787" s="8"/>
      <c r="R787" s="8"/>
      <c r="S787" s="50"/>
      <c r="T787" s="8"/>
      <c r="U787" s="8"/>
      <c r="V787" s="8"/>
      <c r="W787" s="8"/>
      <c r="X787" s="8"/>
      <c r="Y787" s="8"/>
      <c r="Z787" s="8"/>
      <c r="AA787" s="8"/>
      <c r="AB787" s="8"/>
      <c r="AC787" s="8"/>
      <c r="AD787" s="8"/>
      <c r="AE787" s="8"/>
      <c r="AF787" s="8"/>
    </row>
    <row r="788">
      <c r="A788" s="8"/>
      <c r="B788" s="50"/>
      <c r="C788" s="50"/>
      <c r="D788" s="50"/>
      <c r="E788" s="51"/>
      <c r="F788" s="50"/>
      <c r="G788" s="51"/>
      <c r="H788" s="50"/>
      <c r="I788" s="8"/>
      <c r="J788" s="8"/>
      <c r="K788" s="8"/>
      <c r="L788" s="8"/>
      <c r="M788" s="8"/>
      <c r="N788" s="8"/>
      <c r="O788" s="8"/>
      <c r="P788" s="50"/>
      <c r="Q788" s="8"/>
      <c r="R788" s="8"/>
      <c r="S788" s="50"/>
      <c r="T788" s="8"/>
      <c r="U788" s="8"/>
      <c r="V788" s="8"/>
      <c r="W788" s="8"/>
      <c r="X788" s="8"/>
      <c r="Y788" s="8"/>
      <c r="Z788" s="8"/>
      <c r="AA788" s="8"/>
      <c r="AB788" s="8"/>
      <c r="AC788" s="8"/>
      <c r="AD788" s="8"/>
      <c r="AE788" s="8"/>
      <c r="AF788" s="8"/>
    </row>
    <row r="789">
      <c r="A789" s="8"/>
      <c r="B789" s="50"/>
      <c r="C789" s="50"/>
      <c r="D789" s="50"/>
      <c r="E789" s="51"/>
      <c r="F789" s="50"/>
      <c r="G789" s="51"/>
      <c r="H789" s="50"/>
      <c r="I789" s="8"/>
      <c r="J789" s="8"/>
      <c r="K789" s="8"/>
      <c r="L789" s="8"/>
      <c r="M789" s="8"/>
      <c r="N789" s="8"/>
      <c r="O789" s="8"/>
      <c r="P789" s="50"/>
      <c r="Q789" s="8"/>
      <c r="R789" s="8"/>
      <c r="S789" s="50"/>
      <c r="T789" s="8"/>
      <c r="U789" s="8"/>
      <c r="V789" s="8"/>
      <c r="W789" s="8"/>
      <c r="X789" s="8"/>
      <c r="Y789" s="8"/>
      <c r="Z789" s="8"/>
      <c r="AA789" s="8"/>
      <c r="AB789" s="8"/>
      <c r="AC789" s="8"/>
      <c r="AD789" s="8"/>
      <c r="AE789" s="8"/>
      <c r="AF789" s="8"/>
    </row>
    <row r="790">
      <c r="A790" s="8"/>
      <c r="B790" s="50"/>
      <c r="C790" s="50"/>
      <c r="D790" s="50"/>
      <c r="E790" s="51"/>
      <c r="F790" s="50"/>
      <c r="G790" s="51"/>
      <c r="H790" s="50"/>
      <c r="I790" s="8"/>
      <c r="J790" s="8"/>
      <c r="K790" s="8"/>
      <c r="L790" s="8"/>
      <c r="M790" s="8"/>
      <c r="N790" s="8"/>
      <c r="O790" s="8"/>
      <c r="P790" s="50"/>
      <c r="Q790" s="8"/>
      <c r="R790" s="8"/>
      <c r="S790" s="50"/>
      <c r="T790" s="8"/>
      <c r="U790" s="8"/>
      <c r="V790" s="8"/>
      <c r="W790" s="8"/>
      <c r="X790" s="8"/>
      <c r="Y790" s="8"/>
      <c r="Z790" s="8"/>
      <c r="AA790" s="8"/>
      <c r="AB790" s="8"/>
      <c r="AC790" s="8"/>
      <c r="AD790" s="8"/>
      <c r="AE790" s="8"/>
      <c r="AF790" s="8"/>
    </row>
    <row r="791">
      <c r="A791" s="8"/>
      <c r="B791" s="50"/>
      <c r="C791" s="50"/>
      <c r="D791" s="50"/>
      <c r="E791" s="51"/>
      <c r="F791" s="50"/>
      <c r="G791" s="51"/>
      <c r="H791" s="50"/>
      <c r="I791" s="8"/>
      <c r="J791" s="8"/>
      <c r="K791" s="8"/>
      <c r="L791" s="8"/>
      <c r="M791" s="8"/>
      <c r="N791" s="8"/>
      <c r="O791" s="8"/>
      <c r="P791" s="50"/>
      <c r="Q791" s="8"/>
      <c r="R791" s="8"/>
      <c r="S791" s="50"/>
      <c r="T791" s="8"/>
      <c r="U791" s="8"/>
      <c r="V791" s="8"/>
      <c r="W791" s="8"/>
      <c r="X791" s="8"/>
      <c r="Y791" s="8"/>
      <c r="Z791" s="8"/>
      <c r="AA791" s="8"/>
      <c r="AB791" s="8"/>
      <c r="AC791" s="8"/>
      <c r="AD791" s="8"/>
      <c r="AE791" s="8"/>
      <c r="AF791" s="8"/>
    </row>
    <row r="792">
      <c r="A792" s="8"/>
      <c r="B792" s="50"/>
      <c r="C792" s="50"/>
      <c r="D792" s="50"/>
      <c r="E792" s="51"/>
      <c r="F792" s="50"/>
      <c r="G792" s="51"/>
      <c r="H792" s="50"/>
      <c r="I792" s="8"/>
      <c r="J792" s="8"/>
      <c r="K792" s="8"/>
      <c r="L792" s="8"/>
      <c r="M792" s="8"/>
      <c r="N792" s="8"/>
      <c r="O792" s="8"/>
      <c r="P792" s="50"/>
      <c r="Q792" s="8"/>
      <c r="R792" s="8"/>
      <c r="S792" s="50"/>
      <c r="T792" s="8"/>
      <c r="U792" s="8"/>
      <c r="V792" s="8"/>
      <c r="W792" s="8"/>
      <c r="X792" s="8"/>
      <c r="Y792" s="8"/>
      <c r="Z792" s="8"/>
      <c r="AA792" s="8"/>
      <c r="AB792" s="8"/>
      <c r="AC792" s="8"/>
      <c r="AD792" s="8"/>
      <c r="AE792" s="8"/>
      <c r="AF792" s="8"/>
    </row>
    <row r="793">
      <c r="A793" s="8"/>
      <c r="B793" s="50"/>
      <c r="C793" s="50"/>
      <c r="D793" s="50"/>
      <c r="E793" s="51"/>
      <c r="F793" s="50"/>
      <c r="G793" s="51"/>
      <c r="H793" s="50"/>
      <c r="I793" s="8"/>
      <c r="J793" s="8"/>
      <c r="K793" s="8"/>
      <c r="L793" s="8"/>
      <c r="M793" s="8"/>
      <c r="N793" s="8"/>
      <c r="O793" s="8"/>
      <c r="P793" s="50"/>
      <c r="Q793" s="8"/>
      <c r="R793" s="8"/>
      <c r="S793" s="50"/>
      <c r="T793" s="8"/>
      <c r="U793" s="8"/>
      <c r="V793" s="8"/>
      <c r="W793" s="8"/>
      <c r="X793" s="8"/>
      <c r="Y793" s="8"/>
      <c r="Z793" s="8"/>
      <c r="AA793" s="8"/>
      <c r="AB793" s="8"/>
      <c r="AC793" s="8"/>
      <c r="AD793" s="8"/>
      <c r="AE793" s="8"/>
      <c r="AF793" s="8"/>
    </row>
    <row r="794">
      <c r="A794" s="8"/>
      <c r="B794" s="50"/>
      <c r="C794" s="50"/>
      <c r="D794" s="50"/>
      <c r="E794" s="51"/>
      <c r="F794" s="50"/>
      <c r="G794" s="51"/>
      <c r="H794" s="50"/>
      <c r="I794" s="8"/>
      <c r="J794" s="8"/>
      <c r="K794" s="8"/>
      <c r="L794" s="8"/>
      <c r="M794" s="8"/>
      <c r="N794" s="8"/>
      <c r="O794" s="8"/>
      <c r="P794" s="50"/>
      <c r="Q794" s="8"/>
      <c r="R794" s="8"/>
      <c r="S794" s="50"/>
      <c r="T794" s="8"/>
      <c r="U794" s="8"/>
      <c r="V794" s="8"/>
      <c r="W794" s="8"/>
      <c r="X794" s="8"/>
      <c r="Y794" s="8"/>
      <c r="Z794" s="8"/>
      <c r="AA794" s="8"/>
      <c r="AB794" s="8"/>
      <c r="AC794" s="8"/>
      <c r="AD794" s="8"/>
      <c r="AE794" s="8"/>
      <c r="AF794" s="8"/>
    </row>
    <row r="795">
      <c r="A795" s="8"/>
      <c r="B795" s="50"/>
      <c r="C795" s="50"/>
      <c r="D795" s="50"/>
      <c r="E795" s="51"/>
      <c r="F795" s="50"/>
      <c r="G795" s="51"/>
      <c r="H795" s="50"/>
      <c r="I795" s="8"/>
      <c r="J795" s="8"/>
      <c r="K795" s="8"/>
      <c r="L795" s="8"/>
      <c r="M795" s="8"/>
      <c r="N795" s="8"/>
      <c r="O795" s="8"/>
      <c r="P795" s="50"/>
      <c r="Q795" s="8"/>
      <c r="R795" s="8"/>
      <c r="S795" s="50"/>
      <c r="T795" s="8"/>
      <c r="U795" s="8"/>
      <c r="V795" s="8"/>
      <c r="W795" s="8"/>
      <c r="X795" s="8"/>
      <c r="Y795" s="8"/>
      <c r="Z795" s="8"/>
      <c r="AA795" s="8"/>
      <c r="AB795" s="8"/>
      <c r="AC795" s="8"/>
      <c r="AD795" s="8"/>
      <c r="AE795" s="8"/>
      <c r="AF795" s="8"/>
    </row>
    <row r="796">
      <c r="A796" s="8"/>
      <c r="B796" s="50"/>
      <c r="C796" s="50"/>
      <c r="D796" s="50"/>
      <c r="E796" s="51"/>
      <c r="F796" s="50"/>
      <c r="G796" s="51"/>
      <c r="H796" s="50"/>
      <c r="I796" s="8"/>
      <c r="J796" s="8"/>
      <c r="K796" s="8"/>
      <c r="L796" s="8"/>
      <c r="M796" s="8"/>
      <c r="N796" s="8"/>
      <c r="O796" s="8"/>
      <c r="P796" s="50"/>
      <c r="Q796" s="8"/>
      <c r="R796" s="8"/>
      <c r="S796" s="50"/>
      <c r="T796" s="8"/>
      <c r="U796" s="8"/>
      <c r="V796" s="8"/>
      <c r="W796" s="8"/>
      <c r="X796" s="8"/>
      <c r="Y796" s="8"/>
      <c r="Z796" s="8"/>
      <c r="AA796" s="8"/>
      <c r="AB796" s="8"/>
      <c r="AC796" s="8"/>
      <c r="AD796" s="8"/>
      <c r="AE796" s="8"/>
      <c r="AF796" s="8"/>
    </row>
    <row r="797">
      <c r="A797" s="8"/>
      <c r="B797" s="50"/>
      <c r="C797" s="50"/>
      <c r="D797" s="50"/>
      <c r="E797" s="51"/>
      <c r="F797" s="50"/>
      <c r="G797" s="51"/>
      <c r="H797" s="50"/>
      <c r="I797" s="8"/>
      <c r="J797" s="8"/>
      <c r="K797" s="8"/>
      <c r="L797" s="8"/>
      <c r="M797" s="8"/>
      <c r="N797" s="8"/>
      <c r="O797" s="8"/>
      <c r="P797" s="50"/>
      <c r="Q797" s="8"/>
      <c r="R797" s="8"/>
      <c r="S797" s="50"/>
      <c r="T797" s="8"/>
      <c r="U797" s="8"/>
      <c r="V797" s="8"/>
      <c r="W797" s="8"/>
      <c r="X797" s="8"/>
      <c r="Y797" s="8"/>
      <c r="Z797" s="8"/>
      <c r="AA797" s="8"/>
      <c r="AB797" s="8"/>
      <c r="AC797" s="8"/>
      <c r="AD797" s="8"/>
      <c r="AE797" s="8"/>
      <c r="AF797" s="8"/>
    </row>
    <row r="798">
      <c r="A798" s="8"/>
      <c r="B798" s="50"/>
      <c r="C798" s="50"/>
      <c r="D798" s="50"/>
      <c r="E798" s="51"/>
      <c r="F798" s="50"/>
      <c r="G798" s="51"/>
      <c r="H798" s="50"/>
      <c r="I798" s="8"/>
      <c r="J798" s="8"/>
      <c r="K798" s="8"/>
      <c r="L798" s="8"/>
      <c r="M798" s="8"/>
      <c r="N798" s="8"/>
      <c r="O798" s="8"/>
      <c r="P798" s="50"/>
      <c r="Q798" s="8"/>
      <c r="R798" s="8"/>
      <c r="S798" s="50"/>
      <c r="T798" s="8"/>
      <c r="U798" s="8"/>
      <c r="V798" s="8"/>
      <c r="W798" s="8"/>
      <c r="X798" s="8"/>
      <c r="Y798" s="8"/>
      <c r="Z798" s="8"/>
      <c r="AA798" s="8"/>
      <c r="AB798" s="8"/>
      <c r="AC798" s="8"/>
      <c r="AD798" s="8"/>
      <c r="AE798" s="8"/>
      <c r="AF798" s="8"/>
    </row>
    <row r="799">
      <c r="A799" s="8"/>
      <c r="B799" s="50"/>
      <c r="C799" s="50"/>
      <c r="D799" s="50"/>
      <c r="E799" s="51"/>
      <c r="F799" s="50"/>
      <c r="G799" s="51"/>
      <c r="H799" s="50"/>
      <c r="I799" s="8"/>
      <c r="J799" s="8"/>
      <c r="K799" s="8"/>
      <c r="L799" s="8"/>
      <c r="M799" s="8"/>
      <c r="N799" s="8"/>
      <c r="O799" s="8"/>
      <c r="P799" s="50"/>
      <c r="Q799" s="8"/>
      <c r="R799" s="8"/>
      <c r="S799" s="50"/>
      <c r="T799" s="8"/>
      <c r="U799" s="8"/>
      <c r="V799" s="8"/>
      <c r="W799" s="8"/>
      <c r="X799" s="8"/>
      <c r="Y799" s="8"/>
      <c r="Z799" s="8"/>
      <c r="AA799" s="8"/>
      <c r="AB799" s="8"/>
      <c r="AC799" s="8"/>
      <c r="AD799" s="8"/>
      <c r="AE799" s="8"/>
      <c r="AF799" s="8"/>
    </row>
    <row r="800">
      <c r="A800" s="8"/>
      <c r="B800" s="50"/>
      <c r="C800" s="50"/>
      <c r="D800" s="50"/>
      <c r="E800" s="51"/>
      <c r="F800" s="50"/>
      <c r="G800" s="51"/>
      <c r="H800" s="50"/>
      <c r="I800" s="8"/>
      <c r="J800" s="8"/>
      <c r="K800" s="8"/>
      <c r="L800" s="8"/>
      <c r="M800" s="8"/>
      <c r="N800" s="8"/>
      <c r="O800" s="8"/>
      <c r="P800" s="50"/>
      <c r="Q800" s="8"/>
      <c r="R800" s="8"/>
      <c r="S800" s="50"/>
      <c r="T800" s="8"/>
      <c r="U800" s="8"/>
      <c r="V800" s="8"/>
      <c r="W800" s="8"/>
      <c r="X800" s="8"/>
      <c r="Y800" s="8"/>
      <c r="Z800" s="8"/>
      <c r="AA800" s="8"/>
      <c r="AB800" s="8"/>
      <c r="AC800" s="8"/>
      <c r="AD800" s="8"/>
      <c r="AE800" s="8"/>
      <c r="AF800" s="8"/>
    </row>
    <row r="801">
      <c r="A801" s="8"/>
      <c r="B801" s="50"/>
      <c r="C801" s="50"/>
      <c r="D801" s="50"/>
      <c r="E801" s="51"/>
      <c r="F801" s="50"/>
      <c r="G801" s="51"/>
      <c r="H801" s="50"/>
      <c r="I801" s="8"/>
      <c r="J801" s="8"/>
      <c r="K801" s="8"/>
      <c r="L801" s="8"/>
      <c r="M801" s="8"/>
      <c r="N801" s="8"/>
      <c r="O801" s="8"/>
      <c r="P801" s="50"/>
      <c r="Q801" s="8"/>
      <c r="R801" s="8"/>
      <c r="S801" s="50"/>
      <c r="T801" s="8"/>
      <c r="U801" s="8"/>
      <c r="V801" s="8"/>
      <c r="W801" s="8"/>
      <c r="X801" s="8"/>
      <c r="Y801" s="8"/>
      <c r="Z801" s="8"/>
      <c r="AA801" s="8"/>
      <c r="AB801" s="8"/>
      <c r="AC801" s="8"/>
      <c r="AD801" s="8"/>
      <c r="AE801" s="8"/>
      <c r="AF801" s="8"/>
    </row>
    <row r="802">
      <c r="A802" s="8"/>
      <c r="B802" s="50"/>
      <c r="C802" s="50"/>
      <c r="D802" s="50"/>
      <c r="E802" s="51"/>
      <c r="F802" s="50"/>
      <c r="G802" s="51"/>
      <c r="H802" s="50"/>
      <c r="I802" s="8"/>
      <c r="J802" s="8"/>
      <c r="K802" s="8"/>
      <c r="L802" s="8"/>
      <c r="M802" s="8"/>
      <c r="N802" s="8"/>
      <c r="O802" s="8"/>
      <c r="P802" s="50"/>
      <c r="Q802" s="8"/>
      <c r="R802" s="8"/>
      <c r="S802" s="50"/>
      <c r="T802" s="8"/>
      <c r="U802" s="8"/>
      <c r="V802" s="8"/>
      <c r="W802" s="8"/>
      <c r="X802" s="8"/>
      <c r="Y802" s="8"/>
      <c r="Z802" s="8"/>
      <c r="AA802" s="8"/>
      <c r="AB802" s="8"/>
      <c r="AC802" s="8"/>
      <c r="AD802" s="8"/>
      <c r="AE802" s="8"/>
      <c r="AF802" s="8"/>
    </row>
    <row r="803">
      <c r="A803" s="8"/>
      <c r="B803" s="50"/>
      <c r="C803" s="50"/>
      <c r="D803" s="50"/>
      <c r="E803" s="51"/>
      <c r="F803" s="50"/>
      <c r="G803" s="51"/>
      <c r="H803" s="50"/>
      <c r="I803" s="8"/>
      <c r="J803" s="8"/>
      <c r="K803" s="8"/>
      <c r="L803" s="8"/>
      <c r="M803" s="8"/>
      <c r="N803" s="8"/>
      <c r="O803" s="8"/>
      <c r="P803" s="50"/>
      <c r="Q803" s="8"/>
      <c r="R803" s="8"/>
      <c r="S803" s="50"/>
      <c r="T803" s="8"/>
      <c r="U803" s="8"/>
      <c r="V803" s="8"/>
      <c r="W803" s="8"/>
      <c r="X803" s="8"/>
      <c r="Y803" s="8"/>
      <c r="Z803" s="8"/>
      <c r="AA803" s="8"/>
      <c r="AB803" s="8"/>
      <c r="AC803" s="8"/>
      <c r="AD803" s="8"/>
      <c r="AE803" s="8"/>
      <c r="AF803" s="8"/>
    </row>
    <row r="804">
      <c r="A804" s="8"/>
      <c r="B804" s="50"/>
      <c r="C804" s="50"/>
      <c r="D804" s="50"/>
      <c r="E804" s="51"/>
      <c r="F804" s="50"/>
      <c r="G804" s="51"/>
      <c r="H804" s="50"/>
      <c r="I804" s="8"/>
      <c r="J804" s="8"/>
      <c r="K804" s="8"/>
      <c r="L804" s="8"/>
      <c r="M804" s="8"/>
      <c r="N804" s="8"/>
      <c r="O804" s="8"/>
      <c r="P804" s="50"/>
      <c r="Q804" s="8"/>
      <c r="R804" s="8"/>
      <c r="S804" s="50"/>
      <c r="T804" s="8"/>
      <c r="U804" s="8"/>
      <c r="V804" s="8"/>
      <c r="W804" s="8"/>
      <c r="X804" s="8"/>
      <c r="Y804" s="8"/>
      <c r="Z804" s="8"/>
      <c r="AA804" s="8"/>
      <c r="AB804" s="8"/>
      <c r="AC804" s="8"/>
      <c r="AD804" s="8"/>
      <c r="AE804" s="8"/>
      <c r="AF804" s="8"/>
    </row>
    <row r="805">
      <c r="A805" s="8"/>
      <c r="B805" s="50"/>
      <c r="C805" s="50"/>
      <c r="D805" s="50"/>
      <c r="E805" s="51"/>
      <c r="F805" s="50"/>
      <c r="G805" s="51"/>
      <c r="H805" s="50"/>
      <c r="I805" s="8"/>
      <c r="J805" s="8"/>
      <c r="K805" s="8"/>
      <c r="L805" s="8"/>
      <c r="M805" s="8"/>
      <c r="N805" s="8"/>
      <c r="O805" s="8"/>
      <c r="P805" s="50"/>
      <c r="Q805" s="8"/>
      <c r="R805" s="8"/>
      <c r="S805" s="50"/>
      <c r="T805" s="8"/>
      <c r="U805" s="8"/>
      <c r="V805" s="8"/>
      <c r="W805" s="8"/>
      <c r="X805" s="8"/>
      <c r="Y805" s="8"/>
      <c r="Z805" s="8"/>
      <c r="AA805" s="8"/>
      <c r="AB805" s="8"/>
      <c r="AC805" s="8"/>
      <c r="AD805" s="8"/>
      <c r="AE805" s="8"/>
      <c r="AF805" s="8"/>
    </row>
    <row r="806">
      <c r="A806" s="8"/>
      <c r="B806" s="50"/>
      <c r="C806" s="50"/>
      <c r="D806" s="50"/>
      <c r="E806" s="51"/>
      <c r="F806" s="50"/>
      <c r="G806" s="51"/>
      <c r="H806" s="50"/>
      <c r="I806" s="8"/>
      <c r="J806" s="8"/>
      <c r="K806" s="8"/>
      <c r="L806" s="8"/>
      <c r="M806" s="8"/>
      <c r="N806" s="8"/>
      <c r="O806" s="8"/>
      <c r="P806" s="50"/>
      <c r="Q806" s="8"/>
      <c r="R806" s="8"/>
      <c r="S806" s="50"/>
      <c r="T806" s="8"/>
      <c r="U806" s="8"/>
      <c r="V806" s="8"/>
      <c r="W806" s="8"/>
      <c r="X806" s="8"/>
      <c r="Y806" s="8"/>
      <c r="Z806" s="8"/>
      <c r="AA806" s="8"/>
      <c r="AB806" s="8"/>
      <c r="AC806" s="8"/>
      <c r="AD806" s="8"/>
      <c r="AE806" s="8"/>
      <c r="AF806" s="8"/>
    </row>
    <row r="807">
      <c r="A807" s="8"/>
      <c r="B807" s="50"/>
      <c r="C807" s="50"/>
      <c r="D807" s="50"/>
      <c r="E807" s="51"/>
      <c r="F807" s="50"/>
      <c r="G807" s="51"/>
      <c r="H807" s="50"/>
      <c r="I807" s="8"/>
      <c r="J807" s="8"/>
      <c r="K807" s="8"/>
      <c r="L807" s="8"/>
      <c r="M807" s="8"/>
      <c r="N807" s="8"/>
      <c r="O807" s="8"/>
      <c r="P807" s="50"/>
      <c r="Q807" s="8"/>
      <c r="R807" s="8"/>
      <c r="S807" s="50"/>
      <c r="T807" s="8"/>
      <c r="U807" s="8"/>
      <c r="V807" s="8"/>
      <c r="W807" s="8"/>
      <c r="X807" s="8"/>
      <c r="Y807" s="8"/>
      <c r="Z807" s="8"/>
      <c r="AA807" s="8"/>
      <c r="AB807" s="8"/>
      <c r="AC807" s="8"/>
      <c r="AD807" s="8"/>
      <c r="AE807" s="8"/>
      <c r="AF807" s="8"/>
    </row>
    <row r="808">
      <c r="A808" s="8"/>
      <c r="B808" s="50"/>
      <c r="C808" s="50"/>
      <c r="D808" s="50"/>
      <c r="E808" s="51"/>
      <c r="F808" s="50"/>
      <c r="G808" s="51"/>
      <c r="H808" s="50"/>
      <c r="I808" s="8"/>
      <c r="J808" s="8"/>
      <c r="K808" s="8"/>
      <c r="L808" s="8"/>
      <c r="M808" s="8"/>
      <c r="N808" s="8"/>
      <c r="O808" s="8"/>
      <c r="P808" s="50"/>
      <c r="Q808" s="8"/>
      <c r="R808" s="8"/>
      <c r="S808" s="50"/>
      <c r="T808" s="8"/>
      <c r="U808" s="8"/>
      <c r="V808" s="8"/>
      <c r="W808" s="8"/>
      <c r="X808" s="8"/>
      <c r="Y808" s="8"/>
      <c r="Z808" s="8"/>
      <c r="AA808" s="8"/>
      <c r="AB808" s="8"/>
      <c r="AC808" s="8"/>
      <c r="AD808" s="8"/>
      <c r="AE808" s="8"/>
      <c r="AF808" s="8"/>
    </row>
    <row r="809">
      <c r="A809" s="8"/>
      <c r="B809" s="50"/>
      <c r="C809" s="50"/>
      <c r="D809" s="50"/>
      <c r="E809" s="51"/>
      <c r="F809" s="50"/>
      <c r="G809" s="51"/>
      <c r="H809" s="50"/>
      <c r="I809" s="8"/>
      <c r="J809" s="8"/>
      <c r="K809" s="8"/>
      <c r="L809" s="8"/>
      <c r="M809" s="8"/>
      <c r="N809" s="8"/>
      <c r="O809" s="8"/>
      <c r="P809" s="50"/>
      <c r="Q809" s="8"/>
      <c r="R809" s="8"/>
      <c r="S809" s="50"/>
      <c r="T809" s="8"/>
      <c r="U809" s="8"/>
      <c r="V809" s="8"/>
      <c r="W809" s="8"/>
      <c r="X809" s="8"/>
      <c r="Y809" s="8"/>
      <c r="Z809" s="8"/>
      <c r="AA809" s="8"/>
      <c r="AB809" s="8"/>
      <c r="AC809" s="8"/>
      <c r="AD809" s="8"/>
      <c r="AE809" s="8"/>
      <c r="AF809" s="8"/>
    </row>
    <row r="810">
      <c r="A810" s="8"/>
      <c r="B810" s="50"/>
      <c r="C810" s="50"/>
      <c r="D810" s="50"/>
      <c r="E810" s="51"/>
      <c r="F810" s="50"/>
      <c r="G810" s="51"/>
      <c r="H810" s="50"/>
      <c r="I810" s="8"/>
      <c r="J810" s="8"/>
      <c r="K810" s="8"/>
      <c r="L810" s="8"/>
      <c r="M810" s="8"/>
      <c r="N810" s="8"/>
      <c r="O810" s="8"/>
      <c r="P810" s="50"/>
      <c r="Q810" s="8"/>
      <c r="R810" s="8"/>
      <c r="S810" s="50"/>
      <c r="T810" s="8"/>
      <c r="U810" s="8"/>
      <c r="V810" s="8"/>
      <c r="W810" s="8"/>
      <c r="X810" s="8"/>
      <c r="Y810" s="8"/>
      <c r="Z810" s="8"/>
      <c r="AA810" s="8"/>
      <c r="AB810" s="8"/>
      <c r="AC810" s="8"/>
      <c r="AD810" s="8"/>
      <c r="AE810" s="8"/>
      <c r="AF810" s="8"/>
    </row>
    <row r="811">
      <c r="A811" s="8"/>
      <c r="B811" s="50"/>
      <c r="C811" s="50"/>
      <c r="D811" s="50"/>
      <c r="E811" s="51"/>
      <c r="F811" s="50"/>
      <c r="G811" s="51"/>
      <c r="H811" s="50"/>
      <c r="I811" s="8"/>
      <c r="J811" s="8"/>
      <c r="K811" s="8"/>
      <c r="L811" s="8"/>
      <c r="M811" s="8"/>
      <c r="N811" s="8"/>
      <c r="O811" s="8"/>
      <c r="P811" s="50"/>
      <c r="Q811" s="8"/>
      <c r="R811" s="8"/>
      <c r="S811" s="50"/>
      <c r="T811" s="8"/>
      <c r="U811" s="8"/>
      <c r="V811" s="8"/>
      <c r="W811" s="8"/>
      <c r="X811" s="8"/>
      <c r="Y811" s="8"/>
      <c r="Z811" s="8"/>
      <c r="AA811" s="8"/>
      <c r="AB811" s="8"/>
      <c r="AC811" s="8"/>
      <c r="AD811" s="8"/>
      <c r="AE811" s="8"/>
      <c r="AF811" s="8"/>
    </row>
    <row r="812">
      <c r="A812" s="8"/>
      <c r="B812" s="50"/>
      <c r="C812" s="50"/>
      <c r="D812" s="50"/>
      <c r="E812" s="51"/>
      <c r="F812" s="50"/>
      <c r="G812" s="51"/>
      <c r="H812" s="50"/>
      <c r="I812" s="8"/>
      <c r="J812" s="8"/>
      <c r="K812" s="8"/>
      <c r="L812" s="8"/>
      <c r="M812" s="8"/>
      <c r="N812" s="8"/>
      <c r="O812" s="8"/>
      <c r="P812" s="50"/>
      <c r="Q812" s="8"/>
      <c r="R812" s="8"/>
      <c r="S812" s="50"/>
      <c r="T812" s="8"/>
      <c r="U812" s="8"/>
      <c r="V812" s="8"/>
      <c r="W812" s="8"/>
      <c r="X812" s="8"/>
      <c r="Y812" s="8"/>
      <c r="Z812" s="8"/>
      <c r="AA812" s="8"/>
      <c r="AB812" s="8"/>
      <c r="AC812" s="8"/>
      <c r="AD812" s="8"/>
      <c r="AE812" s="8"/>
      <c r="AF812" s="8"/>
    </row>
    <row r="813">
      <c r="A813" s="8"/>
      <c r="B813" s="50"/>
      <c r="C813" s="50"/>
      <c r="D813" s="50"/>
      <c r="E813" s="51"/>
      <c r="F813" s="50"/>
      <c r="G813" s="51"/>
      <c r="H813" s="50"/>
      <c r="I813" s="8"/>
      <c r="J813" s="8"/>
      <c r="K813" s="8"/>
      <c r="L813" s="8"/>
      <c r="M813" s="8"/>
      <c r="N813" s="8"/>
      <c r="O813" s="8"/>
      <c r="P813" s="50"/>
      <c r="Q813" s="8"/>
      <c r="R813" s="8"/>
      <c r="S813" s="50"/>
      <c r="T813" s="8"/>
      <c r="U813" s="8"/>
      <c r="V813" s="8"/>
      <c r="W813" s="8"/>
      <c r="X813" s="8"/>
      <c r="Y813" s="8"/>
      <c r="Z813" s="8"/>
      <c r="AA813" s="8"/>
      <c r="AB813" s="8"/>
      <c r="AC813" s="8"/>
      <c r="AD813" s="8"/>
      <c r="AE813" s="8"/>
      <c r="AF813" s="8"/>
    </row>
    <row r="814">
      <c r="A814" s="8"/>
      <c r="B814" s="50"/>
      <c r="C814" s="50"/>
      <c r="D814" s="50"/>
      <c r="E814" s="51"/>
      <c r="F814" s="50"/>
      <c r="G814" s="51"/>
      <c r="H814" s="50"/>
      <c r="I814" s="8"/>
      <c r="J814" s="8"/>
      <c r="K814" s="8"/>
      <c r="L814" s="8"/>
      <c r="M814" s="8"/>
      <c r="N814" s="8"/>
      <c r="O814" s="8"/>
      <c r="P814" s="50"/>
      <c r="Q814" s="8"/>
      <c r="R814" s="8"/>
      <c r="S814" s="50"/>
      <c r="T814" s="8"/>
      <c r="U814" s="8"/>
      <c r="V814" s="8"/>
      <c r="W814" s="8"/>
      <c r="X814" s="8"/>
      <c r="Y814" s="8"/>
      <c r="Z814" s="8"/>
      <c r="AA814" s="8"/>
      <c r="AB814" s="8"/>
      <c r="AC814" s="8"/>
      <c r="AD814" s="8"/>
      <c r="AE814" s="8"/>
      <c r="AF814" s="8"/>
    </row>
    <row r="815">
      <c r="A815" s="8"/>
      <c r="B815" s="50"/>
      <c r="C815" s="50"/>
      <c r="D815" s="50"/>
      <c r="E815" s="51"/>
      <c r="F815" s="50"/>
      <c r="G815" s="51"/>
      <c r="H815" s="50"/>
      <c r="I815" s="8"/>
      <c r="J815" s="8"/>
      <c r="K815" s="8"/>
      <c r="L815" s="8"/>
      <c r="M815" s="8"/>
      <c r="N815" s="8"/>
      <c r="O815" s="8"/>
      <c r="P815" s="50"/>
      <c r="Q815" s="8"/>
      <c r="R815" s="8"/>
      <c r="S815" s="50"/>
      <c r="T815" s="8"/>
      <c r="U815" s="8"/>
      <c r="V815" s="8"/>
      <c r="W815" s="8"/>
      <c r="X815" s="8"/>
      <c r="Y815" s="8"/>
      <c r="Z815" s="8"/>
      <c r="AA815" s="8"/>
      <c r="AB815" s="8"/>
      <c r="AC815" s="8"/>
      <c r="AD815" s="8"/>
      <c r="AE815" s="8"/>
      <c r="AF815" s="8"/>
    </row>
    <row r="816">
      <c r="A816" s="8"/>
      <c r="B816" s="50"/>
      <c r="C816" s="50"/>
      <c r="D816" s="50"/>
      <c r="E816" s="51"/>
      <c r="F816" s="50"/>
      <c r="G816" s="51"/>
      <c r="H816" s="50"/>
      <c r="I816" s="8"/>
      <c r="J816" s="8"/>
      <c r="K816" s="8"/>
      <c r="L816" s="8"/>
      <c r="M816" s="8"/>
      <c r="N816" s="8"/>
      <c r="O816" s="8"/>
      <c r="P816" s="50"/>
      <c r="Q816" s="8"/>
      <c r="R816" s="8"/>
      <c r="S816" s="50"/>
      <c r="T816" s="8"/>
      <c r="U816" s="8"/>
      <c r="V816" s="8"/>
      <c r="W816" s="8"/>
      <c r="X816" s="8"/>
      <c r="Y816" s="8"/>
      <c r="Z816" s="8"/>
      <c r="AA816" s="8"/>
      <c r="AB816" s="8"/>
      <c r="AC816" s="8"/>
      <c r="AD816" s="8"/>
      <c r="AE816" s="8"/>
      <c r="AF816" s="8"/>
    </row>
    <row r="817">
      <c r="A817" s="8"/>
      <c r="B817" s="50"/>
      <c r="C817" s="50"/>
      <c r="D817" s="50"/>
      <c r="E817" s="51"/>
      <c r="F817" s="50"/>
      <c r="G817" s="51"/>
      <c r="H817" s="50"/>
      <c r="I817" s="8"/>
      <c r="J817" s="8"/>
      <c r="K817" s="8"/>
      <c r="L817" s="8"/>
      <c r="M817" s="8"/>
      <c r="N817" s="8"/>
      <c r="O817" s="8"/>
      <c r="P817" s="50"/>
      <c r="Q817" s="8"/>
      <c r="R817" s="8"/>
      <c r="S817" s="50"/>
      <c r="T817" s="8"/>
      <c r="U817" s="8"/>
      <c r="V817" s="8"/>
      <c r="W817" s="8"/>
      <c r="X817" s="8"/>
      <c r="Y817" s="8"/>
      <c r="Z817" s="8"/>
      <c r="AA817" s="8"/>
      <c r="AB817" s="8"/>
      <c r="AC817" s="8"/>
      <c r="AD817" s="8"/>
      <c r="AE817" s="8"/>
      <c r="AF817" s="8"/>
    </row>
    <row r="818">
      <c r="A818" s="8"/>
      <c r="B818" s="50"/>
      <c r="C818" s="50"/>
      <c r="D818" s="50"/>
      <c r="E818" s="51"/>
      <c r="F818" s="50"/>
      <c r="G818" s="51"/>
      <c r="H818" s="50"/>
      <c r="I818" s="8"/>
      <c r="J818" s="8"/>
      <c r="K818" s="8"/>
      <c r="L818" s="8"/>
      <c r="M818" s="8"/>
      <c r="N818" s="8"/>
      <c r="O818" s="8"/>
      <c r="P818" s="50"/>
      <c r="Q818" s="8"/>
      <c r="R818" s="8"/>
      <c r="S818" s="50"/>
      <c r="T818" s="8"/>
      <c r="U818" s="8"/>
      <c r="V818" s="8"/>
      <c r="W818" s="8"/>
      <c r="X818" s="8"/>
      <c r="Y818" s="8"/>
      <c r="Z818" s="8"/>
      <c r="AA818" s="8"/>
      <c r="AB818" s="8"/>
      <c r="AC818" s="8"/>
      <c r="AD818" s="8"/>
      <c r="AE818" s="8"/>
      <c r="AF818" s="8"/>
    </row>
    <row r="819">
      <c r="A819" s="8"/>
      <c r="B819" s="50"/>
      <c r="C819" s="50"/>
      <c r="D819" s="50"/>
      <c r="E819" s="51"/>
      <c r="F819" s="50"/>
      <c r="G819" s="51"/>
      <c r="H819" s="50"/>
      <c r="I819" s="8"/>
      <c r="J819" s="8"/>
      <c r="K819" s="8"/>
      <c r="L819" s="8"/>
      <c r="M819" s="8"/>
      <c r="N819" s="8"/>
      <c r="O819" s="8"/>
      <c r="P819" s="50"/>
      <c r="Q819" s="8"/>
      <c r="R819" s="8"/>
      <c r="S819" s="50"/>
      <c r="T819" s="8"/>
      <c r="U819" s="8"/>
      <c r="V819" s="8"/>
      <c r="W819" s="8"/>
      <c r="X819" s="8"/>
      <c r="Y819" s="8"/>
      <c r="Z819" s="8"/>
      <c r="AA819" s="8"/>
      <c r="AB819" s="8"/>
      <c r="AC819" s="8"/>
      <c r="AD819" s="8"/>
      <c r="AE819" s="8"/>
      <c r="AF819" s="8"/>
    </row>
    <row r="820">
      <c r="A820" s="8"/>
      <c r="B820" s="50"/>
      <c r="C820" s="50"/>
      <c r="D820" s="50"/>
      <c r="E820" s="51"/>
      <c r="F820" s="50"/>
      <c r="G820" s="51"/>
      <c r="H820" s="50"/>
      <c r="I820" s="8"/>
      <c r="J820" s="8"/>
      <c r="K820" s="8"/>
      <c r="L820" s="8"/>
      <c r="M820" s="8"/>
      <c r="N820" s="8"/>
      <c r="O820" s="8"/>
      <c r="P820" s="50"/>
      <c r="Q820" s="8"/>
      <c r="R820" s="8"/>
      <c r="S820" s="50"/>
      <c r="T820" s="8"/>
      <c r="U820" s="8"/>
      <c r="V820" s="8"/>
      <c r="W820" s="8"/>
      <c r="X820" s="8"/>
      <c r="Y820" s="8"/>
      <c r="Z820" s="8"/>
      <c r="AA820" s="8"/>
      <c r="AB820" s="8"/>
      <c r="AC820" s="8"/>
      <c r="AD820" s="8"/>
      <c r="AE820" s="8"/>
      <c r="AF820" s="8"/>
    </row>
    <row r="821">
      <c r="A821" s="8"/>
      <c r="B821" s="50"/>
      <c r="C821" s="50"/>
      <c r="D821" s="50"/>
      <c r="E821" s="51"/>
      <c r="F821" s="50"/>
      <c r="G821" s="51"/>
      <c r="H821" s="50"/>
      <c r="I821" s="8"/>
      <c r="J821" s="8"/>
      <c r="K821" s="8"/>
      <c r="L821" s="8"/>
      <c r="M821" s="8"/>
      <c r="N821" s="8"/>
      <c r="O821" s="8"/>
      <c r="P821" s="50"/>
      <c r="Q821" s="8"/>
      <c r="R821" s="8"/>
      <c r="S821" s="50"/>
      <c r="T821" s="8"/>
      <c r="U821" s="8"/>
      <c r="V821" s="8"/>
      <c r="W821" s="8"/>
      <c r="X821" s="8"/>
      <c r="Y821" s="8"/>
      <c r="Z821" s="8"/>
      <c r="AA821" s="8"/>
      <c r="AB821" s="8"/>
      <c r="AC821" s="8"/>
      <c r="AD821" s="8"/>
      <c r="AE821" s="8"/>
      <c r="AF821" s="8"/>
    </row>
    <row r="822">
      <c r="A822" s="8"/>
      <c r="B822" s="50"/>
      <c r="C822" s="50"/>
      <c r="D822" s="50"/>
      <c r="E822" s="51"/>
      <c r="F822" s="50"/>
      <c r="G822" s="51"/>
      <c r="H822" s="50"/>
      <c r="I822" s="8"/>
      <c r="J822" s="8"/>
      <c r="K822" s="8"/>
      <c r="L822" s="8"/>
      <c r="M822" s="8"/>
      <c r="N822" s="8"/>
      <c r="O822" s="8"/>
      <c r="P822" s="50"/>
      <c r="Q822" s="8"/>
      <c r="R822" s="8"/>
      <c r="S822" s="50"/>
      <c r="T822" s="8"/>
      <c r="U822" s="8"/>
      <c r="V822" s="8"/>
      <c r="W822" s="8"/>
      <c r="X822" s="8"/>
      <c r="Y822" s="8"/>
      <c r="Z822" s="8"/>
      <c r="AA822" s="8"/>
      <c r="AB822" s="8"/>
      <c r="AC822" s="8"/>
      <c r="AD822" s="8"/>
      <c r="AE822" s="8"/>
      <c r="AF822" s="8"/>
    </row>
    <row r="823">
      <c r="A823" s="8"/>
      <c r="B823" s="50"/>
      <c r="C823" s="50"/>
      <c r="D823" s="50"/>
      <c r="E823" s="51"/>
      <c r="F823" s="50"/>
      <c r="G823" s="51"/>
      <c r="H823" s="50"/>
      <c r="I823" s="8"/>
      <c r="J823" s="8"/>
      <c r="K823" s="8"/>
      <c r="L823" s="8"/>
      <c r="M823" s="8"/>
      <c r="N823" s="8"/>
      <c r="O823" s="8"/>
      <c r="P823" s="50"/>
      <c r="Q823" s="8"/>
      <c r="R823" s="8"/>
      <c r="S823" s="50"/>
      <c r="T823" s="8"/>
      <c r="U823" s="8"/>
      <c r="V823" s="8"/>
      <c r="W823" s="8"/>
      <c r="X823" s="8"/>
      <c r="Y823" s="8"/>
      <c r="Z823" s="8"/>
      <c r="AA823" s="8"/>
      <c r="AB823" s="8"/>
      <c r="AC823" s="8"/>
      <c r="AD823" s="8"/>
      <c r="AE823" s="8"/>
      <c r="AF823" s="8"/>
    </row>
    <row r="824">
      <c r="A824" s="8"/>
      <c r="B824" s="50"/>
      <c r="C824" s="50"/>
      <c r="D824" s="50"/>
      <c r="E824" s="51"/>
      <c r="F824" s="50"/>
      <c r="G824" s="51"/>
      <c r="H824" s="50"/>
      <c r="I824" s="8"/>
      <c r="J824" s="8"/>
      <c r="K824" s="8"/>
      <c r="L824" s="8"/>
      <c r="M824" s="8"/>
      <c r="N824" s="8"/>
      <c r="O824" s="8"/>
      <c r="P824" s="50"/>
      <c r="Q824" s="8"/>
      <c r="R824" s="8"/>
      <c r="S824" s="50"/>
      <c r="T824" s="8"/>
      <c r="U824" s="8"/>
      <c r="V824" s="8"/>
      <c r="W824" s="8"/>
      <c r="X824" s="8"/>
      <c r="Y824" s="8"/>
      <c r="Z824" s="8"/>
      <c r="AA824" s="8"/>
      <c r="AB824" s="8"/>
      <c r="AC824" s="8"/>
      <c r="AD824" s="8"/>
      <c r="AE824" s="8"/>
      <c r="AF824" s="8"/>
    </row>
    <row r="825">
      <c r="A825" s="8"/>
      <c r="B825" s="50"/>
      <c r="C825" s="50"/>
      <c r="D825" s="50"/>
      <c r="E825" s="51"/>
      <c r="F825" s="50"/>
      <c r="G825" s="51"/>
      <c r="H825" s="50"/>
      <c r="I825" s="8"/>
      <c r="J825" s="8"/>
      <c r="K825" s="8"/>
      <c r="L825" s="8"/>
      <c r="M825" s="8"/>
      <c r="N825" s="8"/>
      <c r="O825" s="8"/>
      <c r="P825" s="50"/>
      <c r="Q825" s="8"/>
      <c r="R825" s="8"/>
      <c r="S825" s="50"/>
      <c r="T825" s="8"/>
      <c r="U825" s="8"/>
      <c r="V825" s="8"/>
      <c r="W825" s="8"/>
      <c r="X825" s="8"/>
      <c r="Y825" s="8"/>
      <c r="Z825" s="8"/>
      <c r="AA825" s="8"/>
      <c r="AB825" s="8"/>
      <c r="AC825" s="8"/>
      <c r="AD825" s="8"/>
      <c r="AE825" s="8"/>
      <c r="AF825" s="8"/>
    </row>
    <row r="826">
      <c r="A826" s="8"/>
      <c r="B826" s="50"/>
      <c r="C826" s="50"/>
      <c r="D826" s="50"/>
      <c r="E826" s="51"/>
      <c r="F826" s="50"/>
      <c r="G826" s="51"/>
      <c r="H826" s="50"/>
      <c r="I826" s="8"/>
      <c r="J826" s="8"/>
      <c r="K826" s="8"/>
      <c r="L826" s="8"/>
      <c r="M826" s="8"/>
      <c r="N826" s="8"/>
      <c r="O826" s="8"/>
      <c r="P826" s="50"/>
      <c r="Q826" s="8"/>
      <c r="R826" s="8"/>
      <c r="S826" s="50"/>
      <c r="T826" s="8"/>
      <c r="U826" s="8"/>
      <c r="V826" s="8"/>
      <c r="W826" s="8"/>
      <c r="X826" s="8"/>
      <c r="Y826" s="8"/>
      <c r="Z826" s="8"/>
      <c r="AA826" s="8"/>
      <c r="AB826" s="8"/>
      <c r="AC826" s="8"/>
      <c r="AD826" s="8"/>
      <c r="AE826" s="8"/>
      <c r="AF826" s="8"/>
    </row>
    <row r="827">
      <c r="A827" s="8"/>
      <c r="B827" s="50"/>
      <c r="C827" s="50"/>
      <c r="D827" s="50"/>
      <c r="E827" s="51"/>
      <c r="F827" s="50"/>
      <c r="G827" s="51"/>
      <c r="H827" s="50"/>
      <c r="I827" s="8"/>
      <c r="J827" s="8"/>
      <c r="K827" s="8"/>
      <c r="L827" s="8"/>
      <c r="M827" s="8"/>
      <c r="N827" s="8"/>
      <c r="O827" s="8"/>
      <c r="P827" s="50"/>
      <c r="Q827" s="8"/>
      <c r="R827" s="8"/>
      <c r="S827" s="50"/>
      <c r="T827" s="8"/>
      <c r="U827" s="8"/>
      <c r="V827" s="8"/>
      <c r="W827" s="8"/>
      <c r="X827" s="8"/>
      <c r="Y827" s="8"/>
      <c r="Z827" s="8"/>
      <c r="AA827" s="8"/>
      <c r="AB827" s="8"/>
      <c r="AC827" s="8"/>
      <c r="AD827" s="8"/>
      <c r="AE827" s="8"/>
      <c r="AF827" s="8"/>
    </row>
    <row r="828">
      <c r="A828" s="8"/>
      <c r="B828" s="50"/>
      <c r="C828" s="50"/>
      <c r="D828" s="50"/>
      <c r="E828" s="51"/>
      <c r="F828" s="50"/>
      <c r="G828" s="51"/>
      <c r="H828" s="50"/>
      <c r="I828" s="8"/>
      <c r="J828" s="8"/>
      <c r="K828" s="8"/>
      <c r="L828" s="8"/>
      <c r="M828" s="8"/>
      <c r="N828" s="8"/>
      <c r="O828" s="8"/>
      <c r="P828" s="50"/>
      <c r="Q828" s="8"/>
      <c r="R828" s="8"/>
      <c r="S828" s="50"/>
      <c r="T828" s="8"/>
      <c r="U828" s="8"/>
      <c r="V828" s="8"/>
      <c r="W828" s="8"/>
      <c r="X828" s="8"/>
      <c r="Y828" s="8"/>
      <c r="Z828" s="8"/>
      <c r="AA828" s="8"/>
      <c r="AB828" s="8"/>
      <c r="AC828" s="8"/>
      <c r="AD828" s="8"/>
      <c r="AE828" s="8"/>
      <c r="AF828" s="8"/>
    </row>
    <row r="829">
      <c r="A829" s="8"/>
      <c r="B829" s="50"/>
      <c r="C829" s="50"/>
      <c r="D829" s="50"/>
      <c r="E829" s="51"/>
      <c r="F829" s="50"/>
      <c r="G829" s="51"/>
      <c r="H829" s="50"/>
      <c r="I829" s="8"/>
      <c r="J829" s="8"/>
      <c r="K829" s="8"/>
      <c r="L829" s="8"/>
      <c r="M829" s="8"/>
      <c r="N829" s="8"/>
      <c r="O829" s="8"/>
      <c r="P829" s="50"/>
      <c r="Q829" s="8"/>
      <c r="R829" s="8"/>
      <c r="S829" s="50"/>
      <c r="T829" s="8"/>
      <c r="U829" s="8"/>
      <c r="V829" s="8"/>
      <c r="W829" s="8"/>
      <c r="X829" s="8"/>
      <c r="Y829" s="8"/>
      <c r="Z829" s="8"/>
      <c r="AA829" s="8"/>
      <c r="AB829" s="8"/>
      <c r="AC829" s="8"/>
      <c r="AD829" s="8"/>
      <c r="AE829" s="8"/>
      <c r="AF829" s="8"/>
    </row>
    <row r="830">
      <c r="A830" s="8"/>
      <c r="B830" s="50"/>
      <c r="C830" s="50"/>
      <c r="D830" s="50"/>
      <c r="E830" s="51"/>
      <c r="F830" s="50"/>
      <c r="G830" s="51"/>
      <c r="H830" s="50"/>
      <c r="I830" s="8"/>
      <c r="J830" s="8"/>
      <c r="K830" s="8"/>
      <c r="L830" s="8"/>
      <c r="M830" s="8"/>
      <c r="N830" s="8"/>
      <c r="O830" s="8"/>
      <c r="P830" s="50"/>
      <c r="Q830" s="8"/>
      <c r="R830" s="8"/>
      <c r="S830" s="50"/>
      <c r="T830" s="8"/>
      <c r="U830" s="8"/>
      <c r="V830" s="8"/>
      <c r="W830" s="8"/>
      <c r="X830" s="8"/>
      <c r="Y830" s="8"/>
      <c r="Z830" s="8"/>
      <c r="AA830" s="8"/>
      <c r="AB830" s="8"/>
      <c r="AC830" s="8"/>
      <c r="AD830" s="8"/>
      <c r="AE830" s="8"/>
      <c r="AF830" s="8"/>
    </row>
    <row r="831">
      <c r="A831" s="8"/>
      <c r="B831" s="50"/>
      <c r="C831" s="50"/>
      <c r="D831" s="50"/>
      <c r="E831" s="51"/>
      <c r="F831" s="50"/>
      <c r="G831" s="51"/>
      <c r="H831" s="50"/>
      <c r="I831" s="8"/>
      <c r="J831" s="8"/>
      <c r="K831" s="8"/>
      <c r="L831" s="8"/>
      <c r="M831" s="8"/>
      <c r="N831" s="8"/>
      <c r="O831" s="8"/>
      <c r="P831" s="50"/>
      <c r="Q831" s="8"/>
      <c r="R831" s="8"/>
      <c r="S831" s="50"/>
      <c r="T831" s="8"/>
      <c r="U831" s="8"/>
      <c r="V831" s="8"/>
      <c r="W831" s="8"/>
      <c r="X831" s="8"/>
      <c r="Y831" s="8"/>
      <c r="Z831" s="8"/>
      <c r="AA831" s="8"/>
      <c r="AB831" s="8"/>
      <c r="AC831" s="8"/>
      <c r="AD831" s="8"/>
      <c r="AE831" s="8"/>
      <c r="AF831" s="8"/>
    </row>
    <row r="832">
      <c r="A832" s="8"/>
      <c r="B832" s="50"/>
      <c r="C832" s="50"/>
      <c r="D832" s="50"/>
      <c r="E832" s="51"/>
      <c r="F832" s="50"/>
      <c r="G832" s="51"/>
      <c r="H832" s="50"/>
      <c r="I832" s="8"/>
      <c r="J832" s="8"/>
      <c r="K832" s="8"/>
      <c r="L832" s="8"/>
      <c r="M832" s="8"/>
      <c r="N832" s="8"/>
      <c r="O832" s="8"/>
      <c r="P832" s="50"/>
      <c r="Q832" s="8"/>
      <c r="R832" s="8"/>
      <c r="S832" s="50"/>
      <c r="T832" s="8"/>
      <c r="U832" s="8"/>
      <c r="V832" s="8"/>
      <c r="W832" s="8"/>
      <c r="X832" s="8"/>
      <c r="Y832" s="8"/>
      <c r="Z832" s="8"/>
      <c r="AA832" s="8"/>
      <c r="AB832" s="8"/>
      <c r="AC832" s="8"/>
      <c r="AD832" s="8"/>
      <c r="AE832" s="8"/>
      <c r="AF832" s="8"/>
    </row>
    <row r="833">
      <c r="A833" s="8"/>
      <c r="B833" s="50"/>
      <c r="C833" s="50"/>
      <c r="D833" s="50"/>
      <c r="E833" s="51"/>
      <c r="F833" s="50"/>
      <c r="G833" s="51"/>
      <c r="H833" s="50"/>
      <c r="I833" s="8"/>
      <c r="J833" s="8"/>
      <c r="K833" s="8"/>
      <c r="L833" s="8"/>
      <c r="M833" s="8"/>
      <c r="N833" s="8"/>
      <c r="O833" s="8"/>
      <c r="P833" s="50"/>
      <c r="Q833" s="8"/>
      <c r="R833" s="8"/>
      <c r="S833" s="50"/>
      <c r="T833" s="8"/>
      <c r="U833" s="8"/>
      <c r="V833" s="8"/>
      <c r="W833" s="8"/>
      <c r="X833" s="8"/>
      <c r="Y833" s="8"/>
      <c r="Z833" s="8"/>
      <c r="AA833" s="8"/>
      <c r="AB833" s="8"/>
      <c r="AC833" s="8"/>
      <c r="AD833" s="8"/>
      <c r="AE833" s="8"/>
      <c r="AF833" s="8"/>
    </row>
    <row r="834">
      <c r="A834" s="8"/>
      <c r="B834" s="50"/>
      <c r="C834" s="50"/>
      <c r="D834" s="50"/>
      <c r="E834" s="51"/>
      <c r="F834" s="50"/>
      <c r="G834" s="51"/>
      <c r="H834" s="50"/>
      <c r="I834" s="8"/>
      <c r="J834" s="8"/>
      <c r="K834" s="8"/>
      <c r="L834" s="8"/>
      <c r="M834" s="8"/>
      <c r="N834" s="8"/>
      <c r="O834" s="8"/>
      <c r="P834" s="50"/>
      <c r="Q834" s="8"/>
      <c r="R834" s="8"/>
      <c r="S834" s="50"/>
      <c r="T834" s="8"/>
      <c r="U834" s="8"/>
      <c r="V834" s="8"/>
      <c r="W834" s="8"/>
      <c r="X834" s="8"/>
      <c r="Y834" s="8"/>
      <c r="Z834" s="8"/>
      <c r="AA834" s="8"/>
      <c r="AB834" s="8"/>
      <c r="AC834" s="8"/>
      <c r="AD834" s="8"/>
      <c r="AE834" s="8"/>
      <c r="AF834" s="8"/>
    </row>
    <row r="835">
      <c r="A835" s="8"/>
      <c r="B835" s="50"/>
      <c r="C835" s="50"/>
      <c r="D835" s="50"/>
      <c r="E835" s="51"/>
      <c r="F835" s="50"/>
      <c r="G835" s="51"/>
      <c r="H835" s="50"/>
      <c r="I835" s="8"/>
      <c r="J835" s="8"/>
      <c r="K835" s="8"/>
      <c r="L835" s="8"/>
      <c r="M835" s="8"/>
      <c r="N835" s="8"/>
      <c r="O835" s="8"/>
      <c r="P835" s="50"/>
      <c r="Q835" s="8"/>
      <c r="R835" s="8"/>
      <c r="S835" s="50"/>
      <c r="T835" s="8"/>
      <c r="U835" s="8"/>
      <c r="V835" s="8"/>
      <c r="W835" s="8"/>
      <c r="X835" s="8"/>
      <c r="Y835" s="8"/>
      <c r="Z835" s="8"/>
      <c r="AA835" s="8"/>
      <c r="AB835" s="8"/>
      <c r="AC835" s="8"/>
      <c r="AD835" s="8"/>
      <c r="AE835" s="8"/>
      <c r="AF835" s="8"/>
    </row>
    <row r="836">
      <c r="A836" s="8"/>
      <c r="B836" s="50"/>
      <c r="C836" s="50"/>
      <c r="D836" s="50"/>
      <c r="E836" s="51"/>
      <c r="F836" s="50"/>
      <c r="G836" s="51"/>
      <c r="H836" s="50"/>
      <c r="I836" s="8"/>
      <c r="J836" s="8"/>
      <c r="K836" s="8"/>
      <c r="L836" s="8"/>
      <c r="M836" s="8"/>
      <c r="N836" s="8"/>
      <c r="O836" s="8"/>
      <c r="P836" s="50"/>
      <c r="Q836" s="8"/>
      <c r="R836" s="8"/>
      <c r="S836" s="50"/>
      <c r="T836" s="8"/>
      <c r="U836" s="8"/>
      <c r="V836" s="8"/>
      <c r="W836" s="8"/>
      <c r="X836" s="8"/>
      <c r="Y836" s="8"/>
      <c r="Z836" s="8"/>
      <c r="AA836" s="8"/>
      <c r="AB836" s="8"/>
      <c r="AC836" s="8"/>
      <c r="AD836" s="8"/>
      <c r="AE836" s="8"/>
      <c r="AF836" s="8"/>
    </row>
    <row r="837">
      <c r="A837" s="8"/>
      <c r="B837" s="50"/>
      <c r="C837" s="50"/>
      <c r="D837" s="50"/>
      <c r="E837" s="51"/>
      <c r="F837" s="50"/>
      <c r="G837" s="51"/>
      <c r="H837" s="50"/>
      <c r="I837" s="8"/>
      <c r="J837" s="8"/>
      <c r="K837" s="8"/>
      <c r="L837" s="8"/>
      <c r="M837" s="8"/>
      <c r="N837" s="8"/>
      <c r="O837" s="8"/>
      <c r="P837" s="50"/>
      <c r="Q837" s="8"/>
      <c r="R837" s="8"/>
      <c r="S837" s="50"/>
      <c r="T837" s="8"/>
      <c r="U837" s="8"/>
      <c r="V837" s="8"/>
      <c r="W837" s="8"/>
      <c r="X837" s="8"/>
      <c r="Y837" s="8"/>
      <c r="Z837" s="8"/>
      <c r="AA837" s="8"/>
      <c r="AB837" s="8"/>
      <c r="AC837" s="8"/>
      <c r="AD837" s="8"/>
      <c r="AE837" s="8"/>
      <c r="AF837" s="8"/>
    </row>
    <row r="838">
      <c r="A838" s="8"/>
      <c r="B838" s="50"/>
      <c r="C838" s="50"/>
      <c r="D838" s="50"/>
      <c r="E838" s="51"/>
      <c r="F838" s="50"/>
      <c r="G838" s="51"/>
      <c r="H838" s="50"/>
      <c r="I838" s="8"/>
      <c r="J838" s="8"/>
      <c r="K838" s="8"/>
      <c r="L838" s="8"/>
      <c r="M838" s="8"/>
      <c r="N838" s="8"/>
      <c r="O838" s="8"/>
      <c r="P838" s="50"/>
      <c r="Q838" s="8"/>
      <c r="R838" s="8"/>
      <c r="S838" s="50"/>
      <c r="T838" s="8"/>
      <c r="U838" s="8"/>
      <c r="V838" s="8"/>
      <c r="W838" s="8"/>
      <c r="X838" s="8"/>
      <c r="Y838" s="8"/>
      <c r="Z838" s="8"/>
      <c r="AA838" s="8"/>
      <c r="AB838" s="8"/>
      <c r="AC838" s="8"/>
      <c r="AD838" s="8"/>
      <c r="AE838" s="8"/>
      <c r="AF838" s="8"/>
    </row>
    <row r="839">
      <c r="A839" s="8"/>
      <c r="B839" s="50"/>
      <c r="C839" s="50"/>
      <c r="D839" s="50"/>
      <c r="E839" s="51"/>
      <c r="F839" s="50"/>
      <c r="G839" s="51"/>
      <c r="H839" s="50"/>
      <c r="I839" s="8"/>
      <c r="J839" s="8"/>
      <c r="K839" s="8"/>
      <c r="L839" s="8"/>
      <c r="M839" s="8"/>
      <c r="N839" s="8"/>
      <c r="O839" s="8"/>
      <c r="P839" s="50"/>
      <c r="Q839" s="8"/>
      <c r="R839" s="8"/>
      <c r="S839" s="50"/>
      <c r="T839" s="8"/>
      <c r="U839" s="8"/>
      <c r="V839" s="8"/>
      <c r="W839" s="8"/>
      <c r="X839" s="8"/>
      <c r="Y839" s="8"/>
      <c r="Z839" s="8"/>
      <c r="AA839" s="8"/>
      <c r="AB839" s="8"/>
      <c r="AC839" s="8"/>
      <c r="AD839" s="8"/>
      <c r="AE839" s="8"/>
      <c r="AF839" s="8"/>
    </row>
    <row r="840">
      <c r="A840" s="8"/>
      <c r="B840" s="50"/>
      <c r="C840" s="50"/>
      <c r="D840" s="50"/>
      <c r="E840" s="51"/>
      <c r="F840" s="50"/>
      <c r="G840" s="51"/>
      <c r="H840" s="50"/>
      <c r="I840" s="8"/>
      <c r="J840" s="8"/>
      <c r="K840" s="8"/>
      <c r="L840" s="8"/>
      <c r="M840" s="8"/>
      <c r="N840" s="8"/>
      <c r="O840" s="8"/>
      <c r="P840" s="50"/>
      <c r="Q840" s="8"/>
      <c r="R840" s="8"/>
      <c r="S840" s="50"/>
      <c r="T840" s="8"/>
      <c r="U840" s="8"/>
      <c r="V840" s="8"/>
      <c r="W840" s="8"/>
      <c r="X840" s="8"/>
      <c r="Y840" s="8"/>
      <c r="Z840" s="8"/>
      <c r="AA840" s="8"/>
      <c r="AB840" s="8"/>
      <c r="AC840" s="8"/>
      <c r="AD840" s="8"/>
      <c r="AE840" s="8"/>
      <c r="AF840" s="8"/>
    </row>
    <row r="841">
      <c r="A841" s="8"/>
      <c r="B841" s="50"/>
      <c r="C841" s="50"/>
      <c r="D841" s="50"/>
      <c r="E841" s="51"/>
      <c r="F841" s="50"/>
      <c r="G841" s="51"/>
      <c r="H841" s="50"/>
      <c r="I841" s="8"/>
      <c r="J841" s="8"/>
      <c r="K841" s="8"/>
      <c r="L841" s="8"/>
      <c r="M841" s="8"/>
      <c r="N841" s="8"/>
      <c r="O841" s="8"/>
      <c r="P841" s="50"/>
      <c r="Q841" s="8"/>
      <c r="R841" s="8"/>
      <c r="S841" s="50"/>
      <c r="T841" s="8"/>
      <c r="U841" s="8"/>
      <c r="V841" s="8"/>
      <c r="W841" s="8"/>
      <c r="X841" s="8"/>
      <c r="Y841" s="8"/>
      <c r="Z841" s="8"/>
      <c r="AA841" s="8"/>
      <c r="AB841" s="8"/>
      <c r="AC841" s="8"/>
      <c r="AD841" s="8"/>
      <c r="AE841" s="8"/>
      <c r="AF841" s="8"/>
    </row>
    <row r="842">
      <c r="A842" s="8"/>
      <c r="B842" s="50"/>
      <c r="C842" s="50"/>
      <c r="D842" s="50"/>
      <c r="E842" s="51"/>
      <c r="F842" s="50"/>
      <c r="G842" s="51"/>
      <c r="H842" s="50"/>
      <c r="I842" s="8"/>
      <c r="J842" s="8"/>
      <c r="K842" s="8"/>
      <c r="L842" s="8"/>
      <c r="M842" s="8"/>
      <c r="N842" s="8"/>
      <c r="O842" s="8"/>
      <c r="P842" s="50"/>
      <c r="Q842" s="8"/>
      <c r="R842" s="8"/>
      <c r="S842" s="50"/>
      <c r="T842" s="8"/>
      <c r="U842" s="8"/>
      <c r="V842" s="8"/>
      <c r="W842" s="8"/>
      <c r="X842" s="8"/>
      <c r="Y842" s="8"/>
      <c r="Z842" s="8"/>
      <c r="AA842" s="8"/>
      <c r="AB842" s="8"/>
      <c r="AC842" s="8"/>
      <c r="AD842" s="8"/>
      <c r="AE842" s="8"/>
      <c r="AF842" s="8"/>
    </row>
    <row r="843">
      <c r="A843" s="8"/>
      <c r="B843" s="50"/>
      <c r="C843" s="50"/>
      <c r="D843" s="50"/>
      <c r="E843" s="51"/>
      <c r="F843" s="50"/>
      <c r="G843" s="51"/>
      <c r="H843" s="50"/>
      <c r="I843" s="8"/>
      <c r="J843" s="8"/>
      <c r="K843" s="8"/>
      <c r="L843" s="8"/>
      <c r="M843" s="8"/>
      <c r="N843" s="8"/>
      <c r="O843" s="8"/>
      <c r="P843" s="50"/>
      <c r="Q843" s="8"/>
      <c r="R843" s="8"/>
      <c r="S843" s="50"/>
      <c r="T843" s="8"/>
      <c r="U843" s="8"/>
      <c r="V843" s="8"/>
      <c r="W843" s="8"/>
      <c r="X843" s="8"/>
      <c r="Y843" s="8"/>
      <c r="Z843" s="8"/>
      <c r="AA843" s="8"/>
      <c r="AB843" s="8"/>
      <c r="AC843" s="8"/>
      <c r="AD843" s="8"/>
      <c r="AE843" s="8"/>
      <c r="AF843" s="8"/>
    </row>
    <row r="844">
      <c r="A844" s="8"/>
      <c r="B844" s="50"/>
      <c r="C844" s="50"/>
      <c r="D844" s="50"/>
      <c r="E844" s="51"/>
      <c r="F844" s="50"/>
      <c r="G844" s="51"/>
      <c r="H844" s="50"/>
      <c r="I844" s="8"/>
      <c r="J844" s="8"/>
      <c r="K844" s="8"/>
      <c r="L844" s="8"/>
      <c r="M844" s="8"/>
      <c r="N844" s="8"/>
      <c r="O844" s="8"/>
      <c r="P844" s="50"/>
      <c r="Q844" s="8"/>
      <c r="R844" s="8"/>
      <c r="S844" s="50"/>
      <c r="T844" s="8"/>
      <c r="U844" s="8"/>
      <c r="V844" s="8"/>
      <c r="W844" s="8"/>
      <c r="X844" s="8"/>
      <c r="Y844" s="8"/>
      <c r="Z844" s="8"/>
      <c r="AA844" s="8"/>
      <c r="AB844" s="8"/>
      <c r="AC844" s="8"/>
      <c r="AD844" s="8"/>
      <c r="AE844" s="8"/>
      <c r="AF844" s="8"/>
    </row>
    <row r="845">
      <c r="A845" s="8"/>
      <c r="B845" s="50"/>
      <c r="C845" s="50"/>
      <c r="D845" s="50"/>
      <c r="E845" s="51"/>
      <c r="F845" s="50"/>
      <c r="G845" s="51"/>
      <c r="H845" s="50"/>
      <c r="I845" s="8"/>
      <c r="J845" s="8"/>
      <c r="K845" s="8"/>
      <c r="L845" s="8"/>
      <c r="M845" s="8"/>
      <c r="N845" s="8"/>
      <c r="O845" s="8"/>
      <c r="P845" s="50"/>
      <c r="Q845" s="8"/>
      <c r="R845" s="8"/>
      <c r="S845" s="50"/>
      <c r="T845" s="8"/>
      <c r="U845" s="8"/>
      <c r="V845" s="8"/>
      <c r="W845" s="8"/>
      <c r="X845" s="8"/>
      <c r="Y845" s="8"/>
      <c r="Z845" s="8"/>
      <c r="AA845" s="8"/>
      <c r="AB845" s="8"/>
      <c r="AC845" s="8"/>
      <c r="AD845" s="8"/>
      <c r="AE845" s="8"/>
      <c r="AF845" s="8"/>
    </row>
    <row r="846">
      <c r="A846" s="8"/>
      <c r="B846" s="50"/>
      <c r="C846" s="50"/>
      <c r="D846" s="50"/>
      <c r="E846" s="51"/>
      <c r="F846" s="50"/>
      <c r="G846" s="51"/>
      <c r="H846" s="50"/>
      <c r="I846" s="8"/>
      <c r="J846" s="8"/>
      <c r="K846" s="8"/>
      <c r="L846" s="8"/>
      <c r="M846" s="8"/>
      <c r="N846" s="8"/>
      <c r="O846" s="8"/>
      <c r="P846" s="50"/>
      <c r="Q846" s="8"/>
      <c r="R846" s="8"/>
      <c r="S846" s="50"/>
      <c r="T846" s="8"/>
      <c r="U846" s="8"/>
      <c r="V846" s="8"/>
      <c r="W846" s="8"/>
      <c r="X846" s="8"/>
      <c r="Y846" s="8"/>
      <c r="Z846" s="8"/>
      <c r="AA846" s="8"/>
      <c r="AB846" s="8"/>
      <c r="AC846" s="8"/>
      <c r="AD846" s="8"/>
      <c r="AE846" s="8"/>
      <c r="AF846" s="8"/>
    </row>
    <row r="847">
      <c r="A847" s="8"/>
      <c r="B847" s="50"/>
      <c r="C847" s="50"/>
      <c r="D847" s="50"/>
      <c r="E847" s="51"/>
      <c r="F847" s="50"/>
      <c r="G847" s="51"/>
      <c r="H847" s="50"/>
      <c r="I847" s="8"/>
      <c r="J847" s="8"/>
      <c r="K847" s="8"/>
      <c r="L847" s="8"/>
      <c r="M847" s="8"/>
      <c r="N847" s="8"/>
      <c r="O847" s="8"/>
      <c r="P847" s="50"/>
      <c r="Q847" s="8"/>
      <c r="R847" s="8"/>
      <c r="S847" s="50"/>
      <c r="T847" s="8"/>
      <c r="U847" s="8"/>
      <c r="V847" s="8"/>
      <c r="W847" s="8"/>
      <c r="X847" s="8"/>
      <c r="Y847" s="8"/>
      <c r="Z847" s="8"/>
      <c r="AA847" s="8"/>
      <c r="AB847" s="8"/>
      <c r="AC847" s="8"/>
      <c r="AD847" s="8"/>
      <c r="AE847" s="8"/>
      <c r="AF847" s="8"/>
    </row>
    <row r="848">
      <c r="A848" s="8"/>
      <c r="B848" s="50"/>
      <c r="C848" s="50"/>
      <c r="D848" s="50"/>
      <c r="E848" s="51"/>
      <c r="F848" s="50"/>
      <c r="G848" s="51"/>
      <c r="H848" s="50"/>
      <c r="I848" s="8"/>
      <c r="J848" s="8"/>
      <c r="K848" s="8"/>
      <c r="L848" s="8"/>
      <c r="M848" s="8"/>
      <c r="N848" s="8"/>
      <c r="O848" s="8"/>
      <c r="P848" s="50"/>
      <c r="Q848" s="8"/>
      <c r="R848" s="8"/>
      <c r="S848" s="50"/>
      <c r="T848" s="8"/>
      <c r="U848" s="8"/>
      <c r="V848" s="8"/>
      <c r="W848" s="8"/>
      <c r="X848" s="8"/>
      <c r="Y848" s="8"/>
      <c r="Z848" s="8"/>
      <c r="AA848" s="8"/>
      <c r="AB848" s="8"/>
      <c r="AC848" s="8"/>
      <c r="AD848" s="8"/>
      <c r="AE848" s="8"/>
      <c r="AF848" s="8"/>
    </row>
    <row r="849">
      <c r="A849" s="8"/>
      <c r="B849" s="50"/>
      <c r="C849" s="50"/>
      <c r="D849" s="50"/>
      <c r="E849" s="51"/>
      <c r="F849" s="50"/>
      <c r="G849" s="51"/>
      <c r="H849" s="50"/>
      <c r="I849" s="8"/>
      <c r="J849" s="8"/>
      <c r="K849" s="8"/>
      <c r="L849" s="8"/>
      <c r="M849" s="8"/>
      <c r="N849" s="8"/>
      <c r="O849" s="8"/>
      <c r="P849" s="50"/>
      <c r="Q849" s="8"/>
      <c r="R849" s="8"/>
      <c r="S849" s="50"/>
      <c r="T849" s="8"/>
      <c r="U849" s="8"/>
      <c r="V849" s="8"/>
      <c r="W849" s="8"/>
      <c r="X849" s="8"/>
      <c r="Y849" s="8"/>
      <c r="Z849" s="8"/>
      <c r="AA849" s="8"/>
      <c r="AB849" s="8"/>
      <c r="AC849" s="8"/>
      <c r="AD849" s="8"/>
      <c r="AE849" s="8"/>
      <c r="AF849" s="8"/>
    </row>
    <row r="850">
      <c r="A850" s="8"/>
      <c r="B850" s="50"/>
      <c r="C850" s="50"/>
      <c r="D850" s="50"/>
      <c r="E850" s="51"/>
      <c r="F850" s="50"/>
      <c r="G850" s="51"/>
      <c r="H850" s="50"/>
      <c r="I850" s="8"/>
      <c r="J850" s="8"/>
      <c r="K850" s="8"/>
      <c r="L850" s="8"/>
      <c r="M850" s="8"/>
      <c r="N850" s="8"/>
      <c r="O850" s="8"/>
      <c r="P850" s="50"/>
      <c r="Q850" s="8"/>
      <c r="R850" s="8"/>
      <c r="S850" s="50"/>
      <c r="T850" s="8"/>
      <c r="U850" s="8"/>
      <c r="V850" s="8"/>
      <c r="W850" s="8"/>
      <c r="X850" s="8"/>
      <c r="Y850" s="8"/>
      <c r="Z850" s="8"/>
      <c r="AA850" s="8"/>
      <c r="AB850" s="8"/>
      <c r="AC850" s="8"/>
      <c r="AD850" s="8"/>
      <c r="AE850" s="8"/>
      <c r="AF850" s="8"/>
    </row>
    <row r="851">
      <c r="A851" s="8"/>
      <c r="B851" s="50"/>
      <c r="C851" s="50"/>
      <c r="D851" s="50"/>
      <c r="E851" s="51"/>
      <c r="F851" s="50"/>
      <c r="G851" s="51"/>
      <c r="H851" s="50"/>
      <c r="I851" s="8"/>
      <c r="J851" s="8"/>
      <c r="K851" s="8"/>
      <c r="L851" s="8"/>
      <c r="M851" s="8"/>
      <c r="N851" s="8"/>
      <c r="O851" s="8"/>
      <c r="P851" s="50"/>
      <c r="Q851" s="8"/>
      <c r="R851" s="8"/>
      <c r="S851" s="50"/>
      <c r="T851" s="8"/>
      <c r="U851" s="8"/>
      <c r="V851" s="8"/>
      <c r="W851" s="8"/>
      <c r="X851" s="8"/>
      <c r="Y851" s="8"/>
      <c r="Z851" s="8"/>
      <c r="AA851" s="8"/>
      <c r="AB851" s="8"/>
      <c r="AC851" s="8"/>
      <c r="AD851" s="8"/>
      <c r="AE851" s="8"/>
      <c r="AF851" s="8"/>
    </row>
    <row r="852">
      <c r="A852" s="8"/>
      <c r="B852" s="50"/>
      <c r="C852" s="50"/>
      <c r="D852" s="50"/>
      <c r="E852" s="51"/>
      <c r="F852" s="50"/>
      <c r="G852" s="51"/>
      <c r="H852" s="50"/>
      <c r="I852" s="8"/>
      <c r="J852" s="8"/>
      <c r="K852" s="8"/>
      <c r="L852" s="8"/>
      <c r="M852" s="8"/>
      <c r="N852" s="8"/>
      <c r="O852" s="8"/>
      <c r="P852" s="50"/>
      <c r="Q852" s="8"/>
      <c r="R852" s="8"/>
      <c r="S852" s="50"/>
      <c r="T852" s="8"/>
      <c r="U852" s="8"/>
      <c r="V852" s="8"/>
      <c r="W852" s="8"/>
      <c r="X852" s="8"/>
      <c r="Y852" s="8"/>
      <c r="Z852" s="8"/>
      <c r="AA852" s="8"/>
      <c r="AB852" s="8"/>
      <c r="AC852" s="8"/>
      <c r="AD852" s="8"/>
      <c r="AE852" s="8"/>
      <c r="AF852" s="8"/>
    </row>
    <row r="853">
      <c r="A853" s="8"/>
      <c r="B853" s="50"/>
      <c r="C853" s="50"/>
      <c r="D853" s="50"/>
      <c r="E853" s="51"/>
      <c r="F853" s="50"/>
      <c r="G853" s="51"/>
      <c r="H853" s="50"/>
      <c r="I853" s="8"/>
      <c r="J853" s="8"/>
      <c r="K853" s="8"/>
      <c r="L853" s="8"/>
      <c r="M853" s="8"/>
      <c r="N853" s="8"/>
      <c r="O853" s="8"/>
      <c r="P853" s="50"/>
      <c r="Q853" s="8"/>
      <c r="R853" s="8"/>
      <c r="S853" s="50"/>
      <c r="T853" s="8"/>
      <c r="U853" s="8"/>
      <c r="V853" s="8"/>
      <c r="W853" s="8"/>
      <c r="X853" s="8"/>
      <c r="Y853" s="8"/>
      <c r="Z853" s="8"/>
      <c r="AA853" s="8"/>
      <c r="AB853" s="8"/>
      <c r="AC853" s="8"/>
      <c r="AD853" s="8"/>
      <c r="AE853" s="8"/>
      <c r="AF853" s="8"/>
    </row>
    <row r="854">
      <c r="A854" s="8"/>
      <c r="B854" s="50"/>
      <c r="C854" s="50"/>
      <c r="D854" s="50"/>
      <c r="E854" s="51"/>
      <c r="F854" s="50"/>
      <c r="G854" s="51"/>
      <c r="H854" s="50"/>
      <c r="I854" s="8"/>
      <c r="J854" s="8"/>
      <c r="K854" s="8"/>
      <c r="L854" s="8"/>
      <c r="M854" s="8"/>
      <c r="N854" s="8"/>
      <c r="O854" s="8"/>
      <c r="P854" s="50"/>
      <c r="Q854" s="8"/>
      <c r="R854" s="8"/>
      <c r="S854" s="50"/>
      <c r="T854" s="8"/>
      <c r="U854" s="8"/>
      <c r="V854" s="8"/>
      <c r="W854" s="8"/>
      <c r="X854" s="8"/>
      <c r="Y854" s="8"/>
      <c r="Z854" s="8"/>
      <c r="AA854" s="8"/>
      <c r="AB854" s="8"/>
      <c r="AC854" s="8"/>
      <c r="AD854" s="8"/>
      <c r="AE854" s="8"/>
      <c r="AF854" s="8"/>
    </row>
    <row r="855">
      <c r="A855" s="8"/>
      <c r="B855" s="50"/>
      <c r="C855" s="50"/>
      <c r="D855" s="50"/>
      <c r="E855" s="51"/>
      <c r="F855" s="50"/>
      <c r="G855" s="51"/>
      <c r="H855" s="50"/>
      <c r="I855" s="8"/>
      <c r="J855" s="8"/>
      <c r="K855" s="8"/>
      <c r="L855" s="8"/>
      <c r="M855" s="8"/>
      <c r="N855" s="8"/>
      <c r="O855" s="8"/>
      <c r="P855" s="50"/>
      <c r="Q855" s="8"/>
      <c r="R855" s="8"/>
      <c r="S855" s="50"/>
      <c r="T855" s="8"/>
      <c r="U855" s="8"/>
      <c r="V855" s="8"/>
      <c r="W855" s="8"/>
      <c r="X855" s="8"/>
      <c r="Y855" s="8"/>
      <c r="Z855" s="8"/>
      <c r="AA855" s="8"/>
      <c r="AB855" s="8"/>
      <c r="AC855" s="8"/>
      <c r="AD855" s="8"/>
      <c r="AE855" s="8"/>
      <c r="AF855" s="8"/>
    </row>
    <row r="856">
      <c r="A856" s="8"/>
      <c r="B856" s="50"/>
      <c r="C856" s="50"/>
      <c r="D856" s="50"/>
      <c r="E856" s="51"/>
      <c r="F856" s="50"/>
      <c r="G856" s="51"/>
      <c r="H856" s="50"/>
      <c r="I856" s="8"/>
      <c r="J856" s="8"/>
      <c r="K856" s="8"/>
      <c r="L856" s="8"/>
      <c r="M856" s="8"/>
      <c r="N856" s="8"/>
      <c r="O856" s="8"/>
      <c r="P856" s="50"/>
      <c r="Q856" s="8"/>
      <c r="R856" s="8"/>
      <c r="S856" s="50"/>
      <c r="T856" s="8"/>
      <c r="U856" s="8"/>
      <c r="V856" s="8"/>
      <c r="W856" s="8"/>
      <c r="X856" s="8"/>
      <c r="Y856" s="8"/>
      <c r="Z856" s="8"/>
      <c r="AA856" s="8"/>
      <c r="AB856" s="8"/>
      <c r="AC856" s="8"/>
      <c r="AD856" s="8"/>
      <c r="AE856" s="8"/>
      <c r="AF856" s="8"/>
    </row>
    <row r="857">
      <c r="A857" s="8"/>
      <c r="B857" s="50"/>
      <c r="C857" s="50"/>
      <c r="D857" s="50"/>
      <c r="E857" s="51"/>
      <c r="F857" s="50"/>
      <c r="G857" s="51"/>
      <c r="H857" s="50"/>
      <c r="I857" s="8"/>
      <c r="J857" s="8"/>
      <c r="K857" s="8"/>
      <c r="L857" s="8"/>
      <c r="M857" s="8"/>
      <c r="N857" s="8"/>
      <c r="O857" s="8"/>
      <c r="P857" s="50"/>
      <c r="Q857" s="8"/>
      <c r="R857" s="8"/>
      <c r="S857" s="50"/>
      <c r="T857" s="8"/>
      <c r="U857" s="8"/>
      <c r="V857" s="8"/>
      <c r="W857" s="8"/>
      <c r="X857" s="8"/>
      <c r="Y857" s="8"/>
      <c r="Z857" s="8"/>
      <c r="AA857" s="8"/>
      <c r="AB857" s="8"/>
      <c r="AC857" s="8"/>
      <c r="AD857" s="8"/>
      <c r="AE857" s="8"/>
      <c r="AF857" s="8"/>
    </row>
    <row r="858">
      <c r="A858" s="8"/>
      <c r="B858" s="50"/>
      <c r="C858" s="50"/>
      <c r="D858" s="50"/>
      <c r="E858" s="51"/>
      <c r="F858" s="50"/>
      <c r="G858" s="51"/>
      <c r="H858" s="50"/>
      <c r="I858" s="8"/>
      <c r="J858" s="8"/>
      <c r="K858" s="8"/>
      <c r="L858" s="8"/>
      <c r="M858" s="8"/>
      <c r="N858" s="8"/>
      <c r="O858" s="8"/>
      <c r="P858" s="50"/>
      <c r="Q858" s="8"/>
      <c r="R858" s="8"/>
      <c r="S858" s="50"/>
      <c r="T858" s="8"/>
      <c r="U858" s="8"/>
      <c r="V858" s="8"/>
      <c r="W858" s="8"/>
      <c r="X858" s="8"/>
      <c r="Y858" s="8"/>
      <c r="Z858" s="8"/>
      <c r="AA858" s="8"/>
      <c r="AB858" s="8"/>
      <c r="AC858" s="8"/>
      <c r="AD858" s="8"/>
      <c r="AE858" s="8"/>
      <c r="AF858" s="8"/>
    </row>
    <row r="859">
      <c r="A859" s="8"/>
      <c r="B859" s="50"/>
      <c r="C859" s="50"/>
      <c r="D859" s="50"/>
      <c r="E859" s="51"/>
      <c r="F859" s="50"/>
      <c r="G859" s="51"/>
      <c r="H859" s="50"/>
      <c r="I859" s="8"/>
      <c r="J859" s="8"/>
      <c r="K859" s="8"/>
      <c r="L859" s="8"/>
      <c r="M859" s="8"/>
      <c r="N859" s="8"/>
      <c r="O859" s="8"/>
      <c r="P859" s="50"/>
      <c r="Q859" s="8"/>
      <c r="R859" s="8"/>
      <c r="S859" s="50"/>
      <c r="T859" s="8"/>
      <c r="U859" s="8"/>
      <c r="V859" s="8"/>
      <c r="W859" s="8"/>
      <c r="X859" s="8"/>
      <c r="Y859" s="8"/>
      <c r="Z859" s="8"/>
      <c r="AA859" s="8"/>
      <c r="AB859" s="8"/>
      <c r="AC859" s="8"/>
      <c r="AD859" s="8"/>
      <c r="AE859" s="8"/>
      <c r="AF859" s="8"/>
    </row>
    <row r="860">
      <c r="A860" s="8"/>
      <c r="B860" s="50"/>
      <c r="C860" s="50"/>
      <c r="D860" s="50"/>
      <c r="E860" s="51"/>
      <c r="F860" s="50"/>
      <c r="G860" s="51"/>
      <c r="H860" s="50"/>
      <c r="I860" s="8"/>
      <c r="J860" s="8"/>
      <c r="K860" s="8"/>
      <c r="L860" s="8"/>
      <c r="M860" s="8"/>
      <c r="N860" s="8"/>
      <c r="O860" s="8"/>
      <c r="P860" s="50"/>
      <c r="Q860" s="8"/>
      <c r="R860" s="8"/>
      <c r="S860" s="50"/>
      <c r="T860" s="8"/>
      <c r="U860" s="8"/>
      <c r="V860" s="8"/>
      <c r="W860" s="8"/>
      <c r="X860" s="8"/>
      <c r="Y860" s="8"/>
      <c r="Z860" s="8"/>
      <c r="AA860" s="8"/>
      <c r="AB860" s="8"/>
      <c r="AC860" s="8"/>
      <c r="AD860" s="8"/>
      <c r="AE860" s="8"/>
      <c r="AF860" s="8"/>
    </row>
    <row r="861">
      <c r="A861" s="8"/>
      <c r="B861" s="50"/>
      <c r="C861" s="50"/>
      <c r="D861" s="50"/>
      <c r="E861" s="51"/>
      <c r="F861" s="50"/>
      <c r="G861" s="51"/>
      <c r="H861" s="50"/>
      <c r="I861" s="8"/>
      <c r="J861" s="8"/>
      <c r="K861" s="8"/>
      <c r="L861" s="8"/>
      <c r="M861" s="8"/>
      <c r="N861" s="8"/>
      <c r="O861" s="8"/>
      <c r="P861" s="50"/>
      <c r="Q861" s="8"/>
      <c r="R861" s="8"/>
      <c r="S861" s="50"/>
      <c r="T861" s="8"/>
      <c r="U861" s="8"/>
      <c r="V861" s="8"/>
      <c r="W861" s="8"/>
      <c r="X861" s="8"/>
      <c r="Y861" s="8"/>
      <c r="Z861" s="8"/>
      <c r="AA861" s="8"/>
      <c r="AB861" s="8"/>
      <c r="AC861" s="8"/>
      <c r="AD861" s="8"/>
      <c r="AE861" s="8"/>
      <c r="AF861" s="8"/>
    </row>
    <row r="862">
      <c r="A862" s="8"/>
      <c r="B862" s="50"/>
      <c r="C862" s="50"/>
      <c r="D862" s="50"/>
      <c r="E862" s="51"/>
      <c r="F862" s="50"/>
      <c r="G862" s="51"/>
      <c r="H862" s="50"/>
      <c r="I862" s="8"/>
      <c r="J862" s="8"/>
      <c r="K862" s="8"/>
      <c r="L862" s="8"/>
      <c r="M862" s="8"/>
      <c r="N862" s="8"/>
      <c r="O862" s="8"/>
      <c r="P862" s="50"/>
      <c r="Q862" s="8"/>
      <c r="R862" s="8"/>
      <c r="S862" s="50"/>
      <c r="T862" s="8"/>
      <c r="U862" s="8"/>
      <c r="V862" s="8"/>
      <c r="W862" s="8"/>
      <c r="X862" s="8"/>
      <c r="Y862" s="8"/>
      <c r="Z862" s="8"/>
      <c r="AA862" s="8"/>
      <c r="AB862" s="8"/>
      <c r="AC862" s="8"/>
      <c r="AD862" s="8"/>
      <c r="AE862" s="8"/>
      <c r="AF862" s="8"/>
    </row>
    <row r="863">
      <c r="A863" s="8"/>
      <c r="B863" s="50"/>
      <c r="C863" s="50"/>
      <c r="D863" s="50"/>
      <c r="E863" s="51"/>
      <c r="F863" s="50"/>
      <c r="G863" s="51"/>
      <c r="H863" s="50"/>
      <c r="I863" s="8"/>
      <c r="J863" s="8"/>
      <c r="K863" s="8"/>
      <c r="L863" s="8"/>
      <c r="M863" s="8"/>
      <c r="N863" s="8"/>
      <c r="O863" s="8"/>
      <c r="P863" s="50"/>
      <c r="Q863" s="8"/>
      <c r="R863" s="8"/>
      <c r="S863" s="50"/>
      <c r="T863" s="8"/>
      <c r="U863" s="8"/>
      <c r="V863" s="8"/>
      <c r="W863" s="8"/>
      <c r="X863" s="8"/>
      <c r="Y863" s="8"/>
      <c r="Z863" s="8"/>
      <c r="AA863" s="8"/>
      <c r="AB863" s="8"/>
      <c r="AC863" s="8"/>
      <c r="AD863" s="8"/>
      <c r="AE863" s="8"/>
      <c r="AF863" s="8"/>
    </row>
    <row r="864">
      <c r="A864" s="8"/>
      <c r="B864" s="50"/>
      <c r="C864" s="50"/>
      <c r="D864" s="50"/>
      <c r="E864" s="51"/>
      <c r="F864" s="50"/>
      <c r="G864" s="51"/>
      <c r="H864" s="50"/>
      <c r="I864" s="8"/>
      <c r="J864" s="8"/>
      <c r="K864" s="8"/>
      <c r="L864" s="8"/>
      <c r="M864" s="8"/>
      <c r="N864" s="8"/>
      <c r="O864" s="8"/>
      <c r="P864" s="50"/>
      <c r="Q864" s="8"/>
      <c r="R864" s="8"/>
      <c r="S864" s="50"/>
      <c r="T864" s="8"/>
      <c r="U864" s="8"/>
      <c r="V864" s="8"/>
      <c r="W864" s="8"/>
      <c r="X864" s="8"/>
      <c r="Y864" s="8"/>
      <c r="Z864" s="8"/>
      <c r="AA864" s="8"/>
      <c r="AB864" s="8"/>
      <c r="AC864" s="8"/>
      <c r="AD864" s="8"/>
      <c r="AE864" s="8"/>
      <c r="AF864" s="8"/>
    </row>
    <row r="865">
      <c r="A865" s="8"/>
      <c r="B865" s="50"/>
      <c r="C865" s="50"/>
      <c r="D865" s="50"/>
      <c r="E865" s="51"/>
      <c r="F865" s="50"/>
      <c r="G865" s="51"/>
      <c r="H865" s="50"/>
      <c r="I865" s="8"/>
      <c r="J865" s="8"/>
      <c r="K865" s="8"/>
      <c r="L865" s="8"/>
      <c r="M865" s="8"/>
      <c r="N865" s="8"/>
      <c r="O865" s="8"/>
      <c r="P865" s="50"/>
      <c r="Q865" s="8"/>
      <c r="R865" s="8"/>
      <c r="S865" s="50"/>
      <c r="T865" s="8"/>
      <c r="U865" s="8"/>
      <c r="V865" s="8"/>
      <c r="W865" s="8"/>
      <c r="X865" s="8"/>
      <c r="Y865" s="8"/>
      <c r="Z865" s="8"/>
      <c r="AA865" s="8"/>
      <c r="AB865" s="8"/>
      <c r="AC865" s="8"/>
      <c r="AD865" s="8"/>
      <c r="AE865" s="8"/>
      <c r="AF865" s="8"/>
    </row>
    <row r="866">
      <c r="A866" s="8"/>
      <c r="B866" s="50"/>
      <c r="C866" s="50"/>
      <c r="D866" s="50"/>
      <c r="E866" s="51"/>
      <c r="F866" s="50"/>
      <c r="G866" s="51"/>
      <c r="H866" s="50"/>
      <c r="I866" s="8"/>
      <c r="J866" s="8"/>
      <c r="K866" s="8"/>
      <c r="L866" s="8"/>
      <c r="M866" s="8"/>
      <c r="N866" s="8"/>
      <c r="O866" s="8"/>
      <c r="P866" s="50"/>
      <c r="Q866" s="8"/>
      <c r="R866" s="8"/>
      <c r="S866" s="50"/>
      <c r="T866" s="8"/>
      <c r="U866" s="8"/>
      <c r="V866" s="8"/>
      <c r="W866" s="8"/>
      <c r="X866" s="8"/>
      <c r="Y866" s="8"/>
      <c r="Z866" s="8"/>
      <c r="AA866" s="8"/>
      <c r="AB866" s="8"/>
      <c r="AC866" s="8"/>
      <c r="AD866" s="8"/>
      <c r="AE866" s="8"/>
      <c r="AF866" s="8"/>
    </row>
    <row r="867">
      <c r="A867" s="8"/>
      <c r="B867" s="50"/>
      <c r="C867" s="50"/>
      <c r="D867" s="50"/>
      <c r="E867" s="51"/>
      <c r="F867" s="50"/>
      <c r="G867" s="51"/>
      <c r="H867" s="50"/>
      <c r="I867" s="8"/>
      <c r="J867" s="8"/>
      <c r="K867" s="8"/>
      <c r="L867" s="8"/>
      <c r="M867" s="8"/>
      <c r="N867" s="8"/>
      <c r="O867" s="8"/>
      <c r="P867" s="50"/>
      <c r="Q867" s="8"/>
      <c r="R867" s="8"/>
      <c r="S867" s="50"/>
      <c r="T867" s="8"/>
      <c r="U867" s="8"/>
      <c r="V867" s="8"/>
      <c r="W867" s="8"/>
      <c r="X867" s="8"/>
      <c r="Y867" s="8"/>
      <c r="Z867" s="8"/>
      <c r="AA867" s="8"/>
      <c r="AB867" s="8"/>
      <c r="AC867" s="8"/>
      <c r="AD867" s="8"/>
      <c r="AE867" s="8"/>
      <c r="AF867" s="8"/>
    </row>
    <row r="868">
      <c r="A868" s="8"/>
      <c r="B868" s="50"/>
      <c r="C868" s="50"/>
      <c r="D868" s="50"/>
      <c r="E868" s="51"/>
      <c r="F868" s="50"/>
      <c r="G868" s="51"/>
      <c r="H868" s="50"/>
      <c r="I868" s="8"/>
      <c r="J868" s="8"/>
      <c r="K868" s="8"/>
      <c r="L868" s="8"/>
      <c r="M868" s="8"/>
      <c r="N868" s="8"/>
      <c r="O868" s="8"/>
      <c r="P868" s="50"/>
      <c r="Q868" s="8"/>
      <c r="R868" s="8"/>
      <c r="S868" s="50"/>
      <c r="T868" s="8"/>
      <c r="U868" s="8"/>
      <c r="V868" s="8"/>
      <c r="W868" s="8"/>
      <c r="X868" s="8"/>
      <c r="Y868" s="8"/>
      <c r="Z868" s="8"/>
      <c r="AA868" s="8"/>
      <c r="AB868" s="8"/>
      <c r="AC868" s="8"/>
      <c r="AD868" s="8"/>
      <c r="AE868" s="8"/>
      <c r="AF868" s="8"/>
    </row>
    <row r="869">
      <c r="A869" s="8"/>
      <c r="B869" s="50"/>
      <c r="C869" s="50"/>
      <c r="D869" s="50"/>
      <c r="E869" s="51"/>
      <c r="F869" s="50"/>
      <c r="G869" s="51"/>
      <c r="H869" s="50"/>
      <c r="I869" s="8"/>
      <c r="J869" s="8"/>
      <c r="K869" s="8"/>
      <c r="L869" s="8"/>
      <c r="M869" s="8"/>
      <c r="N869" s="8"/>
      <c r="O869" s="8"/>
      <c r="P869" s="50"/>
      <c r="Q869" s="8"/>
      <c r="R869" s="8"/>
      <c r="S869" s="50"/>
      <c r="T869" s="8"/>
      <c r="U869" s="8"/>
      <c r="V869" s="8"/>
      <c r="W869" s="8"/>
      <c r="X869" s="8"/>
      <c r="Y869" s="8"/>
      <c r="Z869" s="8"/>
      <c r="AA869" s="8"/>
      <c r="AB869" s="8"/>
      <c r="AC869" s="8"/>
      <c r="AD869" s="8"/>
      <c r="AE869" s="8"/>
      <c r="AF869" s="8"/>
    </row>
    <row r="870">
      <c r="A870" s="8"/>
      <c r="B870" s="50"/>
      <c r="C870" s="50"/>
      <c r="D870" s="50"/>
      <c r="E870" s="51"/>
      <c r="F870" s="50"/>
      <c r="G870" s="51"/>
      <c r="H870" s="50"/>
      <c r="I870" s="8"/>
      <c r="J870" s="8"/>
      <c r="K870" s="8"/>
      <c r="L870" s="8"/>
      <c r="M870" s="8"/>
      <c r="N870" s="8"/>
      <c r="O870" s="8"/>
      <c r="P870" s="50"/>
      <c r="Q870" s="8"/>
      <c r="R870" s="8"/>
      <c r="S870" s="50"/>
      <c r="T870" s="8"/>
      <c r="U870" s="8"/>
      <c r="V870" s="8"/>
      <c r="W870" s="8"/>
      <c r="X870" s="8"/>
      <c r="Y870" s="8"/>
      <c r="Z870" s="8"/>
      <c r="AA870" s="8"/>
      <c r="AB870" s="8"/>
      <c r="AC870" s="8"/>
      <c r="AD870" s="8"/>
      <c r="AE870" s="8"/>
      <c r="AF870" s="8"/>
    </row>
    <row r="871">
      <c r="A871" s="8"/>
      <c r="B871" s="50"/>
      <c r="C871" s="50"/>
      <c r="D871" s="50"/>
      <c r="E871" s="51"/>
      <c r="F871" s="50"/>
      <c r="G871" s="51"/>
      <c r="H871" s="50"/>
      <c r="I871" s="8"/>
      <c r="J871" s="8"/>
      <c r="K871" s="8"/>
      <c r="L871" s="8"/>
      <c r="M871" s="8"/>
      <c r="N871" s="8"/>
      <c r="O871" s="8"/>
      <c r="P871" s="50"/>
      <c r="Q871" s="8"/>
      <c r="R871" s="8"/>
      <c r="S871" s="50"/>
      <c r="T871" s="8"/>
      <c r="U871" s="8"/>
      <c r="V871" s="8"/>
      <c r="W871" s="8"/>
      <c r="X871" s="8"/>
      <c r="Y871" s="8"/>
      <c r="Z871" s="8"/>
      <c r="AA871" s="8"/>
      <c r="AB871" s="8"/>
      <c r="AC871" s="8"/>
      <c r="AD871" s="8"/>
      <c r="AE871" s="8"/>
      <c r="AF871" s="8"/>
    </row>
    <row r="872">
      <c r="A872" s="8"/>
      <c r="B872" s="50"/>
      <c r="C872" s="50"/>
      <c r="D872" s="50"/>
      <c r="E872" s="51"/>
      <c r="F872" s="50"/>
      <c r="G872" s="51"/>
      <c r="H872" s="50"/>
      <c r="I872" s="8"/>
      <c r="J872" s="8"/>
      <c r="K872" s="8"/>
      <c r="L872" s="8"/>
      <c r="M872" s="8"/>
      <c r="N872" s="8"/>
      <c r="O872" s="8"/>
      <c r="P872" s="50"/>
      <c r="Q872" s="8"/>
      <c r="R872" s="8"/>
      <c r="S872" s="50"/>
      <c r="T872" s="8"/>
      <c r="U872" s="8"/>
      <c r="V872" s="8"/>
      <c r="W872" s="8"/>
      <c r="X872" s="8"/>
      <c r="Y872" s="8"/>
      <c r="Z872" s="8"/>
      <c r="AA872" s="8"/>
      <c r="AB872" s="8"/>
      <c r="AC872" s="8"/>
      <c r="AD872" s="8"/>
      <c r="AE872" s="8"/>
      <c r="AF872" s="8"/>
    </row>
    <row r="873">
      <c r="A873" s="8"/>
      <c r="B873" s="50"/>
      <c r="C873" s="50"/>
      <c r="D873" s="50"/>
      <c r="E873" s="51"/>
      <c r="F873" s="50"/>
      <c r="G873" s="51"/>
      <c r="H873" s="50"/>
      <c r="I873" s="8"/>
      <c r="J873" s="8"/>
      <c r="K873" s="8"/>
      <c r="L873" s="8"/>
      <c r="M873" s="8"/>
      <c r="N873" s="8"/>
      <c r="O873" s="8"/>
      <c r="P873" s="50"/>
      <c r="Q873" s="8"/>
      <c r="R873" s="8"/>
      <c r="S873" s="50"/>
      <c r="T873" s="8"/>
      <c r="U873" s="8"/>
      <c r="V873" s="8"/>
      <c r="W873" s="8"/>
      <c r="X873" s="8"/>
      <c r="Y873" s="8"/>
      <c r="Z873" s="8"/>
      <c r="AA873" s="8"/>
      <c r="AB873" s="8"/>
      <c r="AC873" s="8"/>
      <c r="AD873" s="8"/>
      <c r="AE873" s="8"/>
      <c r="AF873" s="8"/>
    </row>
    <row r="874">
      <c r="A874" s="8"/>
      <c r="B874" s="50"/>
      <c r="C874" s="50"/>
      <c r="D874" s="50"/>
      <c r="E874" s="51"/>
      <c r="F874" s="50"/>
      <c r="G874" s="51"/>
      <c r="H874" s="50"/>
      <c r="I874" s="8"/>
      <c r="J874" s="8"/>
      <c r="K874" s="8"/>
      <c r="L874" s="8"/>
      <c r="M874" s="8"/>
      <c r="N874" s="8"/>
      <c r="O874" s="8"/>
      <c r="P874" s="50"/>
      <c r="Q874" s="8"/>
      <c r="R874" s="8"/>
      <c r="S874" s="50"/>
      <c r="T874" s="8"/>
      <c r="U874" s="8"/>
      <c r="V874" s="8"/>
      <c r="W874" s="8"/>
      <c r="X874" s="8"/>
      <c r="Y874" s="8"/>
      <c r="Z874" s="8"/>
      <c r="AA874" s="8"/>
      <c r="AB874" s="8"/>
      <c r="AC874" s="8"/>
      <c r="AD874" s="8"/>
      <c r="AE874" s="8"/>
      <c r="AF874" s="8"/>
    </row>
    <row r="875">
      <c r="A875" s="8"/>
      <c r="B875" s="50"/>
      <c r="C875" s="50"/>
      <c r="D875" s="50"/>
      <c r="E875" s="51"/>
      <c r="F875" s="50"/>
      <c r="G875" s="51"/>
      <c r="H875" s="50"/>
      <c r="I875" s="8"/>
      <c r="J875" s="8"/>
      <c r="K875" s="8"/>
      <c r="L875" s="8"/>
      <c r="M875" s="8"/>
      <c r="N875" s="8"/>
      <c r="O875" s="8"/>
      <c r="P875" s="50"/>
      <c r="Q875" s="8"/>
      <c r="R875" s="8"/>
      <c r="S875" s="50"/>
      <c r="T875" s="8"/>
      <c r="U875" s="8"/>
      <c r="V875" s="8"/>
      <c r="W875" s="8"/>
      <c r="X875" s="8"/>
      <c r="Y875" s="8"/>
      <c r="Z875" s="8"/>
      <c r="AA875" s="8"/>
      <c r="AB875" s="8"/>
      <c r="AC875" s="8"/>
      <c r="AD875" s="8"/>
      <c r="AE875" s="8"/>
      <c r="AF875" s="8"/>
    </row>
    <row r="876">
      <c r="A876" s="8"/>
      <c r="B876" s="50"/>
      <c r="C876" s="50"/>
      <c r="D876" s="50"/>
      <c r="E876" s="51"/>
      <c r="F876" s="50"/>
      <c r="G876" s="51"/>
      <c r="H876" s="50"/>
      <c r="I876" s="8"/>
      <c r="J876" s="8"/>
      <c r="K876" s="8"/>
      <c r="L876" s="8"/>
      <c r="M876" s="8"/>
      <c r="N876" s="8"/>
      <c r="O876" s="8"/>
      <c r="P876" s="50"/>
      <c r="Q876" s="8"/>
      <c r="R876" s="8"/>
      <c r="S876" s="50"/>
      <c r="T876" s="8"/>
      <c r="U876" s="8"/>
      <c r="V876" s="8"/>
      <c r="W876" s="8"/>
      <c r="X876" s="8"/>
      <c r="Y876" s="8"/>
      <c r="Z876" s="8"/>
      <c r="AA876" s="8"/>
      <c r="AB876" s="8"/>
      <c r="AC876" s="8"/>
      <c r="AD876" s="8"/>
      <c r="AE876" s="8"/>
      <c r="AF876" s="8"/>
    </row>
    <row r="877">
      <c r="A877" s="8"/>
      <c r="B877" s="50"/>
      <c r="C877" s="50"/>
      <c r="D877" s="50"/>
      <c r="E877" s="51"/>
      <c r="F877" s="50"/>
      <c r="G877" s="51"/>
      <c r="H877" s="50"/>
      <c r="I877" s="8"/>
      <c r="J877" s="8"/>
      <c r="K877" s="8"/>
      <c r="L877" s="8"/>
      <c r="M877" s="8"/>
      <c r="N877" s="8"/>
      <c r="O877" s="8"/>
      <c r="P877" s="50"/>
      <c r="Q877" s="8"/>
      <c r="R877" s="8"/>
      <c r="S877" s="50"/>
      <c r="T877" s="8"/>
      <c r="U877" s="8"/>
      <c r="V877" s="8"/>
      <c r="W877" s="8"/>
      <c r="X877" s="8"/>
      <c r="Y877" s="8"/>
      <c r="Z877" s="8"/>
      <c r="AA877" s="8"/>
      <c r="AB877" s="8"/>
      <c r="AC877" s="8"/>
      <c r="AD877" s="8"/>
      <c r="AE877" s="8"/>
      <c r="AF877" s="8"/>
    </row>
    <row r="878">
      <c r="A878" s="8"/>
      <c r="B878" s="50"/>
      <c r="C878" s="50"/>
      <c r="D878" s="50"/>
      <c r="E878" s="51"/>
      <c r="F878" s="50"/>
      <c r="G878" s="51"/>
      <c r="H878" s="50"/>
      <c r="I878" s="8"/>
      <c r="J878" s="8"/>
      <c r="K878" s="8"/>
      <c r="L878" s="8"/>
      <c r="M878" s="8"/>
      <c r="N878" s="8"/>
      <c r="O878" s="8"/>
      <c r="P878" s="50"/>
      <c r="Q878" s="8"/>
      <c r="R878" s="8"/>
      <c r="S878" s="50"/>
      <c r="T878" s="8"/>
      <c r="U878" s="8"/>
      <c r="V878" s="8"/>
      <c r="W878" s="8"/>
      <c r="X878" s="8"/>
      <c r="Y878" s="8"/>
      <c r="Z878" s="8"/>
      <c r="AA878" s="8"/>
      <c r="AB878" s="8"/>
      <c r="AC878" s="8"/>
      <c r="AD878" s="8"/>
      <c r="AE878" s="8"/>
      <c r="AF878" s="8"/>
    </row>
    <row r="879">
      <c r="A879" s="8"/>
      <c r="B879" s="50"/>
      <c r="C879" s="50"/>
      <c r="D879" s="50"/>
      <c r="E879" s="51"/>
      <c r="F879" s="50"/>
      <c r="G879" s="51"/>
      <c r="H879" s="50"/>
      <c r="I879" s="8"/>
      <c r="J879" s="8"/>
      <c r="K879" s="8"/>
      <c r="L879" s="8"/>
      <c r="M879" s="8"/>
      <c r="N879" s="8"/>
      <c r="O879" s="8"/>
      <c r="P879" s="50"/>
      <c r="Q879" s="8"/>
      <c r="R879" s="8"/>
      <c r="S879" s="50"/>
      <c r="T879" s="8"/>
      <c r="U879" s="8"/>
      <c r="V879" s="8"/>
      <c r="W879" s="8"/>
      <c r="X879" s="8"/>
      <c r="Y879" s="8"/>
      <c r="Z879" s="8"/>
      <c r="AA879" s="8"/>
      <c r="AB879" s="8"/>
      <c r="AC879" s="8"/>
      <c r="AD879" s="8"/>
      <c r="AE879" s="8"/>
      <c r="AF879" s="8"/>
    </row>
    <row r="880">
      <c r="A880" s="8"/>
      <c r="B880" s="50"/>
      <c r="C880" s="50"/>
      <c r="D880" s="50"/>
      <c r="E880" s="51"/>
      <c r="F880" s="50"/>
      <c r="G880" s="51"/>
      <c r="H880" s="50"/>
      <c r="I880" s="8"/>
      <c r="J880" s="8"/>
      <c r="K880" s="8"/>
      <c r="L880" s="8"/>
      <c r="M880" s="8"/>
      <c r="N880" s="8"/>
      <c r="O880" s="8"/>
      <c r="P880" s="50"/>
      <c r="Q880" s="8"/>
      <c r="R880" s="8"/>
      <c r="S880" s="50"/>
      <c r="T880" s="8"/>
      <c r="U880" s="8"/>
      <c r="V880" s="8"/>
      <c r="W880" s="8"/>
      <c r="X880" s="8"/>
      <c r="Y880" s="8"/>
      <c r="Z880" s="8"/>
      <c r="AA880" s="8"/>
      <c r="AB880" s="8"/>
      <c r="AC880" s="8"/>
      <c r="AD880" s="8"/>
      <c r="AE880" s="8"/>
      <c r="AF880" s="8"/>
    </row>
    <row r="881">
      <c r="A881" s="8"/>
      <c r="B881" s="50"/>
      <c r="C881" s="50"/>
      <c r="D881" s="50"/>
      <c r="E881" s="51"/>
      <c r="F881" s="50"/>
      <c r="G881" s="51"/>
      <c r="H881" s="50"/>
      <c r="I881" s="8"/>
      <c r="J881" s="8"/>
      <c r="K881" s="8"/>
      <c r="L881" s="8"/>
      <c r="M881" s="8"/>
      <c r="N881" s="8"/>
      <c r="O881" s="8"/>
      <c r="P881" s="50"/>
      <c r="Q881" s="8"/>
      <c r="R881" s="8"/>
      <c r="S881" s="50"/>
      <c r="T881" s="8"/>
      <c r="U881" s="8"/>
      <c r="V881" s="8"/>
      <c r="W881" s="8"/>
      <c r="X881" s="8"/>
      <c r="Y881" s="8"/>
      <c r="Z881" s="8"/>
      <c r="AA881" s="8"/>
      <c r="AB881" s="8"/>
      <c r="AC881" s="8"/>
      <c r="AD881" s="8"/>
      <c r="AE881" s="8"/>
      <c r="AF881" s="8"/>
    </row>
    <row r="882">
      <c r="A882" s="8"/>
      <c r="B882" s="50"/>
      <c r="C882" s="50"/>
      <c r="D882" s="50"/>
      <c r="E882" s="51"/>
      <c r="F882" s="50"/>
      <c r="G882" s="51"/>
      <c r="H882" s="50"/>
      <c r="I882" s="8"/>
      <c r="J882" s="8"/>
      <c r="K882" s="8"/>
      <c r="L882" s="8"/>
      <c r="M882" s="8"/>
      <c r="N882" s="8"/>
      <c r="O882" s="8"/>
      <c r="P882" s="50"/>
      <c r="Q882" s="8"/>
      <c r="R882" s="8"/>
      <c r="S882" s="50"/>
      <c r="T882" s="8"/>
      <c r="U882" s="8"/>
      <c r="V882" s="8"/>
      <c r="W882" s="8"/>
      <c r="X882" s="8"/>
      <c r="Y882" s="8"/>
      <c r="Z882" s="8"/>
      <c r="AA882" s="8"/>
      <c r="AB882" s="8"/>
      <c r="AC882" s="8"/>
      <c r="AD882" s="8"/>
      <c r="AE882" s="8"/>
      <c r="AF882" s="8"/>
    </row>
    <row r="883">
      <c r="A883" s="8"/>
      <c r="B883" s="50"/>
      <c r="C883" s="50"/>
      <c r="D883" s="50"/>
      <c r="E883" s="51"/>
      <c r="F883" s="50"/>
      <c r="G883" s="51"/>
      <c r="H883" s="50"/>
      <c r="I883" s="8"/>
      <c r="J883" s="8"/>
      <c r="K883" s="8"/>
      <c r="L883" s="8"/>
      <c r="M883" s="8"/>
      <c r="N883" s="8"/>
      <c r="O883" s="8"/>
      <c r="P883" s="50"/>
      <c r="Q883" s="8"/>
      <c r="R883" s="8"/>
      <c r="S883" s="50"/>
      <c r="T883" s="8"/>
      <c r="U883" s="8"/>
      <c r="V883" s="8"/>
      <c r="W883" s="8"/>
      <c r="X883" s="8"/>
      <c r="Y883" s="8"/>
      <c r="Z883" s="8"/>
      <c r="AA883" s="8"/>
      <c r="AB883" s="8"/>
      <c r="AC883" s="8"/>
      <c r="AD883" s="8"/>
      <c r="AE883" s="8"/>
      <c r="AF883" s="8"/>
    </row>
    <row r="884">
      <c r="A884" s="8"/>
      <c r="B884" s="50"/>
      <c r="C884" s="50"/>
      <c r="D884" s="50"/>
      <c r="E884" s="51"/>
      <c r="F884" s="50"/>
      <c r="G884" s="51"/>
      <c r="H884" s="50"/>
      <c r="I884" s="8"/>
      <c r="J884" s="8"/>
      <c r="K884" s="8"/>
      <c r="L884" s="8"/>
      <c r="M884" s="8"/>
      <c r="N884" s="8"/>
      <c r="O884" s="8"/>
      <c r="P884" s="50"/>
      <c r="Q884" s="8"/>
      <c r="R884" s="8"/>
      <c r="S884" s="50"/>
      <c r="T884" s="8"/>
      <c r="U884" s="8"/>
      <c r="V884" s="8"/>
      <c r="W884" s="8"/>
      <c r="X884" s="8"/>
      <c r="Y884" s="8"/>
      <c r="Z884" s="8"/>
      <c r="AA884" s="8"/>
      <c r="AB884" s="8"/>
      <c r="AC884" s="8"/>
      <c r="AD884" s="8"/>
      <c r="AE884" s="8"/>
      <c r="AF884" s="8"/>
    </row>
    <row r="885">
      <c r="A885" s="8"/>
      <c r="B885" s="50"/>
      <c r="C885" s="50"/>
      <c r="D885" s="50"/>
      <c r="E885" s="51"/>
      <c r="F885" s="50"/>
      <c r="G885" s="51"/>
      <c r="H885" s="50"/>
      <c r="I885" s="8"/>
      <c r="J885" s="8"/>
      <c r="K885" s="8"/>
      <c r="L885" s="8"/>
      <c r="M885" s="8"/>
      <c r="N885" s="8"/>
      <c r="O885" s="8"/>
      <c r="P885" s="50"/>
      <c r="Q885" s="8"/>
      <c r="R885" s="8"/>
      <c r="S885" s="50"/>
      <c r="T885" s="8"/>
      <c r="U885" s="8"/>
      <c r="V885" s="8"/>
      <c r="W885" s="8"/>
      <c r="X885" s="8"/>
      <c r="Y885" s="8"/>
      <c r="Z885" s="8"/>
      <c r="AA885" s="8"/>
      <c r="AB885" s="8"/>
      <c r="AC885" s="8"/>
      <c r="AD885" s="8"/>
      <c r="AE885" s="8"/>
      <c r="AF885" s="8"/>
    </row>
    <row r="886">
      <c r="A886" s="8"/>
      <c r="B886" s="50"/>
      <c r="C886" s="50"/>
      <c r="D886" s="50"/>
      <c r="E886" s="51"/>
      <c r="F886" s="50"/>
      <c r="G886" s="51"/>
      <c r="H886" s="50"/>
      <c r="I886" s="8"/>
      <c r="J886" s="8"/>
      <c r="K886" s="8"/>
      <c r="L886" s="8"/>
      <c r="M886" s="8"/>
      <c r="N886" s="8"/>
      <c r="O886" s="8"/>
      <c r="P886" s="50"/>
      <c r="Q886" s="8"/>
      <c r="R886" s="8"/>
      <c r="S886" s="50"/>
      <c r="T886" s="8"/>
      <c r="U886" s="8"/>
      <c r="V886" s="8"/>
      <c r="W886" s="8"/>
      <c r="X886" s="8"/>
      <c r="Y886" s="8"/>
      <c r="Z886" s="8"/>
      <c r="AA886" s="8"/>
      <c r="AB886" s="8"/>
      <c r="AC886" s="8"/>
      <c r="AD886" s="8"/>
      <c r="AE886" s="8"/>
      <c r="AF886" s="8"/>
    </row>
    <row r="887">
      <c r="A887" s="8"/>
      <c r="B887" s="50"/>
      <c r="C887" s="50"/>
      <c r="D887" s="50"/>
      <c r="E887" s="51"/>
      <c r="F887" s="50"/>
      <c r="G887" s="51"/>
      <c r="H887" s="50"/>
      <c r="I887" s="8"/>
      <c r="J887" s="8"/>
      <c r="K887" s="8"/>
      <c r="L887" s="8"/>
      <c r="M887" s="8"/>
      <c r="N887" s="8"/>
      <c r="O887" s="8"/>
      <c r="P887" s="50"/>
      <c r="Q887" s="8"/>
      <c r="R887" s="8"/>
      <c r="S887" s="50"/>
      <c r="T887" s="8"/>
      <c r="U887" s="8"/>
      <c r="V887" s="8"/>
      <c r="W887" s="8"/>
      <c r="X887" s="8"/>
      <c r="Y887" s="8"/>
      <c r="Z887" s="8"/>
      <c r="AA887" s="8"/>
      <c r="AB887" s="8"/>
      <c r="AC887" s="8"/>
      <c r="AD887" s="8"/>
      <c r="AE887" s="8"/>
      <c r="AF887" s="8"/>
    </row>
    <row r="888">
      <c r="A888" s="8"/>
      <c r="B888" s="50"/>
      <c r="C888" s="50"/>
      <c r="D888" s="50"/>
      <c r="E888" s="51"/>
      <c r="F888" s="50"/>
      <c r="G888" s="51"/>
      <c r="H888" s="50"/>
      <c r="I888" s="8"/>
      <c r="J888" s="8"/>
      <c r="K888" s="8"/>
      <c r="L888" s="8"/>
      <c r="M888" s="8"/>
      <c r="N888" s="8"/>
      <c r="O888" s="8"/>
      <c r="P888" s="50"/>
      <c r="Q888" s="8"/>
      <c r="R888" s="8"/>
      <c r="S888" s="50"/>
      <c r="T888" s="8"/>
      <c r="U888" s="8"/>
      <c r="V888" s="8"/>
      <c r="W888" s="8"/>
      <c r="X888" s="8"/>
      <c r="Y888" s="8"/>
      <c r="Z888" s="8"/>
      <c r="AA888" s="8"/>
      <c r="AB888" s="8"/>
      <c r="AC888" s="8"/>
      <c r="AD888" s="8"/>
      <c r="AE888" s="8"/>
      <c r="AF888" s="8"/>
    </row>
    <row r="889">
      <c r="A889" s="8"/>
      <c r="B889" s="50"/>
      <c r="C889" s="50"/>
      <c r="D889" s="50"/>
      <c r="E889" s="51"/>
      <c r="F889" s="50"/>
      <c r="G889" s="51"/>
      <c r="H889" s="50"/>
      <c r="I889" s="8"/>
      <c r="J889" s="8"/>
      <c r="K889" s="8"/>
      <c r="L889" s="8"/>
      <c r="M889" s="8"/>
      <c r="N889" s="8"/>
      <c r="O889" s="8"/>
      <c r="P889" s="50"/>
      <c r="Q889" s="8"/>
      <c r="R889" s="8"/>
      <c r="S889" s="50"/>
      <c r="T889" s="8"/>
      <c r="U889" s="8"/>
      <c r="V889" s="8"/>
      <c r="W889" s="8"/>
      <c r="X889" s="8"/>
      <c r="Y889" s="8"/>
      <c r="Z889" s="8"/>
      <c r="AA889" s="8"/>
      <c r="AB889" s="8"/>
      <c r="AC889" s="8"/>
      <c r="AD889" s="8"/>
      <c r="AE889" s="8"/>
      <c r="AF889" s="8"/>
    </row>
    <row r="890">
      <c r="A890" s="8"/>
      <c r="B890" s="50"/>
      <c r="C890" s="50"/>
      <c r="D890" s="50"/>
      <c r="E890" s="51"/>
      <c r="F890" s="50"/>
      <c r="G890" s="51"/>
      <c r="H890" s="50"/>
      <c r="I890" s="8"/>
      <c r="J890" s="8"/>
      <c r="K890" s="8"/>
      <c r="L890" s="8"/>
      <c r="M890" s="8"/>
      <c r="N890" s="8"/>
      <c r="O890" s="8"/>
      <c r="P890" s="50"/>
      <c r="Q890" s="8"/>
      <c r="R890" s="8"/>
      <c r="S890" s="50"/>
      <c r="T890" s="8"/>
      <c r="U890" s="8"/>
      <c r="V890" s="8"/>
      <c r="W890" s="8"/>
      <c r="X890" s="8"/>
      <c r="Y890" s="8"/>
      <c r="Z890" s="8"/>
      <c r="AA890" s="8"/>
      <c r="AB890" s="8"/>
      <c r="AC890" s="8"/>
      <c r="AD890" s="8"/>
      <c r="AE890" s="8"/>
      <c r="AF890" s="8"/>
    </row>
    <row r="891">
      <c r="A891" s="8"/>
      <c r="B891" s="50"/>
      <c r="C891" s="50"/>
      <c r="D891" s="50"/>
      <c r="E891" s="51"/>
      <c r="F891" s="50"/>
      <c r="G891" s="51"/>
      <c r="H891" s="50"/>
      <c r="I891" s="8"/>
      <c r="J891" s="8"/>
      <c r="K891" s="8"/>
      <c r="L891" s="8"/>
      <c r="M891" s="8"/>
      <c r="N891" s="8"/>
      <c r="O891" s="8"/>
      <c r="P891" s="50"/>
      <c r="Q891" s="8"/>
      <c r="R891" s="8"/>
      <c r="S891" s="50"/>
      <c r="T891" s="8"/>
      <c r="U891" s="8"/>
      <c r="V891" s="8"/>
      <c r="W891" s="8"/>
      <c r="X891" s="8"/>
      <c r="Y891" s="8"/>
      <c r="Z891" s="8"/>
      <c r="AA891" s="8"/>
      <c r="AB891" s="8"/>
      <c r="AC891" s="8"/>
      <c r="AD891" s="8"/>
      <c r="AE891" s="8"/>
      <c r="AF891" s="8"/>
    </row>
    <row r="892">
      <c r="A892" s="8"/>
      <c r="B892" s="50"/>
      <c r="C892" s="50"/>
      <c r="D892" s="50"/>
      <c r="E892" s="51"/>
      <c r="F892" s="50"/>
      <c r="G892" s="51"/>
      <c r="H892" s="50"/>
      <c r="I892" s="8"/>
      <c r="J892" s="8"/>
      <c r="K892" s="8"/>
      <c r="L892" s="8"/>
      <c r="M892" s="8"/>
      <c r="N892" s="8"/>
      <c r="O892" s="8"/>
      <c r="P892" s="50"/>
      <c r="Q892" s="8"/>
      <c r="R892" s="8"/>
      <c r="S892" s="50"/>
      <c r="T892" s="8"/>
      <c r="U892" s="8"/>
      <c r="V892" s="8"/>
      <c r="W892" s="8"/>
      <c r="X892" s="8"/>
      <c r="Y892" s="8"/>
      <c r="Z892" s="8"/>
      <c r="AA892" s="8"/>
      <c r="AB892" s="8"/>
      <c r="AC892" s="8"/>
      <c r="AD892" s="8"/>
      <c r="AE892" s="8"/>
      <c r="AF892" s="8"/>
    </row>
    <row r="893">
      <c r="A893" s="8"/>
      <c r="B893" s="50"/>
      <c r="C893" s="50"/>
      <c r="D893" s="50"/>
      <c r="E893" s="51"/>
      <c r="F893" s="50"/>
      <c r="G893" s="51"/>
      <c r="H893" s="50"/>
      <c r="I893" s="8"/>
      <c r="J893" s="8"/>
      <c r="K893" s="8"/>
      <c r="L893" s="8"/>
      <c r="M893" s="8"/>
      <c r="N893" s="8"/>
      <c r="O893" s="8"/>
      <c r="P893" s="50"/>
      <c r="Q893" s="8"/>
      <c r="R893" s="8"/>
      <c r="S893" s="50"/>
      <c r="T893" s="8"/>
      <c r="U893" s="8"/>
      <c r="V893" s="8"/>
      <c r="W893" s="8"/>
      <c r="X893" s="8"/>
      <c r="Y893" s="8"/>
      <c r="Z893" s="8"/>
      <c r="AA893" s="8"/>
      <c r="AB893" s="8"/>
      <c r="AC893" s="8"/>
      <c r="AD893" s="8"/>
      <c r="AE893" s="8"/>
      <c r="AF893" s="8"/>
    </row>
    <row r="894">
      <c r="A894" s="8"/>
      <c r="B894" s="50"/>
      <c r="C894" s="50"/>
      <c r="D894" s="50"/>
      <c r="E894" s="51"/>
      <c r="F894" s="50"/>
      <c r="G894" s="51"/>
      <c r="H894" s="50"/>
      <c r="I894" s="8"/>
      <c r="J894" s="8"/>
      <c r="K894" s="8"/>
      <c r="L894" s="8"/>
      <c r="M894" s="8"/>
      <c r="N894" s="8"/>
      <c r="O894" s="8"/>
      <c r="P894" s="50"/>
      <c r="Q894" s="8"/>
      <c r="R894" s="8"/>
      <c r="S894" s="50"/>
      <c r="T894" s="8"/>
      <c r="U894" s="8"/>
      <c r="V894" s="8"/>
      <c r="W894" s="8"/>
      <c r="X894" s="8"/>
      <c r="Y894" s="8"/>
      <c r="Z894" s="8"/>
      <c r="AA894" s="8"/>
      <c r="AB894" s="8"/>
      <c r="AC894" s="8"/>
      <c r="AD894" s="8"/>
      <c r="AE894" s="8"/>
      <c r="AF894" s="8"/>
    </row>
    <row r="895">
      <c r="A895" s="8"/>
      <c r="B895" s="50"/>
      <c r="C895" s="50"/>
      <c r="D895" s="50"/>
      <c r="E895" s="51"/>
      <c r="F895" s="50"/>
      <c r="G895" s="51"/>
      <c r="H895" s="50"/>
      <c r="I895" s="8"/>
      <c r="J895" s="8"/>
      <c r="K895" s="8"/>
      <c r="L895" s="8"/>
      <c r="M895" s="8"/>
      <c r="N895" s="8"/>
      <c r="O895" s="8"/>
      <c r="P895" s="50"/>
      <c r="Q895" s="8"/>
      <c r="R895" s="8"/>
      <c r="S895" s="50"/>
      <c r="T895" s="8"/>
      <c r="U895" s="8"/>
      <c r="V895" s="8"/>
      <c r="W895" s="8"/>
      <c r="X895" s="8"/>
      <c r="Y895" s="8"/>
      <c r="Z895" s="8"/>
      <c r="AA895" s="8"/>
      <c r="AB895" s="8"/>
      <c r="AC895" s="8"/>
      <c r="AD895" s="8"/>
      <c r="AE895" s="8"/>
      <c r="AF895" s="8"/>
    </row>
    <row r="896">
      <c r="A896" s="8"/>
      <c r="B896" s="50"/>
      <c r="C896" s="50"/>
      <c r="D896" s="50"/>
      <c r="E896" s="51"/>
      <c r="F896" s="50"/>
      <c r="G896" s="51"/>
      <c r="H896" s="50"/>
      <c r="I896" s="8"/>
      <c r="J896" s="8"/>
      <c r="K896" s="8"/>
      <c r="L896" s="8"/>
      <c r="M896" s="8"/>
      <c r="N896" s="8"/>
      <c r="O896" s="8"/>
      <c r="P896" s="50"/>
      <c r="Q896" s="8"/>
      <c r="R896" s="8"/>
      <c r="S896" s="50"/>
      <c r="T896" s="8"/>
      <c r="U896" s="8"/>
      <c r="V896" s="8"/>
      <c r="W896" s="8"/>
      <c r="X896" s="8"/>
      <c r="Y896" s="8"/>
      <c r="Z896" s="8"/>
      <c r="AA896" s="8"/>
      <c r="AB896" s="8"/>
      <c r="AC896" s="8"/>
      <c r="AD896" s="8"/>
      <c r="AE896" s="8"/>
      <c r="AF896" s="8"/>
    </row>
    <row r="897">
      <c r="A897" s="8"/>
      <c r="B897" s="50"/>
      <c r="C897" s="50"/>
      <c r="D897" s="50"/>
      <c r="E897" s="51"/>
      <c r="F897" s="50"/>
      <c r="G897" s="51"/>
      <c r="H897" s="50"/>
      <c r="I897" s="8"/>
      <c r="J897" s="8"/>
      <c r="K897" s="8"/>
      <c r="L897" s="8"/>
      <c r="M897" s="8"/>
      <c r="N897" s="8"/>
      <c r="O897" s="8"/>
      <c r="P897" s="50"/>
      <c r="Q897" s="8"/>
      <c r="R897" s="8"/>
      <c r="S897" s="50"/>
      <c r="T897" s="8"/>
      <c r="U897" s="8"/>
      <c r="V897" s="8"/>
      <c r="W897" s="8"/>
      <c r="X897" s="8"/>
      <c r="Y897" s="8"/>
      <c r="Z897" s="8"/>
      <c r="AA897" s="8"/>
      <c r="AB897" s="8"/>
      <c r="AC897" s="8"/>
      <c r="AD897" s="8"/>
      <c r="AE897" s="8"/>
      <c r="AF897" s="8"/>
    </row>
    <row r="898">
      <c r="A898" s="8"/>
      <c r="B898" s="50"/>
      <c r="C898" s="50"/>
      <c r="D898" s="50"/>
      <c r="E898" s="51"/>
      <c r="F898" s="50"/>
      <c r="G898" s="51"/>
      <c r="H898" s="50"/>
      <c r="I898" s="8"/>
      <c r="J898" s="8"/>
      <c r="K898" s="8"/>
      <c r="L898" s="8"/>
      <c r="M898" s="8"/>
      <c r="N898" s="8"/>
      <c r="O898" s="8"/>
      <c r="P898" s="50"/>
      <c r="Q898" s="8"/>
      <c r="R898" s="8"/>
      <c r="S898" s="50"/>
      <c r="T898" s="8"/>
      <c r="U898" s="8"/>
      <c r="V898" s="8"/>
      <c r="W898" s="8"/>
      <c r="X898" s="8"/>
      <c r="Y898" s="8"/>
      <c r="Z898" s="8"/>
      <c r="AA898" s="8"/>
      <c r="AB898" s="8"/>
      <c r="AC898" s="8"/>
      <c r="AD898" s="8"/>
      <c r="AE898" s="8"/>
      <c r="AF898" s="8"/>
    </row>
    <row r="899">
      <c r="A899" s="8"/>
      <c r="B899" s="50"/>
      <c r="C899" s="50"/>
      <c r="D899" s="50"/>
      <c r="E899" s="51"/>
      <c r="F899" s="50"/>
      <c r="G899" s="51"/>
      <c r="H899" s="50"/>
      <c r="I899" s="8"/>
      <c r="J899" s="8"/>
      <c r="K899" s="8"/>
      <c r="L899" s="8"/>
      <c r="M899" s="8"/>
      <c r="N899" s="8"/>
      <c r="O899" s="8"/>
      <c r="P899" s="50"/>
      <c r="Q899" s="8"/>
      <c r="R899" s="8"/>
      <c r="S899" s="50"/>
      <c r="T899" s="8"/>
      <c r="U899" s="8"/>
      <c r="V899" s="8"/>
      <c r="W899" s="8"/>
      <c r="X899" s="8"/>
      <c r="Y899" s="8"/>
      <c r="Z899" s="8"/>
      <c r="AA899" s="8"/>
      <c r="AB899" s="8"/>
      <c r="AC899" s="8"/>
      <c r="AD899" s="8"/>
      <c r="AE899" s="8"/>
      <c r="AF899" s="8"/>
    </row>
    <row r="900">
      <c r="A900" s="8"/>
      <c r="B900" s="50"/>
      <c r="C900" s="50"/>
      <c r="D900" s="50"/>
      <c r="E900" s="51"/>
      <c r="F900" s="50"/>
      <c r="G900" s="51"/>
      <c r="H900" s="50"/>
      <c r="I900" s="8"/>
      <c r="J900" s="8"/>
      <c r="K900" s="8"/>
      <c r="L900" s="8"/>
      <c r="M900" s="8"/>
      <c r="N900" s="8"/>
      <c r="O900" s="8"/>
      <c r="P900" s="50"/>
      <c r="Q900" s="8"/>
      <c r="R900" s="8"/>
      <c r="S900" s="50"/>
      <c r="T900" s="8"/>
      <c r="U900" s="8"/>
      <c r="V900" s="8"/>
      <c r="W900" s="8"/>
      <c r="X900" s="8"/>
      <c r="Y900" s="8"/>
      <c r="Z900" s="8"/>
      <c r="AA900" s="8"/>
      <c r="AB900" s="8"/>
      <c r="AC900" s="8"/>
      <c r="AD900" s="8"/>
      <c r="AE900" s="8"/>
      <c r="AF900" s="8"/>
    </row>
    <row r="901">
      <c r="A901" s="8"/>
      <c r="B901" s="50"/>
      <c r="C901" s="50"/>
      <c r="D901" s="50"/>
      <c r="E901" s="51"/>
      <c r="F901" s="50"/>
      <c r="G901" s="51"/>
      <c r="H901" s="50"/>
      <c r="I901" s="8"/>
      <c r="J901" s="8"/>
      <c r="K901" s="8"/>
      <c r="L901" s="8"/>
      <c r="M901" s="8"/>
      <c r="N901" s="8"/>
      <c r="O901" s="8"/>
      <c r="P901" s="50"/>
      <c r="Q901" s="8"/>
      <c r="R901" s="8"/>
      <c r="S901" s="50"/>
      <c r="T901" s="8"/>
      <c r="U901" s="8"/>
      <c r="V901" s="8"/>
      <c r="W901" s="8"/>
      <c r="X901" s="8"/>
      <c r="Y901" s="8"/>
      <c r="Z901" s="8"/>
      <c r="AA901" s="8"/>
      <c r="AB901" s="8"/>
      <c r="AC901" s="8"/>
      <c r="AD901" s="8"/>
      <c r="AE901" s="8"/>
      <c r="AF901" s="8"/>
    </row>
    <row r="902">
      <c r="A902" s="8"/>
      <c r="B902" s="50"/>
      <c r="C902" s="50"/>
      <c r="D902" s="50"/>
      <c r="E902" s="51"/>
      <c r="F902" s="50"/>
      <c r="G902" s="51"/>
      <c r="H902" s="50"/>
      <c r="I902" s="8"/>
      <c r="J902" s="8"/>
      <c r="K902" s="8"/>
      <c r="L902" s="8"/>
      <c r="M902" s="8"/>
      <c r="N902" s="8"/>
      <c r="O902" s="8"/>
      <c r="P902" s="50"/>
      <c r="Q902" s="8"/>
      <c r="R902" s="8"/>
      <c r="S902" s="50"/>
      <c r="T902" s="8"/>
      <c r="U902" s="8"/>
      <c r="V902" s="8"/>
      <c r="W902" s="8"/>
      <c r="X902" s="8"/>
      <c r="Y902" s="8"/>
      <c r="Z902" s="8"/>
      <c r="AA902" s="8"/>
      <c r="AB902" s="8"/>
      <c r="AC902" s="8"/>
      <c r="AD902" s="8"/>
      <c r="AE902" s="8"/>
      <c r="AF902" s="8"/>
    </row>
    <row r="903">
      <c r="A903" s="8"/>
      <c r="B903" s="50"/>
      <c r="C903" s="50"/>
      <c r="D903" s="50"/>
      <c r="E903" s="51"/>
      <c r="F903" s="50"/>
      <c r="G903" s="51"/>
      <c r="H903" s="50"/>
      <c r="I903" s="8"/>
      <c r="J903" s="8"/>
      <c r="K903" s="8"/>
      <c r="L903" s="8"/>
      <c r="M903" s="8"/>
      <c r="N903" s="8"/>
      <c r="O903" s="8"/>
      <c r="P903" s="50"/>
      <c r="Q903" s="8"/>
      <c r="R903" s="8"/>
      <c r="S903" s="50"/>
      <c r="T903" s="8"/>
      <c r="U903" s="8"/>
      <c r="V903" s="8"/>
      <c r="W903" s="8"/>
      <c r="X903" s="8"/>
      <c r="Y903" s="8"/>
      <c r="Z903" s="8"/>
      <c r="AA903" s="8"/>
      <c r="AB903" s="8"/>
      <c r="AC903" s="8"/>
      <c r="AD903" s="8"/>
      <c r="AE903" s="8"/>
      <c r="AF903" s="8"/>
    </row>
    <row r="904">
      <c r="A904" s="8"/>
      <c r="B904" s="50"/>
      <c r="C904" s="50"/>
      <c r="D904" s="50"/>
      <c r="E904" s="51"/>
      <c r="F904" s="50"/>
      <c r="G904" s="51"/>
      <c r="H904" s="50"/>
      <c r="I904" s="8"/>
      <c r="J904" s="8"/>
      <c r="K904" s="8"/>
      <c r="L904" s="8"/>
      <c r="M904" s="8"/>
      <c r="N904" s="8"/>
      <c r="O904" s="8"/>
      <c r="P904" s="50"/>
      <c r="Q904" s="8"/>
      <c r="R904" s="8"/>
      <c r="S904" s="50"/>
      <c r="T904" s="8"/>
      <c r="U904" s="8"/>
      <c r="V904" s="8"/>
      <c r="W904" s="8"/>
      <c r="X904" s="8"/>
      <c r="Y904" s="8"/>
      <c r="Z904" s="8"/>
      <c r="AA904" s="8"/>
      <c r="AB904" s="8"/>
      <c r="AC904" s="8"/>
      <c r="AD904" s="8"/>
      <c r="AE904" s="8"/>
      <c r="AF904" s="8"/>
    </row>
    <row r="905">
      <c r="A905" s="8"/>
      <c r="B905" s="50"/>
      <c r="C905" s="50"/>
      <c r="D905" s="50"/>
      <c r="E905" s="51"/>
      <c r="F905" s="50"/>
      <c r="G905" s="51"/>
      <c r="H905" s="50"/>
      <c r="I905" s="8"/>
      <c r="J905" s="8"/>
      <c r="K905" s="8"/>
      <c r="L905" s="8"/>
      <c r="M905" s="8"/>
      <c r="N905" s="8"/>
      <c r="O905" s="8"/>
      <c r="P905" s="50"/>
      <c r="Q905" s="8"/>
      <c r="R905" s="8"/>
      <c r="S905" s="50"/>
      <c r="T905" s="8"/>
      <c r="U905" s="8"/>
      <c r="V905" s="8"/>
      <c r="W905" s="8"/>
      <c r="X905" s="8"/>
      <c r="Y905" s="8"/>
      <c r="Z905" s="8"/>
      <c r="AA905" s="8"/>
      <c r="AB905" s="8"/>
      <c r="AC905" s="8"/>
      <c r="AD905" s="8"/>
      <c r="AE905" s="8"/>
      <c r="AF905" s="8"/>
    </row>
    <row r="906">
      <c r="A906" s="8"/>
      <c r="B906" s="50"/>
      <c r="C906" s="50"/>
      <c r="D906" s="50"/>
      <c r="E906" s="51"/>
      <c r="F906" s="50"/>
      <c r="G906" s="51"/>
      <c r="H906" s="50"/>
      <c r="I906" s="8"/>
      <c r="J906" s="8"/>
      <c r="K906" s="8"/>
      <c r="L906" s="8"/>
      <c r="M906" s="8"/>
      <c r="N906" s="8"/>
      <c r="O906" s="8"/>
      <c r="P906" s="50"/>
      <c r="Q906" s="8"/>
      <c r="R906" s="8"/>
      <c r="S906" s="50"/>
      <c r="T906" s="8"/>
      <c r="U906" s="8"/>
      <c r="V906" s="8"/>
      <c r="W906" s="8"/>
      <c r="X906" s="8"/>
      <c r="Y906" s="8"/>
      <c r="Z906" s="8"/>
      <c r="AA906" s="8"/>
      <c r="AB906" s="8"/>
      <c r="AC906" s="8"/>
      <c r="AD906" s="8"/>
      <c r="AE906" s="8"/>
      <c r="AF906" s="8"/>
    </row>
    <row r="907">
      <c r="A907" s="8"/>
      <c r="B907" s="50"/>
      <c r="C907" s="50"/>
      <c r="D907" s="50"/>
      <c r="E907" s="51"/>
      <c r="F907" s="50"/>
      <c r="G907" s="51"/>
      <c r="H907" s="50"/>
      <c r="I907" s="8"/>
      <c r="J907" s="8"/>
      <c r="K907" s="8"/>
      <c r="L907" s="8"/>
      <c r="M907" s="8"/>
      <c r="N907" s="8"/>
      <c r="O907" s="8"/>
      <c r="P907" s="50"/>
      <c r="Q907" s="8"/>
      <c r="R907" s="8"/>
      <c r="S907" s="50"/>
      <c r="T907" s="8"/>
      <c r="U907" s="8"/>
      <c r="V907" s="8"/>
      <c r="W907" s="8"/>
      <c r="X907" s="8"/>
      <c r="Y907" s="8"/>
      <c r="Z907" s="8"/>
      <c r="AA907" s="8"/>
      <c r="AB907" s="8"/>
      <c r="AC907" s="8"/>
      <c r="AD907" s="8"/>
      <c r="AE907" s="8"/>
      <c r="AF907" s="8"/>
    </row>
    <row r="908">
      <c r="A908" s="8"/>
      <c r="B908" s="50"/>
      <c r="C908" s="50"/>
      <c r="D908" s="50"/>
      <c r="E908" s="51"/>
      <c r="F908" s="50"/>
      <c r="G908" s="51"/>
      <c r="H908" s="50"/>
      <c r="I908" s="8"/>
      <c r="J908" s="8"/>
      <c r="K908" s="8"/>
      <c r="L908" s="8"/>
      <c r="M908" s="8"/>
      <c r="N908" s="8"/>
      <c r="O908" s="8"/>
      <c r="P908" s="50"/>
      <c r="Q908" s="8"/>
      <c r="R908" s="8"/>
      <c r="S908" s="50"/>
      <c r="T908" s="8"/>
      <c r="U908" s="8"/>
      <c r="V908" s="8"/>
      <c r="W908" s="8"/>
      <c r="X908" s="8"/>
      <c r="Y908" s="8"/>
      <c r="Z908" s="8"/>
      <c r="AA908" s="8"/>
      <c r="AB908" s="8"/>
      <c r="AC908" s="8"/>
      <c r="AD908" s="8"/>
      <c r="AE908" s="8"/>
      <c r="AF908" s="8"/>
    </row>
    <row r="909">
      <c r="A909" s="8"/>
      <c r="B909" s="50"/>
      <c r="C909" s="50"/>
      <c r="D909" s="50"/>
      <c r="E909" s="51"/>
      <c r="F909" s="50"/>
      <c r="G909" s="51"/>
      <c r="H909" s="50"/>
      <c r="I909" s="8"/>
      <c r="J909" s="8"/>
      <c r="K909" s="8"/>
      <c r="L909" s="8"/>
      <c r="M909" s="8"/>
      <c r="N909" s="8"/>
      <c r="O909" s="8"/>
      <c r="P909" s="50"/>
      <c r="Q909" s="8"/>
      <c r="R909" s="8"/>
      <c r="S909" s="50"/>
      <c r="T909" s="8"/>
      <c r="U909" s="8"/>
      <c r="V909" s="8"/>
      <c r="W909" s="8"/>
      <c r="X909" s="8"/>
      <c r="Y909" s="8"/>
      <c r="Z909" s="8"/>
      <c r="AA909" s="8"/>
      <c r="AB909" s="8"/>
      <c r="AC909" s="8"/>
      <c r="AD909" s="8"/>
      <c r="AE909" s="8"/>
      <c r="AF909" s="8"/>
    </row>
    <row r="910">
      <c r="A910" s="8"/>
      <c r="B910" s="50"/>
      <c r="C910" s="50"/>
      <c r="D910" s="50"/>
      <c r="E910" s="51"/>
      <c r="F910" s="50"/>
      <c r="G910" s="51"/>
      <c r="H910" s="50"/>
      <c r="I910" s="8"/>
      <c r="J910" s="8"/>
      <c r="K910" s="8"/>
      <c r="L910" s="8"/>
      <c r="M910" s="8"/>
      <c r="N910" s="8"/>
      <c r="O910" s="8"/>
      <c r="P910" s="50"/>
      <c r="Q910" s="8"/>
      <c r="R910" s="8"/>
      <c r="S910" s="50"/>
      <c r="T910" s="8"/>
      <c r="U910" s="8"/>
      <c r="V910" s="8"/>
      <c r="W910" s="8"/>
      <c r="X910" s="8"/>
      <c r="Y910" s="8"/>
      <c r="Z910" s="8"/>
      <c r="AA910" s="8"/>
      <c r="AB910" s="8"/>
      <c r="AC910" s="8"/>
      <c r="AD910" s="8"/>
      <c r="AE910" s="8"/>
      <c r="AF910" s="8"/>
    </row>
    <row r="911">
      <c r="A911" s="8"/>
      <c r="B911" s="50"/>
      <c r="C911" s="50"/>
      <c r="D911" s="50"/>
      <c r="E911" s="51"/>
      <c r="F911" s="50"/>
      <c r="G911" s="51"/>
      <c r="H911" s="50"/>
      <c r="I911" s="8"/>
      <c r="J911" s="8"/>
      <c r="K911" s="8"/>
      <c r="L911" s="8"/>
      <c r="M911" s="8"/>
      <c r="N911" s="8"/>
      <c r="O911" s="8"/>
      <c r="P911" s="50"/>
      <c r="Q911" s="8"/>
      <c r="R911" s="8"/>
      <c r="S911" s="50"/>
      <c r="T911" s="8"/>
      <c r="U911" s="8"/>
      <c r="V911" s="8"/>
      <c r="W911" s="8"/>
      <c r="X911" s="8"/>
      <c r="Y911" s="8"/>
      <c r="Z911" s="8"/>
      <c r="AA911" s="8"/>
      <c r="AB911" s="8"/>
      <c r="AC911" s="8"/>
      <c r="AD911" s="8"/>
      <c r="AE911" s="8"/>
      <c r="AF911" s="8"/>
    </row>
    <row r="912">
      <c r="A912" s="8"/>
      <c r="B912" s="50"/>
      <c r="C912" s="50"/>
      <c r="D912" s="50"/>
      <c r="E912" s="51"/>
      <c r="F912" s="50"/>
      <c r="G912" s="51"/>
      <c r="H912" s="50"/>
      <c r="I912" s="8"/>
      <c r="J912" s="8"/>
      <c r="K912" s="8"/>
      <c r="L912" s="8"/>
      <c r="M912" s="8"/>
      <c r="N912" s="8"/>
      <c r="O912" s="8"/>
      <c r="P912" s="50"/>
      <c r="Q912" s="8"/>
      <c r="R912" s="8"/>
      <c r="S912" s="50"/>
      <c r="T912" s="8"/>
      <c r="U912" s="8"/>
      <c r="V912" s="8"/>
      <c r="W912" s="8"/>
      <c r="X912" s="8"/>
      <c r="Y912" s="8"/>
      <c r="Z912" s="8"/>
      <c r="AA912" s="8"/>
      <c r="AB912" s="8"/>
      <c r="AC912" s="8"/>
      <c r="AD912" s="8"/>
      <c r="AE912" s="8"/>
      <c r="AF912" s="8"/>
    </row>
    <row r="913">
      <c r="A913" s="8"/>
      <c r="B913" s="50"/>
      <c r="C913" s="50"/>
      <c r="D913" s="50"/>
      <c r="E913" s="51"/>
      <c r="F913" s="50"/>
      <c r="G913" s="51"/>
      <c r="H913" s="50"/>
      <c r="I913" s="8"/>
      <c r="J913" s="8"/>
      <c r="K913" s="8"/>
      <c r="L913" s="8"/>
      <c r="M913" s="8"/>
      <c r="N913" s="8"/>
      <c r="O913" s="8"/>
      <c r="P913" s="50"/>
      <c r="Q913" s="8"/>
      <c r="R913" s="8"/>
      <c r="S913" s="50"/>
      <c r="T913" s="8"/>
      <c r="U913" s="8"/>
      <c r="V913" s="8"/>
      <c r="W913" s="8"/>
      <c r="X913" s="8"/>
      <c r="Y913" s="8"/>
      <c r="Z913" s="8"/>
      <c r="AA913" s="8"/>
      <c r="AB913" s="8"/>
      <c r="AC913" s="8"/>
      <c r="AD913" s="8"/>
      <c r="AE913" s="8"/>
      <c r="AF913" s="8"/>
    </row>
    <row r="914">
      <c r="A914" s="8"/>
      <c r="B914" s="50"/>
      <c r="C914" s="50"/>
      <c r="D914" s="50"/>
      <c r="E914" s="51"/>
      <c r="F914" s="50"/>
      <c r="G914" s="51"/>
      <c r="H914" s="50"/>
      <c r="I914" s="8"/>
      <c r="J914" s="8"/>
      <c r="K914" s="8"/>
      <c r="L914" s="8"/>
      <c r="M914" s="8"/>
      <c r="N914" s="8"/>
      <c r="O914" s="8"/>
      <c r="P914" s="50"/>
      <c r="Q914" s="8"/>
      <c r="R914" s="8"/>
      <c r="S914" s="50"/>
      <c r="T914" s="8"/>
      <c r="U914" s="8"/>
      <c r="V914" s="8"/>
      <c r="W914" s="8"/>
      <c r="X914" s="8"/>
      <c r="Y914" s="8"/>
      <c r="Z914" s="8"/>
      <c r="AA914" s="8"/>
      <c r="AB914" s="8"/>
      <c r="AC914" s="8"/>
      <c r="AD914" s="8"/>
      <c r="AE914" s="8"/>
      <c r="AF914" s="8"/>
    </row>
    <row r="915">
      <c r="A915" s="8"/>
      <c r="B915" s="50"/>
      <c r="C915" s="50"/>
      <c r="D915" s="50"/>
      <c r="E915" s="51"/>
      <c r="F915" s="50"/>
      <c r="G915" s="51"/>
      <c r="H915" s="50"/>
      <c r="I915" s="8"/>
      <c r="J915" s="8"/>
      <c r="K915" s="8"/>
      <c r="L915" s="8"/>
      <c r="M915" s="8"/>
      <c r="N915" s="8"/>
      <c r="O915" s="8"/>
      <c r="P915" s="50"/>
      <c r="Q915" s="8"/>
      <c r="R915" s="8"/>
      <c r="S915" s="50"/>
      <c r="T915" s="8"/>
      <c r="U915" s="8"/>
      <c r="V915" s="8"/>
      <c r="W915" s="8"/>
      <c r="X915" s="8"/>
      <c r="Y915" s="8"/>
      <c r="Z915" s="8"/>
      <c r="AA915" s="8"/>
      <c r="AB915" s="8"/>
      <c r="AC915" s="8"/>
      <c r="AD915" s="8"/>
      <c r="AE915" s="8"/>
      <c r="AF915" s="8"/>
    </row>
    <row r="916">
      <c r="A916" s="8"/>
      <c r="B916" s="50"/>
      <c r="C916" s="50"/>
      <c r="D916" s="50"/>
      <c r="E916" s="51"/>
      <c r="F916" s="50"/>
      <c r="G916" s="51"/>
      <c r="H916" s="50"/>
      <c r="I916" s="8"/>
      <c r="J916" s="8"/>
      <c r="K916" s="8"/>
      <c r="L916" s="8"/>
      <c r="M916" s="8"/>
      <c r="N916" s="8"/>
      <c r="O916" s="8"/>
      <c r="P916" s="50"/>
      <c r="Q916" s="8"/>
      <c r="R916" s="8"/>
      <c r="S916" s="50"/>
      <c r="T916" s="8"/>
      <c r="U916" s="8"/>
      <c r="V916" s="8"/>
      <c r="W916" s="8"/>
      <c r="X916" s="8"/>
      <c r="Y916" s="8"/>
      <c r="Z916" s="8"/>
      <c r="AA916" s="8"/>
      <c r="AB916" s="8"/>
      <c r="AC916" s="8"/>
      <c r="AD916" s="8"/>
      <c r="AE916" s="8"/>
      <c r="AF916" s="8"/>
    </row>
    <row r="917">
      <c r="A917" s="8"/>
      <c r="B917" s="50"/>
      <c r="C917" s="50"/>
      <c r="D917" s="50"/>
      <c r="E917" s="51"/>
      <c r="F917" s="50"/>
      <c r="G917" s="51"/>
      <c r="H917" s="50"/>
      <c r="I917" s="8"/>
      <c r="J917" s="8"/>
      <c r="K917" s="8"/>
      <c r="L917" s="8"/>
      <c r="M917" s="8"/>
      <c r="N917" s="8"/>
      <c r="O917" s="8"/>
      <c r="P917" s="50"/>
      <c r="Q917" s="8"/>
      <c r="R917" s="8"/>
      <c r="S917" s="50"/>
      <c r="T917" s="8"/>
      <c r="U917" s="8"/>
      <c r="V917" s="8"/>
      <c r="W917" s="8"/>
      <c r="X917" s="8"/>
      <c r="Y917" s="8"/>
      <c r="Z917" s="8"/>
      <c r="AA917" s="8"/>
      <c r="AB917" s="8"/>
      <c r="AC917" s="8"/>
      <c r="AD917" s="8"/>
      <c r="AE917" s="8"/>
      <c r="AF917" s="8"/>
    </row>
    <row r="918">
      <c r="A918" s="8"/>
      <c r="B918" s="50"/>
      <c r="C918" s="50"/>
      <c r="D918" s="50"/>
      <c r="E918" s="51"/>
      <c r="F918" s="50"/>
      <c r="G918" s="51"/>
      <c r="H918" s="50"/>
      <c r="I918" s="8"/>
      <c r="J918" s="8"/>
      <c r="K918" s="8"/>
      <c r="L918" s="8"/>
      <c r="M918" s="8"/>
      <c r="N918" s="8"/>
      <c r="O918" s="8"/>
      <c r="P918" s="50"/>
      <c r="Q918" s="8"/>
      <c r="R918" s="8"/>
      <c r="S918" s="50"/>
      <c r="T918" s="8"/>
      <c r="U918" s="8"/>
      <c r="V918" s="8"/>
      <c r="W918" s="8"/>
      <c r="X918" s="8"/>
      <c r="Y918" s="8"/>
      <c r="Z918" s="8"/>
      <c r="AA918" s="8"/>
      <c r="AB918" s="8"/>
      <c r="AC918" s="8"/>
      <c r="AD918" s="8"/>
      <c r="AE918" s="8"/>
      <c r="AF918" s="8"/>
    </row>
    <row r="919">
      <c r="A919" s="8"/>
      <c r="B919" s="50"/>
      <c r="C919" s="50"/>
      <c r="D919" s="50"/>
      <c r="E919" s="51"/>
      <c r="F919" s="50"/>
      <c r="G919" s="51"/>
      <c r="H919" s="50"/>
      <c r="I919" s="8"/>
      <c r="J919" s="8"/>
      <c r="K919" s="8"/>
      <c r="L919" s="8"/>
      <c r="M919" s="8"/>
      <c r="N919" s="8"/>
      <c r="O919" s="8"/>
      <c r="P919" s="50"/>
      <c r="Q919" s="8"/>
      <c r="R919" s="8"/>
      <c r="S919" s="50"/>
      <c r="T919" s="8"/>
      <c r="U919" s="8"/>
      <c r="V919" s="8"/>
      <c r="W919" s="8"/>
      <c r="X919" s="8"/>
      <c r="Y919" s="8"/>
      <c r="Z919" s="8"/>
      <c r="AA919" s="8"/>
      <c r="AB919" s="8"/>
      <c r="AC919" s="8"/>
      <c r="AD919" s="8"/>
      <c r="AE919" s="8"/>
      <c r="AF919" s="8"/>
    </row>
    <row r="920">
      <c r="A920" s="8"/>
      <c r="B920" s="50"/>
      <c r="C920" s="50"/>
      <c r="D920" s="50"/>
      <c r="E920" s="51"/>
      <c r="F920" s="50"/>
      <c r="G920" s="51"/>
      <c r="H920" s="50"/>
      <c r="I920" s="8"/>
      <c r="J920" s="8"/>
      <c r="K920" s="8"/>
      <c r="L920" s="8"/>
      <c r="M920" s="8"/>
      <c r="N920" s="8"/>
      <c r="O920" s="8"/>
      <c r="P920" s="50"/>
      <c r="Q920" s="8"/>
      <c r="R920" s="8"/>
      <c r="S920" s="50"/>
      <c r="T920" s="8"/>
      <c r="U920" s="8"/>
      <c r="V920" s="8"/>
      <c r="W920" s="8"/>
      <c r="X920" s="8"/>
      <c r="Y920" s="8"/>
      <c r="Z920" s="8"/>
      <c r="AA920" s="8"/>
      <c r="AB920" s="8"/>
      <c r="AC920" s="8"/>
      <c r="AD920" s="8"/>
      <c r="AE920" s="8"/>
      <c r="AF920" s="8"/>
    </row>
    <row r="921">
      <c r="A921" s="8"/>
      <c r="B921" s="50"/>
      <c r="C921" s="50"/>
      <c r="D921" s="50"/>
      <c r="E921" s="51"/>
      <c r="F921" s="50"/>
      <c r="G921" s="51"/>
      <c r="H921" s="50"/>
      <c r="I921" s="8"/>
      <c r="J921" s="8"/>
      <c r="K921" s="8"/>
      <c r="L921" s="8"/>
      <c r="M921" s="8"/>
      <c r="N921" s="8"/>
      <c r="O921" s="8"/>
      <c r="P921" s="50"/>
      <c r="Q921" s="8"/>
      <c r="R921" s="8"/>
      <c r="S921" s="50"/>
      <c r="T921" s="8"/>
      <c r="U921" s="8"/>
      <c r="V921" s="8"/>
      <c r="W921" s="8"/>
      <c r="X921" s="8"/>
      <c r="Y921" s="8"/>
      <c r="Z921" s="8"/>
      <c r="AA921" s="8"/>
      <c r="AB921" s="8"/>
      <c r="AC921" s="8"/>
      <c r="AD921" s="8"/>
      <c r="AE921" s="8"/>
      <c r="AF921" s="8"/>
    </row>
    <row r="922">
      <c r="A922" s="8"/>
      <c r="B922" s="50"/>
      <c r="C922" s="50"/>
      <c r="D922" s="50"/>
      <c r="E922" s="51"/>
      <c r="F922" s="50"/>
      <c r="G922" s="51"/>
      <c r="H922" s="50"/>
      <c r="I922" s="8"/>
      <c r="J922" s="8"/>
      <c r="K922" s="8"/>
      <c r="L922" s="8"/>
      <c r="M922" s="8"/>
      <c r="N922" s="8"/>
      <c r="O922" s="8"/>
      <c r="P922" s="50"/>
      <c r="Q922" s="8"/>
      <c r="R922" s="8"/>
      <c r="S922" s="50"/>
      <c r="T922" s="8"/>
      <c r="U922" s="8"/>
      <c r="V922" s="8"/>
      <c r="W922" s="8"/>
      <c r="X922" s="8"/>
      <c r="Y922" s="8"/>
      <c r="Z922" s="8"/>
      <c r="AA922" s="8"/>
      <c r="AB922" s="8"/>
      <c r="AC922" s="8"/>
      <c r="AD922" s="8"/>
      <c r="AE922" s="8"/>
      <c r="AF922" s="8"/>
    </row>
    <row r="923">
      <c r="A923" s="8"/>
      <c r="B923" s="50"/>
      <c r="C923" s="50"/>
      <c r="D923" s="50"/>
      <c r="E923" s="51"/>
      <c r="F923" s="50"/>
      <c r="G923" s="51"/>
      <c r="H923" s="50"/>
      <c r="I923" s="8"/>
      <c r="J923" s="8"/>
      <c r="K923" s="8"/>
      <c r="L923" s="8"/>
      <c r="M923" s="8"/>
      <c r="N923" s="8"/>
      <c r="O923" s="8"/>
      <c r="P923" s="50"/>
      <c r="Q923" s="8"/>
      <c r="R923" s="8"/>
      <c r="S923" s="50"/>
      <c r="T923" s="8"/>
      <c r="U923" s="8"/>
      <c r="V923" s="8"/>
      <c r="W923" s="8"/>
      <c r="X923" s="8"/>
      <c r="Y923" s="8"/>
      <c r="Z923" s="8"/>
      <c r="AA923" s="8"/>
      <c r="AB923" s="8"/>
      <c r="AC923" s="8"/>
      <c r="AD923" s="8"/>
      <c r="AE923" s="8"/>
      <c r="AF923" s="8"/>
    </row>
    <row r="924">
      <c r="A924" s="8"/>
      <c r="B924" s="50"/>
      <c r="C924" s="50"/>
      <c r="D924" s="50"/>
      <c r="E924" s="51"/>
      <c r="F924" s="50"/>
      <c r="G924" s="51"/>
      <c r="H924" s="50"/>
      <c r="I924" s="8"/>
      <c r="J924" s="8"/>
      <c r="K924" s="8"/>
      <c r="L924" s="8"/>
      <c r="M924" s="8"/>
      <c r="N924" s="8"/>
      <c r="O924" s="8"/>
      <c r="P924" s="50"/>
      <c r="Q924" s="8"/>
      <c r="R924" s="8"/>
      <c r="S924" s="50"/>
      <c r="T924" s="8"/>
      <c r="U924" s="8"/>
      <c r="V924" s="8"/>
      <c r="W924" s="8"/>
      <c r="X924" s="8"/>
      <c r="Y924" s="8"/>
      <c r="Z924" s="8"/>
      <c r="AA924" s="8"/>
      <c r="AB924" s="8"/>
      <c r="AC924" s="8"/>
      <c r="AD924" s="8"/>
      <c r="AE924" s="8"/>
      <c r="AF924" s="8"/>
    </row>
    <row r="925">
      <c r="A925" s="8"/>
      <c r="B925" s="50"/>
      <c r="C925" s="50"/>
      <c r="D925" s="50"/>
      <c r="E925" s="51"/>
      <c r="F925" s="50"/>
      <c r="G925" s="51"/>
      <c r="H925" s="50"/>
      <c r="I925" s="8"/>
      <c r="J925" s="8"/>
      <c r="K925" s="8"/>
      <c r="L925" s="8"/>
      <c r="M925" s="8"/>
      <c r="N925" s="8"/>
      <c r="O925" s="8"/>
      <c r="P925" s="50"/>
      <c r="Q925" s="8"/>
      <c r="R925" s="8"/>
      <c r="S925" s="50"/>
      <c r="T925" s="8"/>
      <c r="U925" s="8"/>
      <c r="V925" s="8"/>
      <c r="W925" s="8"/>
      <c r="X925" s="8"/>
      <c r="Y925" s="8"/>
      <c r="Z925" s="8"/>
      <c r="AA925" s="8"/>
      <c r="AB925" s="8"/>
      <c r="AC925" s="8"/>
      <c r="AD925" s="8"/>
      <c r="AE925" s="8"/>
      <c r="AF925" s="8"/>
    </row>
    <row r="926">
      <c r="A926" s="8"/>
      <c r="B926" s="50"/>
      <c r="C926" s="50"/>
      <c r="D926" s="50"/>
      <c r="E926" s="51"/>
      <c r="F926" s="50"/>
      <c r="G926" s="51"/>
      <c r="H926" s="50"/>
      <c r="I926" s="8"/>
      <c r="J926" s="8"/>
      <c r="K926" s="8"/>
      <c r="L926" s="8"/>
      <c r="M926" s="8"/>
      <c r="N926" s="8"/>
      <c r="O926" s="8"/>
      <c r="P926" s="50"/>
      <c r="Q926" s="8"/>
      <c r="R926" s="8"/>
      <c r="S926" s="50"/>
      <c r="T926" s="8"/>
      <c r="U926" s="8"/>
      <c r="V926" s="8"/>
      <c r="W926" s="8"/>
      <c r="X926" s="8"/>
      <c r="Y926" s="8"/>
      <c r="Z926" s="8"/>
      <c r="AA926" s="8"/>
      <c r="AB926" s="8"/>
      <c r="AC926" s="8"/>
      <c r="AD926" s="8"/>
      <c r="AE926" s="8"/>
      <c r="AF926" s="8"/>
    </row>
    <row r="927">
      <c r="A927" s="8"/>
      <c r="B927" s="50"/>
      <c r="C927" s="50"/>
      <c r="D927" s="50"/>
      <c r="E927" s="51"/>
      <c r="F927" s="50"/>
      <c r="G927" s="51"/>
      <c r="H927" s="50"/>
      <c r="I927" s="8"/>
      <c r="J927" s="8"/>
      <c r="K927" s="8"/>
      <c r="L927" s="8"/>
      <c r="M927" s="8"/>
      <c r="N927" s="8"/>
      <c r="O927" s="8"/>
      <c r="P927" s="50"/>
      <c r="Q927" s="8"/>
      <c r="R927" s="8"/>
      <c r="S927" s="50"/>
      <c r="T927" s="8"/>
      <c r="U927" s="8"/>
      <c r="V927" s="8"/>
      <c r="W927" s="8"/>
      <c r="X927" s="8"/>
      <c r="Y927" s="8"/>
      <c r="Z927" s="8"/>
      <c r="AA927" s="8"/>
      <c r="AB927" s="8"/>
      <c r="AC927" s="8"/>
      <c r="AD927" s="8"/>
      <c r="AE927" s="8"/>
      <c r="AF927" s="8"/>
    </row>
    <row r="928">
      <c r="A928" s="8"/>
      <c r="B928" s="50"/>
      <c r="C928" s="50"/>
      <c r="D928" s="50"/>
      <c r="E928" s="51"/>
      <c r="F928" s="50"/>
      <c r="G928" s="51"/>
      <c r="H928" s="50"/>
      <c r="I928" s="8"/>
      <c r="J928" s="8"/>
      <c r="K928" s="8"/>
      <c r="L928" s="8"/>
      <c r="M928" s="8"/>
      <c r="N928" s="8"/>
      <c r="O928" s="8"/>
      <c r="P928" s="50"/>
      <c r="Q928" s="8"/>
      <c r="R928" s="8"/>
      <c r="S928" s="50"/>
      <c r="T928" s="8"/>
      <c r="U928" s="8"/>
      <c r="V928" s="8"/>
      <c r="W928" s="8"/>
      <c r="X928" s="8"/>
      <c r="Y928" s="8"/>
      <c r="Z928" s="8"/>
      <c r="AA928" s="8"/>
      <c r="AB928" s="8"/>
      <c r="AC928" s="8"/>
      <c r="AD928" s="8"/>
      <c r="AE928" s="8"/>
      <c r="AF928" s="8"/>
    </row>
    <row r="929">
      <c r="A929" s="8"/>
      <c r="B929" s="50"/>
      <c r="C929" s="50"/>
      <c r="D929" s="50"/>
      <c r="E929" s="51"/>
      <c r="F929" s="50"/>
      <c r="G929" s="51"/>
      <c r="H929" s="50"/>
      <c r="I929" s="8"/>
      <c r="J929" s="8"/>
      <c r="K929" s="8"/>
      <c r="L929" s="8"/>
      <c r="M929" s="8"/>
      <c r="N929" s="8"/>
      <c r="O929" s="8"/>
      <c r="P929" s="50"/>
      <c r="Q929" s="8"/>
      <c r="R929" s="8"/>
      <c r="S929" s="50"/>
      <c r="T929" s="8"/>
      <c r="U929" s="8"/>
      <c r="V929" s="8"/>
      <c r="W929" s="8"/>
      <c r="X929" s="8"/>
      <c r="Y929" s="8"/>
      <c r="Z929" s="8"/>
      <c r="AA929" s="8"/>
      <c r="AB929" s="8"/>
      <c r="AC929" s="8"/>
      <c r="AD929" s="8"/>
      <c r="AE929" s="8"/>
      <c r="AF929" s="8"/>
    </row>
    <row r="930">
      <c r="A930" s="8"/>
      <c r="B930" s="50"/>
      <c r="C930" s="50"/>
      <c r="D930" s="50"/>
      <c r="E930" s="51"/>
      <c r="F930" s="50"/>
      <c r="G930" s="51"/>
      <c r="H930" s="50"/>
      <c r="I930" s="8"/>
      <c r="J930" s="8"/>
      <c r="K930" s="8"/>
      <c r="L930" s="8"/>
      <c r="M930" s="8"/>
      <c r="N930" s="8"/>
      <c r="O930" s="8"/>
      <c r="P930" s="50"/>
      <c r="Q930" s="8"/>
      <c r="R930" s="8"/>
      <c r="S930" s="50"/>
      <c r="T930" s="8"/>
      <c r="U930" s="8"/>
      <c r="V930" s="8"/>
      <c r="W930" s="8"/>
      <c r="X930" s="8"/>
      <c r="Y930" s="8"/>
      <c r="Z930" s="8"/>
      <c r="AA930" s="8"/>
      <c r="AB930" s="8"/>
      <c r="AC930" s="8"/>
      <c r="AD930" s="8"/>
      <c r="AE930" s="8"/>
      <c r="AF930" s="8"/>
    </row>
    <row r="931">
      <c r="A931" s="8"/>
      <c r="B931" s="50"/>
      <c r="C931" s="50"/>
      <c r="D931" s="50"/>
      <c r="E931" s="51"/>
      <c r="F931" s="50"/>
      <c r="G931" s="51"/>
      <c r="H931" s="50"/>
      <c r="I931" s="8"/>
      <c r="J931" s="8"/>
      <c r="K931" s="8"/>
      <c r="L931" s="8"/>
      <c r="M931" s="8"/>
      <c r="N931" s="8"/>
      <c r="O931" s="8"/>
      <c r="P931" s="50"/>
      <c r="Q931" s="8"/>
      <c r="R931" s="8"/>
      <c r="S931" s="50"/>
      <c r="T931" s="8"/>
      <c r="U931" s="8"/>
      <c r="V931" s="8"/>
      <c r="W931" s="8"/>
      <c r="X931" s="8"/>
      <c r="Y931" s="8"/>
      <c r="Z931" s="8"/>
      <c r="AA931" s="8"/>
      <c r="AB931" s="8"/>
      <c r="AC931" s="8"/>
      <c r="AD931" s="8"/>
      <c r="AE931" s="8"/>
      <c r="AF931" s="8"/>
    </row>
    <row r="932">
      <c r="A932" s="8"/>
      <c r="B932" s="50"/>
      <c r="C932" s="50"/>
      <c r="D932" s="50"/>
      <c r="E932" s="51"/>
      <c r="F932" s="50"/>
      <c r="G932" s="51"/>
      <c r="H932" s="50"/>
      <c r="I932" s="8"/>
      <c r="J932" s="8"/>
      <c r="K932" s="8"/>
      <c r="L932" s="8"/>
      <c r="M932" s="8"/>
      <c r="N932" s="8"/>
      <c r="O932" s="8"/>
      <c r="P932" s="50"/>
      <c r="Q932" s="8"/>
      <c r="R932" s="8"/>
      <c r="S932" s="50"/>
      <c r="T932" s="8"/>
      <c r="U932" s="8"/>
      <c r="V932" s="8"/>
      <c r="W932" s="8"/>
      <c r="X932" s="8"/>
      <c r="Y932" s="8"/>
      <c r="Z932" s="8"/>
      <c r="AA932" s="8"/>
      <c r="AB932" s="8"/>
      <c r="AC932" s="8"/>
      <c r="AD932" s="8"/>
      <c r="AE932" s="8"/>
      <c r="AF932" s="8"/>
    </row>
    <row r="933">
      <c r="A933" s="8"/>
      <c r="B933" s="50"/>
      <c r="C933" s="50"/>
      <c r="D933" s="50"/>
      <c r="E933" s="51"/>
      <c r="F933" s="50"/>
      <c r="G933" s="51"/>
      <c r="H933" s="50"/>
      <c r="I933" s="8"/>
      <c r="J933" s="8"/>
      <c r="K933" s="8"/>
      <c r="L933" s="8"/>
      <c r="M933" s="8"/>
      <c r="N933" s="8"/>
      <c r="O933" s="8"/>
      <c r="P933" s="50"/>
      <c r="Q933" s="8"/>
      <c r="R933" s="8"/>
      <c r="S933" s="50"/>
      <c r="T933" s="8"/>
      <c r="U933" s="8"/>
      <c r="V933" s="8"/>
      <c r="W933" s="8"/>
      <c r="X933" s="8"/>
      <c r="Y933" s="8"/>
      <c r="Z933" s="8"/>
      <c r="AA933" s="8"/>
      <c r="AB933" s="8"/>
      <c r="AC933" s="8"/>
      <c r="AD933" s="8"/>
      <c r="AE933" s="8"/>
      <c r="AF933" s="8"/>
    </row>
    <row r="934">
      <c r="A934" s="8"/>
      <c r="B934" s="50"/>
      <c r="C934" s="50"/>
      <c r="D934" s="50"/>
      <c r="E934" s="51"/>
      <c r="F934" s="50"/>
      <c r="G934" s="51"/>
      <c r="H934" s="50"/>
      <c r="I934" s="8"/>
      <c r="J934" s="8"/>
      <c r="K934" s="8"/>
      <c r="L934" s="8"/>
      <c r="M934" s="8"/>
      <c r="N934" s="8"/>
      <c r="O934" s="8"/>
      <c r="P934" s="50"/>
      <c r="Q934" s="8"/>
      <c r="R934" s="8"/>
      <c r="S934" s="50"/>
      <c r="T934" s="8"/>
      <c r="U934" s="8"/>
      <c r="V934" s="8"/>
      <c r="W934" s="8"/>
      <c r="X934" s="8"/>
      <c r="Y934" s="8"/>
      <c r="Z934" s="8"/>
      <c r="AA934" s="8"/>
      <c r="AB934" s="8"/>
      <c r="AC934" s="8"/>
      <c r="AD934" s="8"/>
      <c r="AE934" s="8"/>
      <c r="AF934" s="8"/>
    </row>
    <row r="935">
      <c r="A935" s="8"/>
      <c r="B935" s="50"/>
      <c r="C935" s="50"/>
      <c r="D935" s="50"/>
      <c r="E935" s="51"/>
      <c r="F935" s="50"/>
      <c r="G935" s="51"/>
      <c r="H935" s="50"/>
      <c r="I935" s="8"/>
      <c r="J935" s="8"/>
      <c r="K935" s="8"/>
      <c r="L935" s="8"/>
      <c r="M935" s="8"/>
      <c r="N935" s="8"/>
      <c r="O935" s="8"/>
      <c r="P935" s="50"/>
      <c r="Q935" s="8"/>
      <c r="R935" s="8"/>
      <c r="S935" s="50"/>
      <c r="T935" s="8"/>
      <c r="U935" s="8"/>
      <c r="V935" s="8"/>
      <c r="W935" s="8"/>
      <c r="X935" s="8"/>
      <c r="Y935" s="8"/>
      <c r="Z935" s="8"/>
      <c r="AA935" s="8"/>
      <c r="AB935" s="8"/>
      <c r="AC935" s="8"/>
      <c r="AD935" s="8"/>
      <c r="AE935" s="8"/>
      <c r="AF935" s="8"/>
    </row>
    <row r="936">
      <c r="A936" s="8"/>
      <c r="B936" s="50"/>
      <c r="C936" s="50"/>
      <c r="D936" s="50"/>
      <c r="E936" s="51"/>
      <c r="F936" s="50"/>
      <c r="G936" s="51"/>
      <c r="H936" s="50"/>
      <c r="I936" s="8"/>
      <c r="J936" s="8"/>
      <c r="K936" s="8"/>
      <c r="L936" s="8"/>
      <c r="M936" s="8"/>
      <c r="N936" s="8"/>
      <c r="O936" s="8"/>
      <c r="P936" s="50"/>
      <c r="Q936" s="8"/>
      <c r="R936" s="8"/>
      <c r="S936" s="50"/>
      <c r="T936" s="8"/>
      <c r="U936" s="8"/>
      <c r="V936" s="8"/>
      <c r="W936" s="8"/>
      <c r="X936" s="8"/>
      <c r="Y936" s="8"/>
      <c r="Z936" s="8"/>
      <c r="AA936" s="8"/>
      <c r="AB936" s="8"/>
      <c r="AC936" s="8"/>
      <c r="AD936" s="8"/>
      <c r="AE936" s="8"/>
      <c r="AF936" s="8"/>
    </row>
    <row r="937">
      <c r="A937" s="8"/>
      <c r="B937" s="50"/>
      <c r="C937" s="50"/>
      <c r="D937" s="50"/>
      <c r="E937" s="51"/>
      <c r="F937" s="50"/>
      <c r="G937" s="51"/>
      <c r="H937" s="50"/>
      <c r="I937" s="8"/>
      <c r="J937" s="8"/>
      <c r="K937" s="8"/>
      <c r="L937" s="8"/>
      <c r="M937" s="8"/>
      <c r="N937" s="8"/>
      <c r="O937" s="8"/>
      <c r="P937" s="50"/>
      <c r="Q937" s="8"/>
      <c r="R937" s="8"/>
      <c r="S937" s="50"/>
      <c r="T937" s="8"/>
      <c r="U937" s="8"/>
      <c r="V937" s="8"/>
      <c r="W937" s="8"/>
      <c r="X937" s="8"/>
      <c r="Y937" s="8"/>
      <c r="Z937" s="8"/>
      <c r="AA937" s="8"/>
      <c r="AB937" s="8"/>
      <c r="AC937" s="8"/>
      <c r="AD937" s="8"/>
      <c r="AE937" s="8"/>
      <c r="AF937" s="8"/>
    </row>
    <row r="938">
      <c r="A938" s="8"/>
      <c r="B938" s="50"/>
      <c r="C938" s="50"/>
      <c r="D938" s="50"/>
      <c r="E938" s="51"/>
      <c r="F938" s="50"/>
      <c r="G938" s="51"/>
      <c r="H938" s="50"/>
      <c r="I938" s="8"/>
      <c r="J938" s="8"/>
      <c r="K938" s="8"/>
      <c r="L938" s="8"/>
      <c r="M938" s="8"/>
      <c r="N938" s="8"/>
      <c r="O938" s="8"/>
      <c r="P938" s="50"/>
      <c r="Q938" s="8"/>
      <c r="R938" s="8"/>
      <c r="S938" s="50"/>
      <c r="T938" s="8"/>
      <c r="U938" s="8"/>
      <c r="V938" s="8"/>
      <c r="W938" s="8"/>
      <c r="X938" s="8"/>
      <c r="Y938" s="8"/>
      <c r="Z938" s="8"/>
      <c r="AA938" s="8"/>
      <c r="AB938" s="8"/>
      <c r="AC938" s="8"/>
      <c r="AD938" s="8"/>
      <c r="AE938" s="8"/>
      <c r="AF938" s="8"/>
    </row>
    <row r="939">
      <c r="A939" s="8"/>
      <c r="B939" s="50"/>
      <c r="C939" s="50"/>
      <c r="D939" s="50"/>
      <c r="E939" s="51"/>
      <c r="F939" s="50"/>
      <c r="G939" s="51"/>
      <c r="H939" s="50"/>
      <c r="I939" s="8"/>
      <c r="J939" s="8"/>
      <c r="K939" s="8"/>
      <c r="L939" s="8"/>
      <c r="M939" s="8"/>
      <c r="N939" s="8"/>
      <c r="O939" s="8"/>
      <c r="P939" s="50"/>
      <c r="Q939" s="8"/>
      <c r="R939" s="8"/>
      <c r="S939" s="50"/>
      <c r="T939" s="8"/>
      <c r="U939" s="8"/>
      <c r="V939" s="8"/>
      <c r="W939" s="8"/>
      <c r="X939" s="8"/>
      <c r="Y939" s="8"/>
      <c r="Z939" s="8"/>
      <c r="AA939" s="8"/>
      <c r="AB939" s="8"/>
      <c r="AC939" s="8"/>
      <c r="AD939" s="8"/>
      <c r="AE939" s="8"/>
      <c r="AF939" s="8"/>
    </row>
    <row r="940">
      <c r="A940" s="8"/>
      <c r="B940" s="50"/>
      <c r="C940" s="50"/>
      <c r="D940" s="50"/>
      <c r="E940" s="51"/>
      <c r="F940" s="50"/>
      <c r="G940" s="51"/>
      <c r="H940" s="50"/>
      <c r="I940" s="8"/>
      <c r="J940" s="8"/>
      <c r="K940" s="8"/>
      <c r="L940" s="8"/>
      <c r="M940" s="8"/>
      <c r="N940" s="8"/>
      <c r="O940" s="8"/>
      <c r="P940" s="50"/>
      <c r="Q940" s="8"/>
      <c r="R940" s="8"/>
      <c r="S940" s="50"/>
      <c r="T940" s="8"/>
      <c r="U940" s="8"/>
      <c r="V940" s="8"/>
      <c r="W940" s="8"/>
      <c r="X940" s="8"/>
      <c r="Y940" s="8"/>
      <c r="Z940" s="8"/>
      <c r="AA940" s="8"/>
      <c r="AB940" s="8"/>
      <c r="AC940" s="8"/>
      <c r="AD940" s="8"/>
      <c r="AE940" s="8"/>
      <c r="AF940" s="8"/>
    </row>
    <row r="941">
      <c r="A941" s="8"/>
      <c r="B941" s="50"/>
      <c r="C941" s="50"/>
      <c r="D941" s="50"/>
      <c r="E941" s="51"/>
      <c r="F941" s="50"/>
      <c r="G941" s="51"/>
      <c r="H941" s="50"/>
      <c r="I941" s="8"/>
      <c r="J941" s="8"/>
      <c r="K941" s="8"/>
      <c r="L941" s="8"/>
      <c r="M941" s="8"/>
      <c r="N941" s="8"/>
      <c r="O941" s="8"/>
      <c r="P941" s="50"/>
      <c r="Q941" s="8"/>
      <c r="R941" s="8"/>
      <c r="S941" s="50"/>
      <c r="T941" s="8"/>
      <c r="U941" s="8"/>
      <c r="V941" s="8"/>
      <c r="W941" s="8"/>
      <c r="X941" s="8"/>
      <c r="Y941" s="8"/>
      <c r="Z941" s="8"/>
      <c r="AA941" s="8"/>
      <c r="AB941" s="8"/>
      <c r="AC941" s="8"/>
      <c r="AD941" s="8"/>
      <c r="AE941" s="8"/>
      <c r="AF941" s="8"/>
    </row>
    <row r="942">
      <c r="A942" s="8"/>
      <c r="B942" s="50"/>
      <c r="C942" s="50"/>
      <c r="D942" s="50"/>
      <c r="E942" s="51"/>
      <c r="F942" s="50"/>
      <c r="G942" s="51"/>
      <c r="H942" s="50"/>
      <c r="I942" s="8"/>
      <c r="J942" s="8"/>
      <c r="K942" s="8"/>
      <c r="L942" s="8"/>
      <c r="M942" s="8"/>
      <c r="N942" s="8"/>
      <c r="O942" s="8"/>
      <c r="P942" s="50"/>
      <c r="Q942" s="8"/>
      <c r="R942" s="8"/>
      <c r="S942" s="50"/>
      <c r="T942" s="8"/>
      <c r="U942" s="8"/>
      <c r="V942" s="8"/>
      <c r="W942" s="8"/>
      <c r="X942" s="8"/>
      <c r="Y942" s="8"/>
      <c r="Z942" s="8"/>
      <c r="AA942" s="8"/>
      <c r="AB942" s="8"/>
      <c r="AC942" s="8"/>
      <c r="AD942" s="8"/>
      <c r="AE942" s="8"/>
      <c r="AF942" s="8"/>
    </row>
    <row r="943">
      <c r="A943" s="8"/>
      <c r="B943" s="50"/>
      <c r="C943" s="50"/>
      <c r="D943" s="50"/>
      <c r="E943" s="51"/>
      <c r="F943" s="50"/>
      <c r="G943" s="51"/>
      <c r="H943" s="50"/>
      <c r="I943" s="8"/>
      <c r="J943" s="8"/>
      <c r="K943" s="8"/>
      <c r="L943" s="8"/>
      <c r="M943" s="8"/>
      <c r="N943" s="8"/>
      <c r="O943" s="8"/>
      <c r="P943" s="50"/>
      <c r="Q943" s="8"/>
      <c r="R943" s="8"/>
      <c r="S943" s="50"/>
      <c r="T943" s="8"/>
      <c r="U943" s="8"/>
      <c r="V943" s="8"/>
      <c r="W943" s="8"/>
      <c r="X943" s="8"/>
      <c r="Y943" s="8"/>
      <c r="Z943" s="8"/>
      <c r="AA943" s="8"/>
      <c r="AB943" s="8"/>
      <c r="AC943" s="8"/>
      <c r="AD943" s="8"/>
      <c r="AE943" s="8"/>
      <c r="AF943" s="8"/>
    </row>
    <row r="944">
      <c r="A944" s="8"/>
      <c r="B944" s="50"/>
      <c r="C944" s="50"/>
      <c r="D944" s="50"/>
      <c r="E944" s="51"/>
      <c r="F944" s="50"/>
      <c r="G944" s="51"/>
      <c r="H944" s="50"/>
      <c r="I944" s="8"/>
      <c r="J944" s="8"/>
      <c r="K944" s="8"/>
      <c r="L944" s="8"/>
      <c r="M944" s="8"/>
      <c r="N944" s="8"/>
      <c r="O944" s="8"/>
      <c r="P944" s="50"/>
      <c r="Q944" s="8"/>
      <c r="R944" s="8"/>
      <c r="S944" s="50"/>
      <c r="T944" s="8"/>
      <c r="U944" s="8"/>
      <c r="V944" s="8"/>
      <c r="W944" s="8"/>
      <c r="X944" s="8"/>
      <c r="Y944" s="8"/>
      <c r="Z944" s="8"/>
      <c r="AA944" s="8"/>
      <c r="AB944" s="8"/>
      <c r="AC944" s="8"/>
      <c r="AD944" s="8"/>
      <c r="AE944" s="8"/>
      <c r="AF944" s="8"/>
    </row>
    <row r="945">
      <c r="A945" s="8"/>
      <c r="B945" s="50"/>
      <c r="C945" s="50"/>
      <c r="D945" s="50"/>
      <c r="E945" s="51"/>
      <c r="F945" s="50"/>
      <c r="G945" s="51"/>
      <c r="H945" s="50"/>
      <c r="I945" s="8"/>
      <c r="J945" s="8"/>
      <c r="K945" s="8"/>
      <c r="L945" s="8"/>
      <c r="M945" s="8"/>
      <c r="N945" s="8"/>
      <c r="O945" s="8"/>
      <c r="P945" s="50"/>
      <c r="Q945" s="8"/>
      <c r="R945" s="8"/>
      <c r="S945" s="50"/>
      <c r="T945" s="8"/>
      <c r="U945" s="8"/>
      <c r="V945" s="8"/>
      <c r="W945" s="8"/>
      <c r="X945" s="8"/>
      <c r="Y945" s="8"/>
      <c r="Z945" s="8"/>
      <c r="AA945" s="8"/>
      <c r="AB945" s="8"/>
      <c r="AC945" s="8"/>
      <c r="AD945" s="8"/>
      <c r="AE945" s="8"/>
      <c r="AF945" s="8"/>
    </row>
    <row r="946">
      <c r="A946" s="8"/>
      <c r="B946" s="50"/>
      <c r="C946" s="50"/>
      <c r="D946" s="50"/>
      <c r="E946" s="51"/>
      <c r="F946" s="50"/>
      <c r="G946" s="51"/>
      <c r="H946" s="50"/>
      <c r="I946" s="8"/>
      <c r="J946" s="8"/>
      <c r="K946" s="8"/>
      <c r="L946" s="8"/>
      <c r="M946" s="8"/>
      <c r="N946" s="8"/>
      <c r="O946" s="8"/>
      <c r="P946" s="50"/>
      <c r="Q946" s="8"/>
      <c r="R946" s="8"/>
      <c r="S946" s="50"/>
      <c r="T946" s="8"/>
      <c r="U946" s="8"/>
      <c r="V946" s="8"/>
      <c r="W946" s="8"/>
      <c r="X946" s="8"/>
      <c r="Y946" s="8"/>
      <c r="Z946" s="8"/>
      <c r="AA946" s="8"/>
      <c r="AB946" s="8"/>
      <c r="AC946" s="8"/>
      <c r="AD946" s="8"/>
      <c r="AE946" s="8"/>
      <c r="AF946" s="8"/>
    </row>
    <row r="947">
      <c r="A947" s="8"/>
      <c r="B947" s="50"/>
      <c r="C947" s="50"/>
      <c r="D947" s="50"/>
      <c r="E947" s="51"/>
      <c r="F947" s="50"/>
      <c r="G947" s="51"/>
      <c r="H947" s="50"/>
      <c r="I947" s="8"/>
      <c r="J947" s="8"/>
      <c r="K947" s="8"/>
      <c r="L947" s="8"/>
      <c r="M947" s="8"/>
      <c r="N947" s="8"/>
      <c r="O947" s="8"/>
      <c r="P947" s="50"/>
      <c r="Q947" s="8"/>
      <c r="R947" s="8"/>
      <c r="S947" s="50"/>
      <c r="T947" s="8"/>
      <c r="U947" s="8"/>
      <c r="V947" s="8"/>
      <c r="W947" s="8"/>
      <c r="X947" s="8"/>
      <c r="Y947" s="8"/>
      <c r="Z947" s="8"/>
      <c r="AA947" s="8"/>
      <c r="AB947" s="8"/>
      <c r="AC947" s="8"/>
      <c r="AD947" s="8"/>
      <c r="AE947" s="8"/>
      <c r="AF947" s="8"/>
    </row>
    <row r="948">
      <c r="A948" s="8"/>
      <c r="B948" s="50"/>
      <c r="C948" s="50"/>
      <c r="D948" s="50"/>
      <c r="E948" s="51"/>
      <c r="F948" s="50"/>
      <c r="G948" s="51"/>
      <c r="H948" s="50"/>
      <c r="I948" s="8"/>
      <c r="J948" s="8"/>
      <c r="K948" s="8"/>
      <c r="L948" s="8"/>
      <c r="M948" s="8"/>
      <c r="N948" s="8"/>
      <c r="O948" s="8"/>
      <c r="P948" s="50"/>
      <c r="Q948" s="8"/>
      <c r="R948" s="8"/>
      <c r="S948" s="50"/>
      <c r="T948" s="8"/>
      <c r="U948" s="8"/>
      <c r="V948" s="8"/>
      <c r="W948" s="8"/>
      <c r="X948" s="8"/>
      <c r="Y948" s="8"/>
      <c r="Z948" s="8"/>
      <c r="AA948" s="8"/>
      <c r="AB948" s="8"/>
      <c r="AC948" s="8"/>
      <c r="AD948" s="8"/>
      <c r="AE948" s="8"/>
      <c r="AF948" s="8"/>
    </row>
    <row r="949">
      <c r="A949" s="8"/>
      <c r="B949" s="50"/>
      <c r="C949" s="50"/>
      <c r="D949" s="50"/>
      <c r="E949" s="51"/>
      <c r="F949" s="50"/>
      <c r="G949" s="51"/>
      <c r="H949" s="50"/>
      <c r="I949" s="8"/>
      <c r="J949" s="8"/>
      <c r="K949" s="8"/>
      <c r="L949" s="8"/>
      <c r="M949" s="8"/>
      <c r="N949" s="8"/>
      <c r="O949" s="8"/>
      <c r="P949" s="50"/>
      <c r="Q949" s="8"/>
      <c r="R949" s="8"/>
      <c r="S949" s="50"/>
      <c r="T949" s="8"/>
      <c r="U949" s="8"/>
      <c r="V949" s="8"/>
      <c r="W949" s="8"/>
      <c r="X949" s="8"/>
      <c r="Y949" s="8"/>
      <c r="Z949" s="8"/>
      <c r="AA949" s="8"/>
      <c r="AB949" s="8"/>
      <c r="AC949" s="8"/>
      <c r="AD949" s="8"/>
      <c r="AE949" s="8"/>
      <c r="AF949" s="8"/>
    </row>
    <row r="950">
      <c r="A950" s="8"/>
      <c r="B950" s="50"/>
      <c r="C950" s="50"/>
      <c r="D950" s="50"/>
      <c r="E950" s="51"/>
      <c r="F950" s="50"/>
      <c r="G950" s="51"/>
      <c r="H950" s="50"/>
      <c r="I950" s="8"/>
      <c r="J950" s="8"/>
      <c r="K950" s="8"/>
      <c r="L950" s="8"/>
      <c r="M950" s="8"/>
      <c r="N950" s="8"/>
      <c r="O950" s="8"/>
      <c r="P950" s="50"/>
      <c r="Q950" s="8"/>
      <c r="R950" s="8"/>
      <c r="S950" s="50"/>
      <c r="T950" s="8"/>
      <c r="U950" s="8"/>
      <c r="V950" s="8"/>
      <c r="W950" s="8"/>
      <c r="X950" s="8"/>
      <c r="Y950" s="8"/>
      <c r="Z950" s="8"/>
      <c r="AA950" s="8"/>
      <c r="AB950" s="8"/>
      <c r="AC950" s="8"/>
      <c r="AD950" s="8"/>
      <c r="AE950" s="8"/>
      <c r="AF950" s="8"/>
    </row>
    <row r="951">
      <c r="A951" s="8"/>
      <c r="B951" s="50"/>
      <c r="C951" s="50"/>
      <c r="D951" s="50"/>
      <c r="E951" s="51"/>
      <c r="F951" s="50"/>
      <c r="G951" s="51"/>
      <c r="H951" s="50"/>
      <c r="I951" s="8"/>
      <c r="J951" s="8"/>
      <c r="K951" s="8"/>
      <c r="L951" s="8"/>
      <c r="M951" s="8"/>
      <c r="N951" s="8"/>
      <c r="O951" s="8"/>
      <c r="P951" s="50"/>
      <c r="Q951" s="8"/>
      <c r="R951" s="8"/>
      <c r="S951" s="50"/>
      <c r="T951" s="8"/>
      <c r="U951" s="8"/>
      <c r="V951" s="8"/>
      <c r="W951" s="8"/>
      <c r="X951" s="8"/>
      <c r="Y951" s="8"/>
      <c r="Z951" s="8"/>
      <c r="AA951" s="8"/>
      <c r="AB951" s="8"/>
      <c r="AC951" s="8"/>
      <c r="AD951" s="8"/>
      <c r="AE951" s="8"/>
      <c r="AF951" s="8"/>
    </row>
    <row r="952">
      <c r="A952" s="8"/>
      <c r="B952" s="50"/>
      <c r="C952" s="50"/>
      <c r="D952" s="50"/>
      <c r="E952" s="51"/>
      <c r="F952" s="50"/>
      <c r="G952" s="51"/>
      <c r="H952" s="50"/>
      <c r="I952" s="8"/>
      <c r="J952" s="8"/>
      <c r="K952" s="8"/>
      <c r="L952" s="8"/>
      <c r="M952" s="8"/>
      <c r="N952" s="8"/>
      <c r="O952" s="8"/>
      <c r="P952" s="50"/>
      <c r="Q952" s="8"/>
      <c r="R952" s="8"/>
      <c r="S952" s="50"/>
      <c r="T952" s="8"/>
      <c r="U952" s="8"/>
      <c r="V952" s="8"/>
      <c r="W952" s="8"/>
      <c r="X952" s="8"/>
      <c r="Y952" s="8"/>
      <c r="Z952" s="8"/>
      <c r="AA952" s="8"/>
      <c r="AB952" s="8"/>
      <c r="AC952" s="8"/>
      <c r="AD952" s="8"/>
      <c r="AE952" s="8"/>
      <c r="AF952" s="8"/>
    </row>
    <row r="953">
      <c r="A953" s="8"/>
      <c r="B953" s="50"/>
      <c r="C953" s="50"/>
      <c r="D953" s="50"/>
      <c r="E953" s="51"/>
      <c r="F953" s="50"/>
      <c r="G953" s="51"/>
      <c r="H953" s="50"/>
      <c r="I953" s="8"/>
      <c r="J953" s="8"/>
      <c r="K953" s="8"/>
      <c r="L953" s="8"/>
      <c r="M953" s="8"/>
      <c r="N953" s="8"/>
      <c r="O953" s="8"/>
      <c r="P953" s="50"/>
      <c r="Q953" s="8"/>
      <c r="R953" s="8"/>
      <c r="S953" s="50"/>
      <c r="T953" s="8"/>
      <c r="U953" s="8"/>
      <c r="V953" s="8"/>
      <c r="W953" s="8"/>
      <c r="X953" s="8"/>
      <c r="Y953" s="8"/>
      <c r="Z953" s="8"/>
      <c r="AA953" s="8"/>
      <c r="AB953" s="8"/>
      <c r="AC953" s="8"/>
      <c r="AD953" s="8"/>
      <c r="AE953" s="8"/>
      <c r="AF953" s="8"/>
    </row>
    <row r="954">
      <c r="A954" s="8"/>
      <c r="B954" s="50"/>
      <c r="C954" s="50"/>
      <c r="D954" s="50"/>
      <c r="E954" s="51"/>
      <c r="F954" s="50"/>
      <c r="G954" s="51"/>
      <c r="H954" s="50"/>
      <c r="I954" s="8"/>
      <c r="J954" s="8"/>
      <c r="K954" s="8"/>
      <c r="L954" s="8"/>
      <c r="M954" s="8"/>
      <c r="N954" s="8"/>
      <c r="O954" s="8"/>
      <c r="P954" s="50"/>
      <c r="Q954" s="8"/>
      <c r="R954" s="8"/>
      <c r="S954" s="50"/>
      <c r="T954" s="8"/>
      <c r="U954" s="8"/>
      <c r="V954" s="8"/>
      <c r="W954" s="8"/>
      <c r="X954" s="8"/>
      <c r="Y954" s="8"/>
      <c r="Z954" s="8"/>
      <c r="AA954" s="8"/>
      <c r="AB954" s="8"/>
      <c r="AC954" s="8"/>
      <c r="AD954" s="8"/>
      <c r="AE954" s="8"/>
      <c r="AF954" s="8"/>
    </row>
    <row r="955">
      <c r="A955" s="8"/>
      <c r="B955" s="50"/>
      <c r="C955" s="50"/>
      <c r="D955" s="50"/>
      <c r="E955" s="51"/>
      <c r="F955" s="50"/>
      <c r="G955" s="51"/>
      <c r="H955" s="50"/>
      <c r="I955" s="8"/>
      <c r="J955" s="8"/>
      <c r="K955" s="8"/>
      <c r="L955" s="8"/>
      <c r="M955" s="8"/>
      <c r="N955" s="8"/>
      <c r="O955" s="8"/>
      <c r="P955" s="50"/>
      <c r="Q955" s="8"/>
      <c r="R955" s="8"/>
      <c r="S955" s="50"/>
      <c r="T955" s="8"/>
      <c r="U955" s="8"/>
      <c r="V955" s="8"/>
      <c r="W955" s="8"/>
      <c r="X955" s="8"/>
      <c r="Y955" s="8"/>
      <c r="Z955" s="8"/>
      <c r="AA955" s="8"/>
      <c r="AB955" s="8"/>
      <c r="AC955" s="8"/>
      <c r="AD955" s="8"/>
      <c r="AE955" s="8"/>
      <c r="AF955" s="8"/>
    </row>
    <row r="956">
      <c r="A956" s="8"/>
      <c r="B956" s="50"/>
      <c r="C956" s="50"/>
      <c r="D956" s="50"/>
      <c r="E956" s="51"/>
      <c r="F956" s="50"/>
      <c r="G956" s="51"/>
      <c r="H956" s="50"/>
      <c r="I956" s="8"/>
      <c r="J956" s="8"/>
      <c r="K956" s="8"/>
      <c r="L956" s="8"/>
      <c r="M956" s="8"/>
      <c r="N956" s="8"/>
      <c r="O956" s="8"/>
      <c r="P956" s="50"/>
      <c r="Q956" s="8"/>
      <c r="R956" s="8"/>
      <c r="S956" s="50"/>
      <c r="T956" s="8"/>
      <c r="U956" s="8"/>
      <c r="V956" s="8"/>
      <c r="W956" s="8"/>
      <c r="X956" s="8"/>
      <c r="Y956" s="8"/>
      <c r="Z956" s="8"/>
      <c r="AA956" s="8"/>
      <c r="AB956" s="8"/>
      <c r="AC956" s="8"/>
      <c r="AD956" s="8"/>
      <c r="AE956" s="8"/>
      <c r="AF956" s="8"/>
    </row>
    <row r="957">
      <c r="A957" s="8"/>
      <c r="B957" s="50"/>
      <c r="C957" s="50"/>
      <c r="D957" s="50"/>
      <c r="E957" s="51"/>
      <c r="F957" s="50"/>
      <c r="G957" s="51"/>
      <c r="H957" s="50"/>
      <c r="I957" s="8"/>
      <c r="J957" s="8"/>
      <c r="K957" s="8"/>
      <c r="L957" s="8"/>
      <c r="M957" s="8"/>
      <c r="N957" s="8"/>
      <c r="O957" s="8"/>
      <c r="P957" s="50"/>
      <c r="Q957" s="8"/>
      <c r="R957" s="8"/>
      <c r="S957" s="50"/>
      <c r="T957" s="8"/>
      <c r="U957" s="8"/>
      <c r="V957" s="8"/>
      <c r="W957" s="8"/>
      <c r="X957" s="8"/>
      <c r="Y957" s="8"/>
      <c r="Z957" s="8"/>
      <c r="AA957" s="8"/>
      <c r="AB957" s="8"/>
      <c r="AC957" s="8"/>
      <c r="AD957" s="8"/>
      <c r="AE957" s="8"/>
      <c r="AF957" s="8"/>
    </row>
    <row r="958">
      <c r="A958" s="8"/>
      <c r="B958" s="50"/>
      <c r="C958" s="50"/>
      <c r="D958" s="50"/>
      <c r="E958" s="51"/>
      <c r="F958" s="50"/>
      <c r="G958" s="51"/>
      <c r="H958" s="50"/>
      <c r="I958" s="8"/>
      <c r="J958" s="8"/>
      <c r="K958" s="8"/>
      <c r="L958" s="8"/>
      <c r="M958" s="8"/>
      <c r="N958" s="8"/>
      <c r="O958" s="8"/>
      <c r="P958" s="50"/>
      <c r="Q958" s="8"/>
      <c r="R958" s="8"/>
      <c r="S958" s="50"/>
      <c r="T958" s="8"/>
      <c r="U958" s="8"/>
      <c r="V958" s="8"/>
      <c r="W958" s="8"/>
      <c r="X958" s="8"/>
      <c r="Y958" s="8"/>
      <c r="Z958" s="8"/>
      <c r="AA958" s="8"/>
      <c r="AB958" s="8"/>
      <c r="AC958" s="8"/>
      <c r="AD958" s="8"/>
      <c r="AE958" s="8"/>
      <c r="AF958" s="8"/>
    </row>
    <row r="959">
      <c r="A959" s="8"/>
      <c r="B959" s="50"/>
      <c r="C959" s="50"/>
      <c r="D959" s="50"/>
      <c r="E959" s="51"/>
      <c r="F959" s="50"/>
      <c r="G959" s="51"/>
      <c r="H959" s="50"/>
      <c r="I959" s="8"/>
      <c r="J959" s="8"/>
      <c r="K959" s="8"/>
      <c r="L959" s="8"/>
      <c r="M959" s="8"/>
      <c r="N959" s="8"/>
      <c r="O959" s="8"/>
      <c r="P959" s="50"/>
      <c r="Q959" s="8"/>
      <c r="R959" s="8"/>
      <c r="S959" s="50"/>
      <c r="T959" s="8"/>
      <c r="U959" s="8"/>
      <c r="V959" s="8"/>
      <c r="W959" s="8"/>
      <c r="X959" s="8"/>
      <c r="Y959" s="8"/>
      <c r="Z959" s="8"/>
      <c r="AA959" s="8"/>
      <c r="AB959" s="8"/>
      <c r="AC959" s="8"/>
      <c r="AD959" s="8"/>
      <c r="AE959" s="8"/>
      <c r="AF959" s="8"/>
    </row>
    <row r="960">
      <c r="A960" s="8"/>
      <c r="B960" s="50"/>
      <c r="C960" s="50"/>
      <c r="D960" s="50"/>
      <c r="E960" s="51"/>
      <c r="F960" s="50"/>
      <c r="G960" s="51"/>
      <c r="H960" s="50"/>
      <c r="I960" s="8"/>
      <c r="J960" s="8"/>
      <c r="K960" s="8"/>
      <c r="L960" s="8"/>
      <c r="M960" s="8"/>
      <c r="N960" s="8"/>
      <c r="O960" s="8"/>
      <c r="P960" s="50"/>
      <c r="Q960" s="8"/>
      <c r="R960" s="8"/>
      <c r="S960" s="50"/>
      <c r="T960" s="8"/>
      <c r="U960" s="8"/>
      <c r="V960" s="8"/>
      <c r="W960" s="8"/>
      <c r="X960" s="8"/>
      <c r="Y960" s="8"/>
      <c r="Z960" s="8"/>
      <c r="AA960" s="8"/>
      <c r="AB960" s="8"/>
      <c r="AC960" s="8"/>
      <c r="AD960" s="8"/>
      <c r="AE960" s="8"/>
      <c r="AF960" s="8"/>
    </row>
    <row r="961">
      <c r="A961" s="8"/>
      <c r="B961" s="50"/>
      <c r="C961" s="50"/>
      <c r="D961" s="50"/>
      <c r="E961" s="51"/>
      <c r="F961" s="50"/>
      <c r="G961" s="51"/>
      <c r="H961" s="50"/>
      <c r="I961" s="8"/>
      <c r="J961" s="8"/>
      <c r="K961" s="8"/>
      <c r="L961" s="8"/>
      <c r="M961" s="8"/>
      <c r="N961" s="8"/>
      <c r="O961" s="8"/>
      <c r="P961" s="50"/>
      <c r="Q961" s="8"/>
      <c r="R961" s="8"/>
      <c r="S961" s="50"/>
      <c r="T961" s="8"/>
      <c r="U961" s="8"/>
      <c r="V961" s="8"/>
      <c r="W961" s="8"/>
      <c r="X961" s="8"/>
      <c r="Y961" s="8"/>
      <c r="Z961" s="8"/>
      <c r="AA961" s="8"/>
      <c r="AB961" s="8"/>
      <c r="AC961" s="8"/>
      <c r="AD961" s="8"/>
      <c r="AE961" s="8"/>
      <c r="AF961" s="8"/>
    </row>
    <row r="962">
      <c r="A962" s="8"/>
      <c r="B962" s="50"/>
      <c r="C962" s="50"/>
      <c r="D962" s="50"/>
      <c r="E962" s="51"/>
      <c r="F962" s="50"/>
      <c r="G962" s="51"/>
      <c r="H962" s="50"/>
      <c r="I962" s="8"/>
      <c r="J962" s="8"/>
      <c r="K962" s="8"/>
      <c r="L962" s="8"/>
      <c r="M962" s="8"/>
      <c r="N962" s="8"/>
      <c r="O962" s="8"/>
      <c r="P962" s="50"/>
      <c r="Q962" s="8"/>
      <c r="R962" s="8"/>
      <c r="S962" s="50"/>
      <c r="T962" s="8"/>
      <c r="U962" s="8"/>
      <c r="V962" s="8"/>
      <c r="W962" s="8"/>
      <c r="X962" s="8"/>
      <c r="Y962" s="8"/>
      <c r="Z962" s="8"/>
      <c r="AA962" s="8"/>
      <c r="AB962" s="8"/>
      <c r="AC962" s="8"/>
      <c r="AD962" s="8"/>
      <c r="AE962" s="8"/>
      <c r="AF962" s="8"/>
    </row>
    <row r="963">
      <c r="A963" s="8"/>
      <c r="B963" s="50"/>
      <c r="C963" s="50"/>
      <c r="D963" s="50"/>
      <c r="E963" s="51"/>
      <c r="F963" s="50"/>
      <c r="G963" s="51"/>
      <c r="H963" s="50"/>
      <c r="I963" s="8"/>
      <c r="J963" s="8"/>
      <c r="K963" s="8"/>
      <c r="L963" s="8"/>
      <c r="M963" s="8"/>
      <c r="N963" s="8"/>
      <c r="O963" s="8"/>
      <c r="P963" s="50"/>
      <c r="Q963" s="8"/>
      <c r="R963" s="8"/>
      <c r="S963" s="50"/>
      <c r="T963" s="8"/>
      <c r="U963" s="8"/>
      <c r="V963" s="8"/>
      <c r="W963" s="8"/>
      <c r="X963" s="8"/>
      <c r="Y963" s="8"/>
      <c r="Z963" s="8"/>
      <c r="AA963" s="8"/>
      <c r="AB963" s="8"/>
      <c r="AC963" s="8"/>
      <c r="AD963" s="8"/>
      <c r="AE963" s="8"/>
      <c r="AF963" s="8"/>
    </row>
    <row r="964">
      <c r="A964" s="8"/>
      <c r="B964" s="50"/>
      <c r="C964" s="50"/>
      <c r="D964" s="50"/>
      <c r="E964" s="51"/>
      <c r="F964" s="50"/>
      <c r="G964" s="51"/>
      <c r="H964" s="50"/>
      <c r="I964" s="8"/>
      <c r="J964" s="8"/>
      <c r="K964" s="8"/>
      <c r="L964" s="8"/>
      <c r="M964" s="8"/>
      <c r="N964" s="8"/>
      <c r="O964" s="8"/>
      <c r="P964" s="50"/>
      <c r="Q964" s="8"/>
      <c r="R964" s="8"/>
      <c r="S964" s="50"/>
      <c r="T964" s="8"/>
      <c r="U964" s="8"/>
      <c r="V964" s="8"/>
      <c r="W964" s="8"/>
      <c r="X964" s="8"/>
      <c r="Y964" s="8"/>
      <c r="Z964" s="8"/>
      <c r="AA964" s="8"/>
      <c r="AB964" s="8"/>
      <c r="AC964" s="8"/>
      <c r="AD964" s="8"/>
      <c r="AE964" s="8"/>
      <c r="AF964" s="8"/>
    </row>
    <row r="965">
      <c r="A965" s="8"/>
      <c r="B965" s="50"/>
      <c r="C965" s="50"/>
      <c r="D965" s="50"/>
      <c r="E965" s="51"/>
      <c r="F965" s="50"/>
      <c r="G965" s="51"/>
      <c r="H965" s="50"/>
      <c r="I965" s="8"/>
      <c r="J965" s="8"/>
      <c r="K965" s="8"/>
      <c r="L965" s="8"/>
      <c r="M965" s="8"/>
      <c r="N965" s="8"/>
      <c r="O965" s="8"/>
      <c r="P965" s="50"/>
      <c r="Q965" s="8"/>
      <c r="R965" s="8"/>
      <c r="S965" s="50"/>
      <c r="T965" s="8"/>
      <c r="U965" s="8"/>
      <c r="V965" s="8"/>
      <c r="W965" s="8"/>
      <c r="X965" s="8"/>
      <c r="Y965" s="8"/>
      <c r="Z965" s="8"/>
      <c r="AA965" s="8"/>
      <c r="AB965" s="8"/>
      <c r="AC965" s="8"/>
      <c r="AD965" s="8"/>
      <c r="AE965" s="8"/>
      <c r="AF965" s="8"/>
    </row>
    <row r="966">
      <c r="A966" s="8"/>
      <c r="B966" s="50"/>
      <c r="C966" s="50"/>
      <c r="D966" s="50"/>
      <c r="E966" s="51"/>
      <c r="F966" s="50"/>
      <c r="G966" s="51"/>
      <c r="H966" s="50"/>
      <c r="I966" s="8"/>
      <c r="J966" s="8"/>
      <c r="K966" s="8"/>
      <c r="L966" s="8"/>
      <c r="M966" s="8"/>
      <c r="N966" s="8"/>
      <c r="O966" s="8"/>
      <c r="P966" s="50"/>
      <c r="Q966" s="8"/>
      <c r="R966" s="8"/>
      <c r="S966" s="50"/>
      <c r="T966" s="8"/>
      <c r="U966" s="8"/>
      <c r="V966" s="8"/>
      <c r="W966" s="8"/>
      <c r="X966" s="8"/>
      <c r="Y966" s="8"/>
      <c r="Z966" s="8"/>
      <c r="AA966" s="8"/>
      <c r="AB966" s="8"/>
      <c r="AC966" s="8"/>
      <c r="AD966" s="8"/>
      <c r="AE966" s="8"/>
      <c r="AF966" s="8"/>
    </row>
    <row r="967">
      <c r="A967" s="8"/>
      <c r="B967" s="50"/>
      <c r="C967" s="50"/>
      <c r="D967" s="50"/>
      <c r="E967" s="51"/>
      <c r="F967" s="50"/>
      <c r="G967" s="51"/>
      <c r="H967" s="50"/>
      <c r="I967" s="8"/>
      <c r="J967" s="8"/>
      <c r="K967" s="8"/>
      <c r="L967" s="8"/>
      <c r="M967" s="8"/>
      <c r="N967" s="8"/>
      <c r="O967" s="8"/>
      <c r="P967" s="50"/>
      <c r="Q967" s="8"/>
      <c r="R967" s="8"/>
      <c r="S967" s="50"/>
      <c r="T967" s="8"/>
      <c r="U967" s="8"/>
      <c r="V967" s="8"/>
      <c r="W967" s="8"/>
      <c r="X967" s="8"/>
      <c r="Y967" s="8"/>
      <c r="Z967" s="8"/>
      <c r="AA967" s="8"/>
      <c r="AB967" s="8"/>
      <c r="AC967" s="8"/>
      <c r="AD967" s="8"/>
      <c r="AE967" s="8"/>
      <c r="AF967" s="8"/>
    </row>
    <row r="968">
      <c r="A968" s="8"/>
      <c r="B968" s="50"/>
      <c r="C968" s="50"/>
      <c r="D968" s="50"/>
      <c r="E968" s="51"/>
      <c r="F968" s="50"/>
      <c r="G968" s="51"/>
      <c r="H968" s="50"/>
      <c r="I968" s="8"/>
      <c r="J968" s="8"/>
      <c r="K968" s="8"/>
      <c r="L968" s="8"/>
      <c r="M968" s="8"/>
      <c r="N968" s="8"/>
      <c r="O968" s="8"/>
      <c r="P968" s="50"/>
      <c r="Q968" s="8"/>
      <c r="R968" s="8"/>
      <c r="S968" s="50"/>
      <c r="T968" s="8"/>
      <c r="U968" s="8"/>
      <c r="V968" s="8"/>
      <c r="W968" s="8"/>
      <c r="X968" s="8"/>
      <c r="Y968" s="8"/>
      <c r="Z968" s="8"/>
      <c r="AA968" s="8"/>
      <c r="AB968" s="8"/>
      <c r="AC968" s="8"/>
      <c r="AD968" s="8"/>
      <c r="AE968" s="8"/>
      <c r="AF968" s="8"/>
    </row>
    <row r="969">
      <c r="A969" s="8"/>
      <c r="B969" s="50"/>
      <c r="C969" s="50"/>
      <c r="D969" s="50"/>
      <c r="E969" s="51"/>
      <c r="F969" s="50"/>
      <c r="G969" s="51"/>
      <c r="H969" s="50"/>
      <c r="I969" s="8"/>
      <c r="J969" s="8"/>
      <c r="K969" s="8"/>
      <c r="L969" s="8"/>
      <c r="M969" s="8"/>
      <c r="N969" s="8"/>
      <c r="O969" s="8"/>
      <c r="P969" s="50"/>
      <c r="Q969" s="8"/>
      <c r="R969" s="8"/>
      <c r="S969" s="50"/>
      <c r="T969" s="8"/>
      <c r="U969" s="8"/>
      <c r="V969" s="8"/>
      <c r="W969" s="8"/>
      <c r="X969" s="8"/>
      <c r="Y969" s="8"/>
      <c r="Z969" s="8"/>
      <c r="AA969" s="8"/>
      <c r="AB969" s="8"/>
      <c r="AC969" s="8"/>
      <c r="AD969" s="8"/>
      <c r="AE969" s="8"/>
      <c r="AF969" s="8"/>
    </row>
    <row r="970">
      <c r="A970" s="8"/>
      <c r="B970" s="50"/>
      <c r="C970" s="50"/>
      <c r="D970" s="50"/>
      <c r="E970" s="51"/>
      <c r="F970" s="50"/>
      <c r="G970" s="51"/>
      <c r="H970" s="50"/>
      <c r="I970" s="8"/>
      <c r="J970" s="8"/>
      <c r="K970" s="8"/>
      <c r="L970" s="8"/>
      <c r="M970" s="8"/>
      <c r="N970" s="8"/>
      <c r="O970" s="8"/>
      <c r="P970" s="50"/>
      <c r="Q970" s="8"/>
      <c r="R970" s="8"/>
      <c r="S970" s="50"/>
      <c r="T970" s="8"/>
      <c r="U970" s="8"/>
      <c r="V970" s="8"/>
      <c r="W970" s="8"/>
      <c r="X970" s="8"/>
      <c r="Y970" s="8"/>
      <c r="Z970" s="8"/>
      <c r="AA970" s="8"/>
      <c r="AB970" s="8"/>
      <c r="AC970" s="8"/>
      <c r="AD970" s="8"/>
      <c r="AE970" s="8"/>
      <c r="AF970" s="8"/>
    </row>
    <row r="971">
      <c r="A971" s="8"/>
      <c r="B971" s="50"/>
      <c r="C971" s="50"/>
      <c r="D971" s="50"/>
      <c r="E971" s="51"/>
      <c r="F971" s="50"/>
      <c r="G971" s="51"/>
      <c r="H971" s="50"/>
      <c r="I971" s="8"/>
      <c r="J971" s="8"/>
      <c r="K971" s="8"/>
      <c r="L971" s="8"/>
      <c r="M971" s="8"/>
      <c r="N971" s="8"/>
      <c r="O971" s="8"/>
      <c r="P971" s="50"/>
      <c r="Q971" s="8"/>
      <c r="R971" s="8"/>
      <c r="S971" s="50"/>
      <c r="T971" s="8"/>
      <c r="U971" s="8"/>
      <c r="V971" s="8"/>
      <c r="W971" s="8"/>
      <c r="X971" s="8"/>
      <c r="Y971" s="8"/>
      <c r="Z971" s="8"/>
      <c r="AA971" s="8"/>
      <c r="AB971" s="8"/>
      <c r="AC971" s="8"/>
      <c r="AD971" s="8"/>
      <c r="AE971" s="8"/>
      <c r="AF971" s="8"/>
    </row>
    <row r="972">
      <c r="A972" s="8"/>
      <c r="B972" s="50"/>
      <c r="C972" s="50"/>
      <c r="D972" s="50"/>
      <c r="E972" s="51"/>
      <c r="F972" s="50"/>
      <c r="G972" s="51"/>
      <c r="H972" s="50"/>
      <c r="I972" s="8"/>
      <c r="J972" s="8"/>
      <c r="K972" s="8"/>
      <c r="L972" s="8"/>
      <c r="M972" s="8"/>
      <c r="N972" s="8"/>
      <c r="O972" s="8"/>
      <c r="P972" s="50"/>
      <c r="Q972" s="8"/>
      <c r="R972" s="8"/>
      <c r="S972" s="50"/>
      <c r="T972" s="8"/>
      <c r="U972" s="8"/>
      <c r="V972" s="8"/>
      <c r="W972" s="8"/>
      <c r="X972" s="8"/>
      <c r="Y972" s="8"/>
      <c r="Z972" s="8"/>
      <c r="AA972" s="8"/>
      <c r="AB972" s="8"/>
      <c r="AC972" s="8"/>
      <c r="AD972" s="8"/>
      <c r="AE972" s="8"/>
      <c r="AF972" s="8"/>
    </row>
    <row r="973">
      <c r="A973" s="8"/>
      <c r="B973" s="50"/>
      <c r="C973" s="50"/>
      <c r="D973" s="50"/>
      <c r="E973" s="51"/>
      <c r="F973" s="50"/>
      <c r="G973" s="51"/>
      <c r="H973" s="50"/>
      <c r="I973" s="8"/>
      <c r="J973" s="8"/>
      <c r="K973" s="8"/>
      <c r="L973" s="8"/>
      <c r="M973" s="8"/>
      <c r="N973" s="8"/>
      <c r="O973" s="8"/>
      <c r="P973" s="50"/>
      <c r="Q973" s="8"/>
      <c r="R973" s="8"/>
      <c r="S973" s="50"/>
      <c r="T973" s="8"/>
      <c r="U973" s="8"/>
      <c r="V973" s="8"/>
      <c r="W973" s="8"/>
      <c r="X973" s="8"/>
      <c r="Y973" s="8"/>
      <c r="Z973" s="8"/>
      <c r="AA973" s="8"/>
      <c r="AB973" s="8"/>
      <c r="AC973" s="8"/>
      <c r="AD973" s="8"/>
      <c r="AE973" s="8"/>
      <c r="AF973" s="8"/>
    </row>
    <row r="974">
      <c r="A974" s="8"/>
      <c r="B974" s="50"/>
      <c r="C974" s="50"/>
      <c r="D974" s="50"/>
      <c r="E974" s="51"/>
      <c r="F974" s="50"/>
      <c r="G974" s="51"/>
      <c r="H974" s="50"/>
      <c r="I974" s="8"/>
      <c r="J974" s="8"/>
      <c r="K974" s="8"/>
      <c r="L974" s="8"/>
      <c r="M974" s="8"/>
      <c r="N974" s="8"/>
      <c r="O974" s="8"/>
      <c r="P974" s="50"/>
      <c r="Q974" s="8"/>
      <c r="R974" s="8"/>
      <c r="S974" s="50"/>
      <c r="T974" s="8"/>
      <c r="U974" s="8"/>
      <c r="V974" s="8"/>
      <c r="W974" s="8"/>
      <c r="X974" s="8"/>
      <c r="Y974" s="8"/>
      <c r="Z974" s="8"/>
      <c r="AA974" s="8"/>
      <c r="AB974" s="8"/>
      <c r="AC974" s="8"/>
      <c r="AD974" s="8"/>
      <c r="AE974" s="8"/>
      <c r="AF974" s="8"/>
    </row>
    <row r="975">
      <c r="A975" s="8"/>
      <c r="B975" s="50"/>
      <c r="C975" s="50"/>
      <c r="D975" s="50"/>
      <c r="E975" s="51"/>
      <c r="F975" s="50"/>
      <c r="G975" s="51"/>
      <c r="H975" s="50"/>
      <c r="I975" s="8"/>
      <c r="J975" s="8"/>
      <c r="K975" s="8"/>
      <c r="L975" s="8"/>
      <c r="M975" s="8"/>
      <c r="N975" s="8"/>
      <c r="O975" s="8"/>
      <c r="P975" s="50"/>
      <c r="Q975" s="8"/>
      <c r="R975" s="8"/>
      <c r="S975" s="50"/>
      <c r="T975" s="8"/>
      <c r="U975" s="8"/>
      <c r="V975" s="8"/>
      <c r="W975" s="8"/>
      <c r="X975" s="8"/>
      <c r="Y975" s="8"/>
      <c r="Z975" s="8"/>
      <c r="AA975" s="8"/>
      <c r="AB975" s="8"/>
      <c r="AC975" s="8"/>
      <c r="AD975" s="8"/>
      <c r="AE975" s="8"/>
      <c r="AF975" s="8"/>
    </row>
    <row r="976">
      <c r="A976" s="8"/>
      <c r="B976" s="50"/>
      <c r="C976" s="50"/>
      <c r="D976" s="50"/>
      <c r="E976" s="51"/>
      <c r="F976" s="50"/>
      <c r="G976" s="51"/>
      <c r="H976" s="50"/>
      <c r="I976" s="8"/>
      <c r="J976" s="8"/>
      <c r="K976" s="8"/>
      <c r="L976" s="8"/>
      <c r="M976" s="8"/>
      <c r="N976" s="8"/>
      <c r="O976" s="8"/>
      <c r="P976" s="50"/>
      <c r="Q976" s="8"/>
      <c r="R976" s="8"/>
      <c r="S976" s="50"/>
      <c r="T976" s="8"/>
      <c r="U976" s="8"/>
      <c r="V976" s="8"/>
      <c r="W976" s="8"/>
      <c r="X976" s="8"/>
      <c r="Y976" s="8"/>
      <c r="Z976" s="8"/>
      <c r="AA976" s="8"/>
      <c r="AB976" s="8"/>
      <c r="AC976" s="8"/>
      <c r="AD976" s="8"/>
      <c r="AE976" s="8"/>
      <c r="AF976" s="8"/>
    </row>
    <row r="977">
      <c r="A977" s="8"/>
      <c r="B977" s="50"/>
      <c r="C977" s="50"/>
      <c r="D977" s="50"/>
      <c r="E977" s="51"/>
      <c r="F977" s="50"/>
      <c r="G977" s="51"/>
      <c r="H977" s="50"/>
      <c r="I977" s="8"/>
      <c r="J977" s="8"/>
      <c r="K977" s="8"/>
      <c r="L977" s="8"/>
      <c r="M977" s="8"/>
      <c r="N977" s="8"/>
      <c r="O977" s="8"/>
      <c r="P977" s="50"/>
      <c r="Q977" s="8"/>
      <c r="R977" s="8"/>
      <c r="S977" s="50"/>
      <c r="T977" s="8"/>
      <c r="U977" s="8"/>
      <c r="V977" s="8"/>
      <c r="W977" s="8"/>
      <c r="X977" s="8"/>
      <c r="Y977" s="8"/>
      <c r="Z977" s="8"/>
      <c r="AA977" s="8"/>
      <c r="AB977" s="8"/>
      <c r="AC977" s="8"/>
      <c r="AD977" s="8"/>
      <c r="AE977" s="8"/>
      <c r="AF977" s="8"/>
    </row>
    <row r="978">
      <c r="A978" s="8"/>
      <c r="B978" s="50"/>
      <c r="C978" s="50"/>
      <c r="D978" s="50"/>
      <c r="E978" s="51"/>
      <c r="F978" s="50"/>
      <c r="G978" s="51"/>
      <c r="H978" s="50"/>
      <c r="I978" s="8"/>
      <c r="J978" s="8"/>
      <c r="K978" s="8"/>
      <c r="L978" s="8"/>
      <c r="M978" s="8"/>
      <c r="N978" s="8"/>
      <c r="O978" s="8"/>
      <c r="P978" s="50"/>
      <c r="Q978" s="8"/>
      <c r="R978" s="8"/>
      <c r="S978" s="50"/>
      <c r="T978" s="8"/>
      <c r="U978" s="8"/>
      <c r="V978" s="8"/>
      <c r="W978" s="8"/>
      <c r="X978" s="8"/>
      <c r="Y978" s="8"/>
      <c r="Z978" s="8"/>
      <c r="AA978" s="8"/>
      <c r="AB978" s="8"/>
      <c r="AC978" s="8"/>
      <c r="AD978" s="8"/>
      <c r="AE978" s="8"/>
      <c r="AF978" s="8"/>
    </row>
    <row r="979">
      <c r="A979" s="8"/>
      <c r="B979" s="50"/>
      <c r="C979" s="50"/>
      <c r="D979" s="50"/>
      <c r="E979" s="51"/>
      <c r="F979" s="50"/>
      <c r="G979" s="51"/>
      <c r="H979" s="50"/>
      <c r="I979" s="8"/>
      <c r="J979" s="8"/>
      <c r="K979" s="8"/>
      <c r="L979" s="8"/>
      <c r="M979" s="8"/>
      <c r="N979" s="8"/>
      <c r="O979" s="8"/>
      <c r="P979" s="50"/>
      <c r="Q979" s="8"/>
      <c r="R979" s="8"/>
      <c r="S979" s="50"/>
      <c r="T979" s="8"/>
      <c r="U979" s="8"/>
      <c r="V979" s="8"/>
      <c r="W979" s="8"/>
      <c r="X979" s="8"/>
      <c r="Y979" s="8"/>
      <c r="Z979" s="8"/>
      <c r="AA979" s="8"/>
      <c r="AB979" s="8"/>
      <c r="AC979" s="8"/>
      <c r="AD979" s="8"/>
      <c r="AE979" s="8"/>
      <c r="AF979" s="8"/>
    </row>
    <row r="980">
      <c r="A980" s="8"/>
      <c r="B980" s="50"/>
      <c r="C980" s="50"/>
      <c r="D980" s="50"/>
      <c r="E980" s="51"/>
      <c r="F980" s="50"/>
      <c r="G980" s="51"/>
      <c r="H980" s="50"/>
      <c r="I980" s="8"/>
      <c r="J980" s="8"/>
      <c r="K980" s="8"/>
      <c r="L980" s="8"/>
      <c r="M980" s="8"/>
      <c r="N980" s="8"/>
      <c r="O980" s="8"/>
      <c r="P980" s="50"/>
      <c r="Q980" s="8"/>
      <c r="R980" s="8"/>
      <c r="S980" s="50"/>
      <c r="T980" s="8"/>
      <c r="U980" s="8"/>
      <c r="V980" s="8"/>
      <c r="W980" s="8"/>
      <c r="X980" s="8"/>
      <c r="Y980" s="8"/>
      <c r="Z980" s="8"/>
      <c r="AA980" s="8"/>
      <c r="AB980" s="8"/>
      <c r="AC980" s="8"/>
      <c r="AD980" s="8"/>
      <c r="AE980" s="8"/>
      <c r="AF980" s="8"/>
    </row>
    <row r="981">
      <c r="A981" s="8"/>
      <c r="B981" s="50"/>
      <c r="C981" s="50"/>
      <c r="D981" s="50"/>
      <c r="E981" s="51"/>
      <c r="F981" s="50"/>
      <c r="G981" s="51"/>
      <c r="H981" s="50"/>
      <c r="I981" s="8"/>
      <c r="J981" s="8"/>
      <c r="K981" s="8"/>
      <c r="L981" s="8"/>
      <c r="M981" s="8"/>
      <c r="N981" s="8"/>
      <c r="O981" s="8"/>
      <c r="P981" s="50"/>
      <c r="Q981" s="8"/>
      <c r="R981" s="8"/>
      <c r="S981" s="50"/>
      <c r="T981" s="8"/>
      <c r="U981" s="8"/>
      <c r="V981" s="8"/>
      <c r="W981" s="8"/>
      <c r="X981" s="8"/>
      <c r="Y981" s="8"/>
      <c r="Z981" s="8"/>
      <c r="AA981" s="8"/>
      <c r="AB981" s="8"/>
      <c r="AC981" s="8"/>
      <c r="AD981" s="8"/>
      <c r="AE981" s="8"/>
      <c r="AF981" s="8"/>
    </row>
    <row r="982">
      <c r="A982" s="8"/>
      <c r="B982" s="50"/>
      <c r="C982" s="50"/>
      <c r="D982" s="50"/>
      <c r="E982" s="51"/>
      <c r="F982" s="50"/>
      <c r="G982" s="51"/>
      <c r="H982" s="50"/>
      <c r="I982" s="8"/>
      <c r="J982" s="8"/>
      <c r="K982" s="8"/>
      <c r="L982" s="8"/>
      <c r="M982" s="8"/>
      <c r="N982" s="8"/>
      <c r="O982" s="8"/>
      <c r="P982" s="50"/>
      <c r="Q982" s="8"/>
      <c r="R982" s="8"/>
      <c r="S982" s="50"/>
      <c r="T982" s="8"/>
      <c r="U982" s="8"/>
      <c r="V982" s="8"/>
      <c r="W982" s="8"/>
      <c r="X982" s="8"/>
      <c r="Y982" s="8"/>
      <c r="Z982" s="8"/>
      <c r="AA982" s="8"/>
      <c r="AB982" s="8"/>
      <c r="AC982" s="8"/>
      <c r="AD982" s="8"/>
      <c r="AE982" s="8"/>
      <c r="AF982" s="8"/>
    </row>
    <row r="983">
      <c r="A983" s="8"/>
      <c r="B983" s="50"/>
      <c r="C983" s="50"/>
      <c r="D983" s="50"/>
      <c r="E983" s="51"/>
      <c r="F983" s="50"/>
      <c r="G983" s="51"/>
      <c r="H983" s="50"/>
      <c r="I983" s="8"/>
      <c r="J983" s="8"/>
      <c r="K983" s="8"/>
      <c r="L983" s="8"/>
      <c r="M983" s="8"/>
      <c r="N983" s="8"/>
      <c r="O983" s="8"/>
      <c r="P983" s="50"/>
      <c r="Q983" s="8"/>
      <c r="R983" s="8"/>
      <c r="S983" s="50"/>
      <c r="T983" s="8"/>
      <c r="U983" s="8"/>
      <c r="V983" s="8"/>
      <c r="W983" s="8"/>
      <c r="X983" s="8"/>
      <c r="Y983" s="8"/>
      <c r="Z983" s="8"/>
      <c r="AA983" s="8"/>
      <c r="AB983" s="8"/>
      <c r="AC983" s="8"/>
      <c r="AD983" s="8"/>
      <c r="AE983" s="8"/>
      <c r="AF983" s="8"/>
    </row>
    <row r="984">
      <c r="A984" s="8"/>
      <c r="B984" s="50"/>
      <c r="C984" s="50"/>
      <c r="D984" s="50"/>
      <c r="E984" s="51"/>
      <c r="F984" s="50"/>
      <c r="G984" s="51"/>
      <c r="H984" s="50"/>
      <c r="I984" s="8"/>
      <c r="J984" s="8"/>
      <c r="K984" s="8"/>
      <c r="L984" s="8"/>
      <c r="M984" s="8"/>
      <c r="N984" s="8"/>
      <c r="O984" s="8"/>
      <c r="P984" s="50"/>
      <c r="Q984" s="8"/>
      <c r="R984" s="8"/>
      <c r="S984" s="50"/>
      <c r="T984" s="8"/>
      <c r="U984" s="8"/>
      <c r="V984" s="8"/>
      <c r="W984" s="8"/>
      <c r="X984" s="8"/>
      <c r="Y984" s="8"/>
      <c r="Z984" s="8"/>
      <c r="AA984" s="8"/>
      <c r="AB984" s="8"/>
      <c r="AC984" s="8"/>
      <c r="AD984" s="8"/>
      <c r="AE984" s="8"/>
      <c r="AF984" s="8"/>
    </row>
    <row r="985">
      <c r="A985" s="8"/>
      <c r="B985" s="50"/>
      <c r="C985" s="50"/>
      <c r="D985" s="50"/>
      <c r="E985" s="51"/>
      <c r="F985" s="50"/>
      <c r="G985" s="51"/>
      <c r="H985" s="50"/>
      <c r="I985" s="8"/>
      <c r="J985" s="8"/>
      <c r="K985" s="8"/>
      <c r="L985" s="8"/>
      <c r="M985" s="8"/>
      <c r="N985" s="8"/>
      <c r="O985" s="8"/>
      <c r="P985" s="50"/>
      <c r="Q985" s="8"/>
      <c r="R985" s="8"/>
      <c r="S985" s="50"/>
      <c r="T985" s="8"/>
      <c r="U985" s="8"/>
      <c r="V985" s="8"/>
      <c r="W985" s="8"/>
      <c r="X985" s="8"/>
      <c r="Y985" s="8"/>
      <c r="Z985" s="8"/>
      <c r="AA985" s="8"/>
      <c r="AB985" s="8"/>
      <c r="AC985" s="8"/>
      <c r="AD985" s="8"/>
      <c r="AE985" s="8"/>
      <c r="AF985" s="8"/>
    </row>
    <row r="986">
      <c r="A986" s="8"/>
      <c r="B986" s="50"/>
      <c r="C986" s="50"/>
      <c r="D986" s="50"/>
      <c r="E986" s="51"/>
      <c r="F986" s="50"/>
      <c r="G986" s="51"/>
      <c r="H986" s="50"/>
      <c r="I986" s="8"/>
      <c r="J986" s="8"/>
      <c r="K986" s="8"/>
      <c r="L986" s="8"/>
      <c r="M986" s="8"/>
      <c r="N986" s="8"/>
      <c r="O986" s="8"/>
      <c r="P986" s="50"/>
      <c r="Q986" s="8"/>
      <c r="R986" s="8"/>
      <c r="S986" s="50"/>
      <c r="T986" s="8"/>
      <c r="U986" s="8"/>
      <c r="V986" s="8"/>
      <c r="W986" s="8"/>
      <c r="X986" s="8"/>
      <c r="Y986" s="8"/>
      <c r="Z986" s="8"/>
      <c r="AA986" s="8"/>
      <c r="AB986" s="8"/>
      <c r="AC986" s="8"/>
      <c r="AD986" s="8"/>
      <c r="AE986" s="8"/>
      <c r="AF986" s="8"/>
    </row>
    <row r="987">
      <c r="A987" s="8"/>
      <c r="B987" s="50"/>
      <c r="C987" s="50"/>
      <c r="D987" s="50"/>
      <c r="E987" s="51"/>
      <c r="F987" s="50"/>
      <c r="G987" s="51"/>
      <c r="H987" s="50"/>
      <c r="I987" s="8"/>
      <c r="J987" s="8"/>
      <c r="K987" s="8"/>
      <c r="L987" s="8"/>
      <c r="M987" s="8"/>
      <c r="N987" s="8"/>
      <c r="O987" s="8"/>
      <c r="P987" s="50"/>
      <c r="Q987" s="8"/>
      <c r="R987" s="8"/>
      <c r="S987" s="50"/>
      <c r="T987" s="8"/>
      <c r="U987" s="8"/>
      <c r="V987" s="8"/>
      <c r="W987" s="8"/>
      <c r="X987" s="8"/>
      <c r="Y987" s="8"/>
      <c r="Z987" s="8"/>
      <c r="AA987" s="8"/>
      <c r="AB987" s="8"/>
      <c r="AC987" s="8"/>
      <c r="AD987" s="8"/>
      <c r="AE987" s="8"/>
      <c r="AF987" s="8"/>
    </row>
    <row r="988">
      <c r="A988" s="8"/>
      <c r="B988" s="50"/>
      <c r="C988" s="50"/>
      <c r="D988" s="50"/>
      <c r="E988" s="51"/>
      <c r="F988" s="50"/>
      <c r="G988" s="51"/>
      <c r="H988" s="50"/>
      <c r="I988" s="8"/>
      <c r="J988" s="8"/>
      <c r="K988" s="8"/>
      <c r="L988" s="8"/>
      <c r="M988" s="8"/>
      <c r="N988" s="8"/>
      <c r="O988" s="8"/>
      <c r="P988" s="50"/>
      <c r="Q988" s="8"/>
      <c r="R988" s="8"/>
      <c r="S988" s="50"/>
      <c r="T988" s="8"/>
      <c r="U988" s="8"/>
      <c r="V988" s="8"/>
      <c r="W988" s="8"/>
      <c r="X988" s="8"/>
      <c r="Y988" s="8"/>
      <c r="Z988" s="8"/>
      <c r="AA988" s="8"/>
      <c r="AB988" s="8"/>
      <c r="AC988" s="8"/>
      <c r="AD988" s="8"/>
      <c r="AE988" s="8"/>
      <c r="AF988" s="8"/>
    </row>
    <row r="989">
      <c r="A989" s="8"/>
      <c r="B989" s="50"/>
      <c r="C989" s="50"/>
      <c r="D989" s="50"/>
      <c r="E989" s="51"/>
      <c r="F989" s="50"/>
      <c r="G989" s="51"/>
      <c r="H989" s="50"/>
      <c r="I989" s="8"/>
      <c r="J989" s="8"/>
      <c r="K989" s="8"/>
      <c r="L989" s="8"/>
      <c r="M989" s="8"/>
      <c r="N989" s="8"/>
      <c r="O989" s="8"/>
      <c r="P989" s="50"/>
      <c r="Q989" s="8"/>
      <c r="R989" s="8"/>
      <c r="S989" s="50"/>
      <c r="T989" s="8"/>
      <c r="U989" s="8"/>
      <c r="V989" s="8"/>
      <c r="W989" s="8"/>
      <c r="X989" s="8"/>
      <c r="Y989" s="8"/>
      <c r="Z989" s="8"/>
      <c r="AA989" s="8"/>
      <c r="AB989" s="8"/>
      <c r="AC989" s="8"/>
      <c r="AD989" s="8"/>
      <c r="AE989" s="8"/>
      <c r="AF989" s="8"/>
    </row>
    <row r="990">
      <c r="A990" s="8"/>
      <c r="B990" s="50"/>
      <c r="C990" s="50"/>
      <c r="D990" s="50"/>
      <c r="E990" s="51"/>
      <c r="F990" s="50"/>
      <c r="G990" s="51"/>
      <c r="H990" s="50"/>
      <c r="I990" s="8"/>
      <c r="J990" s="8"/>
      <c r="K990" s="8"/>
      <c r="L990" s="8"/>
      <c r="M990" s="8"/>
      <c r="N990" s="8"/>
      <c r="O990" s="8"/>
      <c r="P990" s="50"/>
      <c r="Q990" s="8"/>
      <c r="R990" s="8"/>
      <c r="S990" s="50"/>
      <c r="T990" s="8"/>
      <c r="U990" s="8"/>
      <c r="V990" s="8"/>
      <c r="W990" s="8"/>
      <c r="X990" s="8"/>
      <c r="Y990" s="8"/>
      <c r="Z990" s="8"/>
      <c r="AA990" s="8"/>
      <c r="AB990" s="8"/>
      <c r="AC990" s="8"/>
      <c r="AD990" s="8"/>
      <c r="AE990" s="8"/>
      <c r="AF990" s="8"/>
    </row>
    <row r="991">
      <c r="A991" s="8"/>
      <c r="B991" s="50"/>
      <c r="C991" s="50"/>
      <c r="D991" s="50"/>
      <c r="E991" s="51"/>
      <c r="F991" s="50"/>
      <c r="G991" s="51"/>
      <c r="H991" s="50"/>
      <c r="I991" s="8"/>
      <c r="J991" s="8"/>
      <c r="K991" s="8"/>
      <c r="L991" s="8"/>
      <c r="M991" s="8"/>
      <c r="N991" s="8"/>
      <c r="O991" s="8"/>
      <c r="P991" s="50"/>
      <c r="Q991" s="8"/>
      <c r="R991" s="8"/>
      <c r="S991" s="50"/>
      <c r="T991" s="8"/>
      <c r="U991" s="8"/>
      <c r="V991" s="8"/>
      <c r="W991" s="8"/>
      <c r="X991" s="8"/>
      <c r="Y991" s="8"/>
      <c r="Z991" s="8"/>
      <c r="AA991" s="8"/>
      <c r="AB991" s="8"/>
      <c r="AC991" s="8"/>
      <c r="AD991" s="8"/>
      <c r="AE991" s="8"/>
      <c r="AF991" s="8"/>
    </row>
    <row r="992">
      <c r="A992" s="8"/>
      <c r="B992" s="50"/>
      <c r="C992" s="50"/>
      <c r="D992" s="50"/>
      <c r="E992" s="51"/>
      <c r="F992" s="50"/>
      <c r="G992" s="51"/>
      <c r="H992" s="50"/>
      <c r="I992" s="8"/>
      <c r="J992" s="8"/>
      <c r="K992" s="8"/>
      <c r="L992" s="8"/>
      <c r="M992" s="8"/>
      <c r="N992" s="8"/>
      <c r="O992" s="8"/>
      <c r="P992" s="50"/>
      <c r="Q992" s="8"/>
      <c r="R992" s="8"/>
      <c r="S992" s="50"/>
      <c r="T992" s="8"/>
      <c r="U992" s="8"/>
      <c r="V992" s="8"/>
      <c r="W992" s="8"/>
      <c r="X992" s="8"/>
      <c r="Y992" s="8"/>
      <c r="Z992" s="8"/>
      <c r="AA992" s="8"/>
      <c r="AB992" s="8"/>
      <c r="AC992" s="8"/>
      <c r="AD992" s="8"/>
      <c r="AE992" s="8"/>
      <c r="AF992" s="8"/>
    </row>
    <row r="993">
      <c r="B993" s="49"/>
      <c r="C993" s="49"/>
      <c r="D993" s="49"/>
      <c r="E993" s="52"/>
      <c r="G993" s="56"/>
      <c r="H993" s="49"/>
      <c r="P993" s="49"/>
      <c r="S993" s="49"/>
    </row>
  </sheetData>
  <dataValidations>
    <dataValidation type="list" allowBlank="1" showErrorMessage="1" sqref="O2:O6 O8:O21">
      <formula1>'Data backlog'!$A$2:$A$5</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8.0" ySplit="13.0" topLeftCell="I14" activePane="bottomRight" state="frozen"/>
      <selection activeCell="I1" sqref="I1" pane="topRight"/>
      <selection activeCell="A14" sqref="A14" pane="bottomLeft"/>
      <selection activeCell="I14" sqref="I14" pane="bottomRight"/>
    </sheetView>
  </sheetViews>
  <sheetFormatPr customHeight="1" defaultColWidth="12.63" defaultRowHeight="15.75"/>
  <cols>
    <col customWidth="1" min="2" max="2" width="63.75"/>
    <col hidden="1" min="6" max="7" width="12.63"/>
    <col customWidth="1" hidden="1" min="9" max="9" width="4.25"/>
    <col customWidth="1" hidden="1" min="10" max="10" width="6.0"/>
    <col customWidth="1" hidden="1" min="11" max="11" width="8.88"/>
    <col customWidth="1" hidden="1" min="12" max="12" width="4.25"/>
    <col customWidth="1" hidden="1" min="13" max="13" width="8.88"/>
    <col customWidth="1" min="14" max="14" width="4.63"/>
    <col customWidth="1" min="15" max="16" width="4.0"/>
    <col customWidth="1" min="17" max="17" width="3.88"/>
    <col customWidth="1" min="18" max="18" width="4.0"/>
    <col customWidth="1" min="19" max="19" width="5.88"/>
    <col customWidth="1" min="20" max="21" width="4.0"/>
    <col customWidth="1" min="22" max="22" width="3.88"/>
    <col customWidth="1" min="23" max="26" width="4.0"/>
    <col customWidth="1" min="27" max="27" width="3.88"/>
    <col customWidth="1" min="28" max="31" width="4.0"/>
    <col customWidth="1" min="32" max="32" width="3.88"/>
    <col customWidth="1" min="33" max="36" width="4.0"/>
    <col customWidth="1" min="37" max="37" width="3.88"/>
    <col customWidth="1" min="38" max="41" width="4.0"/>
    <col customWidth="1" min="42" max="42" width="3.88"/>
    <col customWidth="1" min="43" max="43" width="4.0"/>
    <col customWidth="1" min="44" max="44" width="5.88"/>
    <col customWidth="1" min="45" max="46" width="4.0"/>
    <col customWidth="1" min="47" max="47" width="3.88"/>
    <col customWidth="1" min="48" max="51" width="4.0"/>
    <col customWidth="1" min="52" max="52" width="3.88"/>
    <col customWidth="1" min="53" max="88"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6"/>
      <c r="BC1" s="206"/>
      <c r="BD1" s="206"/>
      <c r="BE1" s="206"/>
      <c r="BF1" s="206"/>
      <c r="BG1" s="206"/>
      <c r="BH1" s="206"/>
      <c r="BI1" s="206"/>
      <c r="BJ1" s="206"/>
      <c r="BK1" s="206"/>
      <c r="BL1" s="206"/>
      <c r="BM1" s="206"/>
      <c r="BN1" s="206"/>
      <c r="BO1" s="206"/>
      <c r="BP1" s="206"/>
      <c r="BQ1" s="206"/>
      <c r="BR1" s="206"/>
      <c r="BS1" s="206"/>
      <c r="BT1" s="206"/>
      <c r="BU1" s="206"/>
      <c r="BV1" s="206"/>
      <c r="BW1" s="206"/>
      <c r="BX1" s="206"/>
      <c r="BY1" s="206"/>
      <c r="BZ1" s="206"/>
      <c r="CA1" s="206"/>
      <c r="CB1" s="206"/>
      <c r="CC1" s="206"/>
      <c r="CD1" s="206"/>
      <c r="CE1" s="206"/>
      <c r="CF1" s="206"/>
      <c r="CG1" s="206"/>
      <c r="CH1" s="206"/>
      <c r="CI1" s="206"/>
      <c r="CJ1" s="206"/>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c r="BT2" s="206"/>
      <c r="BU2" s="206"/>
      <c r="BV2" s="206"/>
      <c r="BW2" s="206"/>
      <c r="BX2" s="206"/>
      <c r="BY2" s="206"/>
      <c r="BZ2" s="206"/>
      <c r="CA2" s="206"/>
      <c r="CB2" s="206"/>
      <c r="CC2" s="206"/>
      <c r="CD2" s="206"/>
      <c r="CE2" s="206"/>
      <c r="CF2" s="206"/>
      <c r="CG2" s="206"/>
      <c r="CH2" s="206"/>
      <c r="CI2" s="206"/>
      <c r="CJ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c r="BO3" s="206"/>
      <c r="BP3" s="206"/>
      <c r="BQ3" s="206"/>
      <c r="BR3" s="206"/>
      <c r="BS3" s="206"/>
      <c r="BT3" s="206"/>
      <c r="BU3" s="206"/>
      <c r="BV3" s="206"/>
      <c r="BW3" s="206"/>
      <c r="BX3" s="206"/>
      <c r="BY3" s="206"/>
      <c r="BZ3" s="206"/>
      <c r="CA3" s="206"/>
      <c r="CB3" s="206"/>
      <c r="CC3" s="206"/>
      <c r="CD3" s="206"/>
      <c r="CE3" s="206"/>
      <c r="CF3" s="206"/>
      <c r="CG3" s="206"/>
      <c r="CH3" s="206"/>
      <c r="CI3" s="206"/>
      <c r="CJ3" s="206"/>
    </row>
    <row r="4">
      <c r="A4" s="207"/>
      <c r="B4" s="210" t="s">
        <v>826</v>
      </c>
      <c r="C4" s="211" t="s">
        <v>827</v>
      </c>
      <c r="D4" s="206"/>
      <c r="E4" s="212" t="s">
        <v>828</v>
      </c>
      <c r="F4" s="213"/>
      <c r="G4" s="213"/>
      <c r="H4" s="214" t="s">
        <v>829</v>
      </c>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c r="BR4" s="206"/>
      <c r="BS4" s="206"/>
      <c r="BT4" s="206"/>
      <c r="BU4" s="206"/>
      <c r="BV4" s="206"/>
      <c r="BW4" s="206"/>
      <c r="BX4" s="206"/>
      <c r="BY4" s="206"/>
      <c r="BZ4" s="206"/>
      <c r="CA4" s="206"/>
      <c r="CB4" s="206"/>
      <c r="CC4" s="206"/>
      <c r="CD4" s="206"/>
      <c r="CE4" s="206"/>
      <c r="CF4" s="206"/>
      <c r="CG4" s="206"/>
      <c r="CH4" s="206"/>
      <c r="CI4" s="206"/>
      <c r="CJ4" s="206"/>
    </row>
    <row r="5">
      <c r="A5" s="207"/>
      <c r="B5" s="210" t="s">
        <v>830</v>
      </c>
      <c r="C5" s="215">
        <v>45250.0</v>
      </c>
      <c r="D5" s="206"/>
      <c r="E5" s="212" t="s">
        <v>831</v>
      </c>
      <c r="F5" s="212"/>
      <c r="G5" s="212"/>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c r="BG5" s="206"/>
      <c r="BH5" s="206"/>
      <c r="BI5" s="206"/>
      <c r="BJ5" s="206"/>
      <c r="BK5" s="206"/>
      <c r="BL5" s="206"/>
      <c r="BM5" s="206"/>
      <c r="BN5" s="206"/>
      <c r="BO5" s="206"/>
      <c r="BP5" s="206"/>
      <c r="BQ5" s="206"/>
      <c r="BR5" s="206"/>
      <c r="BS5" s="206"/>
      <c r="BT5" s="206"/>
      <c r="BU5" s="206"/>
      <c r="BV5" s="206"/>
      <c r="BW5" s="206"/>
      <c r="BX5" s="206"/>
      <c r="BY5" s="206"/>
      <c r="BZ5" s="206"/>
      <c r="CA5" s="206"/>
      <c r="CB5" s="206"/>
      <c r="CC5" s="206"/>
      <c r="CD5" s="206"/>
      <c r="CE5" s="206"/>
      <c r="CF5" s="206"/>
      <c r="CG5" s="206"/>
      <c r="CH5" s="206"/>
      <c r="CI5" s="206"/>
      <c r="CJ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K6" s="206"/>
      <c r="BL6" s="206"/>
      <c r="BM6" s="206"/>
      <c r="BN6" s="206"/>
      <c r="BO6" s="206"/>
      <c r="BP6" s="206"/>
      <c r="BQ6" s="206"/>
      <c r="BR6" s="206"/>
      <c r="BS6" s="206"/>
      <c r="BT6" s="206"/>
      <c r="BU6" s="206"/>
      <c r="BV6" s="206"/>
      <c r="BW6" s="206"/>
      <c r="BX6" s="206"/>
      <c r="BY6" s="206"/>
      <c r="BZ6" s="206"/>
      <c r="CA6" s="206"/>
      <c r="CB6" s="206"/>
      <c r="CC6" s="206"/>
      <c r="CD6" s="206"/>
      <c r="CE6" s="206"/>
      <c r="CF6" s="206"/>
      <c r="CG6" s="206"/>
      <c r="CH6" s="206"/>
      <c r="CI6" s="206"/>
      <c r="CJ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row>
    <row r="8">
      <c r="A8" s="217"/>
      <c r="B8" s="218" t="s">
        <v>834</v>
      </c>
      <c r="C8" s="219"/>
      <c r="D8" s="220"/>
      <c r="E8" s="221"/>
      <c r="F8" s="221"/>
      <c r="G8" s="221"/>
      <c r="H8" s="221"/>
      <c r="I8" s="221"/>
      <c r="J8" s="221"/>
      <c r="K8" s="221"/>
      <c r="L8" s="221"/>
      <c r="M8" s="221"/>
      <c r="N8" s="221"/>
      <c r="O8" s="221"/>
      <c r="P8" s="221"/>
      <c r="Q8" s="221"/>
      <c r="R8" s="221"/>
      <c r="S8" s="221"/>
      <c r="T8" s="221"/>
      <c r="U8" s="221"/>
      <c r="V8" s="221"/>
      <c r="W8" s="221"/>
      <c r="X8" s="221"/>
      <c r="Y8" s="221"/>
      <c r="Z8" s="221"/>
      <c r="AA8" s="221"/>
      <c r="AB8" s="221"/>
      <c r="AC8" s="206"/>
      <c r="AD8" s="206"/>
      <c r="AE8" s="206"/>
      <c r="AF8" s="206"/>
      <c r="AG8" s="206"/>
      <c r="AH8" s="206"/>
      <c r="AI8" s="206"/>
      <c r="AJ8" s="206"/>
      <c r="AK8" s="206"/>
      <c r="AL8" s="206"/>
      <c r="AM8" s="206"/>
      <c r="AN8" s="206"/>
      <c r="AO8" s="206"/>
      <c r="AP8" s="206"/>
      <c r="AQ8" s="206"/>
      <c r="AR8" s="221"/>
      <c r="AS8" s="221"/>
      <c r="AT8" s="221"/>
      <c r="AU8" s="221"/>
      <c r="AV8" s="221"/>
      <c r="AW8" s="221"/>
      <c r="AX8" s="221"/>
      <c r="AY8" s="221"/>
      <c r="AZ8" s="221"/>
      <c r="BA8" s="221"/>
      <c r="BB8" s="206"/>
      <c r="BC8" s="206"/>
      <c r="BD8" s="206"/>
      <c r="BE8" s="206"/>
      <c r="BF8" s="206"/>
      <c r="BG8" s="206"/>
      <c r="BH8" s="206"/>
      <c r="BI8" s="206"/>
      <c r="BJ8" s="206"/>
      <c r="BK8" s="206"/>
      <c r="BL8" s="206"/>
      <c r="BM8" s="206"/>
      <c r="BN8" s="206"/>
      <c r="BO8" s="206"/>
      <c r="BP8" s="206"/>
      <c r="BQ8" s="206"/>
      <c r="BR8" s="206"/>
      <c r="BS8" s="206"/>
      <c r="BT8" s="206"/>
      <c r="BU8" s="206"/>
      <c r="BV8" s="206"/>
      <c r="BW8" s="206"/>
      <c r="BX8" s="206"/>
      <c r="BY8" s="206"/>
      <c r="BZ8" s="206"/>
      <c r="CA8" s="206"/>
      <c r="CB8" s="206"/>
      <c r="CC8" s="206"/>
      <c r="CD8" s="206"/>
      <c r="CE8" s="206"/>
      <c r="CF8" s="206"/>
      <c r="CG8" s="206"/>
      <c r="CH8" s="206"/>
      <c r="CI8" s="206"/>
      <c r="CJ8" s="206"/>
    </row>
    <row r="9">
      <c r="A9" s="222"/>
      <c r="B9" s="223" t="s">
        <v>835</v>
      </c>
      <c r="C9" s="224">
        <v>45236.0</v>
      </c>
      <c r="D9" s="225"/>
      <c r="E9" s="221"/>
      <c r="F9" s="221"/>
      <c r="G9" s="221"/>
      <c r="H9" s="221"/>
      <c r="I9" s="221"/>
      <c r="J9" s="221"/>
      <c r="K9" s="221"/>
      <c r="L9" s="221"/>
      <c r="M9" s="221"/>
      <c r="N9" s="221"/>
      <c r="O9" s="221"/>
      <c r="P9" s="221"/>
      <c r="Q9" s="221"/>
      <c r="R9" s="221"/>
      <c r="S9" s="221"/>
      <c r="T9" s="221"/>
      <c r="U9" s="221"/>
      <c r="V9" s="221"/>
      <c r="W9" s="221"/>
      <c r="X9" s="221"/>
      <c r="Y9" s="221"/>
      <c r="Z9" s="221"/>
      <c r="AA9" s="221"/>
      <c r="AB9" s="221"/>
      <c r="AC9" s="206"/>
      <c r="AD9" s="206"/>
      <c r="AE9" s="206"/>
      <c r="AF9" s="206"/>
      <c r="AG9" s="206"/>
      <c r="AH9" s="206"/>
      <c r="AI9" s="206"/>
      <c r="AJ9" s="206"/>
      <c r="AK9" s="206"/>
      <c r="AL9" s="206"/>
      <c r="AM9" s="206"/>
      <c r="AN9" s="206"/>
      <c r="AO9" s="206"/>
      <c r="AP9" s="206"/>
      <c r="AQ9" s="206"/>
      <c r="AR9" s="221"/>
      <c r="AS9" s="221"/>
      <c r="AT9" s="221"/>
      <c r="AU9" s="221"/>
      <c r="AV9" s="221"/>
      <c r="AW9" s="221"/>
      <c r="AX9" s="221"/>
      <c r="AY9" s="221"/>
      <c r="AZ9" s="221"/>
      <c r="BA9" s="221"/>
      <c r="BB9" s="206"/>
      <c r="BC9" s="206"/>
      <c r="BD9" s="206"/>
      <c r="BE9" s="206"/>
      <c r="BF9" s="206"/>
      <c r="BG9" s="206"/>
      <c r="BH9" s="206"/>
      <c r="BI9" s="206"/>
      <c r="BJ9" s="206"/>
      <c r="BK9" s="206"/>
      <c r="BL9" s="206"/>
      <c r="BM9" s="206"/>
      <c r="BN9" s="206"/>
      <c r="BO9" s="206"/>
      <c r="BP9" s="206"/>
      <c r="BQ9" s="206"/>
      <c r="BR9" s="206"/>
      <c r="BS9" s="206"/>
      <c r="BT9" s="206"/>
      <c r="BU9" s="206"/>
      <c r="BV9" s="206"/>
      <c r="BW9" s="206"/>
      <c r="BX9" s="206"/>
      <c r="BY9" s="206"/>
      <c r="BZ9" s="206"/>
      <c r="CA9" s="206"/>
      <c r="CB9" s="206"/>
      <c r="CC9" s="206"/>
      <c r="CD9" s="206"/>
      <c r="CE9" s="206"/>
      <c r="CF9" s="206"/>
      <c r="CG9" s="206"/>
      <c r="CH9" s="206"/>
      <c r="CI9" s="206"/>
      <c r="CJ9" s="206"/>
    </row>
    <row r="10">
      <c r="A10" s="222"/>
      <c r="B10" s="223" t="s">
        <v>836</v>
      </c>
      <c r="C10" s="226">
        <f>D91</f>
        <v>45314</v>
      </c>
      <c r="D10" s="225"/>
      <c r="E10" s="221"/>
      <c r="F10" s="221"/>
      <c r="G10" s="221"/>
      <c r="H10" s="221"/>
      <c r="I10" s="8"/>
      <c r="J10" s="8"/>
      <c r="K10" s="8"/>
      <c r="L10" s="8"/>
      <c r="M10" s="8"/>
      <c r="N10" s="227" t="s">
        <v>837</v>
      </c>
      <c r="S10" s="227" t="s">
        <v>838</v>
      </c>
      <c r="AR10" s="227" t="s">
        <v>839</v>
      </c>
      <c r="BL10" s="227" t="s">
        <v>883</v>
      </c>
    </row>
    <row r="11">
      <c r="A11" s="222"/>
      <c r="B11" s="223" t="s">
        <v>840</v>
      </c>
      <c r="C11" s="228">
        <f>IF(AND(C9&lt;=C10,isdate(C9),isdate(B11)&lt;&gt;""),_xlfn.NETWORKDAYS.INTL(C9,C10,1,Data!$B$3:$B$6),0)</f>
        <v>57</v>
      </c>
      <c r="D11" s="229"/>
      <c r="E11" s="221"/>
      <c r="F11" s="221"/>
      <c r="G11" s="221"/>
      <c r="H11" s="221"/>
      <c r="I11" s="8"/>
      <c r="J11" s="8"/>
      <c r="K11" s="8"/>
      <c r="L11" s="8"/>
      <c r="M11" s="230"/>
      <c r="N11" s="231" t="s">
        <v>841</v>
      </c>
      <c r="R11" s="232"/>
      <c r="S11" s="233" t="s">
        <v>842</v>
      </c>
      <c r="W11" s="232"/>
      <c r="X11" s="233" t="s">
        <v>843</v>
      </c>
      <c r="AB11" s="232"/>
      <c r="AC11" s="233" t="s">
        <v>844</v>
      </c>
      <c r="AG11" s="232"/>
      <c r="AH11" s="233" t="s">
        <v>845</v>
      </c>
      <c r="AL11" s="232"/>
      <c r="AM11" s="233" t="s">
        <v>841</v>
      </c>
      <c r="AQ11" s="232"/>
      <c r="AR11" s="233" t="s">
        <v>842</v>
      </c>
      <c r="AV11" s="232"/>
      <c r="AW11" s="233" t="s">
        <v>843</v>
      </c>
      <c r="BA11" s="232"/>
      <c r="BB11" s="231" t="s">
        <v>844</v>
      </c>
      <c r="BF11" s="232"/>
      <c r="BG11" s="231" t="s">
        <v>845</v>
      </c>
      <c r="BK11" s="232"/>
      <c r="BL11" s="233" t="s">
        <v>842</v>
      </c>
      <c r="BP11" s="232"/>
      <c r="BQ11" s="233" t="s">
        <v>843</v>
      </c>
      <c r="BU11" s="232"/>
      <c r="BV11" s="231" t="s">
        <v>844</v>
      </c>
      <c r="BZ11" s="232"/>
      <c r="CA11" s="231" t="s">
        <v>845</v>
      </c>
      <c r="CE11" s="232"/>
      <c r="CF11" s="231" t="s">
        <v>884</v>
      </c>
      <c r="CJ11" s="232"/>
    </row>
    <row r="12">
      <c r="A12" s="217"/>
      <c r="B12" s="234"/>
      <c r="C12" s="234"/>
      <c r="D12" s="234"/>
      <c r="E12" s="234"/>
      <c r="F12" s="234"/>
      <c r="G12" s="234"/>
      <c r="H12" s="234"/>
      <c r="I12" s="8"/>
      <c r="J12" s="8"/>
      <c r="K12" s="235">
        <f t="shared" ref="K12:M12" si="1">SUM(K15:K92)</f>
        <v>0.5</v>
      </c>
      <c r="L12" s="236" t="str">
        <f t="shared" si="1"/>
        <v>#REF!</v>
      </c>
      <c r="M12" s="237" t="str">
        <f t="shared" si="1"/>
        <v>#REF!</v>
      </c>
      <c r="N12" s="238" t="s">
        <v>846</v>
      </c>
      <c r="O12" s="238" t="s">
        <v>847</v>
      </c>
      <c r="P12" s="238" t="s">
        <v>848</v>
      </c>
      <c r="Q12" s="238" t="s">
        <v>849</v>
      </c>
      <c r="R12" s="238" t="s">
        <v>850</v>
      </c>
      <c r="S12" s="238" t="s">
        <v>846</v>
      </c>
      <c r="T12" s="238" t="s">
        <v>847</v>
      </c>
      <c r="U12" s="238" t="s">
        <v>848</v>
      </c>
      <c r="V12" s="238" t="s">
        <v>849</v>
      </c>
      <c r="W12" s="238" t="s">
        <v>850</v>
      </c>
      <c r="X12" s="238" t="s">
        <v>846</v>
      </c>
      <c r="Y12" s="238" t="s">
        <v>847</v>
      </c>
      <c r="Z12" s="238" t="s">
        <v>848</v>
      </c>
      <c r="AA12" s="238" t="s">
        <v>849</v>
      </c>
      <c r="AB12" s="238" t="s">
        <v>850</v>
      </c>
      <c r="AC12" s="238" t="s">
        <v>846</v>
      </c>
      <c r="AD12" s="238" t="s">
        <v>847</v>
      </c>
      <c r="AE12" s="238" t="s">
        <v>848</v>
      </c>
      <c r="AF12" s="238" t="s">
        <v>849</v>
      </c>
      <c r="AG12" s="238" t="s">
        <v>850</v>
      </c>
      <c r="AH12" s="238" t="s">
        <v>846</v>
      </c>
      <c r="AI12" s="238" t="s">
        <v>847</v>
      </c>
      <c r="AJ12" s="238" t="s">
        <v>848</v>
      </c>
      <c r="AK12" s="238" t="s">
        <v>849</v>
      </c>
      <c r="AL12" s="238" t="s">
        <v>850</v>
      </c>
      <c r="AM12" s="238" t="s">
        <v>846</v>
      </c>
      <c r="AN12" s="238" t="s">
        <v>847</v>
      </c>
      <c r="AO12" s="238" t="s">
        <v>848</v>
      </c>
      <c r="AP12" s="238" t="s">
        <v>849</v>
      </c>
      <c r="AQ12" s="238" t="s">
        <v>850</v>
      </c>
      <c r="AR12" s="238" t="s">
        <v>846</v>
      </c>
      <c r="AS12" s="238" t="s">
        <v>847</v>
      </c>
      <c r="AT12" s="238" t="s">
        <v>848</v>
      </c>
      <c r="AU12" s="238" t="s">
        <v>849</v>
      </c>
      <c r="AV12" s="238" t="s">
        <v>850</v>
      </c>
      <c r="AW12" s="238" t="s">
        <v>846</v>
      </c>
      <c r="AX12" s="238" t="s">
        <v>847</v>
      </c>
      <c r="AY12" s="238" t="s">
        <v>848</v>
      </c>
      <c r="AZ12" s="238" t="s">
        <v>849</v>
      </c>
      <c r="BA12" s="238" t="s">
        <v>850</v>
      </c>
      <c r="BB12" s="238" t="s">
        <v>846</v>
      </c>
      <c r="BC12" s="238" t="s">
        <v>847</v>
      </c>
      <c r="BD12" s="238" t="s">
        <v>848</v>
      </c>
      <c r="BE12" s="238" t="s">
        <v>849</v>
      </c>
      <c r="BF12" s="238" t="s">
        <v>850</v>
      </c>
      <c r="BG12" s="238" t="s">
        <v>846</v>
      </c>
      <c r="BH12" s="238" t="s">
        <v>847</v>
      </c>
      <c r="BI12" s="238" t="s">
        <v>848</v>
      </c>
      <c r="BJ12" s="238" t="s">
        <v>849</v>
      </c>
      <c r="BK12" s="238" t="s">
        <v>850</v>
      </c>
      <c r="BL12" s="238" t="s">
        <v>846</v>
      </c>
      <c r="BM12" s="238" t="s">
        <v>847</v>
      </c>
      <c r="BN12" s="238" t="s">
        <v>848</v>
      </c>
      <c r="BO12" s="238" t="s">
        <v>849</v>
      </c>
      <c r="BP12" s="238" t="s">
        <v>850</v>
      </c>
      <c r="BQ12" s="238" t="s">
        <v>846</v>
      </c>
      <c r="BR12" s="238" t="s">
        <v>847</v>
      </c>
      <c r="BS12" s="238" t="s">
        <v>848</v>
      </c>
      <c r="BT12" s="238" t="s">
        <v>849</v>
      </c>
      <c r="BU12" s="238" t="s">
        <v>850</v>
      </c>
      <c r="BV12" s="238" t="s">
        <v>846</v>
      </c>
      <c r="BW12" s="238" t="s">
        <v>847</v>
      </c>
      <c r="BX12" s="238" t="s">
        <v>848</v>
      </c>
      <c r="BY12" s="238" t="s">
        <v>849</v>
      </c>
      <c r="BZ12" s="238" t="s">
        <v>850</v>
      </c>
      <c r="CA12" s="238" t="s">
        <v>846</v>
      </c>
      <c r="CB12" s="238" t="s">
        <v>847</v>
      </c>
      <c r="CC12" s="238" t="s">
        <v>848</v>
      </c>
      <c r="CD12" s="238" t="s">
        <v>849</v>
      </c>
      <c r="CE12" s="238" t="s">
        <v>850</v>
      </c>
      <c r="CF12" s="238" t="s">
        <v>846</v>
      </c>
      <c r="CG12" s="238" t="s">
        <v>847</v>
      </c>
      <c r="CH12" s="238" t="s">
        <v>848</v>
      </c>
      <c r="CI12" s="238" t="s">
        <v>849</v>
      </c>
      <c r="CJ12" s="238" t="s">
        <v>850</v>
      </c>
    </row>
    <row r="13">
      <c r="A13" s="239"/>
      <c r="B13" s="240" t="s">
        <v>9</v>
      </c>
      <c r="C13" s="240" t="s">
        <v>835</v>
      </c>
      <c r="D13" s="240" t="s">
        <v>836</v>
      </c>
      <c r="E13" s="240" t="s">
        <v>840</v>
      </c>
      <c r="F13" s="241" t="s">
        <v>851</v>
      </c>
      <c r="G13" s="241" t="s">
        <v>874</v>
      </c>
      <c r="H13" s="242" t="s">
        <v>852</v>
      </c>
      <c r="I13" s="243" t="s">
        <v>853</v>
      </c>
      <c r="J13" s="243" t="s">
        <v>854</v>
      </c>
      <c r="K13" s="243" t="s">
        <v>855</v>
      </c>
      <c r="L13" s="244"/>
      <c r="M13" s="245"/>
      <c r="N13" s="246">
        <v>23.0</v>
      </c>
      <c r="O13" s="246">
        <v>24.0</v>
      </c>
      <c r="P13" s="246">
        <v>25.0</v>
      </c>
      <c r="Q13" s="246">
        <v>26.0</v>
      </c>
      <c r="R13" s="246">
        <v>27.0</v>
      </c>
      <c r="S13" s="246">
        <v>30.0</v>
      </c>
      <c r="T13" s="246">
        <v>31.0</v>
      </c>
      <c r="U13" s="247">
        <v>1.0</v>
      </c>
      <c r="V13" s="246">
        <v>2.0</v>
      </c>
      <c r="W13" s="246">
        <v>3.0</v>
      </c>
      <c r="X13" s="246">
        <v>6.0</v>
      </c>
      <c r="Y13" s="246">
        <v>7.0</v>
      </c>
      <c r="Z13" s="246">
        <v>8.0</v>
      </c>
      <c r="AA13" s="248">
        <v>9.0</v>
      </c>
      <c r="AB13" s="246">
        <v>10.0</v>
      </c>
      <c r="AC13" s="246">
        <v>13.0</v>
      </c>
      <c r="AD13" s="246">
        <v>14.0</v>
      </c>
      <c r="AE13" s="246">
        <v>15.0</v>
      </c>
      <c r="AF13" s="247">
        <v>16.0</v>
      </c>
      <c r="AG13" s="246">
        <v>17.0</v>
      </c>
      <c r="AH13" s="246">
        <v>20.0</v>
      </c>
      <c r="AI13" s="246">
        <v>21.0</v>
      </c>
      <c r="AJ13" s="246">
        <v>22.0</v>
      </c>
      <c r="AK13" s="246">
        <v>23.0</v>
      </c>
      <c r="AL13" s="246">
        <v>24.0</v>
      </c>
      <c r="AM13" s="246">
        <v>27.0</v>
      </c>
      <c r="AN13" s="246">
        <v>28.0</v>
      </c>
      <c r="AO13" s="246">
        <v>29.0</v>
      </c>
      <c r="AP13" s="246">
        <v>30.0</v>
      </c>
      <c r="AQ13" s="246">
        <v>1.0</v>
      </c>
      <c r="AR13" s="246">
        <v>4.0</v>
      </c>
      <c r="AS13" s="246">
        <v>5.0</v>
      </c>
      <c r="AT13" s="246">
        <v>6.0</v>
      </c>
      <c r="AU13" s="246">
        <v>7.0</v>
      </c>
      <c r="AV13" s="246">
        <v>8.0</v>
      </c>
      <c r="AW13" s="246">
        <v>11.0</v>
      </c>
      <c r="AX13" s="246">
        <v>12.0</v>
      </c>
      <c r="AY13" s="246">
        <v>13.0</v>
      </c>
      <c r="AZ13" s="248">
        <v>14.0</v>
      </c>
      <c r="BA13" s="246">
        <v>15.0</v>
      </c>
      <c r="BB13" s="246">
        <v>18.0</v>
      </c>
      <c r="BC13" s="246">
        <v>19.0</v>
      </c>
      <c r="BD13" s="246">
        <v>20.0</v>
      </c>
      <c r="BE13" s="248">
        <v>21.0</v>
      </c>
      <c r="BF13" s="246">
        <v>22.0</v>
      </c>
      <c r="BG13" s="247">
        <v>25.0</v>
      </c>
      <c r="BH13" s="246">
        <v>26.0</v>
      </c>
      <c r="BI13" s="246">
        <v>27.0</v>
      </c>
      <c r="BJ13" s="248">
        <v>28.0</v>
      </c>
      <c r="BK13" s="246">
        <v>29.0</v>
      </c>
      <c r="BL13" s="247">
        <v>1.0</v>
      </c>
      <c r="BM13" s="246">
        <v>2.0</v>
      </c>
      <c r="BN13" s="246">
        <v>3.0</v>
      </c>
      <c r="BO13" s="246">
        <v>4.0</v>
      </c>
      <c r="BP13" s="246">
        <v>5.0</v>
      </c>
      <c r="BQ13" s="246">
        <v>8.0</v>
      </c>
      <c r="BR13" s="246">
        <v>9.0</v>
      </c>
      <c r="BS13" s="246">
        <v>10.0</v>
      </c>
      <c r="BT13" s="248">
        <v>11.0</v>
      </c>
      <c r="BU13" s="246">
        <v>12.0</v>
      </c>
      <c r="BV13" s="246">
        <v>15.0</v>
      </c>
      <c r="BW13" s="246">
        <v>16.0</v>
      </c>
      <c r="BX13" s="246">
        <v>17.0</v>
      </c>
      <c r="BY13" s="248">
        <v>18.0</v>
      </c>
      <c r="BZ13" s="246">
        <v>19.0</v>
      </c>
      <c r="CA13" s="246">
        <v>22.0</v>
      </c>
      <c r="CB13" s="246">
        <v>23.0</v>
      </c>
      <c r="CC13" s="246">
        <v>24.0</v>
      </c>
      <c r="CD13" s="248">
        <v>25.0</v>
      </c>
      <c r="CE13" s="246">
        <v>26.0</v>
      </c>
      <c r="CF13" s="246">
        <v>29.0</v>
      </c>
      <c r="CG13" s="246">
        <v>30.0</v>
      </c>
      <c r="CH13" s="246">
        <v>31.0</v>
      </c>
      <c r="CI13" s="248">
        <v>1.0</v>
      </c>
      <c r="CJ13" s="246">
        <v>2.0</v>
      </c>
    </row>
    <row r="14" hidden="1">
      <c r="A14" s="249"/>
      <c r="B14" s="250"/>
      <c r="C14" s="250"/>
      <c r="D14" s="250"/>
      <c r="E14" s="250"/>
      <c r="F14" s="8"/>
      <c r="G14" s="8"/>
      <c r="H14" s="8"/>
      <c r="I14" s="8"/>
      <c r="J14" s="8"/>
      <c r="K14" s="8"/>
      <c r="L14" s="8"/>
      <c r="M14" s="8"/>
      <c r="N14" s="251"/>
      <c r="O14" s="251"/>
      <c r="P14" s="251"/>
      <c r="Q14" s="251"/>
      <c r="R14" s="252"/>
      <c r="S14" s="251"/>
      <c r="T14" s="251"/>
      <c r="U14" s="251"/>
      <c r="V14" s="251"/>
      <c r="W14" s="252"/>
      <c r="X14" s="252"/>
      <c r="Y14" s="252"/>
      <c r="Z14" s="252"/>
      <c r="AA14" s="252"/>
      <c r="AB14" s="253"/>
      <c r="AC14" s="251"/>
      <c r="AD14" s="251"/>
      <c r="AE14" s="251"/>
      <c r="AF14" s="251"/>
      <c r="AG14" s="251"/>
      <c r="AH14" s="251"/>
      <c r="AI14" s="251"/>
      <c r="AJ14" s="251"/>
      <c r="AK14" s="251"/>
      <c r="AL14" s="251"/>
      <c r="AM14" s="251"/>
      <c r="AN14" s="251"/>
      <c r="AO14" s="251"/>
      <c r="AP14" s="251"/>
      <c r="AQ14" s="251"/>
      <c r="AR14" s="251"/>
      <c r="AS14" s="251"/>
      <c r="AT14" s="251"/>
      <c r="AU14" s="251"/>
      <c r="AV14" s="252"/>
      <c r="AW14" s="252"/>
      <c r="AX14" s="252"/>
      <c r="AY14" s="252"/>
      <c r="AZ14" s="252"/>
      <c r="BA14" s="253"/>
      <c r="BB14" s="251"/>
      <c r="BC14" s="251"/>
      <c r="BD14" s="251"/>
      <c r="BE14" s="251"/>
      <c r="BF14" s="251"/>
      <c r="BG14" s="251"/>
      <c r="BH14" s="251"/>
      <c r="BI14" s="251"/>
      <c r="BJ14" s="251"/>
      <c r="BK14" s="251"/>
      <c r="BL14" s="251"/>
      <c r="BM14" s="251"/>
      <c r="BN14" s="251"/>
      <c r="BO14" s="251"/>
      <c r="BP14" s="251"/>
      <c r="BQ14" s="251"/>
      <c r="BR14" s="251"/>
      <c r="BS14" s="251"/>
      <c r="BT14" s="251"/>
      <c r="BU14" s="251"/>
      <c r="BV14" s="251"/>
      <c r="BW14" s="251"/>
      <c r="BX14" s="251"/>
      <c r="BY14" s="251"/>
      <c r="BZ14" s="251"/>
      <c r="CA14" s="251"/>
      <c r="CB14" s="251"/>
      <c r="CC14" s="251"/>
      <c r="CD14" s="251"/>
      <c r="CE14" s="251"/>
      <c r="CF14" s="251"/>
      <c r="CG14" s="251"/>
      <c r="CH14" s="251"/>
      <c r="CI14" s="251"/>
      <c r="CJ14" s="251"/>
    </row>
    <row r="15">
      <c r="A15" s="254"/>
      <c r="B15" s="255" t="s">
        <v>856</v>
      </c>
      <c r="C15" s="256"/>
      <c r="D15" s="256"/>
      <c r="E15" s="256"/>
      <c r="F15" s="173"/>
      <c r="G15" s="173"/>
      <c r="H15" s="257" t="s">
        <v>857</v>
      </c>
      <c r="I15" s="258">
        <v>0.25</v>
      </c>
      <c r="J15" s="258">
        <v>2.0</v>
      </c>
      <c r="K15" s="258">
        <f>IF(I15&lt;&gt;"",I15*J15,"")</f>
        <v>0.5</v>
      </c>
      <c r="L15" s="259" t="str">
        <f>SUM(#REF!)</f>
        <v>#REF!</v>
      </c>
      <c r="M15" s="260" t="str">
        <f>K15-L15</f>
        <v>#REF!</v>
      </c>
      <c r="N15" s="8"/>
      <c r="O15" s="8"/>
      <c r="P15" s="8"/>
      <c r="Q15" s="8"/>
      <c r="R15" s="8"/>
      <c r="S15" s="8"/>
      <c r="T15" s="8"/>
      <c r="U15" s="261"/>
      <c r="V15" s="8"/>
      <c r="W15" s="8"/>
      <c r="X15" s="8"/>
      <c r="Y15" s="8"/>
      <c r="Z15" s="8"/>
      <c r="AA15" s="8"/>
      <c r="AB15" s="8"/>
      <c r="AC15" s="8"/>
      <c r="AD15" s="8"/>
      <c r="AE15" s="8"/>
      <c r="AF15" s="261"/>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261"/>
      <c r="BH15" s="8"/>
      <c r="BI15" s="8"/>
      <c r="BJ15" s="8"/>
      <c r="BK15" s="8"/>
      <c r="BL15" s="261"/>
      <c r="BM15" s="8"/>
      <c r="BN15" s="8"/>
      <c r="BO15" s="8"/>
      <c r="BP15" s="8"/>
      <c r="BQ15" s="8"/>
      <c r="BR15" s="8"/>
      <c r="BS15" s="8"/>
      <c r="BT15" s="8"/>
      <c r="BU15" s="8"/>
      <c r="BV15" s="8"/>
      <c r="BW15" s="8"/>
      <c r="BX15" s="8"/>
      <c r="BY15" s="8"/>
      <c r="BZ15" s="8"/>
      <c r="CA15" s="8"/>
      <c r="CB15" s="8"/>
      <c r="CC15" s="8"/>
      <c r="CD15" s="8"/>
      <c r="CE15" s="8"/>
      <c r="CF15" s="8"/>
      <c r="CG15" s="8"/>
      <c r="CH15" s="8"/>
      <c r="CI15" s="8"/>
      <c r="CJ15" s="8"/>
    </row>
    <row r="16">
      <c r="A16" s="217"/>
      <c r="B16" s="262" t="s">
        <v>858</v>
      </c>
      <c r="C16" s="263">
        <v>45233.0</v>
      </c>
      <c r="D16" s="263">
        <f>D40</f>
        <v>45257</v>
      </c>
      <c r="E16" s="264">
        <f>IF(AND(C16&lt;=D16,isdate(C16),isdate(D16)&lt;&gt;""),_xlfn.NETWORKDAYS.INTL(C16,D16,1,Data!$B$3:$B$6),0)</f>
        <v>17</v>
      </c>
      <c r="F16" s="264"/>
      <c r="G16" s="264"/>
      <c r="H16" s="257" t="s">
        <v>857</v>
      </c>
      <c r="I16" s="258">
        <v>0.25</v>
      </c>
      <c r="J16" s="8"/>
      <c r="K16" s="8"/>
      <c r="L16" s="265"/>
      <c r="M16" s="265"/>
      <c r="N16" s="8"/>
      <c r="O16" s="8"/>
      <c r="P16" s="8"/>
      <c r="Q16" s="8"/>
      <c r="R16" s="8"/>
      <c r="S16" s="8"/>
      <c r="T16" s="8"/>
      <c r="U16" s="261"/>
      <c r="V16" s="8"/>
      <c r="W16" s="270" t="s">
        <v>885</v>
      </c>
      <c r="X16" s="270" t="s">
        <v>885</v>
      </c>
      <c r="Y16" s="270" t="s">
        <v>885</v>
      </c>
      <c r="Z16" s="270" t="s">
        <v>885</v>
      </c>
      <c r="AA16" s="270" t="s">
        <v>885</v>
      </c>
      <c r="AB16" s="270" t="s">
        <v>885</v>
      </c>
      <c r="AC16" s="270" t="s">
        <v>885</v>
      </c>
      <c r="AD16" s="270" t="s">
        <v>885</v>
      </c>
      <c r="AE16" s="270" t="s">
        <v>885</v>
      </c>
      <c r="AF16" s="261"/>
      <c r="AG16" s="270" t="s">
        <v>885</v>
      </c>
      <c r="AH16" s="270" t="s">
        <v>885</v>
      </c>
      <c r="AI16" s="270" t="s">
        <v>885</v>
      </c>
      <c r="AJ16" s="270" t="s">
        <v>885</v>
      </c>
      <c r="AK16" s="270" t="s">
        <v>885</v>
      </c>
      <c r="AL16" s="270" t="s">
        <v>885</v>
      </c>
      <c r="AM16" s="270" t="s">
        <v>885</v>
      </c>
      <c r="AN16" s="8"/>
      <c r="AO16" s="8"/>
      <c r="AP16" s="8"/>
      <c r="AQ16" s="8"/>
      <c r="AR16" s="8"/>
      <c r="AS16" s="8"/>
      <c r="AT16" s="8"/>
      <c r="AU16" s="8"/>
      <c r="AV16" s="8"/>
      <c r="AW16" s="8"/>
      <c r="AX16" s="8"/>
      <c r="AY16" s="8"/>
      <c r="AZ16" s="8"/>
      <c r="BA16" s="8"/>
      <c r="BB16" s="8"/>
      <c r="BC16" s="8"/>
      <c r="BD16" s="8"/>
      <c r="BE16" s="8"/>
      <c r="BF16" s="8"/>
      <c r="BG16" s="261"/>
      <c r="BH16" s="8"/>
      <c r="BI16" s="8"/>
      <c r="BJ16" s="8"/>
      <c r="BK16" s="8"/>
      <c r="BL16" s="261"/>
      <c r="BM16" s="8"/>
      <c r="BN16" s="8"/>
      <c r="BO16" s="8"/>
      <c r="BP16" s="8"/>
      <c r="BQ16" s="8"/>
      <c r="BR16" s="8"/>
      <c r="BS16" s="8"/>
      <c r="BT16" s="8"/>
      <c r="BU16" s="8"/>
      <c r="BV16" s="8"/>
      <c r="BW16" s="8"/>
      <c r="BX16" s="8"/>
      <c r="BY16" s="8"/>
      <c r="BZ16" s="8"/>
      <c r="CA16" s="8"/>
      <c r="CB16" s="8"/>
      <c r="CC16" s="8"/>
      <c r="CD16" s="8"/>
      <c r="CE16" s="8"/>
      <c r="CF16" s="8"/>
      <c r="CG16" s="8"/>
      <c r="CH16" s="8"/>
      <c r="CI16" s="8"/>
      <c r="CJ16" s="8"/>
    </row>
    <row r="17">
      <c r="A17" s="217"/>
      <c r="B17" s="266" t="s">
        <v>267</v>
      </c>
      <c r="C17" s="267">
        <v>45236.0</v>
      </c>
      <c r="D17" s="267">
        <v>45236.0</v>
      </c>
      <c r="E17" s="268">
        <f>IF(AND(C17&lt;=D17,isdate(C17),isdate(D17)&lt;&gt;""),_xlfn.NETWORKDAYS.INTL(C17,D17,1,Data!$B$3:$B$6),0)</f>
        <v>1</v>
      </c>
      <c r="F17" s="269">
        <v>1.0</v>
      </c>
      <c r="G17" s="269"/>
      <c r="H17" s="257" t="s">
        <v>857</v>
      </c>
      <c r="I17" s="8"/>
      <c r="J17" s="8"/>
      <c r="K17" s="8"/>
      <c r="L17" s="265"/>
      <c r="M17" s="265"/>
      <c r="N17" s="270"/>
      <c r="O17" s="8"/>
      <c r="P17" s="8"/>
      <c r="Q17" s="8"/>
      <c r="R17" s="8"/>
      <c r="S17" s="8"/>
      <c r="T17" s="8"/>
      <c r="U17" s="261"/>
      <c r="V17" s="8"/>
      <c r="X17" s="270" t="s">
        <v>859</v>
      </c>
      <c r="Y17" s="270"/>
      <c r="Z17" s="8"/>
      <c r="AA17" s="8"/>
      <c r="AB17" s="8"/>
      <c r="AC17" s="8"/>
      <c r="AD17" s="8"/>
      <c r="AE17" s="8"/>
      <c r="AF17" s="261"/>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261"/>
      <c r="BH17" s="8"/>
      <c r="BI17" s="8"/>
      <c r="BJ17" s="8"/>
      <c r="BK17" s="8"/>
      <c r="BL17" s="261"/>
      <c r="BM17" s="8"/>
      <c r="BN17" s="8"/>
      <c r="BO17" s="8"/>
      <c r="BP17" s="8"/>
      <c r="BQ17" s="8"/>
      <c r="BR17" s="8"/>
      <c r="BS17" s="8"/>
      <c r="BT17" s="8"/>
      <c r="BU17" s="8"/>
      <c r="BV17" s="8"/>
      <c r="BW17" s="8"/>
      <c r="BX17" s="8"/>
      <c r="BY17" s="8"/>
      <c r="BZ17" s="8"/>
      <c r="CA17" s="8"/>
      <c r="CB17" s="8"/>
      <c r="CC17" s="8"/>
      <c r="CD17" s="8"/>
      <c r="CE17" s="8"/>
      <c r="CF17" s="8"/>
      <c r="CG17" s="8"/>
      <c r="CH17" s="8"/>
      <c r="CI17" s="8"/>
      <c r="CJ17" s="8"/>
    </row>
    <row r="18">
      <c r="A18" s="217"/>
      <c r="B18" s="266" t="s">
        <v>175</v>
      </c>
      <c r="C18" s="267">
        <v>45236.0</v>
      </c>
      <c r="D18" s="267">
        <v>45236.0</v>
      </c>
      <c r="E18" s="268">
        <f>IF(AND(C18&lt;=D18,isdate(C18),isdate(D18)&lt;&gt;""),_xlfn.NETWORKDAYS.INTL(C18,D18,1,Data!$B$3:$B$6),0)</f>
        <v>1</v>
      </c>
      <c r="F18" s="271">
        <v>0.125</v>
      </c>
      <c r="G18" s="271"/>
      <c r="H18" s="257" t="s">
        <v>857</v>
      </c>
      <c r="I18" s="8"/>
      <c r="J18" s="8"/>
      <c r="K18" s="8"/>
      <c r="L18" s="265"/>
      <c r="M18" s="265"/>
      <c r="N18" s="270"/>
      <c r="O18" s="8"/>
      <c r="P18" s="8"/>
      <c r="Q18" s="8"/>
      <c r="R18" s="8"/>
      <c r="S18" s="8"/>
      <c r="T18" s="8"/>
      <c r="U18" s="261"/>
      <c r="V18" s="8"/>
      <c r="X18" s="270" t="s">
        <v>859</v>
      </c>
      <c r="Y18" s="270"/>
      <c r="Z18" s="8"/>
      <c r="AA18" s="8"/>
      <c r="AB18" s="8"/>
      <c r="AC18" s="8"/>
      <c r="AD18" s="8"/>
      <c r="AE18" s="8"/>
      <c r="AF18" s="261"/>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261"/>
      <c r="BH18" s="8"/>
      <c r="BI18" s="8"/>
      <c r="BJ18" s="8"/>
      <c r="BK18" s="8"/>
      <c r="BL18" s="261"/>
      <c r="BM18" s="8"/>
      <c r="BN18" s="8"/>
      <c r="BO18" s="8"/>
      <c r="BP18" s="8"/>
      <c r="BQ18" s="8"/>
      <c r="BR18" s="8"/>
      <c r="BS18" s="8"/>
      <c r="BT18" s="8"/>
      <c r="BU18" s="8"/>
      <c r="BV18" s="8"/>
      <c r="BW18" s="8"/>
      <c r="BX18" s="8"/>
      <c r="BY18" s="8"/>
      <c r="BZ18" s="8"/>
      <c r="CA18" s="8"/>
      <c r="CB18" s="8"/>
      <c r="CC18" s="8"/>
      <c r="CD18" s="8"/>
      <c r="CE18" s="8"/>
      <c r="CF18" s="8"/>
      <c r="CG18" s="8"/>
      <c r="CH18" s="8"/>
      <c r="CI18" s="8"/>
      <c r="CJ18" s="8"/>
    </row>
    <row r="19">
      <c r="A19" s="217"/>
      <c r="B19" s="266" t="s">
        <v>251</v>
      </c>
      <c r="C19" s="267">
        <v>45236.0</v>
      </c>
      <c r="D19" s="267">
        <v>45236.0</v>
      </c>
      <c r="E19" s="268">
        <f>IF(AND(C19&lt;=D19,isdate(C19),isdate(D19)&lt;&gt;""),_xlfn.NETWORKDAYS.INTL(C19,D19,1,Data!$B$3:$B$6),0)</f>
        <v>1</v>
      </c>
      <c r="F19" s="271">
        <v>0.5</v>
      </c>
      <c r="G19" s="271"/>
      <c r="H19" s="257" t="s">
        <v>857</v>
      </c>
      <c r="I19" s="8"/>
      <c r="J19" s="8"/>
      <c r="K19" s="8"/>
      <c r="L19" s="265"/>
      <c r="M19" s="265"/>
      <c r="N19" s="8"/>
      <c r="O19" s="8"/>
      <c r="P19" s="8"/>
      <c r="Q19" s="8"/>
      <c r="R19" s="8"/>
      <c r="S19" s="8"/>
      <c r="T19" s="8"/>
      <c r="U19" s="261"/>
      <c r="V19" s="8"/>
      <c r="X19" s="270" t="s">
        <v>859</v>
      </c>
      <c r="Y19" s="8"/>
      <c r="Z19" s="8"/>
      <c r="AA19" s="8"/>
      <c r="AB19" s="8"/>
      <c r="AC19" s="8"/>
      <c r="AD19" s="8"/>
      <c r="AE19" s="8"/>
      <c r="AF19" s="261"/>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261"/>
      <c r="BH19" s="8"/>
      <c r="BI19" s="8"/>
      <c r="BJ19" s="8"/>
      <c r="BK19" s="8"/>
      <c r="BL19" s="261"/>
      <c r="BM19" s="8"/>
      <c r="BN19" s="8"/>
      <c r="BO19" s="8"/>
      <c r="BP19" s="8"/>
      <c r="BQ19" s="8"/>
      <c r="BR19" s="8"/>
      <c r="BS19" s="8"/>
      <c r="BT19" s="8"/>
      <c r="BU19" s="8"/>
      <c r="BV19" s="8"/>
      <c r="BW19" s="8"/>
      <c r="BX19" s="8"/>
      <c r="BY19" s="8"/>
      <c r="BZ19" s="8"/>
      <c r="CA19" s="8"/>
      <c r="CB19" s="8"/>
      <c r="CC19" s="8"/>
      <c r="CD19" s="8"/>
      <c r="CE19" s="8"/>
      <c r="CF19" s="8"/>
      <c r="CG19" s="8"/>
      <c r="CH19" s="8"/>
      <c r="CI19" s="8"/>
      <c r="CJ19" s="8"/>
    </row>
    <row r="20">
      <c r="A20" s="217"/>
      <c r="B20" s="266" t="s">
        <v>274</v>
      </c>
      <c r="C20" s="267">
        <v>45236.0</v>
      </c>
      <c r="D20" s="267">
        <v>45236.0</v>
      </c>
      <c r="E20" s="268">
        <f>IF(AND(C20&lt;=D20,isdate(C20),isdate(D20)&lt;&gt;""),_xlfn.NETWORKDAYS.INTL(C20,D20,1,Data!$B$3:$B$6),0)</f>
        <v>1</v>
      </c>
      <c r="F20" s="271">
        <v>0.25</v>
      </c>
      <c r="G20" s="271"/>
      <c r="H20" s="257" t="s">
        <v>857</v>
      </c>
      <c r="I20" s="8"/>
      <c r="J20" s="8"/>
      <c r="K20" s="8"/>
      <c r="L20" s="265"/>
      <c r="M20" s="265"/>
      <c r="N20" s="8"/>
      <c r="O20" s="8"/>
      <c r="P20" s="8"/>
      <c r="Q20" s="8"/>
      <c r="R20" s="8"/>
      <c r="S20" s="8"/>
      <c r="T20" s="8"/>
      <c r="U20" s="261"/>
      <c r="V20" s="8"/>
      <c r="X20" s="270" t="s">
        <v>859</v>
      </c>
      <c r="Y20" s="8"/>
      <c r="Z20" s="8"/>
      <c r="AA20" s="8"/>
      <c r="AB20" s="8"/>
      <c r="AC20" s="8"/>
      <c r="AD20" s="8"/>
      <c r="AE20" s="8"/>
      <c r="AF20" s="261"/>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261"/>
      <c r="BH20" s="8"/>
      <c r="BI20" s="8"/>
      <c r="BJ20" s="8"/>
      <c r="BK20" s="8"/>
      <c r="BL20" s="261"/>
      <c r="BM20" s="8"/>
      <c r="BN20" s="8"/>
      <c r="BO20" s="8"/>
      <c r="BP20" s="8"/>
      <c r="BQ20" s="8"/>
      <c r="BR20" s="8"/>
      <c r="BS20" s="8"/>
      <c r="BT20" s="8"/>
      <c r="BU20" s="8"/>
      <c r="BV20" s="8"/>
      <c r="BW20" s="8"/>
      <c r="BX20" s="8"/>
      <c r="BY20" s="8"/>
      <c r="BZ20" s="8"/>
      <c r="CA20" s="8"/>
      <c r="CB20" s="8"/>
      <c r="CC20" s="8"/>
      <c r="CD20" s="8"/>
      <c r="CE20" s="8"/>
      <c r="CF20" s="8"/>
      <c r="CG20" s="8"/>
      <c r="CH20" s="8"/>
      <c r="CI20" s="8"/>
      <c r="CJ20" s="8"/>
    </row>
    <row r="21">
      <c r="A21" s="217"/>
      <c r="B21" s="266" t="s">
        <v>53</v>
      </c>
      <c r="C21" s="267">
        <v>45236.0</v>
      </c>
      <c r="D21" s="267">
        <v>45236.0</v>
      </c>
      <c r="E21" s="268">
        <f>IF(AND(C21&lt;=D21,isdate(C21),isdate(D21)&lt;&gt;""),_xlfn.NETWORKDAYS.INTL(C21,D21,1,Data!$B$3:$B$6),0)</f>
        <v>1</v>
      </c>
      <c r="F21" s="271">
        <v>0.125</v>
      </c>
      <c r="G21" s="271"/>
      <c r="H21" s="257" t="s">
        <v>857</v>
      </c>
      <c r="I21" s="8"/>
      <c r="J21" s="8"/>
      <c r="K21" s="8"/>
      <c r="L21" s="265"/>
      <c r="M21" s="265"/>
      <c r="N21" s="8"/>
      <c r="O21" s="8"/>
      <c r="P21" s="8"/>
      <c r="Q21" s="8"/>
      <c r="R21" s="8"/>
      <c r="S21" s="8"/>
      <c r="T21" s="8"/>
      <c r="U21" s="261"/>
      <c r="V21" s="8"/>
      <c r="X21" s="270" t="s">
        <v>859</v>
      </c>
      <c r="Y21" s="8"/>
      <c r="Z21" s="8"/>
      <c r="AA21" s="8"/>
      <c r="AB21" s="8"/>
      <c r="AC21" s="8"/>
      <c r="AD21" s="8"/>
      <c r="AE21" s="8"/>
      <c r="AF21" s="261"/>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261"/>
      <c r="BH21" s="8"/>
      <c r="BI21" s="8"/>
      <c r="BJ21" s="8"/>
      <c r="BK21" s="8"/>
      <c r="BL21" s="261"/>
      <c r="BM21" s="8"/>
      <c r="BN21" s="8"/>
      <c r="BO21" s="8"/>
      <c r="BP21" s="8"/>
      <c r="BQ21" s="8"/>
      <c r="BR21" s="8"/>
      <c r="BS21" s="8"/>
      <c r="BT21" s="8"/>
      <c r="BU21" s="8"/>
      <c r="BV21" s="8"/>
      <c r="BW21" s="8"/>
      <c r="BX21" s="8"/>
      <c r="BY21" s="8"/>
      <c r="BZ21" s="8"/>
      <c r="CA21" s="8"/>
      <c r="CB21" s="8"/>
      <c r="CC21" s="8"/>
      <c r="CD21" s="8"/>
      <c r="CE21" s="8"/>
      <c r="CF21" s="8"/>
      <c r="CG21" s="8"/>
      <c r="CH21" s="8"/>
      <c r="CI21" s="8"/>
      <c r="CJ21" s="8"/>
    </row>
    <row r="22">
      <c r="A22" s="217"/>
      <c r="B22" s="266" t="s">
        <v>352</v>
      </c>
      <c r="C22" s="267">
        <v>45237.0</v>
      </c>
      <c r="D22" s="267">
        <v>45237.0</v>
      </c>
      <c r="E22" s="268">
        <f>IF(AND(C22&lt;=D22,isdate(C22),isdate(D22)&lt;&gt;""),_xlfn.NETWORKDAYS.INTL(C22,D22,1,Data!$B$3:$B$6),0)</f>
        <v>1</v>
      </c>
      <c r="F22" s="271">
        <v>0.125</v>
      </c>
      <c r="G22" s="271"/>
      <c r="H22" s="257" t="s">
        <v>857</v>
      </c>
      <c r="I22" s="8"/>
      <c r="J22" s="8"/>
      <c r="K22" s="8"/>
      <c r="L22" s="265"/>
      <c r="M22" s="265"/>
      <c r="N22" s="8"/>
      <c r="O22" s="8"/>
      <c r="P22" s="8"/>
      <c r="Q22" s="8"/>
      <c r="R22" s="8"/>
      <c r="S22" s="8"/>
      <c r="T22" s="8"/>
      <c r="U22" s="261"/>
      <c r="V22" s="8"/>
      <c r="X22" s="8"/>
      <c r="Y22" s="270" t="s">
        <v>859</v>
      </c>
      <c r="Z22" s="8"/>
      <c r="AA22" s="8"/>
      <c r="AB22" s="8"/>
      <c r="AC22" s="8"/>
      <c r="AD22" s="8"/>
      <c r="AE22" s="8"/>
      <c r="AF22" s="26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261"/>
      <c r="BH22" s="8"/>
      <c r="BI22" s="8"/>
      <c r="BJ22" s="8"/>
      <c r="BK22" s="8"/>
      <c r="BL22" s="261"/>
      <c r="BM22" s="8"/>
      <c r="BN22" s="8"/>
      <c r="BO22" s="8"/>
      <c r="BP22" s="8"/>
      <c r="BQ22" s="8"/>
      <c r="BR22" s="8"/>
      <c r="BS22" s="8"/>
      <c r="BT22" s="8"/>
      <c r="BU22" s="8"/>
      <c r="BV22" s="8"/>
      <c r="BW22" s="8"/>
      <c r="BX22" s="8"/>
      <c r="BY22" s="8"/>
      <c r="BZ22" s="8"/>
      <c r="CA22" s="8"/>
      <c r="CB22" s="8"/>
      <c r="CC22" s="8"/>
      <c r="CD22" s="8"/>
      <c r="CE22" s="8"/>
      <c r="CF22" s="8"/>
      <c r="CG22" s="8"/>
      <c r="CH22" s="8"/>
      <c r="CI22" s="8"/>
      <c r="CJ22" s="8"/>
    </row>
    <row r="23">
      <c r="A23" s="217"/>
      <c r="B23" s="266" t="s">
        <v>242</v>
      </c>
      <c r="C23" s="267">
        <v>45237.0</v>
      </c>
      <c r="D23" s="267">
        <v>45237.0</v>
      </c>
      <c r="E23" s="268">
        <f>IF(AND(C23&lt;=D23,isdate(C23),isdate(D23)&lt;&gt;""),_xlfn.NETWORKDAYS.INTL(C23,D23,1,Data!$B$3:$B$6),0)</f>
        <v>1</v>
      </c>
      <c r="F23" s="271">
        <v>0.125</v>
      </c>
      <c r="G23" s="271"/>
      <c r="H23" s="257" t="s">
        <v>857</v>
      </c>
      <c r="I23" s="8"/>
      <c r="J23" s="8"/>
      <c r="K23" s="8"/>
      <c r="L23" s="265"/>
      <c r="M23" s="265"/>
      <c r="N23" s="8"/>
      <c r="O23" s="8"/>
      <c r="P23" s="8"/>
      <c r="Q23" s="8"/>
      <c r="R23" s="8"/>
      <c r="S23" s="8"/>
      <c r="T23" s="8"/>
      <c r="U23" s="261"/>
      <c r="V23" s="8"/>
      <c r="X23" s="8"/>
      <c r="Y23" s="270" t="s">
        <v>859</v>
      </c>
      <c r="Z23" s="8"/>
      <c r="AA23" s="8"/>
      <c r="AB23" s="8"/>
      <c r="AC23" s="8"/>
      <c r="AD23" s="8"/>
      <c r="AE23" s="8"/>
      <c r="AF23" s="261"/>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261"/>
      <c r="BH23" s="8"/>
      <c r="BI23" s="8"/>
      <c r="BJ23" s="8"/>
      <c r="BK23" s="8"/>
      <c r="BL23" s="261"/>
      <c r="BM23" s="8"/>
      <c r="BN23" s="8"/>
      <c r="BO23" s="8"/>
      <c r="BP23" s="8"/>
      <c r="BQ23" s="8"/>
      <c r="BR23" s="8"/>
      <c r="BS23" s="8"/>
      <c r="BT23" s="8"/>
      <c r="BU23" s="8"/>
      <c r="BV23" s="8"/>
      <c r="BW23" s="8"/>
      <c r="BX23" s="8"/>
      <c r="BY23" s="8"/>
      <c r="BZ23" s="8"/>
      <c r="CA23" s="8"/>
      <c r="CB23" s="8"/>
      <c r="CC23" s="8"/>
      <c r="CD23" s="8"/>
      <c r="CE23" s="8"/>
      <c r="CF23" s="8"/>
      <c r="CG23" s="8"/>
      <c r="CH23" s="8"/>
      <c r="CI23" s="8"/>
      <c r="CJ23" s="8"/>
    </row>
    <row r="24">
      <c r="A24" s="217"/>
      <c r="B24" s="266" t="s">
        <v>196</v>
      </c>
      <c r="C24" s="267">
        <v>45238.0</v>
      </c>
      <c r="D24" s="267">
        <v>45238.0</v>
      </c>
      <c r="E24" s="268">
        <f>IF(AND(C24&lt;=D24,isdate(C24),isdate(D24)&lt;&gt;""),_xlfn.NETWORKDAYS.INTL(C24,D24,1,Data!$B$3:$B$6),0)</f>
        <v>1</v>
      </c>
      <c r="F24" s="271">
        <v>0.375</v>
      </c>
      <c r="G24" s="271"/>
      <c r="H24" s="257" t="s">
        <v>857</v>
      </c>
      <c r="I24" s="8"/>
      <c r="J24" s="8"/>
      <c r="K24" s="8"/>
      <c r="L24" s="265"/>
      <c r="M24" s="265"/>
      <c r="N24" s="8"/>
      <c r="O24" s="8"/>
      <c r="P24" s="8"/>
      <c r="Q24" s="8"/>
      <c r="R24" s="8"/>
      <c r="S24" s="8"/>
      <c r="T24" s="8"/>
      <c r="U24" s="261"/>
      <c r="V24" s="8"/>
      <c r="W24" s="8"/>
      <c r="X24" s="8"/>
      <c r="Z24" s="270" t="s">
        <v>859</v>
      </c>
      <c r="AA24" s="8"/>
      <c r="AB24" s="8"/>
      <c r="AC24" s="8"/>
      <c r="AD24" s="8"/>
      <c r="AE24" s="8"/>
      <c r="AF24" s="261"/>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261"/>
      <c r="BH24" s="8"/>
      <c r="BI24" s="8"/>
      <c r="BJ24" s="8"/>
      <c r="BK24" s="8"/>
      <c r="BL24" s="261"/>
      <c r="BM24" s="8"/>
      <c r="BN24" s="8"/>
      <c r="BO24" s="8"/>
      <c r="BP24" s="8"/>
      <c r="BQ24" s="8"/>
      <c r="BR24" s="8"/>
      <c r="BS24" s="8"/>
      <c r="BT24" s="8"/>
      <c r="BU24" s="8"/>
      <c r="BV24" s="8"/>
      <c r="BW24" s="8"/>
      <c r="BX24" s="8"/>
      <c r="BY24" s="8"/>
      <c r="BZ24" s="8"/>
      <c r="CA24" s="8"/>
      <c r="CB24" s="8"/>
      <c r="CC24" s="8"/>
      <c r="CD24" s="8"/>
      <c r="CE24" s="8"/>
      <c r="CF24" s="8"/>
      <c r="CG24" s="8"/>
      <c r="CH24" s="8"/>
      <c r="CI24" s="8"/>
      <c r="CJ24" s="8"/>
    </row>
    <row r="25">
      <c r="A25" s="217"/>
      <c r="B25" s="266" t="s">
        <v>115</v>
      </c>
      <c r="C25" s="267">
        <v>45238.0</v>
      </c>
      <c r="D25" s="267">
        <v>45238.0</v>
      </c>
      <c r="E25" s="268">
        <f>IF(AND(C25&lt;=D25,isdate(C25),isdate(D25)&lt;&gt;""),_xlfn.NETWORKDAYS.INTL(C25,D25,1,Data!$B$3:$B$6),0)</f>
        <v>1</v>
      </c>
      <c r="F25" s="271">
        <v>0.25</v>
      </c>
      <c r="G25" s="271"/>
      <c r="H25" s="257" t="s">
        <v>857</v>
      </c>
      <c r="I25" s="8"/>
      <c r="J25" s="8"/>
      <c r="K25" s="8"/>
      <c r="L25" s="265"/>
      <c r="M25" s="265"/>
      <c r="N25" s="8"/>
      <c r="O25" s="8"/>
      <c r="P25" s="8"/>
      <c r="Q25" s="8"/>
      <c r="R25" s="8"/>
      <c r="S25" s="8"/>
      <c r="T25" s="8"/>
      <c r="U25" s="261"/>
      <c r="V25" s="8"/>
      <c r="W25" s="8"/>
      <c r="X25" s="8"/>
      <c r="Y25" s="8"/>
      <c r="Z25" s="270" t="s">
        <v>859</v>
      </c>
      <c r="AA25" s="270"/>
      <c r="AB25" s="8"/>
      <c r="AC25" s="8"/>
      <c r="AD25" s="8"/>
      <c r="AE25" s="8"/>
      <c r="AF25" s="261"/>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261"/>
      <c r="BH25" s="8"/>
      <c r="BI25" s="8"/>
      <c r="BJ25" s="8"/>
      <c r="BK25" s="8"/>
      <c r="BL25" s="261"/>
      <c r="BM25" s="8"/>
      <c r="BN25" s="8"/>
      <c r="BO25" s="8"/>
      <c r="BP25" s="8"/>
      <c r="BQ25" s="8"/>
      <c r="BR25" s="8"/>
      <c r="BS25" s="8"/>
      <c r="BT25" s="8"/>
      <c r="BU25" s="8"/>
      <c r="BV25" s="8"/>
      <c r="BW25" s="8"/>
      <c r="BX25" s="8"/>
      <c r="BY25" s="8"/>
      <c r="BZ25" s="8"/>
      <c r="CA25" s="8"/>
      <c r="CB25" s="8"/>
      <c r="CC25" s="8"/>
      <c r="CD25" s="8"/>
      <c r="CE25" s="8"/>
      <c r="CF25" s="8"/>
      <c r="CG25" s="8"/>
      <c r="CH25" s="8"/>
      <c r="CI25" s="8"/>
      <c r="CJ25" s="8"/>
    </row>
    <row r="26">
      <c r="A26" s="217"/>
      <c r="B26" s="266" t="s">
        <v>203</v>
      </c>
      <c r="C26" s="267">
        <v>45239.0</v>
      </c>
      <c r="D26" s="267">
        <v>45239.0</v>
      </c>
      <c r="E26" s="268">
        <f>IF(AND(C26&lt;=D26,isdate(C26),isdate(D26)&lt;&gt;""),_xlfn.NETWORKDAYS.INTL(C26,D26,1,Data!$B$3:$B$6),0)</f>
        <v>1</v>
      </c>
      <c r="F26" s="271">
        <v>0.5</v>
      </c>
      <c r="G26" s="271"/>
      <c r="H26" s="257" t="s">
        <v>857</v>
      </c>
      <c r="I26" s="8"/>
      <c r="J26" s="8"/>
      <c r="K26" s="8"/>
      <c r="L26" s="265"/>
      <c r="M26" s="265"/>
      <c r="N26" s="8"/>
      <c r="O26" s="8"/>
      <c r="P26" s="8"/>
      <c r="Q26" s="8"/>
      <c r="R26" s="8"/>
      <c r="S26" s="8"/>
      <c r="T26" s="8"/>
      <c r="U26" s="261"/>
      <c r="V26" s="8"/>
      <c r="W26" s="8"/>
      <c r="X26" s="8"/>
      <c r="Y26" s="8"/>
      <c r="Z26" s="8"/>
      <c r="AA26" s="270" t="s">
        <v>859</v>
      </c>
      <c r="AC26" s="8"/>
      <c r="AD26" s="8"/>
      <c r="AE26" s="8"/>
      <c r="AF26" s="261"/>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261"/>
      <c r="BH26" s="8"/>
      <c r="BI26" s="8"/>
      <c r="BJ26" s="8"/>
      <c r="BK26" s="8"/>
      <c r="BL26" s="261"/>
      <c r="BM26" s="8"/>
      <c r="BN26" s="8"/>
      <c r="BO26" s="8"/>
      <c r="BP26" s="8"/>
      <c r="BQ26" s="8"/>
      <c r="BR26" s="8"/>
      <c r="BS26" s="8"/>
      <c r="BT26" s="8"/>
      <c r="BU26" s="8"/>
      <c r="BV26" s="8"/>
      <c r="BW26" s="8"/>
      <c r="BX26" s="8"/>
      <c r="BY26" s="8"/>
      <c r="BZ26" s="8"/>
      <c r="CA26" s="8"/>
      <c r="CB26" s="8"/>
      <c r="CC26" s="8"/>
      <c r="CD26" s="8"/>
      <c r="CE26" s="8"/>
      <c r="CF26" s="8"/>
      <c r="CG26" s="8"/>
      <c r="CH26" s="8"/>
      <c r="CI26" s="8"/>
      <c r="CJ26" s="8"/>
    </row>
    <row r="27">
      <c r="A27" s="217"/>
      <c r="B27" s="266" t="s">
        <v>286</v>
      </c>
      <c r="C27" s="267">
        <v>45240.0</v>
      </c>
      <c r="D27" s="267">
        <v>45240.0</v>
      </c>
      <c r="E27" s="268">
        <f>IF(AND(C27&lt;=D27,isdate(C27),isdate(D27)&lt;&gt;""),_xlfn.NETWORKDAYS.INTL(C27,D27,1,Data!$B$3:$B$6),0)</f>
        <v>1</v>
      </c>
      <c r="F27" s="271">
        <v>0.125</v>
      </c>
      <c r="G27" s="271"/>
      <c r="H27" s="257" t="s">
        <v>857</v>
      </c>
      <c r="I27" s="8"/>
      <c r="J27" s="8"/>
      <c r="K27" s="8"/>
      <c r="L27" s="265"/>
      <c r="M27" s="265"/>
      <c r="N27" s="8"/>
      <c r="O27" s="8"/>
      <c r="P27" s="8"/>
      <c r="Q27" s="8"/>
      <c r="R27" s="8"/>
      <c r="S27" s="8"/>
      <c r="T27" s="8"/>
      <c r="U27" s="261"/>
      <c r="V27" s="8"/>
      <c r="W27" s="8"/>
      <c r="X27" s="8"/>
      <c r="Y27" s="8"/>
      <c r="Z27" s="8"/>
      <c r="AA27" s="8"/>
      <c r="AB27" s="270" t="s">
        <v>860</v>
      </c>
      <c r="AD27" s="8"/>
      <c r="AE27" s="270" t="s">
        <v>859</v>
      </c>
      <c r="AF27" s="261"/>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261"/>
      <c r="BH27" s="8"/>
      <c r="BI27" s="8"/>
      <c r="BJ27" s="8"/>
      <c r="BK27" s="8"/>
      <c r="BL27" s="261"/>
      <c r="BM27" s="8"/>
      <c r="BN27" s="8"/>
      <c r="BO27" s="8"/>
      <c r="BP27" s="8"/>
      <c r="BQ27" s="8"/>
      <c r="BR27" s="8"/>
      <c r="BS27" s="8"/>
      <c r="BT27" s="8"/>
      <c r="BU27" s="8"/>
      <c r="BV27" s="8"/>
      <c r="BW27" s="8"/>
      <c r="BX27" s="8"/>
      <c r="BY27" s="8"/>
      <c r="BZ27" s="8"/>
      <c r="CA27" s="8"/>
      <c r="CB27" s="8"/>
      <c r="CC27" s="8"/>
      <c r="CD27" s="8"/>
      <c r="CE27" s="8"/>
      <c r="CF27" s="8"/>
      <c r="CG27" s="8"/>
      <c r="CH27" s="8"/>
      <c r="CI27" s="8"/>
      <c r="CJ27" s="8"/>
    </row>
    <row r="28">
      <c r="A28" s="217"/>
      <c r="B28" s="266" t="s">
        <v>326</v>
      </c>
      <c r="C28" s="267">
        <v>45245.0</v>
      </c>
      <c r="D28" s="267">
        <v>45245.0</v>
      </c>
      <c r="E28" s="268">
        <f>IF(AND(C28&lt;=D28,isdate(C28),isdate(D28)&lt;&gt;""),_xlfn.NETWORKDAYS.INTL(C28,D28,1,Data!$B$3:$B$6),0)</f>
        <v>1</v>
      </c>
      <c r="F28" s="271">
        <v>0.125</v>
      </c>
      <c r="G28" s="271"/>
      <c r="H28" s="257" t="s">
        <v>857</v>
      </c>
      <c r="I28" s="8"/>
      <c r="J28" s="8"/>
      <c r="K28" s="8"/>
      <c r="L28" s="265"/>
      <c r="M28" s="265"/>
      <c r="N28" s="8"/>
      <c r="O28" s="8"/>
      <c r="P28" s="8"/>
      <c r="Q28" s="8"/>
      <c r="R28" s="8"/>
      <c r="S28" s="8"/>
      <c r="T28" s="8"/>
      <c r="U28" s="261"/>
      <c r="V28" s="8"/>
      <c r="W28" s="8"/>
      <c r="X28" s="8"/>
      <c r="Y28" s="8"/>
      <c r="Z28" s="8"/>
      <c r="AA28" s="8"/>
      <c r="AB28" s="8"/>
      <c r="AC28" s="8"/>
      <c r="AD28" s="8"/>
      <c r="AE28" s="270" t="s">
        <v>859</v>
      </c>
      <c r="AF28" s="261"/>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261"/>
      <c r="BH28" s="8"/>
      <c r="BI28" s="8"/>
      <c r="BJ28" s="8"/>
      <c r="BK28" s="8"/>
      <c r="BL28" s="261"/>
      <c r="BM28" s="8"/>
      <c r="BN28" s="8"/>
      <c r="BO28" s="8"/>
      <c r="BP28" s="8"/>
      <c r="BQ28" s="8"/>
      <c r="BR28" s="8"/>
      <c r="BS28" s="8"/>
      <c r="BT28" s="8"/>
      <c r="BU28" s="8"/>
      <c r="BV28" s="8"/>
      <c r="BW28" s="8"/>
      <c r="BX28" s="8"/>
      <c r="BY28" s="8"/>
      <c r="BZ28" s="8"/>
      <c r="CA28" s="8"/>
      <c r="CB28" s="8"/>
      <c r="CC28" s="8"/>
      <c r="CD28" s="8"/>
      <c r="CE28" s="8"/>
      <c r="CF28" s="8"/>
      <c r="CG28" s="8"/>
      <c r="CH28" s="8"/>
      <c r="CI28" s="8"/>
      <c r="CJ28" s="8"/>
    </row>
    <row r="29">
      <c r="A29" s="217"/>
      <c r="B29" s="266" t="s">
        <v>293</v>
      </c>
      <c r="C29" s="267">
        <v>45245.0</v>
      </c>
      <c r="D29" s="267">
        <v>45245.0</v>
      </c>
      <c r="E29" s="268">
        <f>IF(AND(C29&lt;=D29,isdate(C29),isdate(D29)&lt;&gt;""),_xlfn.NETWORKDAYS.INTL(C29,D29,1,Data!$B$3:$B$6),0)</f>
        <v>1</v>
      </c>
      <c r="F29" s="271">
        <v>0.25</v>
      </c>
      <c r="G29" s="271"/>
      <c r="H29" s="257" t="s">
        <v>857</v>
      </c>
      <c r="I29" s="8"/>
      <c r="J29" s="8"/>
      <c r="K29" s="8"/>
      <c r="L29" s="265"/>
      <c r="M29" s="265"/>
      <c r="N29" s="8"/>
      <c r="O29" s="8"/>
      <c r="P29" s="8"/>
      <c r="Q29" s="8"/>
      <c r="R29" s="8"/>
      <c r="S29" s="8"/>
      <c r="T29" s="8"/>
      <c r="U29" s="261"/>
      <c r="V29" s="8"/>
      <c r="W29" s="8"/>
      <c r="X29" s="8"/>
      <c r="Y29" s="8"/>
      <c r="Z29" s="8"/>
      <c r="AA29" s="8"/>
      <c r="AB29" s="8"/>
      <c r="AC29" s="8"/>
      <c r="AD29" s="8"/>
      <c r="AE29" s="270" t="s">
        <v>859</v>
      </c>
      <c r="AF29" s="261"/>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261"/>
      <c r="BH29" s="8"/>
      <c r="BI29" s="8"/>
      <c r="BJ29" s="8"/>
      <c r="BK29" s="8"/>
      <c r="BL29" s="261"/>
      <c r="BM29" s="8"/>
      <c r="BN29" s="8"/>
      <c r="BO29" s="8"/>
      <c r="BP29" s="8"/>
      <c r="BQ29" s="8"/>
      <c r="BR29" s="8"/>
      <c r="BS29" s="8"/>
      <c r="BT29" s="8"/>
      <c r="BU29" s="8"/>
      <c r="BV29" s="8"/>
      <c r="BW29" s="8"/>
      <c r="BX29" s="8"/>
      <c r="BY29" s="8"/>
      <c r="BZ29" s="8"/>
      <c r="CA29" s="8"/>
      <c r="CB29" s="8"/>
      <c r="CC29" s="8"/>
      <c r="CD29" s="8"/>
      <c r="CE29" s="8"/>
      <c r="CF29" s="8"/>
      <c r="CG29" s="8"/>
      <c r="CH29" s="8"/>
      <c r="CI29" s="8"/>
      <c r="CJ29" s="8"/>
    </row>
    <row r="30">
      <c r="A30" s="217"/>
      <c r="B30" s="266" t="s">
        <v>378</v>
      </c>
      <c r="C30" s="267">
        <v>45245.0</v>
      </c>
      <c r="D30" s="267">
        <v>45245.0</v>
      </c>
      <c r="E30" s="268">
        <f>IF(AND(C30&lt;=D30,isdate(C30),isdate(D30)&lt;&gt;""),_xlfn.NETWORKDAYS.INTL(C30,D30,1,Data!$B$3:$B$6),0)</f>
        <v>1</v>
      </c>
      <c r="F30" s="271">
        <v>0.25</v>
      </c>
      <c r="G30" s="271"/>
      <c r="H30" s="257" t="s">
        <v>857</v>
      </c>
      <c r="I30" s="8"/>
      <c r="J30" s="8"/>
      <c r="K30" s="8"/>
      <c r="L30" s="265"/>
      <c r="M30" s="265"/>
      <c r="N30" s="8"/>
      <c r="O30" s="8"/>
      <c r="P30" s="8"/>
      <c r="Q30" s="8"/>
      <c r="R30" s="8"/>
      <c r="S30" s="8"/>
      <c r="T30" s="8"/>
      <c r="U30" s="261"/>
      <c r="V30" s="8"/>
      <c r="W30" s="8"/>
      <c r="X30" s="8"/>
      <c r="Y30" s="8"/>
      <c r="Z30" s="8"/>
      <c r="AA30" s="8"/>
      <c r="AB30" s="8"/>
      <c r="AC30" s="8"/>
      <c r="AD30" s="8"/>
      <c r="AE30" s="270" t="s">
        <v>859</v>
      </c>
      <c r="AF30" s="261"/>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261"/>
      <c r="BH30" s="8"/>
      <c r="BI30" s="8"/>
      <c r="BJ30" s="8"/>
      <c r="BK30" s="8"/>
      <c r="BL30" s="261"/>
      <c r="BM30" s="8"/>
      <c r="BN30" s="8"/>
      <c r="BO30" s="8"/>
      <c r="BP30" s="8"/>
      <c r="BQ30" s="8"/>
      <c r="BR30" s="8"/>
      <c r="BS30" s="8"/>
      <c r="BT30" s="8"/>
      <c r="BU30" s="8"/>
      <c r="BV30" s="8"/>
      <c r="BW30" s="8"/>
      <c r="BX30" s="8"/>
      <c r="BY30" s="8"/>
      <c r="BZ30" s="8"/>
      <c r="CA30" s="8"/>
      <c r="CB30" s="8"/>
      <c r="CC30" s="8"/>
      <c r="CD30" s="8"/>
      <c r="CE30" s="8"/>
      <c r="CF30" s="8"/>
      <c r="CG30" s="8"/>
      <c r="CH30" s="8"/>
      <c r="CI30" s="8"/>
      <c r="CJ30" s="8"/>
    </row>
    <row r="31">
      <c r="A31" s="217"/>
      <c r="B31" s="266" t="s">
        <v>405</v>
      </c>
      <c r="C31" s="267">
        <v>45245.0</v>
      </c>
      <c r="D31" s="267">
        <v>45245.0</v>
      </c>
      <c r="E31" s="268">
        <f>IF(AND(C31&lt;=D31,isdate(C31),isdate(D31)&lt;&gt;""),_xlfn.NETWORKDAYS.INTL(C31,D31,1,Data!$B$3:$B$6),0)</f>
        <v>1</v>
      </c>
      <c r="F31" s="271">
        <v>0.5</v>
      </c>
      <c r="G31" s="271"/>
      <c r="H31" s="257" t="s">
        <v>857</v>
      </c>
      <c r="I31" s="8"/>
      <c r="J31" s="8"/>
      <c r="K31" s="8"/>
      <c r="L31" s="265"/>
      <c r="M31" s="265"/>
      <c r="N31" s="8"/>
      <c r="O31" s="8"/>
      <c r="P31" s="8"/>
      <c r="Q31" s="8"/>
      <c r="R31" s="8"/>
      <c r="S31" s="8"/>
      <c r="T31" s="8"/>
      <c r="U31" s="261"/>
      <c r="V31" s="8"/>
      <c r="W31" s="8"/>
      <c r="X31" s="8"/>
      <c r="Y31" s="8"/>
      <c r="Z31" s="8"/>
      <c r="AA31" s="8"/>
      <c r="AB31" s="8"/>
      <c r="AC31" s="8"/>
      <c r="AD31" s="8"/>
      <c r="AE31" s="270" t="s">
        <v>859</v>
      </c>
      <c r="AF31" s="261"/>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261"/>
      <c r="BH31" s="8"/>
      <c r="BI31" s="8"/>
      <c r="BJ31" s="8"/>
      <c r="BK31" s="8"/>
      <c r="BL31" s="261"/>
      <c r="BM31" s="8"/>
      <c r="BN31" s="8"/>
      <c r="BO31" s="8"/>
      <c r="BP31" s="8"/>
      <c r="BQ31" s="8"/>
      <c r="BR31" s="8"/>
      <c r="BS31" s="8"/>
      <c r="BT31" s="8"/>
      <c r="BU31" s="8"/>
      <c r="BV31" s="8"/>
      <c r="BW31" s="8"/>
      <c r="BX31" s="8"/>
      <c r="BY31" s="8"/>
      <c r="BZ31" s="8"/>
      <c r="CA31" s="8"/>
      <c r="CB31" s="8"/>
      <c r="CC31" s="8"/>
      <c r="CD31" s="8"/>
      <c r="CE31" s="8"/>
      <c r="CF31" s="8"/>
      <c r="CG31" s="8"/>
      <c r="CH31" s="8"/>
      <c r="CI31" s="8"/>
      <c r="CJ31" s="8"/>
    </row>
    <row r="32">
      <c r="A32" s="217"/>
      <c r="B32" s="266" t="s">
        <v>137</v>
      </c>
      <c r="C32" s="267">
        <v>45247.0</v>
      </c>
      <c r="D32" s="267">
        <v>45247.0</v>
      </c>
      <c r="E32" s="268">
        <f>IF(AND(C32&lt;=D32,isdate(C32),isdate(D32)&lt;&gt;""),_xlfn.NETWORKDAYS.INTL(C32,D32,1,Data!$B$3:$B$6),0)</f>
        <v>1</v>
      </c>
      <c r="F32" s="271">
        <v>0.125</v>
      </c>
      <c r="G32" s="271"/>
      <c r="H32" s="257" t="s">
        <v>857</v>
      </c>
      <c r="I32" s="8"/>
      <c r="J32" s="8"/>
      <c r="K32" s="8"/>
      <c r="L32" s="265"/>
      <c r="M32" s="265"/>
      <c r="N32" s="8"/>
      <c r="O32" s="8"/>
      <c r="P32" s="8"/>
      <c r="Q32" s="8"/>
      <c r="R32" s="8"/>
      <c r="S32" s="8"/>
      <c r="T32" s="8"/>
      <c r="U32" s="261"/>
      <c r="V32" s="8"/>
      <c r="W32" s="8"/>
      <c r="X32" s="8"/>
      <c r="Y32" s="8"/>
      <c r="Z32" s="8"/>
      <c r="AA32" s="8"/>
      <c r="AB32" s="8"/>
      <c r="AC32" s="8"/>
      <c r="AD32" s="8"/>
      <c r="AE32" s="8"/>
      <c r="AF32" s="261"/>
      <c r="AG32" s="270" t="s">
        <v>859</v>
      </c>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261"/>
      <c r="BH32" s="8"/>
      <c r="BI32" s="8"/>
      <c r="BJ32" s="8"/>
      <c r="BK32" s="8"/>
      <c r="BL32" s="261"/>
      <c r="BM32" s="8"/>
      <c r="BN32" s="8"/>
      <c r="BO32" s="8"/>
      <c r="BP32" s="8"/>
      <c r="BQ32" s="8"/>
      <c r="BR32" s="8"/>
      <c r="BS32" s="8"/>
      <c r="BT32" s="8"/>
      <c r="BU32" s="8"/>
      <c r="BV32" s="8"/>
      <c r="BW32" s="8"/>
      <c r="BX32" s="8"/>
      <c r="BY32" s="8"/>
      <c r="BZ32" s="8"/>
      <c r="CA32" s="8"/>
      <c r="CB32" s="8"/>
      <c r="CC32" s="8"/>
      <c r="CD32" s="8"/>
      <c r="CE32" s="8"/>
      <c r="CF32" s="8"/>
      <c r="CG32" s="8"/>
      <c r="CH32" s="8"/>
      <c r="CI32" s="8"/>
      <c r="CJ32" s="8"/>
    </row>
    <row r="33">
      <c r="A33" s="217"/>
      <c r="B33" s="266" t="s">
        <v>311</v>
      </c>
      <c r="C33" s="267">
        <v>45247.0</v>
      </c>
      <c r="D33" s="267">
        <v>45250.0</v>
      </c>
      <c r="E33" s="268">
        <f>IF(AND(C33&lt;=D33,isdate(C33),isdate(D33)&lt;&gt;""),_xlfn.NETWORKDAYS.INTL(C33,D33,1,Data!$B$3:$B$6),0)</f>
        <v>2</v>
      </c>
      <c r="F33" s="271">
        <v>1.25</v>
      </c>
      <c r="G33" s="271"/>
      <c r="H33" s="257" t="s">
        <v>857</v>
      </c>
      <c r="I33" s="8"/>
      <c r="J33" s="8"/>
      <c r="K33" s="8"/>
      <c r="L33" s="265"/>
      <c r="M33" s="265"/>
      <c r="N33" s="8"/>
      <c r="O33" s="8"/>
      <c r="P33" s="8"/>
      <c r="Q33" s="8"/>
      <c r="R33" s="8"/>
      <c r="S33" s="8"/>
      <c r="T33" s="8"/>
      <c r="U33" s="261"/>
      <c r="V33" s="8"/>
      <c r="W33" s="8"/>
      <c r="X33" s="8"/>
      <c r="Y33" s="8"/>
      <c r="Z33" s="8"/>
      <c r="AA33" s="8"/>
      <c r="AB33" s="8"/>
      <c r="AC33" s="8"/>
      <c r="AD33" s="8"/>
      <c r="AE33" s="8"/>
      <c r="AF33" s="261"/>
      <c r="AG33" s="270" t="s">
        <v>859</v>
      </c>
      <c r="AH33" s="270" t="s">
        <v>859</v>
      </c>
      <c r="AI33" s="8"/>
      <c r="AJ33" s="8"/>
      <c r="AK33" s="8"/>
      <c r="AL33" s="8"/>
      <c r="AM33" s="8"/>
      <c r="AN33" s="8"/>
      <c r="AO33" s="8"/>
      <c r="AP33" s="8"/>
      <c r="AQ33" s="8"/>
      <c r="AR33" s="8"/>
      <c r="AS33" s="8"/>
      <c r="AT33" s="8"/>
      <c r="AU33" s="8"/>
      <c r="AV33" s="8"/>
      <c r="AW33" s="8"/>
      <c r="AX33" s="8"/>
      <c r="AY33" s="8"/>
      <c r="AZ33" s="8"/>
      <c r="BA33" s="8"/>
      <c r="BB33" s="8"/>
      <c r="BC33" s="8"/>
      <c r="BD33" s="8"/>
      <c r="BE33" s="8"/>
      <c r="BF33" s="8"/>
      <c r="BG33" s="261"/>
      <c r="BH33" s="8"/>
      <c r="BI33" s="8"/>
      <c r="BJ33" s="8"/>
      <c r="BK33" s="8"/>
      <c r="BL33" s="261"/>
      <c r="BM33" s="8"/>
      <c r="BN33" s="8"/>
      <c r="BO33" s="8"/>
      <c r="BP33" s="8"/>
      <c r="BQ33" s="8"/>
      <c r="BR33" s="8"/>
      <c r="BS33" s="8"/>
      <c r="BT33" s="8"/>
      <c r="BU33" s="8"/>
      <c r="BV33" s="8"/>
      <c r="BW33" s="8"/>
      <c r="BX33" s="8"/>
      <c r="BY33" s="8"/>
      <c r="BZ33" s="8"/>
      <c r="CA33" s="8"/>
      <c r="CB33" s="8"/>
      <c r="CC33" s="8"/>
      <c r="CD33" s="8"/>
      <c r="CE33" s="8"/>
      <c r="CF33" s="8"/>
      <c r="CG33" s="8"/>
      <c r="CH33" s="8"/>
      <c r="CI33" s="8"/>
      <c r="CJ33" s="8"/>
    </row>
    <row r="34">
      <c r="A34" s="217"/>
      <c r="B34" s="266" t="s">
        <v>861</v>
      </c>
      <c r="C34" s="267">
        <v>45250.0</v>
      </c>
      <c r="D34" s="267">
        <v>45250.0</v>
      </c>
      <c r="E34" s="268">
        <f>IF(AND(C34&lt;=D34,isdate(C34),isdate(D34)&lt;&gt;""),_xlfn.NETWORKDAYS.INTL(C34,D34,1,Data!$B$3:$B$6),0)</f>
        <v>1</v>
      </c>
      <c r="F34" s="271">
        <v>0.25</v>
      </c>
      <c r="G34" s="271"/>
      <c r="H34" s="257" t="s">
        <v>857</v>
      </c>
      <c r="I34" s="8"/>
      <c r="J34" s="8"/>
      <c r="K34" s="8"/>
      <c r="L34" s="265"/>
      <c r="M34" s="265"/>
      <c r="N34" s="8"/>
      <c r="O34" s="8"/>
      <c r="P34" s="8"/>
      <c r="Q34" s="8"/>
      <c r="R34" s="8"/>
      <c r="S34" s="8"/>
      <c r="T34" s="8"/>
      <c r="U34" s="261"/>
      <c r="V34" s="8"/>
      <c r="W34" s="8"/>
      <c r="X34" s="8"/>
      <c r="Y34" s="8"/>
      <c r="Z34" s="8"/>
      <c r="AA34" s="8"/>
      <c r="AB34" s="8"/>
      <c r="AC34" s="8"/>
      <c r="AD34" s="8"/>
      <c r="AE34" s="8"/>
      <c r="AF34" s="261"/>
      <c r="AG34" s="8"/>
      <c r="AH34" s="270" t="s">
        <v>859</v>
      </c>
      <c r="AI34" s="8"/>
      <c r="AJ34" s="8"/>
      <c r="AK34" s="8"/>
      <c r="AL34" s="8"/>
      <c r="AM34" s="8"/>
      <c r="AN34" s="8"/>
      <c r="AO34" s="8"/>
      <c r="AP34" s="8"/>
      <c r="AQ34" s="8"/>
      <c r="AR34" s="8"/>
      <c r="AS34" s="8"/>
      <c r="AT34" s="8"/>
      <c r="AU34" s="8"/>
      <c r="AV34" s="8"/>
      <c r="AW34" s="8"/>
      <c r="AX34" s="8"/>
      <c r="AY34" s="8"/>
      <c r="AZ34" s="8"/>
      <c r="BA34" s="8"/>
      <c r="BB34" s="8"/>
      <c r="BC34" s="8"/>
      <c r="BD34" s="8"/>
      <c r="BE34" s="8"/>
      <c r="BF34" s="8"/>
      <c r="BG34" s="261"/>
      <c r="BH34" s="8"/>
      <c r="BI34" s="8"/>
      <c r="BJ34" s="8"/>
      <c r="BK34" s="8"/>
      <c r="BL34" s="261"/>
      <c r="BM34" s="8"/>
      <c r="BN34" s="8"/>
      <c r="BO34" s="8"/>
      <c r="BP34" s="8"/>
      <c r="BQ34" s="8"/>
      <c r="BR34" s="8"/>
      <c r="BS34" s="8"/>
      <c r="BT34" s="8"/>
      <c r="BU34" s="8"/>
      <c r="BV34" s="8"/>
      <c r="BW34" s="8"/>
      <c r="BX34" s="8"/>
      <c r="BY34" s="8"/>
      <c r="BZ34" s="8"/>
      <c r="CA34" s="8"/>
      <c r="CB34" s="8"/>
      <c r="CC34" s="8"/>
      <c r="CD34" s="8"/>
      <c r="CE34" s="8"/>
      <c r="CF34" s="8"/>
      <c r="CG34" s="8"/>
      <c r="CH34" s="8"/>
      <c r="CI34" s="8"/>
      <c r="CJ34" s="8"/>
    </row>
    <row r="35">
      <c r="A35" s="217"/>
      <c r="B35" s="266" t="s">
        <v>345</v>
      </c>
      <c r="C35" s="267">
        <v>45250.0</v>
      </c>
      <c r="D35" s="267">
        <v>45250.0</v>
      </c>
      <c r="E35" s="268">
        <f>IF(AND(C35&lt;=D35,isdate(C35),isdate(D35)&lt;&gt;""),_xlfn.NETWORKDAYS.INTL(C35,D35,1,Data!$B$3:$B$6),0)</f>
        <v>1</v>
      </c>
      <c r="F35" s="271">
        <v>0.125</v>
      </c>
      <c r="G35" s="271"/>
      <c r="H35" s="257" t="s">
        <v>857</v>
      </c>
      <c r="I35" s="8"/>
      <c r="J35" s="8"/>
      <c r="K35" s="8"/>
      <c r="L35" s="265"/>
      <c r="M35" s="265"/>
      <c r="N35" s="8"/>
      <c r="O35" s="8"/>
      <c r="P35" s="8"/>
      <c r="Q35" s="8"/>
      <c r="R35" s="8"/>
      <c r="S35" s="8"/>
      <c r="T35" s="8"/>
      <c r="U35" s="261"/>
      <c r="V35" s="8"/>
      <c r="W35" s="8"/>
      <c r="X35" s="8"/>
      <c r="Y35" s="8"/>
      <c r="Z35" s="8"/>
      <c r="AA35" s="8"/>
      <c r="AB35" s="8"/>
      <c r="AC35" s="8"/>
      <c r="AD35" s="8"/>
      <c r="AE35" s="8"/>
      <c r="AF35" s="261"/>
      <c r="AG35" s="8"/>
      <c r="AH35" s="270" t="s">
        <v>859</v>
      </c>
      <c r="AI35" s="8"/>
      <c r="AJ35" s="8"/>
      <c r="AK35" s="8"/>
      <c r="AL35" s="8"/>
      <c r="AM35" s="8"/>
      <c r="AN35" s="8"/>
      <c r="AO35" s="8"/>
      <c r="AP35" s="8"/>
      <c r="AQ35" s="8"/>
      <c r="AR35" s="8"/>
      <c r="AS35" s="8"/>
      <c r="AT35" s="8"/>
      <c r="AU35" s="8"/>
      <c r="AV35" s="8"/>
      <c r="AW35" s="8"/>
      <c r="AX35" s="8"/>
      <c r="AY35" s="8"/>
      <c r="AZ35" s="8"/>
      <c r="BA35" s="8"/>
      <c r="BB35" s="8"/>
      <c r="BC35" s="8"/>
      <c r="BD35" s="8"/>
      <c r="BE35" s="8"/>
      <c r="BF35" s="8"/>
      <c r="BG35" s="261"/>
      <c r="BH35" s="8"/>
      <c r="BI35" s="8"/>
      <c r="BJ35" s="8"/>
      <c r="BK35" s="8"/>
      <c r="BL35" s="261"/>
      <c r="BM35" s="8"/>
      <c r="BN35" s="8"/>
      <c r="BO35" s="8"/>
      <c r="BP35" s="8"/>
      <c r="BQ35" s="8"/>
      <c r="BR35" s="8"/>
      <c r="BS35" s="8"/>
      <c r="BT35" s="8"/>
      <c r="BU35" s="8"/>
      <c r="BV35" s="8"/>
      <c r="BW35" s="8"/>
      <c r="BX35" s="8"/>
      <c r="BY35" s="8"/>
      <c r="BZ35" s="8"/>
      <c r="CA35" s="8"/>
      <c r="CB35" s="8"/>
      <c r="CC35" s="8"/>
      <c r="CD35" s="8"/>
      <c r="CE35" s="8"/>
      <c r="CF35" s="8"/>
      <c r="CG35" s="8"/>
      <c r="CH35" s="8"/>
      <c r="CI35" s="8"/>
      <c r="CJ35" s="8"/>
    </row>
    <row r="36">
      <c r="A36" s="217"/>
      <c r="B36" s="380" t="s">
        <v>300</v>
      </c>
      <c r="C36" s="267">
        <v>45250.0</v>
      </c>
      <c r="D36" s="267">
        <v>45251.0</v>
      </c>
      <c r="E36" s="268">
        <f>IF(AND(C36&lt;=D36,isdate(C36),isdate(D36)&lt;&gt;""),_xlfn.NETWORKDAYS.INTL(C36,D36,1,Data!$B$3:$B$6),0)</f>
        <v>2</v>
      </c>
      <c r="F36" s="271"/>
      <c r="G36" s="271"/>
      <c r="H36" s="257" t="s">
        <v>857</v>
      </c>
      <c r="I36" s="8"/>
      <c r="J36" s="8"/>
      <c r="K36" s="8"/>
      <c r="L36" s="265"/>
      <c r="M36" s="265"/>
      <c r="N36" s="8"/>
      <c r="O36" s="8"/>
      <c r="P36" s="8"/>
      <c r="Q36" s="8"/>
      <c r="R36" s="8"/>
      <c r="S36" s="8"/>
      <c r="T36" s="8"/>
      <c r="U36" s="261"/>
      <c r="V36" s="8"/>
      <c r="W36" s="8"/>
      <c r="X36" s="8"/>
      <c r="Y36" s="8"/>
      <c r="Z36" s="8"/>
      <c r="AA36" s="8"/>
      <c r="AB36" s="8"/>
      <c r="AC36" s="8"/>
      <c r="AD36" s="8"/>
      <c r="AE36" s="8"/>
      <c r="AF36" s="261"/>
      <c r="AG36" s="8"/>
      <c r="AH36" s="8"/>
      <c r="AI36" s="270" t="s">
        <v>859</v>
      </c>
      <c r="AJ36" s="8"/>
      <c r="AK36" s="8"/>
      <c r="AL36" s="8"/>
      <c r="AM36" s="8"/>
      <c r="AN36" s="8"/>
      <c r="AO36" s="8"/>
      <c r="AP36" s="8"/>
      <c r="AQ36" s="8"/>
      <c r="AR36" s="8"/>
      <c r="AS36" s="8"/>
      <c r="AT36" s="8"/>
      <c r="AU36" s="8"/>
      <c r="AV36" s="8"/>
      <c r="AW36" s="8"/>
      <c r="AX36" s="8"/>
      <c r="AY36" s="8"/>
      <c r="AZ36" s="8"/>
      <c r="BA36" s="8"/>
      <c r="BB36" s="8"/>
      <c r="BC36" s="8"/>
      <c r="BD36" s="8"/>
      <c r="BE36" s="8"/>
      <c r="BF36" s="8"/>
      <c r="BG36" s="261"/>
      <c r="BH36" s="8"/>
      <c r="BI36" s="8"/>
      <c r="BJ36" s="8"/>
      <c r="BK36" s="8"/>
      <c r="BL36" s="261"/>
      <c r="BM36" s="8"/>
      <c r="BN36" s="8"/>
      <c r="BO36" s="8"/>
      <c r="BP36" s="8"/>
      <c r="BQ36" s="8"/>
      <c r="BR36" s="8"/>
      <c r="BS36" s="8"/>
      <c r="BT36" s="8"/>
      <c r="BU36" s="8"/>
      <c r="BV36" s="8"/>
      <c r="BW36" s="8"/>
      <c r="BX36" s="8"/>
      <c r="BY36" s="8"/>
      <c r="BZ36" s="8"/>
      <c r="CA36" s="8"/>
      <c r="CB36" s="8"/>
      <c r="CC36" s="8"/>
      <c r="CD36" s="8"/>
      <c r="CE36" s="8"/>
      <c r="CF36" s="8"/>
      <c r="CG36" s="8"/>
      <c r="CH36" s="8"/>
      <c r="CI36" s="8"/>
      <c r="CJ36" s="8"/>
    </row>
    <row r="37">
      <c r="A37" s="217"/>
      <c r="B37" s="380" t="s">
        <v>862</v>
      </c>
      <c r="C37" s="267">
        <v>45251.0</v>
      </c>
      <c r="D37" s="267">
        <v>45251.0</v>
      </c>
      <c r="E37" s="268">
        <f>IF(AND(C37&lt;=D37,isdate(C37),isdate(D37)&lt;&gt;""),_xlfn.NETWORKDAYS.INTL(C37,D37,1,Data!$B$3:$B$6),0)</f>
        <v>1</v>
      </c>
      <c r="F37" s="271"/>
      <c r="G37" s="271"/>
      <c r="H37" s="381" t="s">
        <v>1201</v>
      </c>
      <c r="I37" s="8"/>
      <c r="J37" s="8"/>
      <c r="K37" s="8"/>
      <c r="L37" s="265"/>
      <c r="M37" s="265"/>
      <c r="N37" s="8"/>
      <c r="O37" s="8"/>
      <c r="P37" s="8"/>
      <c r="Q37" s="8"/>
      <c r="R37" s="8"/>
      <c r="S37" s="8"/>
      <c r="T37" s="8"/>
      <c r="U37" s="261"/>
      <c r="V37" s="8"/>
      <c r="W37" s="8"/>
      <c r="X37" s="8"/>
      <c r="Y37" s="8"/>
      <c r="Z37" s="8"/>
      <c r="AA37" s="8"/>
      <c r="AB37" s="8"/>
      <c r="AC37" s="8"/>
      <c r="AD37" s="8"/>
      <c r="AE37" s="8"/>
      <c r="AF37" s="261"/>
      <c r="AG37" s="8"/>
      <c r="AH37" s="8"/>
      <c r="AI37" s="8"/>
      <c r="AJ37" s="270" t="s">
        <v>859</v>
      </c>
      <c r="AK37" s="8"/>
      <c r="AL37" s="8"/>
      <c r="AM37" s="8"/>
      <c r="AN37" s="8"/>
      <c r="AO37" s="8"/>
      <c r="AP37" s="8"/>
      <c r="AQ37" s="8"/>
      <c r="AR37" s="8"/>
      <c r="AS37" s="8"/>
      <c r="AT37" s="8"/>
      <c r="AU37" s="8"/>
      <c r="AV37" s="8"/>
      <c r="AW37" s="8"/>
      <c r="AX37" s="8"/>
      <c r="AY37" s="8"/>
      <c r="AZ37" s="8"/>
      <c r="BA37" s="8"/>
      <c r="BB37" s="8"/>
      <c r="BC37" s="8"/>
      <c r="BD37" s="8"/>
      <c r="BE37" s="8"/>
      <c r="BF37" s="8"/>
      <c r="BG37" s="261"/>
      <c r="BH37" s="8"/>
      <c r="BI37" s="8"/>
      <c r="BJ37" s="8"/>
      <c r="BK37" s="8"/>
      <c r="BL37" s="261"/>
      <c r="BM37" s="8"/>
      <c r="BN37" s="8"/>
      <c r="BO37" s="8"/>
      <c r="BP37" s="8"/>
      <c r="BQ37" s="8"/>
      <c r="BR37" s="8"/>
      <c r="BS37" s="8"/>
      <c r="BT37" s="8"/>
      <c r="BU37" s="8"/>
      <c r="BV37" s="8"/>
      <c r="BW37" s="8"/>
      <c r="BX37" s="8"/>
      <c r="BY37" s="8"/>
      <c r="BZ37" s="8"/>
      <c r="CA37" s="8"/>
      <c r="CB37" s="8"/>
      <c r="CC37" s="8"/>
      <c r="CD37" s="8"/>
      <c r="CE37" s="8"/>
      <c r="CF37" s="8"/>
      <c r="CG37" s="8"/>
      <c r="CH37" s="8"/>
      <c r="CI37" s="8"/>
      <c r="CJ37" s="8"/>
    </row>
    <row r="38">
      <c r="A38" s="217"/>
      <c r="B38" s="380" t="s">
        <v>312</v>
      </c>
      <c r="C38" s="267">
        <v>45253.0</v>
      </c>
      <c r="D38" s="267">
        <v>45253.0</v>
      </c>
      <c r="E38" s="268">
        <f>IF(AND(C38&lt;=D38,isdate(C38),isdate(D38)&lt;&gt;""),_xlfn.NETWORKDAYS.INTL(C38,D38,1,Data!$B$3:$B$6),0)</f>
        <v>1</v>
      </c>
      <c r="F38" s="271"/>
      <c r="G38" s="271"/>
      <c r="H38" s="382" t="s">
        <v>1202</v>
      </c>
      <c r="I38" s="8"/>
      <c r="J38" s="8"/>
      <c r="K38" s="8"/>
      <c r="L38" s="265"/>
      <c r="M38" s="265"/>
      <c r="N38" s="8"/>
      <c r="O38" s="8"/>
      <c r="P38" s="8"/>
      <c r="Q38" s="8"/>
      <c r="R38" s="8"/>
      <c r="S38" s="8"/>
      <c r="T38" s="8"/>
      <c r="U38" s="261"/>
      <c r="V38" s="8"/>
      <c r="W38" s="8"/>
      <c r="X38" s="8"/>
      <c r="Y38" s="8"/>
      <c r="Z38" s="8"/>
      <c r="AA38" s="8"/>
      <c r="AB38" s="8"/>
      <c r="AC38" s="8"/>
      <c r="AD38" s="8"/>
      <c r="AE38" s="8"/>
      <c r="AF38" s="261"/>
      <c r="AG38" s="8"/>
      <c r="AH38" s="8"/>
      <c r="AI38" s="8"/>
      <c r="AJ38" s="8"/>
      <c r="AK38" s="270" t="s">
        <v>859</v>
      </c>
      <c r="AL38" s="8"/>
      <c r="AM38" s="8"/>
      <c r="AN38" s="8"/>
      <c r="AO38" s="8"/>
      <c r="AP38" s="8"/>
      <c r="AQ38" s="8"/>
      <c r="AR38" s="8"/>
      <c r="AS38" s="8"/>
      <c r="AT38" s="8"/>
      <c r="AU38" s="8"/>
      <c r="AV38" s="8"/>
      <c r="AW38" s="8"/>
      <c r="AX38" s="8"/>
      <c r="AY38" s="8"/>
      <c r="AZ38" s="8"/>
      <c r="BA38" s="8"/>
      <c r="BB38" s="8"/>
      <c r="BC38" s="8"/>
      <c r="BD38" s="8"/>
      <c r="BE38" s="8"/>
      <c r="BF38" s="8"/>
      <c r="BG38" s="261"/>
      <c r="BH38" s="8"/>
      <c r="BI38" s="8"/>
      <c r="BJ38" s="8"/>
      <c r="BK38" s="8"/>
      <c r="BL38" s="261"/>
      <c r="BM38" s="8"/>
      <c r="BN38" s="8"/>
      <c r="BO38" s="8"/>
      <c r="BP38" s="8"/>
      <c r="BQ38" s="8"/>
      <c r="BR38" s="8"/>
      <c r="BS38" s="8"/>
      <c r="BT38" s="8"/>
      <c r="BU38" s="8"/>
      <c r="BV38" s="8"/>
      <c r="BW38" s="8"/>
      <c r="BX38" s="8"/>
      <c r="BY38" s="8"/>
      <c r="BZ38" s="8"/>
      <c r="CA38" s="8"/>
      <c r="CB38" s="8"/>
      <c r="CC38" s="8"/>
      <c r="CD38" s="8"/>
      <c r="CE38" s="8"/>
      <c r="CF38" s="8"/>
      <c r="CG38" s="8"/>
      <c r="CH38" s="8"/>
      <c r="CI38" s="8"/>
      <c r="CJ38" s="8"/>
    </row>
    <row r="39">
      <c r="A39" s="217"/>
      <c r="B39" s="380" t="s">
        <v>302</v>
      </c>
      <c r="C39" s="267">
        <v>45254.0</v>
      </c>
      <c r="D39" s="267">
        <v>45254.0</v>
      </c>
      <c r="E39" s="268">
        <f>IF(AND(C39&lt;=D39,isdate(C39),isdate(D39)&lt;&gt;""),_xlfn.NETWORKDAYS.INTL(C39,D39,1,Data!$B$3:$B$6),0)</f>
        <v>1</v>
      </c>
      <c r="F39" s="271"/>
      <c r="G39" s="271"/>
      <c r="H39" s="257" t="s">
        <v>857</v>
      </c>
      <c r="I39" s="8"/>
      <c r="J39" s="8"/>
      <c r="K39" s="8"/>
      <c r="L39" s="265"/>
      <c r="M39" s="265"/>
      <c r="N39" s="8"/>
      <c r="O39" s="8"/>
      <c r="P39" s="8"/>
      <c r="Q39" s="8"/>
      <c r="R39" s="8"/>
      <c r="S39" s="8"/>
      <c r="T39" s="8"/>
      <c r="U39" s="261"/>
      <c r="V39" s="8"/>
      <c r="W39" s="8"/>
      <c r="X39" s="8"/>
      <c r="Y39" s="8"/>
      <c r="Z39" s="8"/>
      <c r="AA39" s="8"/>
      <c r="AB39" s="8"/>
      <c r="AC39" s="8"/>
      <c r="AD39" s="8"/>
      <c r="AE39" s="8"/>
      <c r="AF39" s="261"/>
      <c r="AG39" s="8"/>
      <c r="AH39" s="8"/>
      <c r="AI39" s="8"/>
      <c r="AJ39" s="8"/>
      <c r="AK39" s="8"/>
      <c r="AL39" s="270" t="s">
        <v>859</v>
      </c>
      <c r="AM39" s="8"/>
      <c r="AN39" s="8"/>
      <c r="AO39" s="8"/>
      <c r="AP39" s="8"/>
      <c r="AQ39" s="8"/>
      <c r="AR39" s="8"/>
      <c r="AS39" s="8"/>
      <c r="AT39" s="8"/>
      <c r="AU39" s="8"/>
      <c r="AV39" s="8"/>
      <c r="AW39" s="8"/>
      <c r="AX39" s="8"/>
      <c r="AY39" s="8"/>
      <c r="AZ39" s="8"/>
      <c r="BA39" s="8"/>
      <c r="BB39" s="8"/>
      <c r="BC39" s="8"/>
      <c r="BD39" s="8"/>
      <c r="BE39" s="8"/>
      <c r="BF39" s="8"/>
      <c r="BG39" s="261"/>
      <c r="BH39" s="8"/>
      <c r="BI39" s="8"/>
      <c r="BJ39" s="8"/>
      <c r="BK39" s="8"/>
      <c r="BL39" s="261"/>
      <c r="BM39" s="8"/>
      <c r="BN39" s="8"/>
      <c r="BO39" s="8"/>
      <c r="BP39" s="8"/>
      <c r="BQ39" s="8"/>
      <c r="BR39" s="8"/>
      <c r="BS39" s="8"/>
      <c r="BT39" s="8"/>
      <c r="BU39" s="8"/>
      <c r="BV39" s="8"/>
      <c r="BW39" s="8"/>
      <c r="BX39" s="8"/>
      <c r="BY39" s="8"/>
      <c r="BZ39" s="8"/>
      <c r="CA39" s="8"/>
      <c r="CB39" s="8"/>
      <c r="CC39" s="8"/>
      <c r="CD39" s="8"/>
      <c r="CE39" s="8"/>
      <c r="CF39" s="8"/>
      <c r="CG39" s="8"/>
      <c r="CH39" s="8"/>
      <c r="CI39" s="8"/>
      <c r="CJ39" s="8"/>
    </row>
    <row r="40">
      <c r="A40" s="217"/>
      <c r="B40" s="272" t="s">
        <v>863</v>
      </c>
      <c r="C40" s="273">
        <v>45257.0</v>
      </c>
      <c r="D40" s="273">
        <v>45257.0</v>
      </c>
      <c r="E40" s="274">
        <f>IF(AND(C39&lt;=D39,isdate(C39),isdate(D39)&lt;&gt;""),_xlfn.NETWORKDAYS.INTL(C39,D39,1,Data!$B$3:$B$6),0)</f>
        <v>1</v>
      </c>
      <c r="F40" s="274"/>
      <c r="G40" s="274"/>
      <c r="H40" s="275" t="s">
        <v>857</v>
      </c>
      <c r="I40" s="8"/>
      <c r="J40" s="8"/>
      <c r="K40" s="8"/>
      <c r="L40" s="265"/>
      <c r="M40" s="265"/>
      <c r="N40" s="8"/>
      <c r="O40" s="8"/>
      <c r="P40" s="8"/>
      <c r="Q40" s="8"/>
      <c r="R40" s="8"/>
      <c r="S40" s="8"/>
      <c r="T40" s="8"/>
      <c r="U40" s="261"/>
      <c r="V40" s="8"/>
      <c r="W40" s="8"/>
      <c r="X40" s="8"/>
      <c r="Y40" s="8"/>
      <c r="Z40" s="8"/>
      <c r="AA40" s="8"/>
      <c r="AB40" s="8"/>
      <c r="AC40" s="8"/>
      <c r="AD40" s="8"/>
      <c r="AE40" s="8"/>
      <c r="AF40" s="261"/>
      <c r="AG40" s="8"/>
      <c r="AH40" s="8"/>
      <c r="AI40" s="8"/>
      <c r="AJ40" s="8"/>
      <c r="AK40" s="8"/>
      <c r="AL40" s="8"/>
      <c r="AM40" s="270" t="s">
        <v>864</v>
      </c>
      <c r="AN40" s="8"/>
      <c r="AO40" s="8"/>
      <c r="AP40" s="8"/>
      <c r="AQ40" s="8"/>
      <c r="AR40" s="8"/>
      <c r="AS40" s="8"/>
      <c r="AT40" s="8"/>
      <c r="AU40" s="8"/>
      <c r="AV40" s="8"/>
      <c r="AW40" s="8"/>
      <c r="AX40" s="8"/>
      <c r="AY40" s="8"/>
      <c r="AZ40" s="8"/>
      <c r="BA40" s="8"/>
      <c r="BB40" s="8"/>
      <c r="BC40" s="8"/>
      <c r="BD40" s="8"/>
      <c r="BE40" s="8"/>
      <c r="BF40" s="8"/>
      <c r="BG40" s="261"/>
      <c r="BH40" s="8"/>
      <c r="BI40" s="8"/>
      <c r="BJ40" s="8"/>
      <c r="BK40" s="8"/>
      <c r="BL40" s="261"/>
      <c r="BM40" s="8"/>
      <c r="BN40" s="8"/>
      <c r="BO40" s="8"/>
      <c r="BP40" s="8"/>
      <c r="BQ40" s="8"/>
      <c r="BR40" s="8"/>
      <c r="BS40" s="8"/>
      <c r="BT40" s="8"/>
      <c r="BU40" s="8"/>
      <c r="BV40" s="8"/>
      <c r="BW40" s="8"/>
      <c r="BX40" s="8"/>
      <c r="BY40" s="8"/>
      <c r="BZ40" s="8"/>
      <c r="CA40" s="8"/>
      <c r="CB40" s="8"/>
      <c r="CC40" s="8"/>
      <c r="CD40" s="8"/>
      <c r="CE40" s="8"/>
      <c r="CF40" s="8"/>
      <c r="CG40" s="8"/>
      <c r="CH40" s="8"/>
      <c r="CI40" s="8"/>
      <c r="CJ40" s="8"/>
    </row>
    <row r="41">
      <c r="A41" s="217"/>
      <c r="B41" s="276" t="s">
        <v>865</v>
      </c>
      <c r="C41" s="277">
        <v>45258.0</v>
      </c>
      <c r="D41" s="277">
        <v>45259.0</v>
      </c>
      <c r="E41" s="278">
        <f>IF(AND(C40&lt;=D40,isdate(C40),isdate(D40)&lt;&gt;""),_xlfn.NETWORKDAYS.INTL(C41,D41,1,Data!$B$3:$B$6),0)</f>
        <v>2</v>
      </c>
      <c r="F41" s="278"/>
      <c r="G41" s="278"/>
      <c r="H41" s="279" t="s">
        <v>857</v>
      </c>
      <c r="I41" s="8"/>
      <c r="J41" s="8"/>
      <c r="K41" s="8"/>
      <c r="L41" s="265"/>
      <c r="M41" s="265"/>
      <c r="N41" s="8"/>
      <c r="O41" s="8"/>
      <c r="P41" s="8"/>
      <c r="Q41" s="8"/>
      <c r="R41" s="8"/>
      <c r="S41" s="8"/>
      <c r="T41" s="8"/>
      <c r="U41" s="261"/>
      <c r="V41" s="8"/>
      <c r="W41" s="8"/>
      <c r="X41" s="8"/>
      <c r="Y41" s="8"/>
      <c r="Z41" s="8"/>
      <c r="AA41" s="8"/>
      <c r="AB41" s="8"/>
      <c r="AC41" s="8"/>
      <c r="AD41" s="8"/>
      <c r="AE41" s="8"/>
      <c r="AF41" s="261"/>
      <c r="AG41" s="8"/>
      <c r="AH41" s="8"/>
      <c r="AI41" s="8"/>
      <c r="AJ41" s="8"/>
      <c r="AK41" s="8"/>
      <c r="AL41" s="8"/>
      <c r="AM41" s="270"/>
      <c r="AN41" s="270" t="s">
        <v>866</v>
      </c>
      <c r="AO41" s="8"/>
      <c r="AP41" s="8"/>
      <c r="AQ41" s="8"/>
      <c r="AR41" s="8"/>
      <c r="AS41" s="8"/>
      <c r="AT41" s="8"/>
      <c r="AU41" s="8"/>
      <c r="AV41" s="8"/>
      <c r="AW41" s="8"/>
      <c r="AX41" s="8"/>
      <c r="AY41" s="8"/>
      <c r="AZ41" s="8"/>
      <c r="BA41" s="8"/>
      <c r="BB41" s="8"/>
      <c r="BC41" s="8"/>
      <c r="BD41" s="8"/>
      <c r="BE41" s="8"/>
      <c r="BF41" s="8"/>
      <c r="BG41" s="261"/>
      <c r="BH41" s="8"/>
      <c r="BI41" s="8"/>
      <c r="BJ41" s="8"/>
      <c r="BK41" s="8"/>
      <c r="BL41" s="261"/>
      <c r="BM41" s="8"/>
      <c r="BN41" s="8"/>
      <c r="BO41" s="8"/>
      <c r="BP41" s="8"/>
      <c r="BQ41" s="8"/>
      <c r="BR41" s="8"/>
      <c r="BS41" s="8"/>
      <c r="BT41" s="8"/>
      <c r="BU41" s="8"/>
      <c r="BV41" s="8"/>
      <c r="BW41" s="8"/>
      <c r="BX41" s="8"/>
      <c r="BY41" s="8"/>
      <c r="BZ41" s="8"/>
      <c r="CA41" s="8"/>
      <c r="CB41" s="8"/>
      <c r="CC41" s="8"/>
      <c r="CD41" s="8"/>
      <c r="CE41" s="8"/>
      <c r="CF41" s="8"/>
      <c r="CG41" s="8"/>
      <c r="CH41" s="8"/>
      <c r="CI41" s="8"/>
      <c r="CJ41" s="8"/>
    </row>
    <row r="42">
      <c r="A42" s="217"/>
      <c r="B42" s="262" t="s">
        <v>867</v>
      </c>
      <c r="C42" s="263">
        <f>C43</f>
        <v>45238</v>
      </c>
      <c r="D42" s="263">
        <f>D91</f>
        <v>45314</v>
      </c>
      <c r="E42" s="264">
        <f>IF(AND(C42&lt;=D42,isdate(C42),isdate(D42)&lt;&gt;""),_xlfn.NETWORKDAYS.INTL(C42,D42,1,Data!$B$3:$B$6),0)</f>
        <v>55</v>
      </c>
      <c r="F42" s="264"/>
      <c r="G42" s="264"/>
      <c r="H42" s="257" t="s">
        <v>857</v>
      </c>
      <c r="I42" s="8"/>
      <c r="J42" s="8"/>
      <c r="K42" s="8"/>
      <c r="L42" s="265"/>
      <c r="M42" s="265"/>
      <c r="N42" s="8"/>
      <c r="O42" s="8"/>
      <c r="P42" s="8"/>
      <c r="Q42" s="8"/>
      <c r="R42" s="8"/>
      <c r="S42" s="8"/>
      <c r="T42" s="8"/>
      <c r="U42" s="261"/>
      <c r="V42" s="8"/>
      <c r="W42" s="8"/>
      <c r="X42" s="8"/>
      <c r="Y42" s="8"/>
      <c r="Z42" s="270" t="s">
        <v>885</v>
      </c>
      <c r="AA42" s="270" t="s">
        <v>885</v>
      </c>
      <c r="AB42" s="270" t="s">
        <v>885</v>
      </c>
      <c r="AC42" s="270" t="s">
        <v>885</v>
      </c>
      <c r="AD42" s="270" t="s">
        <v>885</v>
      </c>
      <c r="AE42" s="270" t="s">
        <v>885</v>
      </c>
      <c r="AF42" s="261"/>
      <c r="AG42" s="270" t="s">
        <v>885</v>
      </c>
      <c r="AH42" s="270" t="s">
        <v>885</v>
      </c>
      <c r="AI42" s="270" t="s">
        <v>885</v>
      </c>
      <c r="AJ42" s="270" t="s">
        <v>885</v>
      </c>
      <c r="AK42" s="270" t="s">
        <v>885</v>
      </c>
      <c r="AL42" s="270" t="s">
        <v>885</v>
      </c>
      <c r="AM42" s="270" t="s">
        <v>885</v>
      </c>
      <c r="AN42" s="270" t="s">
        <v>885</v>
      </c>
      <c r="AO42" s="270" t="s">
        <v>885</v>
      </c>
      <c r="AP42" s="270" t="s">
        <v>885</v>
      </c>
      <c r="AQ42" s="270" t="s">
        <v>885</v>
      </c>
      <c r="AR42" s="270" t="s">
        <v>885</v>
      </c>
      <c r="AS42" s="270" t="s">
        <v>885</v>
      </c>
      <c r="AT42" s="270" t="s">
        <v>885</v>
      </c>
      <c r="AU42" s="270" t="s">
        <v>885</v>
      </c>
      <c r="AV42" s="270" t="s">
        <v>885</v>
      </c>
      <c r="AW42" s="270" t="s">
        <v>885</v>
      </c>
      <c r="AX42" s="270" t="s">
        <v>885</v>
      </c>
      <c r="AY42" s="270" t="s">
        <v>885</v>
      </c>
      <c r="AZ42" s="270" t="s">
        <v>885</v>
      </c>
      <c r="BA42" s="270" t="s">
        <v>885</v>
      </c>
      <c r="BB42" s="270" t="s">
        <v>885</v>
      </c>
      <c r="BC42" s="270" t="s">
        <v>885</v>
      </c>
      <c r="BD42" s="270" t="s">
        <v>885</v>
      </c>
      <c r="BE42" s="270" t="s">
        <v>885</v>
      </c>
      <c r="BF42" s="270" t="s">
        <v>885</v>
      </c>
      <c r="BG42" s="261"/>
      <c r="BH42" s="270" t="s">
        <v>885</v>
      </c>
      <c r="BI42" s="270" t="s">
        <v>885</v>
      </c>
      <c r="BJ42" s="270" t="s">
        <v>885</v>
      </c>
      <c r="BK42" s="270" t="s">
        <v>885</v>
      </c>
      <c r="BL42" s="261"/>
      <c r="BM42" s="270" t="s">
        <v>885</v>
      </c>
      <c r="BN42" s="270" t="s">
        <v>885</v>
      </c>
      <c r="BO42" s="270" t="s">
        <v>885</v>
      </c>
      <c r="BP42" s="270" t="s">
        <v>885</v>
      </c>
      <c r="BQ42" s="270" t="s">
        <v>885</v>
      </c>
      <c r="BR42" s="270" t="s">
        <v>885</v>
      </c>
      <c r="BS42" s="270" t="s">
        <v>885</v>
      </c>
      <c r="BT42" s="270" t="s">
        <v>885</v>
      </c>
      <c r="BU42" s="270" t="s">
        <v>885</v>
      </c>
      <c r="BV42" s="270" t="s">
        <v>885</v>
      </c>
      <c r="BW42" s="270" t="s">
        <v>885</v>
      </c>
      <c r="BX42" s="270" t="s">
        <v>885</v>
      </c>
      <c r="BY42" s="270" t="s">
        <v>885</v>
      </c>
      <c r="BZ42" s="270" t="s">
        <v>885</v>
      </c>
      <c r="CA42" s="270" t="s">
        <v>885</v>
      </c>
      <c r="CB42" s="8"/>
      <c r="CC42" s="8"/>
      <c r="CD42" s="8"/>
      <c r="CE42" s="8"/>
      <c r="CF42" s="8"/>
      <c r="CG42" s="8"/>
      <c r="CH42" s="8"/>
      <c r="CI42" s="8"/>
      <c r="CJ42" s="8"/>
    </row>
    <row r="43">
      <c r="A43" s="289"/>
      <c r="B43" s="266" t="s">
        <v>875</v>
      </c>
      <c r="C43" s="267">
        <v>45238.0</v>
      </c>
      <c r="D43" s="267">
        <v>45238.0</v>
      </c>
      <c r="E43" s="268">
        <f>IF(AND(C43&lt;=D43,isdate(C43),isdate(D43)&lt;&gt;""),_xlfn.NETWORKDAYS.INTL(C43,D43,1,Data!$B$3:$B$6),0)</f>
        <v>1</v>
      </c>
      <c r="F43" s="271">
        <v>0.25</v>
      </c>
      <c r="G43" s="269" t="s">
        <v>868</v>
      </c>
      <c r="H43" s="257" t="s">
        <v>857</v>
      </c>
      <c r="I43" s="8"/>
      <c r="J43" s="8"/>
      <c r="K43" s="8"/>
      <c r="L43" s="265"/>
      <c r="M43" s="265"/>
      <c r="N43" s="8"/>
      <c r="O43" s="8"/>
      <c r="P43" s="8"/>
      <c r="Q43" s="8"/>
      <c r="R43" s="8"/>
      <c r="S43" s="8"/>
      <c r="T43" s="8"/>
      <c r="U43" s="261"/>
      <c r="V43" s="8"/>
      <c r="W43" s="8"/>
      <c r="X43" s="8"/>
      <c r="Y43" s="8"/>
      <c r="Z43" s="270" t="s">
        <v>859</v>
      </c>
      <c r="AA43" s="8"/>
      <c r="AB43" s="8"/>
      <c r="AC43" s="8"/>
      <c r="AD43" s="8"/>
      <c r="AE43" s="8"/>
      <c r="AF43" s="261"/>
      <c r="AG43" s="8"/>
      <c r="AH43" s="8"/>
      <c r="AI43" s="8"/>
      <c r="AJ43" s="8"/>
      <c r="AK43" s="8"/>
      <c r="AL43" s="8"/>
      <c r="AM43" s="8"/>
      <c r="AN43" s="8"/>
      <c r="AO43" s="8"/>
      <c r="AP43" s="8"/>
      <c r="AQ43" s="8"/>
      <c r="AR43" s="270"/>
      <c r="AS43" s="8"/>
      <c r="AT43" s="8"/>
      <c r="AU43" s="270"/>
      <c r="AV43" s="8"/>
      <c r="AW43" s="8"/>
      <c r="AX43" s="8"/>
      <c r="AY43" s="8"/>
      <c r="AZ43" s="8"/>
      <c r="BA43" s="8"/>
      <c r="BB43" s="8"/>
      <c r="BC43" s="8"/>
      <c r="BD43" s="8"/>
      <c r="BE43" s="8"/>
      <c r="BF43" s="8"/>
      <c r="BG43" s="261"/>
      <c r="BH43" s="8"/>
      <c r="BI43" s="8"/>
      <c r="BJ43" s="8"/>
      <c r="BK43" s="8"/>
      <c r="BL43" s="261"/>
      <c r="BM43" s="8"/>
      <c r="BN43" s="8"/>
      <c r="BO43" s="8"/>
      <c r="BP43" s="8"/>
      <c r="BQ43" s="8"/>
      <c r="BR43" s="8"/>
      <c r="BS43" s="8"/>
      <c r="BT43" s="8"/>
      <c r="BU43" s="8"/>
      <c r="BV43" s="8"/>
      <c r="BW43" s="8"/>
      <c r="BX43" s="8"/>
      <c r="BY43" s="8"/>
      <c r="BZ43" s="8"/>
      <c r="CA43" s="8"/>
      <c r="CB43" s="8"/>
      <c r="CC43" s="8"/>
      <c r="CD43" s="8"/>
      <c r="CE43" s="8"/>
      <c r="CF43" s="8"/>
      <c r="CG43" s="8"/>
      <c r="CH43" s="8"/>
      <c r="CI43" s="8"/>
      <c r="CJ43" s="8"/>
    </row>
    <row r="44">
      <c r="A44" s="289"/>
      <c r="B44" s="266" t="s">
        <v>793</v>
      </c>
      <c r="C44" s="267">
        <v>45238.0</v>
      </c>
      <c r="D44" s="267">
        <v>45238.0</v>
      </c>
      <c r="E44" s="268">
        <f>IF(AND(C44&lt;=D44,isdate(C44),isdate(D44)&lt;&gt;""),_xlfn.NETWORKDAYS.INTL(C44,D44,1,Data!$B$3:$B$6),0)</f>
        <v>1</v>
      </c>
      <c r="F44" s="271">
        <v>0.25</v>
      </c>
      <c r="G44" s="269" t="s">
        <v>436</v>
      </c>
      <c r="H44" s="257" t="s">
        <v>857</v>
      </c>
      <c r="I44" s="8"/>
      <c r="J44" s="8"/>
      <c r="K44" s="8"/>
      <c r="L44" s="265"/>
      <c r="M44" s="265"/>
      <c r="N44" s="8"/>
      <c r="O44" s="8"/>
      <c r="P44" s="8"/>
      <c r="Q44" s="8"/>
      <c r="R44" s="8"/>
      <c r="S44" s="8"/>
      <c r="T44" s="8"/>
      <c r="U44" s="261"/>
      <c r="V44" s="8"/>
      <c r="W44" s="8"/>
      <c r="X44" s="8"/>
      <c r="Y44" s="8"/>
      <c r="Z44" s="270" t="s">
        <v>859</v>
      </c>
      <c r="AA44" s="8"/>
      <c r="AB44" s="8"/>
      <c r="AC44" s="8"/>
      <c r="AD44" s="8"/>
      <c r="AE44" s="8"/>
      <c r="AF44" s="261"/>
      <c r="AG44" s="8"/>
      <c r="AH44" s="8"/>
      <c r="AI44" s="270"/>
      <c r="AJ44" s="8"/>
      <c r="AK44" s="8"/>
      <c r="AL44" s="8"/>
      <c r="AM44" s="8"/>
      <c r="AN44" s="8"/>
      <c r="AO44" s="8"/>
      <c r="AP44" s="8"/>
      <c r="AQ44" s="8"/>
      <c r="AR44" s="8"/>
      <c r="AS44" s="8"/>
      <c r="AT44" s="8"/>
      <c r="AU44" s="8"/>
      <c r="AV44" s="8"/>
      <c r="AW44" s="8"/>
      <c r="AX44" s="8"/>
      <c r="AY44" s="8"/>
      <c r="AZ44" s="8"/>
      <c r="BA44" s="8"/>
      <c r="BB44" s="8"/>
      <c r="BC44" s="8"/>
      <c r="BD44" s="8"/>
      <c r="BE44" s="8"/>
      <c r="BF44" s="8"/>
      <c r="BG44" s="261"/>
      <c r="BH44" s="8"/>
      <c r="BI44" s="8"/>
      <c r="BJ44" s="8"/>
      <c r="BK44" s="8"/>
      <c r="BL44" s="261"/>
      <c r="BM44" s="8"/>
      <c r="BN44" s="8"/>
      <c r="BO44" s="8"/>
      <c r="BP44" s="8"/>
      <c r="BQ44" s="8"/>
      <c r="BR44" s="8"/>
      <c r="BS44" s="8"/>
      <c r="BT44" s="8"/>
      <c r="BU44" s="8"/>
      <c r="BV44" s="8"/>
      <c r="BW44" s="8"/>
      <c r="BX44" s="8"/>
      <c r="BY44" s="8"/>
      <c r="BZ44" s="8"/>
      <c r="CA44" s="8"/>
      <c r="CB44" s="8"/>
      <c r="CC44" s="8"/>
      <c r="CD44" s="8"/>
      <c r="CE44" s="8"/>
      <c r="CF44" s="8"/>
      <c r="CG44" s="8"/>
      <c r="CH44" s="8"/>
      <c r="CI44" s="8"/>
      <c r="CJ44" s="8"/>
    </row>
    <row r="45">
      <c r="A45" s="289"/>
      <c r="B45" s="266" t="s">
        <v>434</v>
      </c>
      <c r="C45" s="267">
        <v>45238.0</v>
      </c>
      <c r="D45" s="267">
        <v>45238.0</v>
      </c>
      <c r="E45" s="268">
        <f>IF(AND(C45&lt;=D45,isdate(C45),isdate(D45)&lt;&gt;""),_xlfn.NETWORKDAYS.INTL(C45,D45,1,Data!$B$3:$B$6),0)</f>
        <v>1</v>
      </c>
      <c r="F45" s="271">
        <v>0.125</v>
      </c>
      <c r="G45" s="269" t="s">
        <v>436</v>
      </c>
      <c r="H45" s="257" t="s">
        <v>857</v>
      </c>
      <c r="I45" s="8"/>
      <c r="J45" s="8"/>
      <c r="K45" s="8"/>
      <c r="L45" s="265"/>
      <c r="M45" s="265"/>
      <c r="N45" s="8"/>
      <c r="O45" s="8"/>
      <c r="P45" s="8"/>
      <c r="Q45" s="8"/>
      <c r="R45" s="8"/>
      <c r="S45" s="8"/>
      <c r="T45" s="8"/>
      <c r="U45" s="261"/>
      <c r="V45" s="8"/>
      <c r="W45" s="8"/>
      <c r="X45" s="8"/>
      <c r="Y45" s="8"/>
      <c r="Z45" s="270" t="s">
        <v>859</v>
      </c>
      <c r="AA45" s="8"/>
      <c r="AB45" s="8"/>
      <c r="AC45" s="270"/>
      <c r="AD45" s="8"/>
      <c r="AE45" s="8"/>
      <c r="AF45" s="261"/>
      <c r="AG45" s="8"/>
      <c r="AH45" s="8"/>
      <c r="AI45" s="270"/>
      <c r="AJ45" s="8"/>
      <c r="AK45" s="8"/>
      <c r="AL45" s="8"/>
      <c r="AM45" s="8"/>
      <c r="AN45" s="8"/>
      <c r="AO45" s="8"/>
      <c r="AP45" s="8"/>
      <c r="AQ45" s="8"/>
      <c r="AR45" s="8"/>
      <c r="AS45" s="8"/>
      <c r="AT45" s="8"/>
      <c r="AU45" s="8"/>
      <c r="AV45" s="8"/>
      <c r="AW45" s="8"/>
      <c r="AX45" s="8"/>
      <c r="AY45" s="8"/>
      <c r="AZ45" s="8"/>
      <c r="BA45" s="8"/>
      <c r="BB45" s="8"/>
      <c r="BC45" s="8"/>
      <c r="BD45" s="8"/>
      <c r="BE45" s="8"/>
      <c r="BF45" s="8"/>
      <c r="BG45" s="261"/>
      <c r="BH45" s="8"/>
      <c r="BI45" s="8"/>
      <c r="BJ45" s="8"/>
      <c r="BK45" s="8"/>
      <c r="BL45" s="261"/>
      <c r="BM45" s="8"/>
      <c r="BN45" s="8"/>
      <c r="BO45" s="8"/>
      <c r="BP45" s="8"/>
      <c r="BQ45" s="8"/>
      <c r="BR45" s="8"/>
      <c r="BS45" s="8"/>
      <c r="BT45" s="8"/>
      <c r="BU45" s="8"/>
      <c r="BV45" s="8"/>
      <c r="BW45" s="8"/>
      <c r="BX45" s="8"/>
      <c r="BY45" s="8"/>
      <c r="BZ45" s="8"/>
      <c r="CA45" s="8"/>
      <c r="CB45" s="8"/>
      <c r="CC45" s="8"/>
      <c r="CD45" s="8"/>
      <c r="CE45" s="8"/>
      <c r="CF45" s="8"/>
      <c r="CG45" s="8"/>
      <c r="CH45" s="8"/>
      <c r="CI45" s="8"/>
      <c r="CJ45" s="8"/>
    </row>
    <row r="46">
      <c r="A46" s="289"/>
      <c r="B46" s="266" t="s">
        <v>439</v>
      </c>
      <c r="C46" s="267">
        <v>45238.0</v>
      </c>
      <c r="D46" s="267">
        <v>45238.0</v>
      </c>
      <c r="E46" s="268">
        <f>IF(AND(C46&lt;=D46,isdate(C46),isdate(D46)&lt;&gt;""),_xlfn.NETWORKDAYS.INTL(C46,D46,1,Data!$B$3:$B$6),0)</f>
        <v>1</v>
      </c>
      <c r="F46" s="271">
        <v>0.25</v>
      </c>
      <c r="G46" s="269" t="s">
        <v>436</v>
      </c>
      <c r="H46" s="257" t="s">
        <v>857</v>
      </c>
      <c r="I46" s="8"/>
      <c r="J46" s="8"/>
      <c r="K46" s="8"/>
      <c r="L46" s="265"/>
      <c r="M46" s="265"/>
      <c r="N46" s="8"/>
      <c r="O46" s="8"/>
      <c r="P46" s="8"/>
      <c r="Q46" s="8"/>
      <c r="R46" s="8"/>
      <c r="S46" s="8"/>
      <c r="T46" s="8"/>
      <c r="U46" s="261"/>
      <c r="V46" s="8"/>
      <c r="W46" s="8"/>
      <c r="X46" s="8"/>
      <c r="Y46" s="8"/>
      <c r="Z46" s="270" t="s">
        <v>859</v>
      </c>
      <c r="AA46" s="8"/>
      <c r="AB46" s="8"/>
      <c r="AC46" s="8"/>
      <c r="AD46" s="8"/>
      <c r="AE46" s="8"/>
      <c r="AF46" s="261"/>
      <c r="AG46" s="8"/>
      <c r="AH46" s="8"/>
      <c r="AI46" s="270"/>
      <c r="AJ46" s="8"/>
      <c r="AK46" s="8"/>
      <c r="AL46" s="8"/>
      <c r="AM46" s="8"/>
      <c r="AN46" s="8"/>
      <c r="AO46" s="8"/>
      <c r="AP46" s="8"/>
      <c r="AQ46" s="8"/>
      <c r="AR46" s="8"/>
      <c r="AS46" s="8"/>
      <c r="AT46" s="8"/>
      <c r="AU46" s="8"/>
      <c r="AV46" s="8"/>
      <c r="AW46" s="8"/>
      <c r="AX46" s="8"/>
      <c r="AY46" s="8"/>
      <c r="AZ46" s="8"/>
      <c r="BA46" s="8"/>
      <c r="BB46" s="8"/>
      <c r="BC46" s="8"/>
      <c r="BD46" s="8"/>
      <c r="BE46" s="8"/>
      <c r="BF46" s="8"/>
      <c r="BG46" s="261"/>
      <c r="BH46" s="8"/>
      <c r="BI46" s="8"/>
      <c r="BJ46" s="8"/>
      <c r="BK46" s="8"/>
      <c r="BL46" s="261"/>
      <c r="BM46" s="8"/>
      <c r="BN46" s="8"/>
      <c r="BO46" s="8"/>
      <c r="BP46" s="8"/>
      <c r="BQ46" s="8"/>
      <c r="BR46" s="8"/>
      <c r="BS46" s="8"/>
      <c r="BT46" s="8"/>
      <c r="BU46" s="8"/>
      <c r="BV46" s="8"/>
      <c r="BW46" s="8"/>
      <c r="BX46" s="8"/>
      <c r="BY46" s="8"/>
      <c r="BZ46" s="8"/>
      <c r="CA46" s="8"/>
      <c r="CB46" s="8"/>
      <c r="CC46" s="8"/>
      <c r="CD46" s="8"/>
      <c r="CE46" s="8"/>
      <c r="CF46" s="8"/>
      <c r="CG46" s="8"/>
      <c r="CH46" s="8"/>
      <c r="CI46" s="8"/>
      <c r="CJ46" s="8"/>
    </row>
    <row r="47">
      <c r="A47" s="289"/>
      <c r="B47" s="266" t="s">
        <v>471</v>
      </c>
      <c r="C47" s="267">
        <v>45238.0</v>
      </c>
      <c r="D47" s="267">
        <v>45238.0</v>
      </c>
      <c r="E47" s="268">
        <f>IF(AND(C47&lt;=D47,isdate(C47),isdate(D47)&lt;&gt;""),_xlfn.NETWORKDAYS.INTL(C47,D47,1,Data!$B$3:$B$6),0)</f>
        <v>1</v>
      </c>
      <c r="F47" s="271">
        <v>0.25</v>
      </c>
      <c r="G47" s="269" t="s">
        <v>868</v>
      </c>
      <c r="H47" s="257" t="s">
        <v>857</v>
      </c>
      <c r="I47" s="8"/>
      <c r="J47" s="8"/>
      <c r="K47" s="8"/>
      <c r="L47" s="265"/>
      <c r="M47" s="265"/>
      <c r="N47" s="8"/>
      <c r="O47" s="8"/>
      <c r="P47" s="8"/>
      <c r="Q47" s="8"/>
      <c r="R47" s="8"/>
      <c r="S47" s="8"/>
      <c r="T47" s="8"/>
      <c r="U47" s="261"/>
      <c r="V47" s="8"/>
      <c r="W47" s="8"/>
      <c r="X47" s="8"/>
      <c r="Y47" s="8"/>
      <c r="Z47" s="270" t="s">
        <v>859</v>
      </c>
      <c r="AA47" s="8"/>
      <c r="AB47" s="8"/>
      <c r="AC47" s="8"/>
      <c r="AD47" s="8"/>
      <c r="AE47" s="8"/>
      <c r="AF47" s="261"/>
      <c r="AG47" s="8"/>
      <c r="AH47" s="8"/>
      <c r="AI47" s="270"/>
      <c r="AJ47" s="8"/>
      <c r="AK47" s="8"/>
      <c r="AL47" s="8"/>
      <c r="AM47" s="8"/>
      <c r="AN47" s="8"/>
      <c r="AO47" s="8"/>
      <c r="AP47" s="8"/>
      <c r="AQ47" s="8"/>
      <c r="AR47" s="8"/>
      <c r="AS47" s="8"/>
      <c r="AT47" s="8"/>
      <c r="AU47" s="8"/>
      <c r="AV47" s="8"/>
      <c r="AW47" s="8"/>
      <c r="AX47" s="8"/>
      <c r="AY47" s="8"/>
      <c r="AZ47" s="8"/>
      <c r="BA47" s="8"/>
      <c r="BB47" s="8"/>
      <c r="BC47" s="8"/>
      <c r="BD47" s="8"/>
      <c r="BE47" s="8"/>
      <c r="BF47" s="8"/>
      <c r="BG47" s="261"/>
      <c r="BH47" s="8"/>
      <c r="BI47" s="8"/>
      <c r="BJ47" s="8"/>
      <c r="BK47" s="8"/>
      <c r="BL47" s="261"/>
      <c r="BM47" s="8"/>
      <c r="BN47" s="8"/>
      <c r="BO47" s="8"/>
      <c r="BP47" s="8"/>
      <c r="BQ47" s="8"/>
      <c r="BR47" s="8"/>
      <c r="BS47" s="8"/>
      <c r="BT47" s="8"/>
      <c r="BU47" s="8"/>
      <c r="BV47" s="8"/>
      <c r="BW47" s="8"/>
      <c r="BX47" s="8"/>
      <c r="BY47" s="8"/>
      <c r="BZ47" s="8"/>
      <c r="CA47" s="8"/>
      <c r="CB47" s="8"/>
      <c r="CC47" s="8"/>
      <c r="CD47" s="8"/>
      <c r="CE47" s="8"/>
      <c r="CF47" s="8"/>
      <c r="CG47" s="8"/>
      <c r="CH47" s="8"/>
      <c r="CI47" s="8"/>
      <c r="CJ47" s="8"/>
    </row>
    <row r="48">
      <c r="A48" s="289"/>
      <c r="B48" s="266" t="s">
        <v>477</v>
      </c>
      <c r="C48" s="267">
        <v>45238.0</v>
      </c>
      <c r="D48" s="267">
        <v>45238.0</v>
      </c>
      <c r="E48" s="268">
        <f>IF(AND(C48&lt;=D48,isdate(C48),isdate(D48)&lt;&gt;""),_xlfn.NETWORKDAYS.INTL(C48,D48,1,Data!$B$3:$B$6),0)</f>
        <v>1</v>
      </c>
      <c r="F48" s="271">
        <v>0.375</v>
      </c>
      <c r="G48" s="269" t="s">
        <v>868</v>
      </c>
      <c r="H48" s="257" t="s">
        <v>857</v>
      </c>
      <c r="I48" s="8"/>
      <c r="J48" s="8"/>
      <c r="K48" s="8"/>
      <c r="L48" s="265"/>
      <c r="M48" s="265"/>
      <c r="N48" s="8"/>
      <c r="O48" s="8"/>
      <c r="P48" s="8"/>
      <c r="Q48" s="8"/>
      <c r="R48" s="8"/>
      <c r="S48" s="8"/>
      <c r="T48" s="8"/>
      <c r="U48" s="261"/>
      <c r="V48" s="8"/>
      <c r="W48" s="8"/>
      <c r="X48" s="8"/>
      <c r="Y48" s="8"/>
      <c r="Z48" s="270" t="s">
        <v>859</v>
      </c>
      <c r="AA48" s="8"/>
      <c r="AB48" s="8"/>
      <c r="AC48" s="8"/>
      <c r="AD48" s="8"/>
      <c r="AE48" s="8"/>
      <c r="AF48" s="261"/>
      <c r="AG48" s="8"/>
      <c r="AH48" s="8"/>
      <c r="AI48" s="270"/>
      <c r="AJ48" s="8"/>
      <c r="AK48" s="8"/>
      <c r="AL48" s="8"/>
      <c r="AM48" s="8"/>
      <c r="AN48" s="8"/>
      <c r="AO48" s="8"/>
      <c r="AP48" s="8"/>
      <c r="AQ48" s="8"/>
      <c r="AR48" s="8"/>
      <c r="AS48" s="8"/>
      <c r="AT48" s="8"/>
      <c r="AU48" s="8"/>
      <c r="AV48" s="8"/>
      <c r="AW48" s="8"/>
      <c r="AX48" s="8"/>
      <c r="AY48" s="8"/>
      <c r="AZ48" s="8"/>
      <c r="BA48" s="8"/>
      <c r="BB48" s="8"/>
      <c r="BC48" s="8"/>
      <c r="BD48" s="8"/>
      <c r="BE48" s="8"/>
      <c r="BF48" s="8"/>
      <c r="BG48" s="261"/>
      <c r="BH48" s="8"/>
      <c r="BI48" s="8"/>
      <c r="BJ48" s="8"/>
      <c r="BK48" s="8"/>
      <c r="BL48" s="261"/>
      <c r="BM48" s="8"/>
      <c r="BN48" s="8"/>
      <c r="BO48" s="8"/>
      <c r="BP48" s="8"/>
      <c r="BQ48" s="8"/>
      <c r="BR48" s="8"/>
      <c r="BS48" s="8"/>
      <c r="BT48" s="8"/>
      <c r="BU48" s="8"/>
      <c r="BV48" s="8"/>
      <c r="BW48" s="8"/>
      <c r="BX48" s="8"/>
      <c r="BY48" s="8"/>
      <c r="BZ48" s="8"/>
      <c r="CA48" s="8"/>
      <c r="CB48" s="8"/>
      <c r="CC48" s="8"/>
      <c r="CD48" s="8"/>
      <c r="CE48" s="8"/>
      <c r="CF48" s="8"/>
      <c r="CG48" s="8"/>
      <c r="CH48" s="8"/>
      <c r="CI48" s="8"/>
      <c r="CJ48" s="8"/>
    </row>
    <row r="49">
      <c r="A49" s="289"/>
      <c r="B49" s="266" t="s">
        <v>589</v>
      </c>
      <c r="C49" s="267">
        <v>45243.0</v>
      </c>
      <c r="D49" s="267">
        <v>45243.0</v>
      </c>
      <c r="E49" s="268">
        <f>IF(AND(C49&lt;=D49,isdate(C49),isdate(D49)&lt;&gt;""),_xlfn.NETWORKDAYS.INTL(C49,D49,1,Data!$B$3:$B$6),0)</f>
        <v>1</v>
      </c>
      <c r="F49" s="271">
        <v>0.5</v>
      </c>
      <c r="G49" s="269" t="s">
        <v>868</v>
      </c>
      <c r="H49" s="257" t="s">
        <v>857</v>
      </c>
      <c r="I49" s="8"/>
      <c r="J49" s="8"/>
      <c r="K49" s="8"/>
      <c r="L49" s="265"/>
      <c r="M49" s="265"/>
      <c r="N49" s="8"/>
      <c r="O49" s="8"/>
      <c r="P49" s="8"/>
      <c r="Q49" s="8"/>
      <c r="R49" s="8"/>
      <c r="S49" s="8"/>
      <c r="T49" s="8"/>
      <c r="U49" s="261"/>
      <c r="V49" s="8"/>
      <c r="W49" s="8"/>
      <c r="X49" s="8"/>
      <c r="Y49" s="8"/>
      <c r="Z49" s="8"/>
      <c r="AA49" s="8"/>
      <c r="AB49" s="8"/>
      <c r="AC49" s="270" t="s">
        <v>859</v>
      </c>
      <c r="AD49" s="270"/>
      <c r="AE49" s="8"/>
      <c r="AF49" s="261"/>
      <c r="AG49" s="8"/>
      <c r="AH49" s="8"/>
      <c r="AI49" s="8"/>
      <c r="AJ49" s="8"/>
      <c r="AK49" s="270"/>
      <c r="AL49" s="8"/>
      <c r="AM49" s="8"/>
      <c r="AN49" s="8"/>
      <c r="AO49" s="8"/>
      <c r="AP49" s="8"/>
      <c r="AQ49" s="8"/>
      <c r="AR49" s="8"/>
      <c r="AS49" s="8"/>
      <c r="AT49" s="8"/>
      <c r="AU49" s="8"/>
      <c r="AV49" s="8"/>
      <c r="AW49" s="8"/>
      <c r="AX49" s="8"/>
      <c r="AY49" s="8"/>
      <c r="AZ49" s="8"/>
      <c r="BA49" s="8"/>
      <c r="BB49" s="8"/>
      <c r="BC49" s="8"/>
      <c r="BD49" s="8"/>
      <c r="BE49" s="8"/>
      <c r="BF49" s="8"/>
      <c r="BG49" s="261"/>
      <c r="BH49" s="8"/>
      <c r="BI49" s="8"/>
      <c r="BJ49" s="8"/>
      <c r="BK49" s="8"/>
      <c r="BL49" s="261"/>
      <c r="BM49" s="8"/>
      <c r="BN49" s="8"/>
      <c r="BO49" s="8"/>
      <c r="BP49" s="8"/>
      <c r="BQ49" s="8"/>
      <c r="BR49" s="8"/>
      <c r="BS49" s="8"/>
      <c r="BT49" s="8"/>
      <c r="BU49" s="8"/>
      <c r="BV49" s="8"/>
      <c r="BW49" s="8"/>
      <c r="BX49" s="8"/>
      <c r="BY49" s="8"/>
      <c r="BZ49" s="8"/>
      <c r="CA49" s="8"/>
      <c r="CB49" s="8"/>
      <c r="CC49" s="8"/>
      <c r="CD49" s="8"/>
      <c r="CE49" s="8"/>
      <c r="CF49" s="8"/>
      <c r="CG49" s="8"/>
      <c r="CH49" s="8"/>
      <c r="CI49" s="8"/>
      <c r="CJ49" s="8"/>
    </row>
    <row r="50">
      <c r="A50" s="289"/>
      <c r="B50" s="266" t="s">
        <v>484</v>
      </c>
      <c r="C50" s="267">
        <v>45259.0</v>
      </c>
      <c r="D50" s="267">
        <v>45259.0</v>
      </c>
      <c r="E50" s="268">
        <f>IF(AND(C50&lt;=D50,isdate(C50),isdate(D50)&lt;&gt;""),_xlfn.NETWORKDAYS.INTL(C50,D50,1,Data!$B$3:$B$6),0)</f>
        <v>1</v>
      </c>
      <c r="F50" s="271">
        <v>2.0</v>
      </c>
      <c r="G50" s="269" t="s">
        <v>868</v>
      </c>
      <c r="H50" s="257" t="s">
        <v>857</v>
      </c>
      <c r="I50" s="8"/>
      <c r="J50" s="8"/>
      <c r="K50" s="8"/>
      <c r="L50" s="265"/>
      <c r="M50" s="265"/>
      <c r="N50" s="8"/>
      <c r="O50" s="8"/>
      <c r="P50" s="8"/>
      <c r="Q50" s="8"/>
      <c r="R50" s="8"/>
      <c r="S50" s="8"/>
      <c r="T50" s="8"/>
      <c r="U50" s="261"/>
      <c r="V50" s="8"/>
      <c r="W50" s="8"/>
      <c r="X50" s="8"/>
      <c r="Y50" s="8"/>
      <c r="Z50" s="8"/>
      <c r="AA50" s="8"/>
      <c r="AB50" s="8"/>
      <c r="AC50" s="270"/>
      <c r="AD50" s="270"/>
      <c r="AE50" s="270"/>
      <c r="AF50" s="261"/>
      <c r="AG50" s="8"/>
      <c r="AH50" s="8"/>
      <c r="AI50" s="8"/>
      <c r="AJ50" s="8"/>
      <c r="AK50" s="8"/>
      <c r="AL50" s="8"/>
      <c r="AM50" s="8"/>
      <c r="AN50" s="270"/>
      <c r="AO50" s="270" t="s">
        <v>859</v>
      </c>
      <c r="AP50" s="270"/>
      <c r="AQ50" s="270"/>
      <c r="AR50" s="8"/>
      <c r="AS50" s="8"/>
      <c r="AT50" s="8"/>
      <c r="AU50" s="8"/>
      <c r="AV50" s="8"/>
      <c r="AW50" s="8"/>
      <c r="AX50" s="8"/>
      <c r="AY50" s="8"/>
      <c r="AZ50" s="8"/>
      <c r="BA50" s="8"/>
      <c r="BB50" s="8"/>
      <c r="BC50" s="8"/>
      <c r="BD50" s="8"/>
      <c r="BE50" s="8"/>
      <c r="BF50" s="8"/>
      <c r="BG50" s="261"/>
      <c r="BH50" s="8"/>
      <c r="BI50" s="8"/>
      <c r="BJ50" s="8"/>
      <c r="BK50" s="8"/>
      <c r="BL50" s="261"/>
      <c r="BM50" s="8"/>
      <c r="BN50" s="8"/>
      <c r="BO50" s="8"/>
      <c r="BP50" s="8"/>
      <c r="BQ50" s="8"/>
      <c r="BR50" s="8"/>
      <c r="BS50" s="8"/>
      <c r="BT50" s="8"/>
      <c r="BU50" s="8"/>
      <c r="BV50" s="8"/>
      <c r="BW50" s="8"/>
      <c r="BX50" s="8"/>
      <c r="BY50" s="8"/>
      <c r="BZ50" s="8"/>
      <c r="CA50" s="8"/>
      <c r="CB50" s="8"/>
      <c r="CC50" s="8"/>
      <c r="CD50" s="8"/>
      <c r="CE50" s="8"/>
      <c r="CF50" s="8"/>
      <c r="CG50" s="8"/>
      <c r="CH50" s="8"/>
      <c r="CI50" s="8"/>
      <c r="CJ50" s="8"/>
    </row>
    <row r="51">
      <c r="A51" s="289"/>
      <c r="B51" s="266" t="s">
        <v>311</v>
      </c>
      <c r="C51" s="267">
        <v>45260.0</v>
      </c>
      <c r="D51" s="267">
        <v>45261.0</v>
      </c>
      <c r="E51" s="268">
        <f>IF(AND(C51&lt;=D51,isdate(C51),isdate(D51)&lt;&gt;""),_xlfn.NETWORKDAYS.INTL(C51,D51,1,Data!$B$3:$B$6),0)</f>
        <v>2</v>
      </c>
      <c r="F51" s="271"/>
      <c r="G51" s="269"/>
      <c r="H51" s="257" t="s">
        <v>857</v>
      </c>
      <c r="I51" s="8"/>
      <c r="J51" s="8"/>
      <c r="K51" s="8"/>
      <c r="L51" s="265"/>
      <c r="M51" s="265"/>
      <c r="N51" s="8"/>
      <c r="O51" s="8"/>
      <c r="P51" s="8"/>
      <c r="Q51" s="8"/>
      <c r="R51" s="8"/>
      <c r="S51" s="8"/>
      <c r="T51" s="8"/>
      <c r="U51" s="261"/>
      <c r="V51" s="8"/>
      <c r="W51" s="8"/>
      <c r="X51" s="8"/>
      <c r="Y51" s="8"/>
      <c r="Z51" s="8"/>
      <c r="AA51" s="8"/>
      <c r="AB51" s="8"/>
      <c r="AC51" s="270"/>
      <c r="AD51" s="8"/>
      <c r="AE51" s="8"/>
      <c r="AF51" s="261"/>
      <c r="AG51" s="8"/>
      <c r="AH51" s="8"/>
      <c r="AI51" s="270"/>
      <c r="AJ51" s="8"/>
      <c r="AK51" s="270"/>
      <c r="AL51" s="8"/>
      <c r="AM51" s="8"/>
      <c r="AN51" s="270"/>
      <c r="AO51" s="270"/>
      <c r="AP51" s="270" t="s">
        <v>859</v>
      </c>
      <c r="AQ51" s="270" t="s">
        <v>859</v>
      </c>
      <c r="AR51" s="8"/>
      <c r="AS51" s="8"/>
      <c r="AT51" s="8"/>
      <c r="AU51" s="8"/>
      <c r="AV51" s="8"/>
      <c r="AW51" s="8"/>
      <c r="AX51" s="8"/>
      <c r="AY51" s="270"/>
      <c r="AZ51" s="8"/>
      <c r="BA51" s="8"/>
      <c r="BB51" s="8"/>
      <c r="BC51" s="8"/>
      <c r="BD51" s="8"/>
      <c r="BE51" s="8"/>
      <c r="BF51" s="8"/>
      <c r="BG51" s="261"/>
      <c r="BH51" s="8"/>
      <c r="BI51" s="8"/>
      <c r="BJ51" s="8"/>
      <c r="BK51" s="8"/>
      <c r="BL51" s="261"/>
      <c r="BM51" s="8"/>
      <c r="BN51" s="8"/>
      <c r="BO51" s="8"/>
      <c r="BP51" s="8"/>
      <c r="BQ51" s="8"/>
      <c r="BR51" s="8"/>
      <c r="BS51" s="8"/>
      <c r="BT51" s="8"/>
      <c r="BU51" s="8"/>
      <c r="BV51" s="8"/>
      <c r="BW51" s="8"/>
      <c r="BX51" s="8"/>
      <c r="BY51" s="8"/>
      <c r="BZ51" s="8"/>
      <c r="CA51" s="8"/>
      <c r="CB51" s="8"/>
      <c r="CC51" s="8"/>
      <c r="CD51" s="8"/>
      <c r="CE51" s="8"/>
      <c r="CF51" s="8"/>
      <c r="CG51" s="8"/>
      <c r="CH51" s="8"/>
      <c r="CI51" s="8"/>
      <c r="CJ51" s="8"/>
    </row>
    <row r="52">
      <c r="A52" s="289"/>
      <c r="B52" s="266" t="s">
        <v>445</v>
      </c>
      <c r="C52" s="267">
        <v>45264.0</v>
      </c>
      <c r="D52" s="267">
        <v>45265.0</v>
      </c>
      <c r="E52" s="268">
        <f>IF(AND(C52&lt;=D52,isdate(C52),isdate(D52)&lt;&gt;""),_xlfn.NETWORKDAYS.INTL(C52,D52,1,Data!$B$3:$B$6),0)</f>
        <v>2</v>
      </c>
      <c r="F52" s="271"/>
      <c r="G52" s="269"/>
      <c r="H52" s="257" t="s">
        <v>857</v>
      </c>
      <c r="I52" s="8"/>
      <c r="J52" s="8"/>
      <c r="K52" s="8"/>
      <c r="L52" s="265"/>
      <c r="M52" s="265"/>
      <c r="N52" s="8"/>
      <c r="O52" s="8"/>
      <c r="P52" s="8"/>
      <c r="Q52" s="8"/>
      <c r="R52" s="8"/>
      <c r="S52" s="8"/>
      <c r="T52" s="8"/>
      <c r="U52" s="261"/>
      <c r="V52" s="8"/>
      <c r="W52" s="8"/>
      <c r="X52" s="8"/>
      <c r="Y52" s="8"/>
      <c r="Z52" s="8"/>
      <c r="AA52" s="8"/>
      <c r="AB52" s="8"/>
      <c r="AC52" s="270"/>
      <c r="AD52" s="8"/>
      <c r="AE52" s="8"/>
      <c r="AF52" s="261"/>
      <c r="AG52" s="8"/>
      <c r="AH52" s="8"/>
      <c r="AI52" s="270"/>
      <c r="AJ52" s="8"/>
      <c r="AK52" s="270"/>
      <c r="AL52" s="8"/>
      <c r="AM52" s="8"/>
      <c r="AN52" s="270"/>
      <c r="AO52" s="270"/>
      <c r="AP52" s="270"/>
      <c r="AQ52" s="270"/>
      <c r="AR52" s="270" t="s">
        <v>859</v>
      </c>
      <c r="AS52" s="270" t="s">
        <v>859</v>
      </c>
      <c r="AT52" s="8"/>
      <c r="AU52" s="8"/>
      <c r="AV52" s="8"/>
      <c r="AW52" s="8"/>
      <c r="AX52" s="8"/>
      <c r="AY52" s="270"/>
      <c r="AZ52" s="8"/>
      <c r="BA52" s="8"/>
      <c r="BB52" s="8"/>
      <c r="BC52" s="8"/>
      <c r="BD52" s="8"/>
      <c r="BE52" s="8"/>
      <c r="BF52" s="8"/>
      <c r="BG52" s="261"/>
      <c r="BH52" s="8"/>
      <c r="BI52" s="8"/>
      <c r="BJ52" s="8"/>
      <c r="BK52" s="8"/>
      <c r="BL52" s="261"/>
      <c r="BM52" s="8"/>
      <c r="BN52" s="8"/>
      <c r="BO52" s="8"/>
      <c r="BP52" s="8"/>
      <c r="BQ52" s="8"/>
      <c r="BR52" s="8"/>
      <c r="BS52" s="8"/>
      <c r="BT52" s="8"/>
      <c r="BU52" s="8"/>
      <c r="BV52" s="8"/>
      <c r="BW52" s="8"/>
      <c r="BX52" s="8"/>
      <c r="BY52" s="8"/>
      <c r="BZ52" s="8"/>
      <c r="CA52" s="8"/>
      <c r="CB52" s="8"/>
      <c r="CC52" s="8"/>
      <c r="CD52" s="8"/>
      <c r="CE52" s="8"/>
      <c r="CF52" s="8"/>
      <c r="CG52" s="8"/>
      <c r="CH52" s="8"/>
      <c r="CI52" s="8"/>
      <c r="CJ52" s="8"/>
    </row>
    <row r="53">
      <c r="A53" s="289"/>
      <c r="B53" s="266" t="s">
        <v>449</v>
      </c>
      <c r="C53" s="267">
        <v>45266.0</v>
      </c>
      <c r="D53" s="267">
        <v>45267.0</v>
      </c>
      <c r="E53" s="268">
        <f>IF(AND(C53&lt;=D53,isdate(C53),isdate(D53)&lt;&gt;""),_xlfn.NETWORKDAYS.INTL(C53,D53,1,Data!$B$3:$B$6),0)</f>
        <v>2</v>
      </c>
      <c r="F53" s="271"/>
      <c r="G53" s="269"/>
      <c r="H53" s="257" t="s">
        <v>857</v>
      </c>
      <c r="I53" s="8"/>
      <c r="J53" s="8"/>
      <c r="K53" s="8"/>
      <c r="L53" s="265"/>
      <c r="M53" s="265"/>
      <c r="N53" s="8"/>
      <c r="O53" s="8"/>
      <c r="P53" s="8"/>
      <c r="Q53" s="8"/>
      <c r="R53" s="8"/>
      <c r="S53" s="8"/>
      <c r="T53" s="8"/>
      <c r="U53" s="261"/>
      <c r="V53" s="8"/>
      <c r="W53" s="8"/>
      <c r="X53" s="8"/>
      <c r="Y53" s="8"/>
      <c r="Z53" s="8"/>
      <c r="AA53" s="8"/>
      <c r="AB53" s="8"/>
      <c r="AC53" s="270"/>
      <c r="AD53" s="8"/>
      <c r="AE53" s="8"/>
      <c r="AF53" s="261"/>
      <c r="AG53" s="8"/>
      <c r="AH53" s="8"/>
      <c r="AI53" s="270"/>
      <c r="AJ53" s="8"/>
      <c r="AK53" s="270"/>
      <c r="AL53" s="8"/>
      <c r="AM53" s="8"/>
      <c r="AN53" s="270"/>
      <c r="AO53" s="270"/>
      <c r="AP53" s="270"/>
      <c r="AQ53" s="8"/>
      <c r="AR53" s="8"/>
      <c r="AT53" s="270" t="s">
        <v>859</v>
      </c>
      <c r="AU53" s="270" t="s">
        <v>859</v>
      </c>
      <c r="AV53" s="8"/>
      <c r="AW53" s="8"/>
      <c r="AX53" s="8"/>
      <c r="AY53" s="270"/>
      <c r="AZ53" s="8"/>
      <c r="BA53" s="8"/>
      <c r="BB53" s="8"/>
      <c r="BC53" s="8"/>
      <c r="BD53" s="8"/>
      <c r="BE53" s="8"/>
      <c r="BF53" s="8"/>
      <c r="BG53" s="261"/>
      <c r="BH53" s="8"/>
      <c r="BI53" s="8"/>
      <c r="BJ53" s="8"/>
      <c r="BK53" s="8"/>
      <c r="BL53" s="261"/>
      <c r="BM53" s="8"/>
      <c r="BN53" s="8"/>
      <c r="BO53" s="8"/>
      <c r="BP53" s="8"/>
      <c r="BQ53" s="8"/>
      <c r="BR53" s="8"/>
      <c r="BS53" s="8"/>
      <c r="BT53" s="8"/>
      <c r="BU53" s="8"/>
      <c r="BV53" s="8"/>
      <c r="BW53" s="8"/>
      <c r="BX53" s="8"/>
      <c r="BY53" s="8"/>
      <c r="BZ53" s="8"/>
      <c r="CA53" s="8"/>
      <c r="CB53" s="8"/>
      <c r="CC53" s="8"/>
      <c r="CD53" s="8"/>
      <c r="CE53" s="8"/>
      <c r="CF53" s="8"/>
      <c r="CG53" s="8"/>
      <c r="CH53" s="8"/>
      <c r="CI53" s="8"/>
      <c r="CJ53" s="8"/>
    </row>
    <row r="54">
      <c r="A54" s="289"/>
      <c r="B54" s="380" t="s">
        <v>302</v>
      </c>
      <c r="C54" s="267">
        <v>45268.0</v>
      </c>
      <c r="D54" s="267">
        <v>45272.0</v>
      </c>
      <c r="E54" s="268">
        <f>IF(AND(C54&lt;=D54,isdate(C54),isdate(D54)&lt;&gt;""),_xlfn.NETWORKDAYS.INTL(C54,D54,1,Data!$B$3:$B$6),0)</f>
        <v>3</v>
      </c>
      <c r="F54" s="271"/>
      <c r="G54" s="269"/>
      <c r="H54" s="257" t="s">
        <v>857</v>
      </c>
      <c r="I54" s="8"/>
      <c r="J54" s="8"/>
      <c r="K54" s="8"/>
      <c r="L54" s="265"/>
      <c r="M54" s="265"/>
      <c r="N54" s="8"/>
      <c r="O54" s="8"/>
      <c r="P54" s="8"/>
      <c r="Q54" s="8"/>
      <c r="R54" s="8"/>
      <c r="S54" s="8"/>
      <c r="T54" s="8"/>
      <c r="U54" s="261"/>
      <c r="V54" s="8"/>
      <c r="W54" s="8"/>
      <c r="X54" s="8"/>
      <c r="Y54" s="8"/>
      <c r="Z54" s="8"/>
      <c r="AA54" s="8"/>
      <c r="AB54" s="8"/>
      <c r="AC54" s="270"/>
      <c r="AD54" s="8"/>
      <c r="AE54" s="8"/>
      <c r="AF54" s="261"/>
      <c r="AG54" s="8"/>
      <c r="AH54" s="8"/>
      <c r="AI54" s="270"/>
      <c r="AJ54" s="8"/>
      <c r="AK54" s="270"/>
      <c r="AL54" s="8"/>
      <c r="AM54" s="8"/>
      <c r="AN54" s="270"/>
      <c r="AO54" s="270"/>
      <c r="AP54" s="270"/>
      <c r="AQ54" s="8"/>
      <c r="AR54" s="8"/>
      <c r="AS54" s="8"/>
      <c r="AT54" s="8"/>
      <c r="AU54" s="8"/>
      <c r="AV54" s="270" t="s">
        <v>859</v>
      </c>
      <c r="AW54" s="270" t="s">
        <v>859</v>
      </c>
      <c r="AX54" s="270" t="s">
        <v>859</v>
      </c>
      <c r="AY54" s="270"/>
      <c r="AZ54" s="8"/>
      <c r="BA54" s="8"/>
      <c r="BB54" s="8"/>
      <c r="BC54" s="8"/>
      <c r="BD54" s="8"/>
      <c r="BE54" s="8"/>
      <c r="BF54" s="8"/>
      <c r="BG54" s="261"/>
      <c r="BH54" s="8"/>
      <c r="BI54" s="8"/>
      <c r="BJ54" s="8"/>
      <c r="BK54" s="8"/>
      <c r="BL54" s="261"/>
      <c r="BM54" s="8"/>
      <c r="BN54" s="8"/>
      <c r="BO54" s="8"/>
      <c r="BP54" s="8"/>
      <c r="BQ54" s="8"/>
      <c r="BR54" s="8"/>
      <c r="BS54" s="8"/>
      <c r="BT54" s="8"/>
      <c r="BU54" s="8"/>
      <c r="BV54" s="8"/>
      <c r="BW54" s="8"/>
      <c r="BX54" s="8"/>
      <c r="BY54" s="8"/>
      <c r="BZ54" s="8"/>
      <c r="CA54" s="8"/>
      <c r="CB54" s="8"/>
      <c r="CC54" s="8"/>
      <c r="CD54" s="8"/>
      <c r="CE54" s="8"/>
      <c r="CF54" s="8"/>
      <c r="CG54" s="8"/>
      <c r="CH54" s="8"/>
      <c r="CI54" s="8"/>
      <c r="CJ54" s="8"/>
    </row>
    <row r="55">
      <c r="A55" s="289"/>
      <c r="B55" s="380" t="s">
        <v>300</v>
      </c>
      <c r="C55" s="267">
        <v>45271.0</v>
      </c>
      <c r="D55" s="267">
        <v>45272.0</v>
      </c>
      <c r="E55" s="268">
        <f>IF(AND(C55&lt;=D55,isdate(C55),isdate(D55)&lt;&gt;""),_xlfn.NETWORKDAYS.INTL(C55,D55,1,Data!$B$3:$B$6),0)</f>
        <v>2</v>
      </c>
      <c r="F55" s="271"/>
      <c r="G55" s="269"/>
      <c r="H55" s="257" t="s">
        <v>857</v>
      </c>
      <c r="I55" s="8"/>
      <c r="J55" s="8"/>
      <c r="K55" s="8"/>
      <c r="L55" s="265"/>
      <c r="M55" s="265"/>
      <c r="N55" s="8"/>
      <c r="O55" s="8"/>
      <c r="P55" s="8"/>
      <c r="Q55" s="8"/>
      <c r="R55" s="8"/>
      <c r="S55" s="8"/>
      <c r="T55" s="8"/>
      <c r="U55" s="261"/>
      <c r="V55" s="8"/>
      <c r="W55" s="8"/>
      <c r="X55" s="8"/>
      <c r="Y55" s="8"/>
      <c r="Z55" s="8"/>
      <c r="AA55" s="8"/>
      <c r="AB55" s="8"/>
      <c r="AC55" s="270"/>
      <c r="AD55" s="8"/>
      <c r="AE55" s="8"/>
      <c r="AF55" s="261"/>
      <c r="AG55" s="8"/>
      <c r="AH55" s="8"/>
      <c r="AI55" s="270"/>
      <c r="AJ55" s="8"/>
      <c r="AK55" s="270"/>
      <c r="AL55" s="8"/>
      <c r="AM55" s="8"/>
      <c r="AN55" s="270"/>
      <c r="AO55" s="270"/>
      <c r="AP55" s="270"/>
      <c r="AQ55" s="8"/>
      <c r="AR55" s="8"/>
      <c r="AS55" s="8"/>
      <c r="AT55" s="8"/>
      <c r="AU55" s="8"/>
      <c r="AV55" s="8"/>
      <c r="AW55" s="270" t="s">
        <v>859</v>
      </c>
      <c r="AX55" s="270" t="s">
        <v>859</v>
      </c>
      <c r="AY55" s="270"/>
      <c r="AZ55" s="8"/>
      <c r="BA55" s="8"/>
      <c r="BB55" s="8"/>
      <c r="BC55" s="8"/>
      <c r="BD55" s="8"/>
      <c r="BE55" s="8"/>
      <c r="BF55" s="8"/>
      <c r="BG55" s="261"/>
      <c r="BH55" s="8"/>
      <c r="BI55" s="8"/>
      <c r="BJ55" s="8"/>
      <c r="BK55" s="8"/>
      <c r="BL55" s="261"/>
      <c r="BM55" s="8"/>
      <c r="BN55" s="8"/>
      <c r="BO55" s="8"/>
      <c r="BP55" s="8"/>
      <c r="BQ55" s="8"/>
      <c r="BR55" s="8"/>
      <c r="BS55" s="8"/>
      <c r="BT55" s="8"/>
      <c r="BU55" s="8"/>
      <c r="BV55" s="8"/>
      <c r="BW55" s="8"/>
      <c r="BX55" s="8"/>
      <c r="BY55" s="8"/>
      <c r="BZ55" s="8"/>
      <c r="CA55" s="8"/>
      <c r="CB55" s="8"/>
      <c r="CC55" s="8"/>
      <c r="CD55" s="8"/>
      <c r="CE55" s="8"/>
      <c r="CF55" s="8"/>
      <c r="CG55" s="8"/>
      <c r="CH55" s="8"/>
      <c r="CI55" s="8"/>
      <c r="CJ55" s="8"/>
    </row>
    <row r="56">
      <c r="A56" s="289"/>
      <c r="B56" s="380" t="s">
        <v>862</v>
      </c>
      <c r="C56" s="267">
        <v>45273.0</v>
      </c>
      <c r="D56" s="267">
        <v>45273.0</v>
      </c>
      <c r="E56" s="268">
        <f>IF(AND(C56&lt;=D56,isdate(C56),isdate(D56)&lt;&gt;""),_xlfn.NETWORKDAYS.INTL(C56,D56,1,Data!$B$3:$B$6),0)</f>
        <v>1</v>
      </c>
      <c r="F56" s="271"/>
      <c r="G56" s="269"/>
      <c r="H56" s="257" t="s">
        <v>857</v>
      </c>
      <c r="I56" s="8"/>
      <c r="J56" s="8"/>
      <c r="K56" s="8"/>
      <c r="L56" s="265"/>
      <c r="M56" s="265"/>
      <c r="N56" s="8"/>
      <c r="O56" s="8"/>
      <c r="P56" s="8"/>
      <c r="Q56" s="8"/>
      <c r="R56" s="8"/>
      <c r="S56" s="8"/>
      <c r="T56" s="8"/>
      <c r="U56" s="261"/>
      <c r="V56" s="8"/>
      <c r="W56" s="8"/>
      <c r="X56" s="8"/>
      <c r="Y56" s="8"/>
      <c r="Z56" s="8"/>
      <c r="AA56" s="8"/>
      <c r="AB56" s="8"/>
      <c r="AC56" s="270"/>
      <c r="AD56" s="8"/>
      <c r="AE56" s="8"/>
      <c r="AF56" s="261"/>
      <c r="AG56" s="8"/>
      <c r="AH56" s="8"/>
      <c r="AI56" s="270"/>
      <c r="AJ56" s="8"/>
      <c r="AK56" s="270"/>
      <c r="AL56" s="8"/>
      <c r="AM56" s="8"/>
      <c r="AN56" s="270"/>
      <c r="AO56" s="270"/>
      <c r="AP56" s="270"/>
      <c r="AQ56" s="8"/>
      <c r="AR56" s="8"/>
      <c r="AS56" s="8"/>
      <c r="AT56" s="8"/>
      <c r="AU56" s="8"/>
      <c r="AV56" s="8"/>
      <c r="AW56" s="8"/>
      <c r="AX56" s="8"/>
      <c r="AY56" s="270" t="s">
        <v>864</v>
      </c>
      <c r="AZ56" s="8"/>
      <c r="BA56" s="8"/>
      <c r="BB56" s="8"/>
      <c r="BC56" s="8"/>
      <c r="BD56" s="8"/>
      <c r="BE56" s="8"/>
      <c r="BF56" s="8"/>
      <c r="BG56" s="261"/>
      <c r="BH56" s="8"/>
      <c r="BI56" s="8"/>
      <c r="BJ56" s="8"/>
      <c r="BK56" s="8"/>
      <c r="BL56" s="261"/>
      <c r="BM56" s="8"/>
      <c r="BN56" s="8"/>
      <c r="BO56" s="8"/>
      <c r="BP56" s="8"/>
      <c r="BQ56" s="8"/>
      <c r="BR56" s="8"/>
      <c r="BS56" s="8"/>
      <c r="BT56" s="8"/>
      <c r="BU56" s="8"/>
      <c r="BV56" s="8"/>
      <c r="BW56" s="8"/>
      <c r="BX56" s="8"/>
      <c r="BY56" s="8"/>
      <c r="BZ56" s="8"/>
      <c r="CA56" s="8"/>
      <c r="CB56" s="8"/>
      <c r="CC56" s="8"/>
      <c r="CD56" s="8"/>
      <c r="CE56" s="8"/>
      <c r="CF56" s="8"/>
      <c r="CG56" s="8"/>
      <c r="CH56" s="8"/>
      <c r="CI56" s="8"/>
      <c r="CJ56" s="8"/>
    </row>
    <row r="57">
      <c r="A57" s="289"/>
      <c r="B57" s="266" t="s">
        <v>427</v>
      </c>
      <c r="C57" s="267">
        <v>45243.0</v>
      </c>
      <c r="D57" s="267">
        <v>45243.0</v>
      </c>
      <c r="E57" s="268">
        <f>IF(AND(C57&lt;=D57,isdate(C57),isdate(D57)&lt;&gt;""),_xlfn.NETWORKDAYS.INTL(C57,D57,1,Data!$B$3:$B$6),0)</f>
        <v>1</v>
      </c>
      <c r="F57" s="271">
        <v>0.125</v>
      </c>
      <c r="G57" s="269" t="s">
        <v>436</v>
      </c>
      <c r="H57" s="257" t="s">
        <v>857</v>
      </c>
      <c r="I57" s="8"/>
      <c r="J57" s="8"/>
      <c r="K57" s="8"/>
      <c r="L57" s="265"/>
      <c r="M57" s="265"/>
      <c r="N57" s="8"/>
      <c r="O57" s="8"/>
      <c r="P57" s="8"/>
      <c r="Q57" s="8"/>
      <c r="R57" s="8"/>
      <c r="S57" s="8"/>
      <c r="T57" s="8"/>
      <c r="U57" s="261"/>
      <c r="V57" s="8"/>
      <c r="W57" s="8"/>
      <c r="X57" s="8"/>
      <c r="Y57" s="8"/>
      <c r="Z57" s="8"/>
      <c r="AA57" s="8"/>
      <c r="AB57" s="8"/>
      <c r="AC57" s="270" t="s">
        <v>859</v>
      </c>
      <c r="AD57" s="8"/>
      <c r="AE57" s="8"/>
      <c r="AF57" s="261"/>
      <c r="AG57" s="8"/>
      <c r="AH57" s="8"/>
      <c r="AI57" s="270"/>
      <c r="AJ57" s="8"/>
      <c r="AK57" s="270"/>
      <c r="AL57" s="8"/>
      <c r="AM57" s="8"/>
      <c r="AN57" s="270"/>
      <c r="AO57" s="270"/>
      <c r="AP57" s="270"/>
      <c r="AQ57" s="8"/>
      <c r="AR57" s="8"/>
      <c r="AS57" s="8"/>
      <c r="AT57" s="8"/>
      <c r="AU57" s="8"/>
      <c r="AV57" s="8"/>
      <c r="AW57" s="8"/>
      <c r="AX57" s="8"/>
      <c r="AY57" s="270"/>
      <c r="AZ57" s="8"/>
      <c r="BA57" s="8"/>
      <c r="BB57" s="8"/>
      <c r="BC57" s="8"/>
      <c r="BD57" s="8"/>
      <c r="BE57" s="8"/>
      <c r="BF57" s="8"/>
      <c r="BG57" s="261"/>
      <c r="BH57" s="8"/>
      <c r="BI57" s="8"/>
      <c r="BJ57" s="8"/>
      <c r="BK57" s="8"/>
      <c r="BL57" s="261"/>
      <c r="BM57" s="8"/>
      <c r="BN57" s="8"/>
      <c r="BO57" s="8"/>
      <c r="BP57" s="8"/>
      <c r="BQ57" s="8"/>
      <c r="BR57" s="8"/>
      <c r="BS57" s="8"/>
      <c r="BT57" s="8"/>
      <c r="BU57" s="8"/>
      <c r="BV57" s="8"/>
      <c r="BW57" s="8"/>
      <c r="BX57" s="8"/>
      <c r="BY57" s="8"/>
      <c r="BZ57" s="8"/>
      <c r="CA57" s="8"/>
      <c r="CB57" s="8"/>
      <c r="CC57" s="8"/>
      <c r="CD57" s="8"/>
      <c r="CE57" s="8"/>
      <c r="CF57" s="8"/>
      <c r="CG57" s="8"/>
      <c r="CH57" s="8"/>
      <c r="CI57" s="8"/>
      <c r="CJ57" s="8"/>
    </row>
    <row r="58">
      <c r="A58" s="289"/>
      <c r="B58" s="266" t="s">
        <v>29</v>
      </c>
      <c r="C58" s="267">
        <v>45281.0</v>
      </c>
      <c r="D58" s="267">
        <v>45281.0</v>
      </c>
      <c r="E58" s="268">
        <f>IF(AND(C58&lt;=D58,isdate(C58),isdate(D58)&lt;&gt;""),_xlfn.NETWORKDAYS.INTL(C58,D58,1,Data!$B$3:$B$6),0)</f>
        <v>1</v>
      </c>
      <c r="F58" s="269">
        <v>1.0</v>
      </c>
      <c r="G58" s="269" t="s">
        <v>868</v>
      </c>
      <c r="H58" s="257" t="s">
        <v>857</v>
      </c>
      <c r="I58" s="8"/>
      <c r="J58" s="8"/>
      <c r="K58" s="8"/>
      <c r="L58" s="265"/>
      <c r="M58" s="265"/>
      <c r="N58" s="8"/>
      <c r="O58" s="8"/>
      <c r="P58" s="8"/>
      <c r="Q58" s="8"/>
      <c r="R58" s="8"/>
      <c r="S58" s="8"/>
      <c r="T58" s="8"/>
      <c r="U58" s="261"/>
      <c r="V58" s="8"/>
      <c r="W58" s="8"/>
      <c r="X58" s="8"/>
      <c r="Y58" s="8"/>
      <c r="Z58" s="270"/>
      <c r="AA58" s="8"/>
      <c r="AB58" s="8"/>
      <c r="AD58" s="8"/>
      <c r="AE58" s="8"/>
      <c r="AF58" s="261"/>
      <c r="AG58" s="8"/>
      <c r="AH58" s="8"/>
      <c r="AI58" s="270"/>
      <c r="AJ58" s="8"/>
      <c r="AK58" s="270"/>
      <c r="AL58" s="8"/>
      <c r="AM58" s="8"/>
      <c r="AN58" s="270"/>
      <c r="AO58" s="270"/>
      <c r="AP58" s="8"/>
      <c r="AQ58" s="8"/>
      <c r="AR58" s="8"/>
      <c r="AS58" s="8"/>
      <c r="AT58" s="8"/>
      <c r="AU58" s="8"/>
      <c r="AV58" s="8"/>
      <c r="AW58" s="8"/>
      <c r="AX58" s="8"/>
      <c r="AY58" s="8"/>
      <c r="BA58" s="8"/>
      <c r="BB58" s="8"/>
      <c r="BD58" s="8"/>
      <c r="BE58" s="270" t="s">
        <v>859</v>
      </c>
      <c r="BF58" s="8"/>
      <c r="BG58" s="261"/>
      <c r="BH58" s="8"/>
      <c r="BI58" s="8"/>
      <c r="BJ58" s="8"/>
      <c r="BK58" s="8"/>
      <c r="BL58" s="261"/>
      <c r="BM58" s="8"/>
      <c r="BN58" s="8"/>
      <c r="BO58" s="8"/>
      <c r="BP58" s="8"/>
      <c r="BQ58" s="8"/>
      <c r="BR58" s="8"/>
      <c r="BS58" s="8"/>
      <c r="BT58" s="8"/>
      <c r="BU58" s="8"/>
      <c r="BV58" s="8"/>
      <c r="BW58" s="8"/>
      <c r="BX58" s="8"/>
      <c r="BY58" s="8"/>
      <c r="BZ58" s="8"/>
      <c r="CA58" s="8"/>
      <c r="CB58" s="8"/>
      <c r="CC58" s="8"/>
      <c r="CD58" s="8"/>
      <c r="CE58" s="8"/>
      <c r="CF58" s="8"/>
      <c r="CG58" s="8"/>
      <c r="CH58" s="8"/>
      <c r="CI58" s="8"/>
      <c r="CJ58" s="8"/>
    </row>
    <row r="59">
      <c r="A59" s="289"/>
      <c r="B59" s="266" t="s">
        <v>598</v>
      </c>
      <c r="C59" s="267">
        <v>45282.0</v>
      </c>
      <c r="D59" s="267">
        <v>45282.0</v>
      </c>
      <c r="E59" s="268">
        <f>IF(AND(C59&lt;=D59,isdate(C59),isdate(D59)&lt;&gt;""),_xlfn.NETWORKDAYS.INTL(C59,D59,1,Data!$B$3:$B$6),0)</f>
        <v>1</v>
      </c>
      <c r="F59" s="271">
        <v>0.75</v>
      </c>
      <c r="G59" s="269" t="s">
        <v>868</v>
      </c>
      <c r="H59" s="257" t="s">
        <v>857</v>
      </c>
      <c r="I59" s="8"/>
      <c r="J59" s="8"/>
      <c r="K59" s="8"/>
      <c r="L59" s="265"/>
      <c r="M59" s="265"/>
      <c r="N59" s="8"/>
      <c r="O59" s="8"/>
      <c r="P59" s="8"/>
      <c r="Q59" s="8"/>
      <c r="R59" s="8"/>
      <c r="S59" s="8"/>
      <c r="T59" s="8"/>
      <c r="U59" s="261"/>
      <c r="V59" s="8"/>
      <c r="W59" s="8"/>
      <c r="X59" s="8"/>
      <c r="Y59" s="8"/>
      <c r="Z59" s="8"/>
      <c r="AA59" s="8"/>
      <c r="AB59" s="8"/>
      <c r="AC59" s="270"/>
      <c r="AD59" s="8"/>
      <c r="AE59" s="8"/>
      <c r="AF59" s="261"/>
      <c r="AG59" s="8"/>
      <c r="AH59" s="8"/>
      <c r="AI59" s="270"/>
      <c r="AJ59" s="8"/>
      <c r="AK59" s="270"/>
      <c r="AL59" s="8"/>
      <c r="AM59" s="8"/>
      <c r="AN59" s="270"/>
      <c r="AO59" s="270"/>
      <c r="AP59" s="270"/>
      <c r="AQ59" s="270"/>
      <c r="AR59" s="270"/>
      <c r="AS59" s="8"/>
      <c r="AT59" s="8"/>
      <c r="AU59" s="8"/>
      <c r="AV59" s="8"/>
      <c r="AW59" s="8"/>
      <c r="AX59" s="8"/>
      <c r="AY59" s="8"/>
      <c r="AZ59" s="8"/>
      <c r="BB59" s="8"/>
      <c r="BC59" s="8"/>
      <c r="BD59" s="270"/>
      <c r="BF59" s="270" t="s">
        <v>859</v>
      </c>
      <c r="BG59" s="261"/>
      <c r="BH59" s="8"/>
      <c r="BI59" s="8"/>
      <c r="BJ59" s="8"/>
      <c r="BK59" s="8"/>
      <c r="BL59" s="261"/>
      <c r="BM59" s="8"/>
      <c r="BN59" s="8"/>
      <c r="BO59" s="8"/>
      <c r="BP59" s="8"/>
      <c r="BQ59" s="8"/>
      <c r="BR59" s="8"/>
      <c r="BS59" s="8"/>
      <c r="BT59" s="8"/>
      <c r="BU59" s="8"/>
      <c r="BV59" s="8"/>
      <c r="BW59" s="8"/>
      <c r="BX59" s="8"/>
      <c r="BY59" s="8"/>
      <c r="BZ59" s="8"/>
      <c r="CA59" s="8"/>
      <c r="CB59" s="8"/>
      <c r="CC59" s="8"/>
      <c r="CD59" s="8"/>
      <c r="CE59" s="8"/>
      <c r="CF59" s="8"/>
      <c r="CG59" s="8"/>
      <c r="CH59" s="8"/>
      <c r="CI59" s="8"/>
      <c r="CJ59" s="8"/>
    </row>
    <row r="60">
      <c r="A60" s="289"/>
      <c r="B60" s="266" t="s">
        <v>604</v>
      </c>
      <c r="C60" s="267">
        <v>45289.0</v>
      </c>
      <c r="D60" s="267">
        <v>45289.0</v>
      </c>
      <c r="E60" s="268">
        <f>IF(AND(C60&lt;=D60,isdate(C60),isdate(D60)&lt;&gt;""),_xlfn.NETWORKDAYS.INTL(C60,D60,1,Data!$B$3:$B$6),0)</f>
        <v>1</v>
      </c>
      <c r="F60" s="269">
        <v>1.0</v>
      </c>
      <c r="G60" s="269" t="s">
        <v>868</v>
      </c>
      <c r="H60" s="257" t="s">
        <v>857</v>
      </c>
      <c r="I60" s="8"/>
      <c r="J60" s="8"/>
      <c r="K60" s="8"/>
      <c r="L60" s="265"/>
      <c r="M60" s="265"/>
      <c r="N60" s="8"/>
      <c r="O60" s="8"/>
      <c r="P60" s="8"/>
      <c r="Q60" s="8"/>
      <c r="R60" s="8"/>
      <c r="S60" s="8"/>
      <c r="T60" s="8"/>
      <c r="U60" s="261"/>
      <c r="V60" s="8"/>
      <c r="W60" s="8"/>
      <c r="X60" s="8"/>
      <c r="Y60" s="8"/>
      <c r="Z60" s="8"/>
      <c r="AA60" s="8"/>
      <c r="AB60" s="8"/>
      <c r="AC60" s="270"/>
      <c r="AD60" s="8"/>
      <c r="AE60" s="8"/>
      <c r="AF60" s="261"/>
      <c r="AG60" s="8"/>
      <c r="AH60" s="8"/>
      <c r="AI60" s="270"/>
      <c r="AJ60" s="8"/>
      <c r="AK60" s="270"/>
      <c r="AL60" s="8"/>
      <c r="AM60" s="8"/>
      <c r="AN60" s="270"/>
      <c r="AO60" s="270"/>
      <c r="AP60" s="270"/>
      <c r="AQ60" s="270"/>
      <c r="AR60" s="270"/>
      <c r="AS60" s="270"/>
      <c r="AT60" s="8"/>
      <c r="AU60" s="8"/>
      <c r="AV60" s="8"/>
      <c r="AW60" s="8"/>
      <c r="AX60" s="8"/>
      <c r="AY60" s="8"/>
      <c r="AZ60" s="8"/>
      <c r="BC60" s="8"/>
      <c r="BE60" s="270"/>
      <c r="BF60" s="8"/>
      <c r="BG60" s="261"/>
      <c r="BH60" s="8"/>
      <c r="BI60" s="8"/>
      <c r="BJ60" s="8"/>
      <c r="BK60" s="270" t="s">
        <v>859</v>
      </c>
      <c r="BL60" s="261"/>
      <c r="BM60" s="8"/>
      <c r="BN60" s="8"/>
      <c r="BO60" s="8"/>
      <c r="BP60" s="8"/>
      <c r="BQ60" s="8"/>
      <c r="BR60" s="8"/>
      <c r="BS60" s="8"/>
      <c r="BT60" s="8"/>
      <c r="BU60" s="8"/>
      <c r="BV60" s="8"/>
      <c r="BW60" s="8"/>
      <c r="BX60" s="8"/>
      <c r="BY60" s="8"/>
      <c r="BZ60" s="8"/>
      <c r="CA60" s="8"/>
      <c r="CB60" s="8"/>
      <c r="CC60" s="8"/>
      <c r="CD60" s="8"/>
      <c r="CE60" s="8"/>
      <c r="CF60" s="8"/>
      <c r="CG60" s="8"/>
      <c r="CH60" s="8"/>
      <c r="CI60" s="8"/>
      <c r="CJ60" s="8"/>
    </row>
    <row r="61">
      <c r="A61" s="289"/>
      <c r="B61" s="266" t="s">
        <v>589</v>
      </c>
      <c r="C61" s="267">
        <v>45296.0</v>
      </c>
      <c r="D61" s="267">
        <v>45296.0</v>
      </c>
      <c r="E61" s="268">
        <f>IF(AND(C61&lt;=D61,isdate(C61),isdate(D61)&lt;&gt;""),_xlfn.NETWORKDAYS.INTL(C61,D61,1,Data!$B$3:$B$6),0)</f>
        <v>1</v>
      </c>
      <c r="F61" s="269">
        <v>0.75</v>
      </c>
      <c r="G61" s="269" t="s">
        <v>868</v>
      </c>
      <c r="H61" s="257" t="s">
        <v>857</v>
      </c>
      <c r="I61" s="8"/>
      <c r="J61" s="8"/>
      <c r="K61" s="8"/>
      <c r="L61" s="265"/>
      <c r="M61" s="265"/>
      <c r="N61" s="8"/>
      <c r="O61" s="8"/>
      <c r="P61" s="8"/>
      <c r="Q61" s="8"/>
      <c r="R61" s="8"/>
      <c r="S61" s="8"/>
      <c r="T61" s="8"/>
      <c r="U61" s="261"/>
      <c r="V61" s="8"/>
      <c r="W61" s="8"/>
      <c r="X61" s="8"/>
      <c r="Y61" s="8"/>
      <c r="Z61" s="8"/>
      <c r="AA61" s="8"/>
      <c r="AB61" s="8"/>
      <c r="AC61" s="8"/>
      <c r="AD61" s="8"/>
      <c r="AE61" s="8"/>
      <c r="AF61" s="261"/>
      <c r="AG61" s="8"/>
      <c r="AH61" s="8"/>
      <c r="AI61" s="8"/>
      <c r="AJ61" s="8"/>
      <c r="AK61" s="270"/>
      <c r="AL61" s="8"/>
      <c r="AM61" s="8"/>
      <c r="AN61" s="270"/>
      <c r="AO61" s="8"/>
      <c r="AP61" s="8"/>
      <c r="AQ61" s="8"/>
      <c r="AR61" s="270"/>
      <c r="AS61" s="270"/>
      <c r="AT61" s="270"/>
      <c r="AU61" s="270"/>
      <c r="AV61" s="8"/>
      <c r="AW61" s="8"/>
      <c r="AX61" s="8"/>
      <c r="AY61" s="8"/>
      <c r="AZ61" s="8"/>
      <c r="BA61" s="8"/>
      <c r="BC61" s="8"/>
      <c r="BD61" s="8"/>
      <c r="BE61" s="270"/>
      <c r="BF61" s="8"/>
      <c r="BG61" s="261"/>
      <c r="BH61" s="8"/>
      <c r="BI61" s="8"/>
      <c r="BJ61" s="8"/>
      <c r="BK61" s="8"/>
      <c r="BL61" s="261"/>
      <c r="BM61" s="8"/>
      <c r="BN61" s="8"/>
      <c r="BO61" s="8"/>
      <c r="BP61" s="8"/>
      <c r="BQ61" s="8"/>
      <c r="BR61" s="8"/>
      <c r="BS61" s="8"/>
      <c r="BT61" s="8"/>
      <c r="BU61" s="8"/>
      <c r="BV61" s="8"/>
      <c r="BW61" s="8"/>
      <c r="BX61" s="8"/>
      <c r="BY61" s="8"/>
      <c r="BZ61" s="8"/>
      <c r="CA61" s="8"/>
      <c r="CB61" s="8"/>
      <c r="CC61" s="8"/>
      <c r="CD61" s="8"/>
      <c r="CE61" s="8"/>
      <c r="CF61" s="8"/>
      <c r="CG61" s="8"/>
      <c r="CH61" s="8"/>
      <c r="CI61" s="8"/>
      <c r="CJ61" s="8"/>
    </row>
    <row r="62">
      <c r="A62" s="289"/>
      <c r="B62" s="266" t="s">
        <v>618</v>
      </c>
      <c r="C62" s="267">
        <v>45296.0</v>
      </c>
      <c r="D62" s="267">
        <v>45296.0</v>
      </c>
      <c r="E62" s="268">
        <f>IF(AND(C62&lt;=D62,isdate(C62),isdate(D62)&lt;&gt;""),_xlfn.NETWORKDAYS.INTL(C62,D62,1,Data!$B$3:$B$6),0)</f>
        <v>1</v>
      </c>
      <c r="F62" s="269">
        <v>0.25</v>
      </c>
      <c r="G62" s="269" t="s">
        <v>868</v>
      </c>
      <c r="H62" s="257" t="s">
        <v>857</v>
      </c>
      <c r="I62" s="8"/>
      <c r="J62" s="8"/>
      <c r="K62" s="8"/>
      <c r="L62" s="265"/>
      <c r="M62" s="265"/>
      <c r="N62" s="8"/>
      <c r="O62" s="8"/>
      <c r="P62" s="8"/>
      <c r="Q62" s="8"/>
      <c r="R62" s="8"/>
      <c r="S62" s="8"/>
      <c r="T62" s="8"/>
      <c r="U62" s="261"/>
      <c r="V62" s="8"/>
      <c r="W62" s="8"/>
      <c r="X62" s="8"/>
      <c r="Y62" s="8"/>
      <c r="Z62" s="8"/>
      <c r="AA62" s="8"/>
      <c r="AB62" s="8"/>
      <c r="AC62" s="270"/>
      <c r="AD62" s="8"/>
      <c r="AE62" s="8"/>
      <c r="AF62" s="261"/>
      <c r="AG62" s="8"/>
      <c r="AH62" s="8"/>
      <c r="AI62" s="270"/>
      <c r="AJ62" s="8"/>
      <c r="AK62" s="270"/>
      <c r="AL62" s="8"/>
      <c r="AM62" s="8"/>
      <c r="AN62" s="270"/>
      <c r="AO62" s="270"/>
      <c r="AP62" s="270"/>
      <c r="AQ62" s="8"/>
      <c r="AR62" s="8"/>
      <c r="AS62" s="270"/>
      <c r="AT62" s="8"/>
      <c r="AU62" s="8"/>
      <c r="AV62" s="8"/>
      <c r="AW62" s="8"/>
      <c r="AX62" s="8"/>
      <c r="AY62" s="8"/>
      <c r="AZ62" s="8"/>
      <c r="BA62" s="8"/>
      <c r="BB62" s="8"/>
      <c r="BD62" s="8"/>
      <c r="BE62" s="8"/>
      <c r="BG62" s="261"/>
      <c r="BH62" s="8"/>
      <c r="BI62" s="8"/>
      <c r="BJ62" s="8"/>
      <c r="BL62" s="261"/>
      <c r="BM62" s="8"/>
      <c r="BN62" s="8"/>
      <c r="BO62" s="8"/>
      <c r="BP62" s="270" t="s">
        <v>859</v>
      </c>
      <c r="BQ62" s="8"/>
      <c r="BR62" s="8"/>
      <c r="BS62" s="8"/>
      <c r="BT62" s="8"/>
      <c r="BU62" s="8"/>
      <c r="BV62" s="8"/>
      <c r="BW62" s="8"/>
      <c r="BX62" s="8"/>
      <c r="BY62" s="8"/>
      <c r="BZ62" s="8"/>
      <c r="CA62" s="8"/>
      <c r="CB62" s="8"/>
      <c r="CC62" s="8"/>
      <c r="CD62" s="8"/>
      <c r="CE62" s="8"/>
      <c r="CF62" s="8"/>
      <c r="CG62" s="8"/>
      <c r="CH62" s="8"/>
      <c r="CI62" s="8"/>
      <c r="CJ62" s="8"/>
    </row>
    <row r="63">
      <c r="A63" s="289"/>
      <c r="B63" s="266" t="s">
        <v>628</v>
      </c>
      <c r="C63" s="267">
        <v>45300.0</v>
      </c>
      <c r="D63" s="267">
        <v>45300.0</v>
      </c>
      <c r="E63" s="268">
        <f>IF(AND(C63&lt;=D63,isdate(C63),isdate(D63)&lt;&gt;""),_xlfn.NETWORKDAYS.INTL(C63,D63,1,Data!$B$3:$B$6),0)</f>
        <v>1</v>
      </c>
      <c r="F63" s="269">
        <v>0.25</v>
      </c>
      <c r="G63" s="269" t="s">
        <v>868</v>
      </c>
      <c r="H63" s="257" t="s">
        <v>857</v>
      </c>
      <c r="I63" s="8"/>
      <c r="J63" s="8"/>
      <c r="K63" s="8"/>
      <c r="L63" s="265"/>
      <c r="M63" s="265"/>
      <c r="N63" s="8"/>
      <c r="O63" s="8"/>
      <c r="P63" s="8"/>
      <c r="Q63" s="8"/>
      <c r="R63" s="8"/>
      <c r="S63" s="8"/>
      <c r="T63" s="8"/>
      <c r="U63" s="261"/>
      <c r="V63" s="8"/>
      <c r="W63" s="8"/>
      <c r="X63" s="8"/>
      <c r="Y63" s="8"/>
      <c r="Z63" s="8"/>
      <c r="AA63" s="8"/>
      <c r="AB63" s="8"/>
      <c r="AC63" s="8"/>
      <c r="AD63" s="8"/>
      <c r="AE63" s="8"/>
      <c r="AF63" s="261"/>
      <c r="AG63" s="8"/>
      <c r="AH63" s="8"/>
      <c r="AI63" s="8"/>
      <c r="AJ63" s="8"/>
      <c r="AK63" s="8"/>
      <c r="AL63" s="8"/>
      <c r="AM63" s="8"/>
      <c r="AN63" s="8"/>
      <c r="AO63" s="8"/>
      <c r="AP63" s="8"/>
      <c r="AQ63" s="8"/>
      <c r="AR63" s="8"/>
      <c r="AT63" s="270"/>
      <c r="AU63" s="270"/>
      <c r="AV63" s="270"/>
      <c r="AW63" s="270"/>
      <c r="AX63" s="8"/>
      <c r="AY63" s="8"/>
      <c r="AZ63" s="8"/>
      <c r="BA63" s="8"/>
      <c r="BB63" s="8"/>
      <c r="BD63" s="270"/>
      <c r="BE63" s="8"/>
      <c r="BF63" s="8"/>
      <c r="BG63" s="261"/>
      <c r="BH63" s="8"/>
      <c r="BI63" s="8"/>
      <c r="BJ63" s="8"/>
      <c r="BL63" s="261"/>
      <c r="BM63" s="8"/>
      <c r="BN63" s="8"/>
      <c r="BO63" s="8"/>
      <c r="BP63" s="8"/>
      <c r="BQ63" s="8"/>
      <c r="BR63" s="270" t="s">
        <v>859</v>
      </c>
      <c r="BS63" s="8"/>
      <c r="BT63" s="8"/>
      <c r="BU63" s="8"/>
      <c r="BV63" s="8"/>
      <c r="BW63" s="8"/>
      <c r="BX63" s="8"/>
      <c r="BY63" s="8"/>
      <c r="BZ63" s="8"/>
      <c r="CA63" s="8"/>
      <c r="CB63" s="8"/>
      <c r="CC63" s="8"/>
      <c r="CD63" s="8"/>
      <c r="CE63" s="8"/>
      <c r="CF63" s="8"/>
      <c r="CG63" s="8"/>
      <c r="CH63" s="8"/>
      <c r="CI63" s="8"/>
      <c r="CJ63" s="8"/>
    </row>
    <row r="64">
      <c r="A64" s="289"/>
      <c r="B64" s="266" t="s">
        <v>513</v>
      </c>
      <c r="C64" s="267">
        <v>45300.0</v>
      </c>
      <c r="D64" s="267">
        <v>45300.0</v>
      </c>
      <c r="E64" s="268">
        <f>IF(AND(C64&lt;=D64,isdate(C64),isdate(D64)&lt;&gt;""),_xlfn.NETWORKDAYS.INTL(C64,D64,1,Data!$B$3:$B$6),0)</f>
        <v>1</v>
      </c>
      <c r="F64" s="269">
        <v>0.125</v>
      </c>
      <c r="G64" s="269" t="s">
        <v>868</v>
      </c>
      <c r="H64" s="257" t="s">
        <v>857</v>
      </c>
      <c r="I64" s="8"/>
      <c r="J64" s="8"/>
      <c r="K64" s="8"/>
      <c r="L64" s="265"/>
      <c r="M64" s="265"/>
      <c r="N64" s="8"/>
      <c r="O64" s="8"/>
      <c r="P64" s="8"/>
      <c r="Q64" s="8"/>
      <c r="R64" s="8"/>
      <c r="S64" s="8"/>
      <c r="T64" s="8"/>
      <c r="U64" s="261"/>
      <c r="V64" s="8"/>
      <c r="W64" s="8"/>
      <c r="X64" s="8"/>
      <c r="Y64" s="8"/>
      <c r="Z64" s="8"/>
      <c r="AA64" s="8"/>
      <c r="AB64" s="8"/>
      <c r="AC64" s="270"/>
      <c r="AD64" s="8"/>
      <c r="AE64" s="8"/>
      <c r="AF64" s="261"/>
      <c r="AG64" s="8"/>
      <c r="AH64" s="8"/>
      <c r="AI64" s="270"/>
      <c r="AJ64" s="8"/>
      <c r="AK64" s="270"/>
      <c r="AL64" s="8"/>
      <c r="AM64" s="8"/>
      <c r="AN64" s="270"/>
      <c r="AO64" s="270"/>
      <c r="AP64" s="270"/>
      <c r="AQ64" s="8"/>
      <c r="AR64" s="8"/>
      <c r="AS64" s="8"/>
      <c r="AU64" s="270"/>
      <c r="AV64" s="8"/>
      <c r="AW64" s="8"/>
      <c r="AX64" s="8"/>
      <c r="AY64" s="8"/>
      <c r="AZ64" s="8"/>
      <c r="BA64" s="8"/>
      <c r="BB64" s="8"/>
      <c r="BC64" s="8"/>
      <c r="BE64" s="8"/>
      <c r="BF64" s="8"/>
      <c r="BG64" s="261"/>
      <c r="BH64" s="8"/>
      <c r="BI64" s="8"/>
      <c r="BJ64" s="8"/>
      <c r="BL64" s="261"/>
      <c r="BM64" s="8"/>
      <c r="BN64" s="8"/>
      <c r="BO64" s="8"/>
      <c r="BP64" s="8"/>
      <c r="BQ64" s="8"/>
      <c r="BR64" s="270" t="s">
        <v>859</v>
      </c>
      <c r="BS64" s="8"/>
      <c r="BT64" s="8"/>
      <c r="BU64" s="8"/>
      <c r="BV64" s="8"/>
      <c r="BW64" s="8"/>
      <c r="BX64" s="8"/>
      <c r="BY64" s="8"/>
      <c r="BZ64" s="8"/>
      <c r="CA64" s="8"/>
      <c r="CB64" s="8"/>
      <c r="CC64" s="8"/>
      <c r="CD64" s="8"/>
      <c r="CE64" s="8"/>
      <c r="CF64" s="8"/>
      <c r="CG64" s="8"/>
      <c r="CH64" s="8"/>
      <c r="CI64" s="8"/>
      <c r="CJ64" s="8"/>
    </row>
    <row r="65">
      <c r="A65" s="217"/>
      <c r="B65" s="280" t="s">
        <v>38</v>
      </c>
      <c r="C65" s="267">
        <v>45300.0</v>
      </c>
      <c r="D65" s="267">
        <v>45300.0</v>
      </c>
      <c r="E65" s="268">
        <f>IF(AND(C65&lt;=D65,isdate(C65),isdate(D65)&lt;&gt;""),_xlfn.NETWORKDAYS.INTL(C65,D65,1,Data!$B$3:$B$6),0)</f>
        <v>1</v>
      </c>
      <c r="F65" s="271">
        <v>0.5</v>
      </c>
      <c r="G65" s="269" t="s">
        <v>868</v>
      </c>
      <c r="H65" s="257" t="s">
        <v>857</v>
      </c>
      <c r="I65" s="8"/>
      <c r="J65" s="8"/>
      <c r="K65" s="8"/>
      <c r="L65" s="265"/>
      <c r="M65" s="265"/>
      <c r="N65" s="8"/>
      <c r="O65" s="8"/>
      <c r="P65" s="8"/>
      <c r="Q65" s="8"/>
      <c r="R65" s="8"/>
      <c r="S65" s="8"/>
      <c r="T65" s="8"/>
      <c r="U65" s="261"/>
      <c r="V65" s="8"/>
      <c r="W65" s="8"/>
      <c r="X65" s="8"/>
      <c r="Y65" s="8"/>
      <c r="Z65" s="8"/>
      <c r="AA65" s="8"/>
      <c r="AB65" s="8"/>
      <c r="AC65" s="8"/>
      <c r="AD65" s="8"/>
      <c r="AE65" s="8"/>
      <c r="AF65" s="261"/>
      <c r="AG65" s="8"/>
      <c r="AH65" s="8"/>
      <c r="AI65" s="8"/>
      <c r="AJ65" s="8"/>
      <c r="AK65" s="8"/>
      <c r="AL65" s="8"/>
      <c r="AM65" s="8"/>
      <c r="AN65" s="8"/>
      <c r="AO65" s="8"/>
      <c r="AP65" s="8"/>
      <c r="AQ65" s="8"/>
      <c r="AR65" s="270"/>
      <c r="AS65" s="8"/>
      <c r="AT65" s="8"/>
      <c r="AU65" s="8"/>
      <c r="AV65" s="8"/>
      <c r="AW65" s="8"/>
      <c r="AX65" s="8"/>
      <c r="AY65" s="8"/>
      <c r="AZ65" s="8"/>
      <c r="BA65" s="8"/>
      <c r="BB65" s="8"/>
      <c r="BC65" s="8"/>
      <c r="BD65" s="8"/>
      <c r="BE65" s="8"/>
      <c r="BF65" s="8"/>
      <c r="BG65" s="261"/>
      <c r="BH65" s="8"/>
      <c r="BI65" s="8"/>
      <c r="BJ65" s="8"/>
      <c r="BK65" s="8"/>
      <c r="BL65" s="261"/>
      <c r="BM65" s="8"/>
      <c r="BN65" s="8"/>
      <c r="BO65" s="8"/>
      <c r="BQ65" s="8"/>
      <c r="BR65" s="270"/>
      <c r="BS65" s="8"/>
      <c r="BT65" s="8"/>
      <c r="BU65" s="8"/>
      <c r="BV65" s="8"/>
      <c r="BX65" s="8"/>
      <c r="BY65" s="8"/>
      <c r="BZ65" s="8"/>
      <c r="CA65" s="8"/>
      <c r="CB65" s="8"/>
      <c r="CC65" s="8"/>
      <c r="CD65" s="8"/>
      <c r="CE65" s="8"/>
      <c r="CF65" s="8"/>
      <c r="CG65" s="8"/>
      <c r="CH65" s="8"/>
      <c r="CI65" s="8"/>
      <c r="CJ65" s="8"/>
    </row>
    <row r="66">
      <c r="A66" s="289"/>
      <c r="B66" s="266" t="s">
        <v>628</v>
      </c>
      <c r="C66" s="267">
        <v>45300.0</v>
      </c>
      <c r="D66" s="267">
        <v>45301.0</v>
      </c>
      <c r="E66" s="268">
        <f>IF(AND(C66&lt;=D66,isdate(C66),isdate(D66)&lt;&gt;""),_xlfn.NETWORKDAYS.INTL(C66,D66,1,Data!$B$3:$B$6),0)</f>
        <v>2</v>
      </c>
      <c r="F66" s="269">
        <v>0.25</v>
      </c>
      <c r="G66" s="269" t="s">
        <v>868</v>
      </c>
      <c r="H66" s="257" t="s">
        <v>857</v>
      </c>
      <c r="I66" s="8"/>
      <c r="J66" s="8"/>
      <c r="K66" s="8"/>
      <c r="L66" s="265"/>
      <c r="M66" s="265"/>
      <c r="N66" s="8"/>
      <c r="O66" s="8"/>
      <c r="P66" s="8"/>
      <c r="Q66" s="8"/>
      <c r="R66" s="8"/>
      <c r="S66" s="8"/>
      <c r="T66" s="8"/>
      <c r="U66" s="261"/>
      <c r="V66" s="8"/>
      <c r="W66" s="8"/>
      <c r="X66" s="8"/>
      <c r="Y66" s="8"/>
      <c r="Z66" s="8"/>
      <c r="AA66" s="8"/>
      <c r="AB66" s="8"/>
      <c r="AC66" s="270"/>
      <c r="AD66" s="8"/>
      <c r="AE66" s="8"/>
      <c r="AF66" s="261"/>
      <c r="AG66" s="8"/>
      <c r="AH66" s="8"/>
      <c r="AI66" s="270"/>
      <c r="AJ66" s="8"/>
      <c r="AK66" s="270"/>
      <c r="AL66" s="8"/>
      <c r="AM66" s="8"/>
      <c r="AN66" s="270"/>
      <c r="AO66" s="270"/>
      <c r="AP66" s="270"/>
      <c r="AQ66" s="8"/>
      <c r="AR66" s="8"/>
      <c r="AS66" s="8"/>
      <c r="AT66" s="8"/>
      <c r="AU66" s="270"/>
      <c r="AV66" s="8"/>
      <c r="AW66" s="8"/>
      <c r="AX66" s="8"/>
      <c r="AY66" s="8"/>
      <c r="AZ66" s="8"/>
      <c r="BA66" s="8"/>
      <c r="BB66" s="8"/>
      <c r="BC66" s="8"/>
      <c r="BD66" s="270"/>
      <c r="BE66" s="8"/>
      <c r="BF66" s="8"/>
      <c r="BG66" s="261"/>
      <c r="BH66" s="8"/>
      <c r="BI66" s="8"/>
      <c r="BJ66" s="270"/>
      <c r="BK66" s="8"/>
      <c r="BL66" s="261"/>
      <c r="BM66" s="8"/>
      <c r="BN66" s="8"/>
      <c r="BO66" s="8"/>
      <c r="BP66" s="8"/>
      <c r="BQ66" s="8"/>
      <c r="BR66" s="270" t="s">
        <v>859</v>
      </c>
      <c r="BS66" s="270" t="s">
        <v>859</v>
      </c>
      <c r="BT66" s="8"/>
      <c r="BU66" s="8"/>
      <c r="BV66" s="8"/>
      <c r="BW66" s="8"/>
      <c r="BX66" s="8"/>
      <c r="BY66" s="8"/>
      <c r="BZ66" s="8"/>
      <c r="CA66" s="8"/>
      <c r="CB66" s="8"/>
      <c r="CC66" s="8"/>
      <c r="CD66" s="8"/>
      <c r="CE66" s="8"/>
      <c r="CF66" s="8"/>
      <c r="CG66" s="8"/>
      <c r="CH66" s="8"/>
      <c r="CI66" s="8"/>
      <c r="CJ66" s="8"/>
    </row>
    <row r="67">
      <c r="A67" s="289"/>
      <c r="B67" s="266" t="s">
        <v>613</v>
      </c>
      <c r="C67" s="267">
        <v>45301.0</v>
      </c>
      <c r="D67" s="267">
        <v>45301.0</v>
      </c>
      <c r="E67" s="268">
        <f>IF(AND(C67&lt;=D67,isdate(C67),isdate(D67)&lt;&gt;""),_xlfn.NETWORKDAYS.INTL(C67,D67,1,Data!$B$3:$B$6),0)</f>
        <v>1</v>
      </c>
      <c r="F67" s="269">
        <v>0.375</v>
      </c>
      <c r="G67" s="269" t="s">
        <v>868</v>
      </c>
      <c r="H67" s="257" t="s">
        <v>857</v>
      </c>
      <c r="I67" s="8"/>
      <c r="J67" s="8"/>
      <c r="K67" s="8"/>
      <c r="L67" s="265"/>
      <c r="M67" s="265"/>
      <c r="N67" s="8"/>
      <c r="O67" s="8"/>
      <c r="P67" s="8"/>
      <c r="Q67" s="8"/>
      <c r="R67" s="8"/>
      <c r="S67" s="8"/>
      <c r="T67" s="8"/>
      <c r="U67" s="261"/>
      <c r="V67" s="8"/>
      <c r="W67" s="8"/>
      <c r="X67" s="8"/>
      <c r="Y67" s="8"/>
      <c r="Z67" s="8"/>
      <c r="AA67" s="8"/>
      <c r="AB67" s="8"/>
      <c r="AC67" s="270"/>
      <c r="AD67" s="8"/>
      <c r="AE67" s="8"/>
      <c r="AF67" s="261"/>
      <c r="AG67" s="8"/>
      <c r="AH67" s="8"/>
      <c r="AI67" s="270"/>
      <c r="AJ67" s="8"/>
      <c r="AK67" s="270"/>
      <c r="AL67" s="8"/>
      <c r="AM67" s="8"/>
      <c r="AN67" s="270"/>
      <c r="AO67" s="270"/>
      <c r="AP67" s="270"/>
      <c r="AQ67" s="8"/>
      <c r="AR67" s="8"/>
      <c r="AS67" s="8"/>
      <c r="AT67" s="270"/>
      <c r="AU67" s="270"/>
      <c r="AV67" s="8"/>
      <c r="AW67" s="8"/>
      <c r="AX67" s="8"/>
      <c r="AY67" s="8"/>
      <c r="AZ67" s="8"/>
      <c r="BA67" s="8"/>
      <c r="BB67" s="8"/>
      <c r="BC67" s="8"/>
      <c r="BE67" s="8"/>
      <c r="BF67" s="8"/>
      <c r="BG67" s="261"/>
      <c r="BH67" s="8"/>
      <c r="BI67" s="8"/>
      <c r="BJ67" s="8"/>
      <c r="BK67" s="8"/>
      <c r="BL67" s="261"/>
      <c r="BM67" s="270"/>
      <c r="BN67" s="8"/>
      <c r="BO67" s="8"/>
      <c r="BP67" s="8"/>
      <c r="BQ67" s="8"/>
      <c r="BR67" s="8"/>
      <c r="BS67" s="270" t="s">
        <v>859</v>
      </c>
      <c r="BT67" s="8"/>
      <c r="BU67" s="8"/>
      <c r="BV67" s="8"/>
      <c r="BW67" s="8"/>
      <c r="BX67" s="8"/>
      <c r="BY67" s="8"/>
      <c r="BZ67" s="8"/>
      <c r="CA67" s="8"/>
      <c r="CB67" s="8"/>
      <c r="CC67" s="8"/>
      <c r="CD67" s="8"/>
      <c r="CE67" s="8"/>
      <c r="CF67" s="8"/>
      <c r="CG67" s="8"/>
      <c r="CH67" s="8"/>
      <c r="CI67" s="8"/>
      <c r="CJ67" s="8"/>
    </row>
    <row r="68">
      <c r="A68" s="289"/>
      <c r="B68" s="266" t="s">
        <v>608</v>
      </c>
      <c r="C68" s="267">
        <v>45301.0</v>
      </c>
      <c r="D68" s="267">
        <v>45301.0</v>
      </c>
      <c r="E68" s="268">
        <f>IF(AND(C68&lt;=D68,isdate(C68),isdate(D68)&lt;&gt;""),_xlfn.NETWORKDAYS.INTL(C68,D68,1,Data!$B$3:$B$6),0)</f>
        <v>1</v>
      </c>
      <c r="F68" s="269">
        <v>0.25</v>
      </c>
      <c r="G68" s="269" t="s">
        <v>868</v>
      </c>
      <c r="H68" s="257" t="s">
        <v>857</v>
      </c>
      <c r="I68" s="8"/>
      <c r="J68" s="8"/>
      <c r="K68" s="8"/>
      <c r="L68" s="265"/>
      <c r="M68" s="265"/>
      <c r="N68" s="8"/>
      <c r="O68" s="8"/>
      <c r="P68" s="8"/>
      <c r="Q68" s="8"/>
      <c r="R68" s="8"/>
      <c r="S68" s="8"/>
      <c r="T68" s="8"/>
      <c r="U68" s="261"/>
      <c r="V68" s="8"/>
      <c r="W68" s="8"/>
      <c r="X68" s="8"/>
      <c r="Y68" s="8"/>
      <c r="Z68" s="8"/>
      <c r="AA68" s="8"/>
      <c r="AB68" s="8"/>
      <c r="AC68" s="270"/>
      <c r="AD68" s="8"/>
      <c r="AE68" s="8"/>
      <c r="AF68" s="261"/>
      <c r="AG68" s="8"/>
      <c r="AH68" s="8"/>
      <c r="AI68" s="270"/>
      <c r="AJ68" s="8"/>
      <c r="AK68" s="270"/>
      <c r="AL68" s="8"/>
      <c r="AM68" s="8"/>
      <c r="AN68" s="270"/>
      <c r="AO68" s="270"/>
      <c r="AP68" s="270"/>
      <c r="AQ68" s="8"/>
      <c r="AR68" s="8"/>
      <c r="AT68" s="270"/>
      <c r="AU68" s="8"/>
      <c r="AV68" s="8"/>
      <c r="AW68" s="8"/>
      <c r="AX68" s="8"/>
      <c r="AY68" s="8"/>
      <c r="AZ68" s="8"/>
      <c r="BA68" s="8"/>
      <c r="BB68" s="8"/>
      <c r="BC68" s="270"/>
      <c r="BD68" s="8"/>
      <c r="BE68" s="270"/>
      <c r="BF68" s="8"/>
      <c r="BG68" s="261"/>
      <c r="BH68" s="8"/>
      <c r="BI68" s="8"/>
      <c r="BJ68" s="270"/>
      <c r="BK68" s="8"/>
      <c r="BL68" s="261"/>
      <c r="BM68" s="8"/>
      <c r="BN68" s="8"/>
      <c r="BO68" s="8"/>
      <c r="BP68" s="8"/>
      <c r="BQ68" s="8"/>
      <c r="BR68" s="8"/>
      <c r="BS68" s="270" t="s">
        <v>859</v>
      </c>
      <c r="BT68" s="8"/>
      <c r="BU68" s="8"/>
      <c r="BV68" s="8"/>
      <c r="BW68" s="8"/>
      <c r="BX68" s="8"/>
      <c r="BY68" s="8"/>
      <c r="BZ68" s="8"/>
      <c r="CA68" s="8"/>
      <c r="CB68" s="8"/>
      <c r="CC68" s="8"/>
      <c r="CD68" s="8"/>
      <c r="CE68" s="8"/>
      <c r="CF68" s="8"/>
      <c r="CG68" s="8"/>
      <c r="CH68" s="8"/>
      <c r="CI68" s="8"/>
      <c r="CJ68" s="8"/>
    </row>
    <row r="69">
      <c r="A69" s="289"/>
      <c r="B69" s="266" t="s">
        <v>622</v>
      </c>
      <c r="C69" s="267">
        <v>45302.0</v>
      </c>
      <c r="D69" s="267">
        <v>45302.0</v>
      </c>
      <c r="E69" s="268">
        <f>IF(AND(C69&lt;=D69,isdate(C69),isdate(D69)&lt;&gt;""),_xlfn.NETWORKDAYS.INTL(C69,D69,1,Data!$B$3:$B$6),0)</f>
        <v>1</v>
      </c>
      <c r="F69" s="269">
        <v>0.25</v>
      </c>
      <c r="G69" s="269" t="s">
        <v>868</v>
      </c>
      <c r="H69" s="257" t="s">
        <v>857</v>
      </c>
      <c r="I69" s="8"/>
      <c r="J69" s="8"/>
      <c r="K69" s="8"/>
      <c r="L69" s="265"/>
      <c r="M69" s="265"/>
      <c r="N69" s="8"/>
      <c r="O69" s="8"/>
      <c r="P69" s="8"/>
      <c r="Q69" s="8"/>
      <c r="R69" s="8"/>
      <c r="S69" s="8"/>
      <c r="T69" s="8"/>
      <c r="U69" s="261"/>
      <c r="V69" s="8"/>
      <c r="W69" s="8"/>
      <c r="X69" s="8"/>
      <c r="Y69" s="8"/>
      <c r="Z69" s="8"/>
      <c r="AA69" s="8"/>
      <c r="AB69" s="8"/>
      <c r="AC69" s="270"/>
      <c r="AD69" s="8"/>
      <c r="AE69" s="8"/>
      <c r="AF69" s="261"/>
      <c r="AG69" s="8"/>
      <c r="AH69" s="8"/>
      <c r="AI69" s="270"/>
      <c r="AJ69" s="8"/>
      <c r="AK69" s="270"/>
      <c r="AL69" s="8"/>
      <c r="AM69" s="8"/>
      <c r="AN69" s="270"/>
      <c r="AO69" s="270"/>
      <c r="AP69" s="270"/>
      <c r="AQ69" s="8"/>
      <c r="AR69" s="8"/>
      <c r="AT69" s="270"/>
      <c r="AU69" s="8"/>
      <c r="AV69" s="8"/>
      <c r="AW69" s="8"/>
      <c r="AX69" s="8"/>
      <c r="AY69" s="8"/>
      <c r="AZ69" s="8"/>
      <c r="BA69" s="8"/>
      <c r="BB69" s="8"/>
      <c r="BC69" s="270"/>
      <c r="BD69" s="8"/>
      <c r="BE69" s="8"/>
      <c r="BF69" s="270"/>
      <c r="BG69" s="261"/>
      <c r="BH69" s="8"/>
      <c r="BI69" s="8"/>
      <c r="BJ69" s="270"/>
      <c r="BK69" s="8"/>
      <c r="BL69" s="261"/>
      <c r="BM69" s="8"/>
      <c r="BN69" s="8"/>
      <c r="BO69" s="8"/>
      <c r="BP69" s="8"/>
      <c r="BQ69" s="8"/>
      <c r="BR69" s="8"/>
      <c r="BS69" s="8"/>
      <c r="BT69" s="270" t="s">
        <v>859</v>
      </c>
      <c r="BU69" s="8"/>
      <c r="BV69" s="8"/>
      <c r="BW69" s="8"/>
      <c r="BX69" s="8"/>
      <c r="BY69" s="8"/>
      <c r="BZ69" s="8"/>
      <c r="CA69" s="8"/>
      <c r="CB69" s="8"/>
      <c r="CC69" s="8"/>
      <c r="CD69" s="8"/>
      <c r="CE69" s="8"/>
      <c r="CF69" s="8"/>
      <c r="CG69" s="8"/>
      <c r="CH69" s="8"/>
      <c r="CI69" s="8"/>
      <c r="CJ69" s="8"/>
    </row>
    <row r="70">
      <c r="A70" s="289"/>
      <c r="B70" s="266" t="s">
        <v>886</v>
      </c>
      <c r="C70" s="267">
        <v>45274.0</v>
      </c>
      <c r="D70" s="267">
        <v>45274.0</v>
      </c>
      <c r="E70" s="268">
        <f>IF(AND(C70&lt;=D70,isdate(C70),isdate(D70)&lt;&gt;""),_xlfn.NETWORKDAYS.INTL(C70,D70,1,Data!$B$3:$B$6),0)</f>
        <v>1</v>
      </c>
      <c r="F70" s="269">
        <v>1.0</v>
      </c>
      <c r="G70" s="269" t="s">
        <v>436</v>
      </c>
      <c r="H70" s="257" t="s">
        <v>857</v>
      </c>
      <c r="I70" s="8"/>
      <c r="J70" s="8"/>
      <c r="K70" s="8"/>
      <c r="L70" s="265"/>
      <c r="M70" s="265"/>
      <c r="N70" s="8"/>
      <c r="O70" s="8"/>
      <c r="P70" s="8"/>
      <c r="Q70" s="8"/>
      <c r="R70" s="8"/>
      <c r="S70" s="8"/>
      <c r="T70" s="8"/>
      <c r="U70" s="261"/>
      <c r="V70" s="8"/>
      <c r="W70" s="8"/>
      <c r="X70" s="8"/>
      <c r="Y70" s="8"/>
      <c r="Z70" s="8"/>
      <c r="AA70" s="8"/>
      <c r="AB70" s="8"/>
      <c r="AC70" s="270"/>
      <c r="AD70" s="8"/>
      <c r="AE70" s="8"/>
      <c r="AF70" s="261"/>
      <c r="AG70" s="8"/>
      <c r="AH70" s="270"/>
      <c r="AI70" s="270"/>
      <c r="AJ70" s="8"/>
      <c r="AK70" s="270"/>
      <c r="AL70" s="270"/>
      <c r="AM70" s="270"/>
      <c r="AN70" s="270"/>
      <c r="AO70" s="270"/>
      <c r="AP70" s="8"/>
      <c r="AQ70" s="8"/>
      <c r="AR70" s="8"/>
      <c r="AS70" s="8"/>
      <c r="AT70" s="8"/>
      <c r="AU70" s="8"/>
      <c r="AV70" s="8"/>
      <c r="AW70" s="8"/>
      <c r="AX70" s="8"/>
      <c r="AY70" s="8"/>
      <c r="AZ70" s="270" t="s">
        <v>859</v>
      </c>
      <c r="BA70" s="8"/>
      <c r="BB70" s="8"/>
      <c r="BC70" s="8"/>
      <c r="BD70" s="8"/>
      <c r="BE70" s="8"/>
      <c r="BF70" s="8"/>
      <c r="BG70" s="261"/>
      <c r="BH70" s="8"/>
      <c r="BI70" s="8"/>
      <c r="BJ70" s="8"/>
      <c r="BK70" s="8"/>
      <c r="BL70" s="261"/>
      <c r="BM70" s="8"/>
      <c r="BN70" s="8"/>
      <c r="BO70" s="8"/>
      <c r="BP70" s="8"/>
      <c r="BQ70" s="8"/>
      <c r="BR70" s="8"/>
      <c r="BS70" s="8"/>
      <c r="BT70" s="8"/>
      <c r="BU70" s="8"/>
      <c r="BV70" s="8"/>
      <c r="BW70" s="8"/>
      <c r="BX70" s="8"/>
      <c r="BY70" s="8"/>
      <c r="BZ70" s="8"/>
      <c r="CA70" s="8"/>
      <c r="CB70" s="8"/>
      <c r="CC70" s="8"/>
      <c r="CD70" s="8"/>
      <c r="CE70" s="8"/>
      <c r="CF70" s="8"/>
      <c r="CG70" s="8"/>
      <c r="CH70" s="8"/>
      <c r="CI70" s="8"/>
      <c r="CJ70" s="8"/>
    </row>
    <row r="71">
      <c r="A71" s="289"/>
      <c r="B71" s="266" t="s">
        <v>536</v>
      </c>
      <c r="C71" s="267">
        <v>45278.0</v>
      </c>
      <c r="D71" s="267">
        <v>45278.0</v>
      </c>
      <c r="E71" s="268">
        <f>IF(AND(C71&lt;=D71,isdate(C71),isdate(D71)&lt;&gt;""),_xlfn.NETWORKDAYS.INTL(C71,D71,1,Data!$B$3:$B$6),0)</f>
        <v>1</v>
      </c>
      <c r="F71" s="271">
        <v>0.375</v>
      </c>
      <c r="G71" s="269" t="s">
        <v>436</v>
      </c>
      <c r="H71" s="257" t="s">
        <v>857</v>
      </c>
      <c r="I71" s="8"/>
      <c r="J71" s="8"/>
      <c r="K71" s="8"/>
      <c r="L71" s="265"/>
      <c r="M71" s="265"/>
      <c r="N71" s="8"/>
      <c r="O71" s="8"/>
      <c r="P71" s="8"/>
      <c r="Q71" s="8"/>
      <c r="R71" s="8"/>
      <c r="S71" s="8"/>
      <c r="T71" s="8"/>
      <c r="U71" s="261"/>
      <c r="V71" s="8"/>
      <c r="W71" s="8"/>
      <c r="X71" s="8"/>
      <c r="Y71" s="8"/>
      <c r="Z71" s="8"/>
      <c r="AA71" s="8"/>
      <c r="AB71" s="8"/>
      <c r="AC71" s="8"/>
      <c r="AD71" s="8"/>
      <c r="AE71" s="8"/>
      <c r="AF71" s="261"/>
      <c r="AG71" s="8"/>
      <c r="AH71" s="8"/>
      <c r="AI71" s="270"/>
      <c r="AJ71" s="8"/>
      <c r="AK71" s="8"/>
      <c r="AL71" s="8"/>
      <c r="AM71" s="8"/>
      <c r="AN71" s="270"/>
      <c r="AO71" s="8"/>
      <c r="AP71" s="8"/>
      <c r="AQ71" s="8"/>
      <c r="AR71" s="8"/>
      <c r="AS71" s="8"/>
      <c r="AT71" s="8"/>
      <c r="AU71" s="8"/>
      <c r="AV71" s="8"/>
      <c r="AW71" s="8"/>
      <c r="AX71" s="8"/>
      <c r="AY71" s="8"/>
      <c r="AZ71" s="8"/>
      <c r="BA71" s="270"/>
      <c r="BB71" s="270" t="s">
        <v>859</v>
      </c>
      <c r="BC71" s="270"/>
      <c r="BD71" s="8"/>
      <c r="BE71" s="8"/>
      <c r="BF71" s="8"/>
      <c r="BG71" s="261"/>
      <c r="BH71" s="8"/>
      <c r="BI71" s="8"/>
      <c r="BJ71" s="8"/>
      <c r="BK71" s="8"/>
      <c r="BL71" s="261"/>
      <c r="BM71" s="8"/>
      <c r="BN71" s="8"/>
      <c r="BO71" s="8"/>
      <c r="BP71" s="8"/>
      <c r="BQ71" s="8"/>
      <c r="BR71" s="8"/>
      <c r="BS71" s="8"/>
      <c r="BT71" s="8"/>
      <c r="BU71" s="8"/>
      <c r="BV71" s="8"/>
      <c r="BW71" s="8"/>
      <c r="BX71" s="8"/>
      <c r="BY71" s="8"/>
      <c r="BZ71" s="8"/>
      <c r="CA71" s="8"/>
      <c r="CB71" s="8"/>
      <c r="CC71" s="8"/>
      <c r="CD71" s="8"/>
      <c r="CE71" s="8"/>
      <c r="CF71" s="8"/>
      <c r="CG71" s="8"/>
      <c r="CH71" s="8"/>
      <c r="CI71" s="8"/>
      <c r="CJ71" s="8"/>
    </row>
    <row r="72">
      <c r="A72" s="289"/>
      <c r="B72" s="266" t="s">
        <v>79</v>
      </c>
      <c r="C72" s="267">
        <v>45279.0</v>
      </c>
      <c r="D72" s="267">
        <v>45281.0</v>
      </c>
      <c r="E72" s="268">
        <f>IF(AND(C72&lt;=D72,isdate(C72),isdate(D72)&lt;&gt;""),_xlfn.NETWORKDAYS.INTL(C72,D72,1,Data!$B$3:$B$6),0)</f>
        <v>3</v>
      </c>
      <c r="F72" s="269">
        <v>1.5</v>
      </c>
      <c r="G72" s="269" t="s">
        <v>436</v>
      </c>
      <c r="H72" s="257" t="s">
        <v>857</v>
      </c>
      <c r="I72" s="8"/>
      <c r="J72" s="8"/>
      <c r="K72" s="8"/>
      <c r="L72" s="265"/>
      <c r="M72" s="265"/>
      <c r="N72" s="8"/>
      <c r="O72" s="8"/>
      <c r="P72" s="8"/>
      <c r="Q72" s="8"/>
      <c r="R72" s="8"/>
      <c r="S72" s="8"/>
      <c r="T72" s="8"/>
      <c r="U72" s="261"/>
      <c r="V72" s="8"/>
      <c r="W72" s="8"/>
      <c r="X72" s="8"/>
      <c r="Y72" s="8"/>
      <c r="Z72" s="8"/>
      <c r="AA72" s="8"/>
      <c r="AB72" s="8"/>
      <c r="AC72" s="8"/>
      <c r="AD72" s="8"/>
      <c r="AE72" s="8"/>
      <c r="AF72" s="261"/>
      <c r="AG72" s="8"/>
      <c r="AH72" s="8"/>
      <c r="AI72" s="8"/>
      <c r="AJ72" s="8"/>
      <c r="AK72" s="8"/>
      <c r="AL72" s="8"/>
      <c r="AM72" s="8"/>
      <c r="AN72" s="270"/>
      <c r="AO72" s="270"/>
      <c r="AP72" s="8"/>
      <c r="AQ72" s="8"/>
      <c r="AR72" s="8"/>
      <c r="AS72" s="8"/>
      <c r="AT72" s="8"/>
      <c r="AU72" s="8"/>
      <c r="AV72" s="8"/>
      <c r="AW72" s="8"/>
      <c r="AX72" s="8"/>
      <c r="AY72" s="8"/>
      <c r="AZ72" s="8"/>
      <c r="BA72" s="270"/>
      <c r="BC72" s="270" t="s">
        <v>859</v>
      </c>
      <c r="BD72" s="270" t="s">
        <v>859</v>
      </c>
      <c r="BE72" s="270" t="s">
        <v>859</v>
      </c>
      <c r="BF72" s="8"/>
      <c r="BG72" s="261"/>
      <c r="BH72" s="8"/>
      <c r="BI72" s="8"/>
      <c r="BJ72" s="8"/>
      <c r="BK72" s="8"/>
      <c r="BL72" s="261"/>
      <c r="BM72" s="8"/>
      <c r="BN72" s="8"/>
      <c r="BO72" s="8"/>
      <c r="BP72" s="8"/>
      <c r="BQ72" s="8"/>
      <c r="BR72" s="8"/>
      <c r="BS72" s="8"/>
      <c r="BT72" s="8"/>
      <c r="BU72" s="8"/>
      <c r="BV72" s="8"/>
      <c r="BW72" s="8"/>
      <c r="BX72" s="8"/>
      <c r="BY72" s="8"/>
      <c r="BZ72" s="8"/>
      <c r="CA72" s="8"/>
      <c r="CB72" s="8"/>
      <c r="CC72" s="8"/>
      <c r="CD72" s="8"/>
      <c r="CE72" s="8"/>
      <c r="CF72" s="8"/>
      <c r="CG72" s="8"/>
      <c r="CH72" s="8"/>
      <c r="CI72" s="8"/>
      <c r="CJ72" s="8"/>
    </row>
    <row r="73">
      <c r="A73" s="289"/>
      <c r="B73" s="266" t="s">
        <v>107</v>
      </c>
      <c r="C73" s="267">
        <v>45286.0</v>
      </c>
      <c r="D73" s="267">
        <v>45286.0</v>
      </c>
      <c r="E73" s="268">
        <f>IF(AND(C73&lt;=D73,isdate(C73),isdate(D73)&lt;&gt;""),_xlfn.NETWORKDAYS.INTL(C73,D73,1,Data!$B$3:$B$6),0)</f>
        <v>1</v>
      </c>
      <c r="F73" s="269">
        <v>0.5</v>
      </c>
      <c r="G73" s="269" t="s">
        <v>436</v>
      </c>
      <c r="H73" s="257" t="s">
        <v>857</v>
      </c>
      <c r="I73" s="8"/>
      <c r="J73" s="8"/>
      <c r="K73" s="8"/>
      <c r="L73" s="265"/>
      <c r="M73" s="265"/>
      <c r="N73" s="8"/>
      <c r="O73" s="8"/>
      <c r="P73" s="8"/>
      <c r="Q73" s="8"/>
      <c r="R73" s="8"/>
      <c r="S73" s="8"/>
      <c r="T73" s="8"/>
      <c r="U73" s="261"/>
      <c r="V73" s="8"/>
      <c r="W73" s="8"/>
      <c r="X73" s="8"/>
      <c r="Y73" s="8"/>
      <c r="Z73" s="8"/>
      <c r="AA73" s="8"/>
      <c r="AB73" s="8"/>
      <c r="AC73" s="8"/>
      <c r="AD73" s="8"/>
      <c r="AE73" s="8"/>
      <c r="AF73" s="261"/>
      <c r="AG73" s="8"/>
      <c r="AH73" s="8"/>
      <c r="AI73" s="8"/>
      <c r="AJ73" s="8"/>
      <c r="AK73" s="8"/>
      <c r="AL73" s="8"/>
      <c r="AM73" s="8"/>
      <c r="AN73" s="8"/>
      <c r="AQ73" s="270"/>
      <c r="AR73" s="8"/>
      <c r="AS73" s="270"/>
      <c r="AT73" s="270"/>
      <c r="AU73" s="8"/>
      <c r="AV73" s="8"/>
      <c r="AW73" s="8"/>
      <c r="AX73" s="8"/>
      <c r="AY73" s="8"/>
      <c r="AZ73" s="8"/>
      <c r="BA73" s="8"/>
      <c r="BB73" s="8"/>
      <c r="BD73" s="270"/>
      <c r="BF73" s="8"/>
      <c r="BG73" s="261"/>
      <c r="BH73" s="270" t="s">
        <v>859</v>
      </c>
      <c r="BI73" s="8"/>
      <c r="BJ73" s="8"/>
      <c r="BK73" s="8"/>
      <c r="BL73" s="261"/>
      <c r="BM73" s="8"/>
      <c r="BN73" s="8"/>
      <c r="BO73" s="8"/>
      <c r="BP73" s="8"/>
      <c r="BQ73" s="8"/>
      <c r="BR73" s="8"/>
      <c r="BS73" s="8"/>
      <c r="BT73" s="8"/>
      <c r="BU73" s="8"/>
      <c r="BV73" s="8"/>
      <c r="BW73" s="8"/>
      <c r="BX73" s="8"/>
      <c r="BY73" s="8"/>
      <c r="BZ73" s="8"/>
      <c r="CA73" s="8"/>
      <c r="CB73" s="8"/>
      <c r="CC73" s="8"/>
      <c r="CD73" s="8"/>
      <c r="CE73" s="8"/>
      <c r="CF73" s="8"/>
      <c r="CG73" s="8"/>
      <c r="CH73" s="8"/>
      <c r="CI73" s="8"/>
      <c r="CJ73" s="8"/>
    </row>
    <row r="74">
      <c r="A74" s="289"/>
      <c r="B74" s="266" t="s">
        <v>566</v>
      </c>
      <c r="C74" s="267">
        <v>45286.0</v>
      </c>
      <c r="D74" s="267">
        <v>45286.0</v>
      </c>
      <c r="E74" s="268">
        <f>IF(AND(C74&lt;=D74,isdate(C74),isdate(D74)&lt;&gt;""),_xlfn.NETWORKDAYS.INTL(C74,D74,1,Data!$B$3:$B$6),0)</f>
        <v>1</v>
      </c>
      <c r="F74" s="269">
        <v>0.125</v>
      </c>
      <c r="G74" s="269" t="s">
        <v>436</v>
      </c>
      <c r="H74" s="257" t="s">
        <v>857</v>
      </c>
      <c r="I74" s="8"/>
      <c r="J74" s="8"/>
      <c r="K74" s="8"/>
      <c r="L74" s="265"/>
      <c r="M74" s="265"/>
      <c r="N74" s="8"/>
      <c r="O74" s="8"/>
      <c r="P74" s="8"/>
      <c r="Q74" s="8"/>
      <c r="R74" s="8"/>
      <c r="S74" s="8"/>
      <c r="T74" s="8"/>
      <c r="U74" s="261"/>
      <c r="V74" s="8"/>
      <c r="W74" s="8"/>
      <c r="X74" s="8"/>
      <c r="Y74" s="8"/>
      <c r="Z74" s="8"/>
      <c r="AA74" s="8"/>
      <c r="AB74" s="8"/>
      <c r="AC74" s="8"/>
      <c r="AD74" s="8"/>
      <c r="AE74" s="8"/>
      <c r="AF74" s="261"/>
      <c r="AG74" s="8"/>
      <c r="AH74" s="8"/>
      <c r="AI74" s="8"/>
      <c r="AJ74" s="8"/>
      <c r="AK74" s="8"/>
      <c r="AL74" s="8"/>
      <c r="AM74" s="8"/>
      <c r="AN74" s="8"/>
      <c r="AO74" s="8"/>
      <c r="AQ74" s="270"/>
      <c r="AR74" s="270"/>
      <c r="AS74" s="8"/>
      <c r="AT74" s="270"/>
      <c r="AU74" s="8"/>
      <c r="AV74" s="8"/>
      <c r="AW74" s="8"/>
      <c r="AX74" s="8"/>
      <c r="AY74" s="8"/>
      <c r="AZ74" s="8"/>
      <c r="BA74" s="8"/>
      <c r="BB74" s="8"/>
      <c r="BD74" s="270"/>
      <c r="BE74" s="8"/>
      <c r="BF74" s="8"/>
      <c r="BG74" s="261"/>
      <c r="BH74" s="270" t="s">
        <v>859</v>
      </c>
      <c r="BI74" s="8"/>
      <c r="BJ74" s="8"/>
      <c r="BK74" s="8"/>
      <c r="BL74" s="261"/>
      <c r="BM74" s="8"/>
      <c r="BN74" s="8"/>
      <c r="BO74" s="8"/>
      <c r="BP74" s="8"/>
      <c r="BQ74" s="8"/>
      <c r="BR74" s="8"/>
      <c r="BS74" s="8"/>
      <c r="BT74" s="8"/>
      <c r="BU74" s="8"/>
      <c r="BV74" s="8"/>
      <c r="BW74" s="8"/>
      <c r="BX74" s="8"/>
      <c r="BY74" s="8"/>
      <c r="BZ74" s="8"/>
      <c r="CA74" s="8"/>
      <c r="CB74" s="8"/>
      <c r="CC74" s="8"/>
      <c r="CD74" s="8"/>
      <c r="CE74" s="8"/>
      <c r="CF74" s="8"/>
      <c r="CG74" s="8"/>
      <c r="CH74" s="8"/>
      <c r="CI74" s="8"/>
      <c r="CJ74" s="8"/>
    </row>
    <row r="75">
      <c r="A75" s="289"/>
      <c r="B75" s="266" t="s">
        <v>571</v>
      </c>
      <c r="C75" s="267">
        <v>45286.0</v>
      </c>
      <c r="D75" s="267">
        <v>45286.0</v>
      </c>
      <c r="E75" s="268">
        <f>IF(AND(C75&lt;=D75,isdate(C75),isdate(D75)&lt;&gt;""),_xlfn.NETWORKDAYS.INTL(C75,D75,1,Data!$B$3:$B$6),0)</f>
        <v>1</v>
      </c>
      <c r="F75" s="269">
        <v>0.125</v>
      </c>
      <c r="G75" s="269" t="s">
        <v>436</v>
      </c>
      <c r="H75" s="257" t="s">
        <v>857</v>
      </c>
      <c r="I75" s="8"/>
      <c r="J75" s="8"/>
      <c r="K75" s="8"/>
      <c r="L75" s="265"/>
      <c r="M75" s="265"/>
      <c r="N75" s="8"/>
      <c r="O75" s="8"/>
      <c r="P75" s="8"/>
      <c r="Q75" s="8"/>
      <c r="R75" s="8"/>
      <c r="S75" s="8"/>
      <c r="T75" s="8"/>
      <c r="U75" s="261"/>
      <c r="V75" s="8"/>
      <c r="W75" s="8"/>
      <c r="X75" s="8"/>
      <c r="Y75" s="8"/>
      <c r="Z75" s="8"/>
      <c r="AA75" s="8"/>
      <c r="AB75" s="8"/>
      <c r="AC75" s="8"/>
      <c r="AD75" s="8"/>
      <c r="AE75" s="8"/>
      <c r="AF75" s="261"/>
      <c r="AG75" s="8"/>
      <c r="AH75" s="8"/>
      <c r="AI75" s="8"/>
      <c r="AJ75" s="8"/>
      <c r="AK75" s="8"/>
      <c r="AL75" s="8"/>
      <c r="AM75" s="8"/>
      <c r="AN75" s="8"/>
      <c r="AO75" s="8"/>
      <c r="AP75" s="8"/>
      <c r="AQ75" s="8"/>
      <c r="AS75" s="270"/>
      <c r="AT75" s="270"/>
      <c r="AU75" s="270"/>
      <c r="AV75" s="8"/>
      <c r="AW75" s="8"/>
      <c r="AX75" s="8"/>
      <c r="AY75" s="8"/>
      <c r="AZ75" s="8"/>
      <c r="BA75" s="8"/>
      <c r="BB75" s="8"/>
      <c r="BD75" s="270"/>
      <c r="BE75" s="8"/>
      <c r="BF75" s="8"/>
      <c r="BG75" s="261"/>
      <c r="BH75" s="270" t="s">
        <v>859</v>
      </c>
      <c r="BI75" s="8"/>
      <c r="BJ75" s="8"/>
      <c r="BK75" s="8"/>
      <c r="BL75" s="261"/>
      <c r="BM75" s="8"/>
      <c r="BN75" s="8"/>
      <c r="BO75" s="8"/>
      <c r="BP75" s="8"/>
      <c r="BQ75" s="8"/>
      <c r="BR75" s="8"/>
      <c r="BS75" s="8"/>
      <c r="BT75" s="8"/>
      <c r="BU75" s="8"/>
      <c r="BV75" s="8"/>
      <c r="BW75" s="8"/>
      <c r="BX75" s="8"/>
      <c r="BY75" s="8"/>
      <c r="BZ75" s="8"/>
      <c r="CA75" s="8"/>
      <c r="CB75" s="8"/>
      <c r="CC75" s="8"/>
      <c r="CD75" s="8"/>
      <c r="CE75" s="8"/>
      <c r="CF75" s="8"/>
      <c r="CG75" s="8"/>
      <c r="CH75" s="8"/>
      <c r="CI75" s="8"/>
      <c r="CJ75" s="8"/>
    </row>
    <row r="76">
      <c r="A76" s="289"/>
      <c r="B76" s="266" t="s">
        <v>586</v>
      </c>
      <c r="C76" s="267">
        <v>45286.0</v>
      </c>
      <c r="D76" s="267">
        <v>45286.0</v>
      </c>
      <c r="E76" s="268">
        <f>IF(AND(C76&lt;=D76,isdate(C76),isdate(D76)&lt;&gt;""),_xlfn.NETWORKDAYS.INTL(C76,D76,1,Data!$B$3:$B$6),0)</f>
        <v>1</v>
      </c>
      <c r="F76" s="269">
        <v>0.125</v>
      </c>
      <c r="G76" s="269" t="s">
        <v>436</v>
      </c>
      <c r="H76" s="257" t="s">
        <v>857</v>
      </c>
      <c r="I76" s="8"/>
      <c r="J76" s="8"/>
      <c r="K76" s="8"/>
      <c r="L76" s="265"/>
      <c r="M76" s="265"/>
      <c r="N76" s="8"/>
      <c r="O76" s="8"/>
      <c r="P76" s="8"/>
      <c r="Q76" s="8"/>
      <c r="R76" s="8"/>
      <c r="S76" s="8"/>
      <c r="T76" s="8"/>
      <c r="U76" s="261"/>
      <c r="V76" s="8"/>
      <c r="W76" s="8"/>
      <c r="X76" s="8"/>
      <c r="Y76" s="8"/>
      <c r="Z76" s="8"/>
      <c r="AA76" s="8"/>
      <c r="AB76" s="8"/>
      <c r="AC76" s="8"/>
      <c r="AD76" s="8"/>
      <c r="AE76" s="8"/>
      <c r="AF76" s="261"/>
      <c r="AG76" s="8"/>
      <c r="AH76" s="8"/>
      <c r="AI76" s="8"/>
      <c r="AJ76" s="8"/>
      <c r="AK76" s="8"/>
      <c r="AL76" s="8"/>
      <c r="AM76" s="8"/>
      <c r="AN76" s="8"/>
      <c r="AO76" s="8"/>
      <c r="AP76" s="8"/>
      <c r="AQ76" s="8"/>
      <c r="AR76" s="270"/>
      <c r="AS76" s="270"/>
      <c r="AT76" s="8"/>
      <c r="AU76" s="270"/>
      <c r="AV76" s="8"/>
      <c r="AW76" s="8"/>
      <c r="AX76" s="8"/>
      <c r="AY76" s="8"/>
      <c r="AZ76" s="8"/>
      <c r="BA76" s="8"/>
      <c r="BB76" s="8"/>
      <c r="BD76" s="270"/>
      <c r="BE76" s="8"/>
      <c r="BF76" s="8"/>
      <c r="BG76" s="261"/>
      <c r="BH76" s="270" t="s">
        <v>859</v>
      </c>
      <c r="BI76" s="8"/>
      <c r="BJ76" s="8"/>
      <c r="BK76" s="8"/>
      <c r="BL76" s="261"/>
      <c r="BM76" s="8"/>
      <c r="BN76" s="8"/>
      <c r="BO76" s="8"/>
      <c r="BP76" s="8"/>
      <c r="BQ76" s="8"/>
      <c r="BR76" s="8"/>
      <c r="BS76" s="8"/>
      <c r="BT76" s="8"/>
      <c r="BU76" s="8"/>
      <c r="BV76" s="8"/>
      <c r="BW76" s="8"/>
      <c r="BX76" s="8"/>
      <c r="BY76" s="8"/>
      <c r="BZ76" s="8"/>
      <c r="CA76" s="8"/>
      <c r="CB76" s="8"/>
      <c r="CC76" s="8"/>
      <c r="CD76" s="8"/>
      <c r="CE76" s="8"/>
      <c r="CF76" s="8"/>
      <c r="CG76" s="8"/>
      <c r="CH76" s="8"/>
      <c r="CI76" s="8"/>
      <c r="CJ76" s="8"/>
    </row>
    <row r="77">
      <c r="A77" s="289"/>
      <c r="B77" s="266" t="s">
        <v>92</v>
      </c>
      <c r="C77" s="267">
        <v>45287.0</v>
      </c>
      <c r="D77" s="267">
        <v>45288.0</v>
      </c>
      <c r="E77" s="268">
        <f>IF(AND(C77&lt;=D77,isdate(C77),isdate(D77)&lt;&gt;""),_xlfn.NETWORKDAYS.INTL(C77,D77,1,Data!$B$3:$B$6),0)</f>
        <v>2</v>
      </c>
      <c r="F77" s="269">
        <v>2.0</v>
      </c>
      <c r="G77" s="269" t="s">
        <v>436</v>
      </c>
      <c r="H77" s="257" t="s">
        <v>857</v>
      </c>
      <c r="I77" s="8"/>
      <c r="J77" s="8"/>
      <c r="K77" s="8"/>
      <c r="L77" s="265"/>
      <c r="M77" s="265"/>
      <c r="N77" s="8"/>
      <c r="O77" s="8"/>
      <c r="P77" s="8"/>
      <c r="Q77" s="8"/>
      <c r="R77" s="8"/>
      <c r="S77" s="8"/>
      <c r="T77" s="8"/>
      <c r="U77" s="261"/>
      <c r="V77" s="8"/>
      <c r="W77" s="8"/>
      <c r="X77" s="8"/>
      <c r="Y77" s="8"/>
      <c r="Z77" s="8"/>
      <c r="AA77" s="8"/>
      <c r="AB77" s="8"/>
      <c r="AC77" s="8"/>
      <c r="AD77" s="8"/>
      <c r="AE77" s="8"/>
      <c r="AF77" s="261"/>
      <c r="AG77" s="8"/>
      <c r="AH77" s="8"/>
      <c r="AI77" s="8"/>
      <c r="AJ77" s="8"/>
      <c r="AK77" s="8"/>
      <c r="AL77" s="8"/>
      <c r="AM77" s="8"/>
      <c r="AN77" s="8"/>
      <c r="AO77" s="8"/>
      <c r="AP77" s="270"/>
      <c r="AQ77" s="270"/>
      <c r="AR77" s="270"/>
      <c r="AS77" s="270"/>
      <c r="AT77" s="270"/>
      <c r="AU77" s="270"/>
      <c r="AV77" s="8"/>
      <c r="AW77" s="8"/>
      <c r="AX77" s="8"/>
      <c r="AY77" s="8"/>
      <c r="AZ77" s="8"/>
      <c r="BA77" s="8"/>
      <c r="BB77" s="8"/>
      <c r="BC77" s="270"/>
      <c r="BD77" s="270"/>
      <c r="BE77" s="270"/>
      <c r="BF77" s="8"/>
      <c r="BG77" s="261"/>
      <c r="BI77" s="270" t="s">
        <v>859</v>
      </c>
      <c r="BJ77" s="270" t="s">
        <v>859</v>
      </c>
      <c r="BK77" s="8"/>
      <c r="BL77" s="261"/>
      <c r="BM77" s="8"/>
      <c r="BN77" s="8"/>
      <c r="BO77" s="8"/>
      <c r="BP77" s="8"/>
      <c r="BQ77" s="8"/>
      <c r="BR77" s="8"/>
      <c r="BS77" s="8"/>
      <c r="BT77" s="8"/>
      <c r="BU77" s="8"/>
      <c r="BV77" s="8"/>
      <c r="BW77" s="8"/>
      <c r="BX77" s="8"/>
      <c r="BY77" s="8"/>
      <c r="BZ77" s="8"/>
      <c r="CA77" s="8"/>
      <c r="CB77" s="8"/>
      <c r="CC77" s="8"/>
      <c r="CD77" s="8"/>
      <c r="CE77" s="8"/>
      <c r="CF77" s="8"/>
      <c r="CG77" s="8"/>
      <c r="CH77" s="8"/>
      <c r="CI77" s="8"/>
      <c r="CJ77" s="8"/>
    </row>
    <row r="78">
      <c r="A78" s="289"/>
      <c r="B78" s="266" t="s">
        <v>870</v>
      </c>
      <c r="C78" s="267">
        <v>45293.0</v>
      </c>
      <c r="D78" s="267">
        <v>45293.0</v>
      </c>
      <c r="E78" s="268">
        <f>IF(AND(C78&lt;=D78,isdate(C78),isdate(D78)&lt;&gt;""),_xlfn.NETWORKDAYS.INTL(C78,D78,1,Data!$B$3:$B$6),0)</f>
        <v>1</v>
      </c>
      <c r="F78" s="271">
        <v>0.5</v>
      </c>
      <c r="G78" s="269" t="s">
        <v>436</v>
      </c>
      <c r="H78" s="257" t="s">
        <v>857</v>
      </c>
      <c r="I78" s="258">
        <v>0.25</v>
      </c>
      <c r="J78" s="8"/>
      <c r="K78" s="8"/>
      <c r="L78" s="265"/>
      <c r="M78" s="265"/>
      <c r="N78" s="8"/>
      <c r="O78" s="8"/>
      <c r="P78" s="8"/>
      <c r="Q78" s="8"/>
      <c r="R78" s="8"/>
      <c r="S78" s="8"/>
      <c r="T78" s="8"/>
      <c r="U78" s="261"/>
      <c r="V78" s="8"/>
      <c r="W78" s="8"/>
      <c r="X78" s="8"/>
      <c r="Y78" s="8"/>
      <c r="Z78" s="8"/>
      <c r="AA78" s="8"/>
      <c r="AB78" s="8"/>
      <c r="AC78" s="8"/>
      <c r="AD78" s="8"/>
      <c r="AE78" s="8"/>
      <c r="AF78" s="261"/>
      <c r="AG78" s="8"/>
      <c r="AH78" s="8"/>
      <c r="AI78" s="8"/>
      <c r="AJ78" s="8"/>
      <c r="AK78" s="8"/>
      <c r="AL78" s="8"/>
      <c r="AM78" s="8"/>
      <c r="AN78" s="8"/>
      <c r="AO78" s="270"/>
      <c r="AP78" s="270"/>
      <c r="AQ78" s="8"/>
      <c r="AR78" s="8"/>
      <c r="AS78" s="270"/>
      <c r="AU78" s="8"/>
      <c r="AV78" s="8"/>
      <c r="AW78" s="8"/>
      <c r="AX78" s="8"/>
      <c r="AY78" s="8"/>
      <c r="AZ78" s="8"/>
      <c r="BA78" s="8"/>
      <c r="BB78" s="8"/>
      <c r="BC78" s="8"/>
      <c r="BD78" s="8"/>
      <c r="BE78" s="8"/>
      <c r="BG78" s="261"/>
      <c r="BK78" s="8"/>
      <c r="BL78" s="261"/>
      <c r="BM78" s="270" t="s">
        <v>859</v>
      </c>
      <c r="BN78" s="8"/>
      <c r="BO78" s="8"/>
      <c r="BP78" s="8"/>
      <c r="BQ78" s="8"/>
      <c r="BR78" s="8"/>
      <c r="BS78" s="8"/>
      <c r="BT78" s="8"/>
      <c r="BU78" s="8"/>
      <c r="BV78" s="8"/>
      <c r="BW78" s="8"/>
      <c r="BX78" s="8"/>
      <c r="BY78" s="8"/>
      <c r="BZ78" s="8"/>
      <c r="CA78" s="8"/>
      <c r="CB78" s="8"/>
      <c r="CC78" s="8"/>
      <c r="CD78" s="8"/>
      <c r="CE78" s="8"/>
      <c r="CF78" s="8"/>
      <c r="CG78" s="8"/>
      <c r="CH78" s="8"/>
      <c r="CI78" s="8"/>
      <c r="CJ78" s="8"/>
    </row>
    <row r="79">
      <c r="A79" s="289"/>
      <c r="B79" s="266" t="s">
        <v>881</v>
      </c>
      <c r="C79" s="267">
        <v>45293.0</v>
      </c>
      <c r="D79" s="267">
        <v>45293.0</v>
      </c>
      <c r="E79" s="268">
        <f>IF(AND(C79&lt;=D79,isdate(C79),isdate(D79)&lt;&gt;""),_xlfn.NETWORKDAYS.INTL(C79,D79,1,Data!$B$3:$B$6),0)</f>
        <v>1</v>
      </c>
      <c r="F79" s="269">
        <v>0.25</v>
      </c>
      <c r="G79" s="269" t="s">
        <v>436</v>
      </c>
      <c r="H79" s="257" t="s">
        <v>857</v>
      </c>
      <c r="I79" s="8"/>
      <c r="J79" s="8"/>
      <c r="K79" s="8"/>
      <c r="L79" s="265"/>
      <c r="M79" s="265"/>
      <c r="N79" s="8"/>
      <c r="O79" s="8"/>
      <c r="P79" s="8"/>
      <c r="Q79" s="8"/>
      <c r="R79" s="8"/>
      <c r="S79" s="8"/>
      <c r="T79" s="8"/>
      <c r="U79" s="261"/>
      <c r="V79" s="8"/>
      <c r="W79" s="8"/>
      <c r="X79" s="8"/>
      <c r="Y79" s="8"/>
      <c r="Z79" s="8"/>
      <c r="AA79" s="8"/>
      <c r="AB79" s="8"/>
      <c r="AC79" s="8"/>
      <c r="AD79" s="8"/>
      <c r="AE79" s="8"/>
      <c r="AF79" s="261"/>
      <c r="AG79" s="8"/>
      <c r="AH79" s="8"/>
      <c r="AI79" s="8"/>
      <c r="AJ79" s="8"/>
      <c r="AK79" s="8"/>
      <c r="AL79" s="8"/>
      <c r="AM79" s="8"/>
      <c r="AN79" s="8"/>
      <c r="AO79" s="8"/>
      <c r="AP79" s="8"/>
      <c r="AQ79" s="8"/>
      <c r="AR79" s="270"/>
      <c r="AS79" s="270"/>
      <c r="AT79" s="8"/>
      <c r="AU79" s="270"/>
      <c r="AV79" s="8"/>
      <c r="AW79" s="8"/>
      <c r="AX79" s="8"/>
      <c r="AY79" s="8"/>
      <c r="AZ79" s="8"/>
      <c r="BA79" s="8"/>
      <c r="BB79" s="8"/>
      <c r="BC79" s="270"/>
      <c r="BD79" s="8"/>
      <c r="BE79" s="8"/>
      <c r="BG79" s="261"/>
      <c r="BK79" s="8"/>
      <c r="BL79" s="261"/>
      <c r="BM79" s="270" t="s">
        <v>859</v>
      </c>
      <c r="BN79" s="8"/>
      <c r="BO79" s="8"/>
      <c r="BP79" s="8"/>
      <c r="BQ79" s="8"/>
      <c r="BR79" s="8"/>
      <c r="BS79" s="8"/>
      <c r="BT79" s="8"/>
      <c r="BU79" s="8"/>
      <c r="BV79" s="8"/>
      <c r="BW79" s="8"/>
      <c r="BX79" s="8"/>
      <c r="BY79" s="8"/>
      <c r="BZ79" s="8"/>
      <c r="CA79" s="8"/>
      <c r="CB79" s="8"/>
      <c r="CC79" s="8"/>
      <c r="CD79" s="8"/>
      <c r="CE79" s="8"/>
      <c r="CF79" s="8"/>
      <c r="CG79" s="8"/>
      <c r="CH79" s="8"/>
      <c r="CI79" s="8"/>
      <c r="CJ79" s="8"/>
    </row>
    <row r="80">
      <c r="A80" s="289"/>
      <c r="B80" s="266" t="s">
        <v>552</v>
      </c>
      <c r="C80" s="267">
        <v>45294.0</v>
      </c>
      <c r="D80" s="267">
        <v>45294.0</v>
      </c>
      <c r="E80" s="268">
        <f>IF(AND(C80&lt;=D80,isdate(C80),isdate(D80)&lt;&gt;""),_xlfn.NETWORKDAYS.INTL(C80,D80,1,Data!$B$3:$B$6),0)</f>
        <v>1</v>
      </c>
      <c r="F80" s="269">
        <v>0.25</v>
      </c>
      <c r="G80" s="269" t="s">
        <v>436</v>
      </c>
      <c r="H80" s="257" t="s">
        <v>857</v>
      </c>
      <c r="I80" s="8"/>
      <c r="J80" s="8"/>
      <c r="K80" s="8"/>
      <c r="L80" s="265"/>
      <c r="M80" s="265"/>
      <c r="N80" s="8"/>
      <c r="O80" s="8"/>
      <c r="P80" s="8"/>
      <c r="Q80" s="8"/>
      <c r="R80" s="8"/>
      <c r="S80" s="8"/>
      <c r="T80" s="8"/>
      <c r="U80" s="261"/>
      <c r="V80" s="8"/>
      <c r="W80" s="8"/>
      <c r="X80" s="8"/>
      <c r="Y80" s="8"/>
      <c r="Z80" s="8"/>
      <c r="AA80" s="8"/>
      <c r="AB80" s="8"/>
      <c r="AC80" s="8"/>
      <c r="AD80" s="8"/>
      <c r="AE80" s="8"/>
      <c r="AF80" s="261"/>
      <c r="AG80" s="8"/>
      <c r="AH80" s="8"/>
      <c r="AI80" s="8"/>
      <c r="AJ80" s="8"/>
      <c r="AK80" s="8"/>
      <c r="AL80" s="8"/>
      <c r="AM80" s="8"/>
      <c r="AN80" s="8"/>
      <c r="AO80" s="8"/>
      <c r="AP80" s="8"/>
      <c r="AQ80" s="270"/>
      <c r="AR80" s="270"/>
      <c r="AS80" s="8"/>
      <c r="AT80" s="8"/>
      <c r="AV80" s="8"/>
      <c r="AW80" s="8"/>
      <c r="AX80" s="8"/>
      <c r="AY80" s="8"/>
      <c r="AZ80" s="8"/>
      <c r="BA80" s="8"/>
      <c r="BB80" s="8"/>
      <c r="BC80" s="8"/>
      <c r="BD80" s="8"/>
      <c r="BE80" s="8"/>
      <c r="BG80" s="261"/>
      <c r="BK80" s="8"/>
      <c r="BL80" s="261"/>
      <c r="BM80" s="270" t="s">
        <v>859</v>
      </c>
      <c r="BN80" s="8"/>
      <c r="BO80" s="8"/>
      <c r="BP80" s="8"/>
      <c r="BQ80" s="8"/>
      <c r="BR80" s="8"/>
      <c r="BS80" s="8"/>
      <c r="BT80" s="8"/>
      <c r="BU80" s="8"/>
      <c r="BV80" s="8"/>
      <c r="BW80" s="8"/>
      <c r="BX80" s="8"/>
      <c r="BY80" s="8"/>
      <c r="BZ80" s="8"/>
      <c r="CA80" s="8"/>
      <c r="CB80" s="8"/>
      <c r="CC80" s="8"/>
      <c r="CD80" s="8"/>
      <c r="CE80" s="8"/>
      <c r="CF80" s="8"/>
      <c r="CG80" s="8"/>
      <c r="CH80" s="8"/>
      <c r="CI80" s="8"/>
      <c r="CJ80" s="8"/>
    </row>
    <row r="81">
      <c r="A81" s="289"/>
      <c r="B81" s="266" t="s">
        <v>879</v>
      </c>
      <c r="C81" s="267">
        <v>45294.0</v>
      </c>
      <c r="D81" s="267">
        <v>45294.0</v>
      </c>
      <c r="E81" s="268">
        <f>IF(AND(C81&lt;=D81,isdate(C81),isdate(D81)&lt;&gt;""),_xlfn.NETWORKDAYS.INTL(C81,D81,1,Data!$B$3:$B$6),0)</f>
        <v>1</v>
      </c>
      <c r="F81" s="269">
        <v>0.25</v>
      </c>
      <c r="G81" s="269" t="s">
        <v>436</v>
      </c>
      <c r="H81" s="257" t="s">
        <v>857</v>
      </c>
      <c r="I81" s="8"/>
      <c r="J81" s="8"/>
      <c r="K81" s="8"/>
      <c r="L81" s="265"/>
      <c r="M81" s="265"/>
      <c r="N81" s="8"/>
      <c r="O81" s="8"/>
      <c r="P81" s="8"/>
      <c r="Q81" s="8"/>
      <c r="R81" s="8"/>
      <c r="S81" s="8"/>
      <c r="T81" s="8"/>
      <c r="U81" s="261"/>
      <c r="V81" s="8"/>
      <c r="W81" s="8"/>
      <c r="X81" s="8"/>
      <c r="Y81" s="8"/>
      <c r="Z81" s="8"/>
      <c r="AA81" s="8"/>
      <c r="AB81" s="8"/>
      <c r="AC81" s="8"/>
      <c r="AD81" s="8"/>
      <c r="AE81" s="8"/>
      <c r="AF81" s="261"/>
      <c r="AG81" s="8"/>
      <c r="AH81" s="8"/>
      <c r="AI81" s="8"/>
      <c r="AJ81" s="8"/>
      <c r="AK81" s="8"/>
      <c r="AL81" s="8"/>
      <c r="AM81" s="8"/>
      <c r="AN81" s="8"/>
      <c r="AO81" s="8"/>
      <c r="AP81" s="8"/>
      <c r="AQ81" s="8"/>
      <c r="AR81" s="8"/>
      <c r="AS81" s="270"/>
      <c r="AT81" s="270"/>
      <c r="AU81" s="270"/>
      <c r="AV81" s="8"/>
      <c r="AW81" s="8"/>
      <c r="AX81" s="8"/>
      <c r="AY81" s="8"/>
      <c r="AZ81" s="8"/>
      <c r="BA81" s="8"/>
      <c r="BB81" s="8"/>
      <c r="BC81" s="8"/>
      <c r="BD81" s="270"/>
      <c r="BE81" s="8"/>
      <c r="BF81" s="8"/>
      <c r="BG81" s="261"/>
      <c r="BH81" s="8"/>
      <c r="BK81" s="8"/>
      <c r="BL81" s="261"/>
      <c r="BM81" s="8"/>
      <c r="BN81" s="270" t="s">
        <v>859</v>
      </c>
      <c r="BO81" s="8"/>
      <c r="BP81" s="8"/>
      <c r="BQ81" s="8"/>
      <c r="BR81" s="8"/>
      <c r="BS81" s="8"/>
      <c r="BT81" s="8"/>
      <c r="BU81" s="8"/>
      <c r="BV81" s="8"/>
      <c r="BW81" s="8"/>
      <c r="BX81" s="8"/>
      <c r="BY81" s="8"/>
      <c r="BZ81" s="8"/>
      <c r="CA81" s="8"/>
      <c r="CB81" s="8"/>
      <c r="CC81" s="8"/>
      <c r="CD81" s="8"/>
      <c r="CE81" s="8"/>
      <c r="CF81" s="8"/>
      <c r="CG81" s="8"/>
      <c r="CH81" s="8"/>
      <c r="CI81" s="8"/>
      <c r="CJ81" s="8"/>
    </row>
    <row r="82">
      <c r="A82" s="217"/>
      <c r="B82" s="280" t="s">
        <v>162</v>
      </c>
      <c r="C82" s="267">
        <v>45294.0</v>
      </c>
      <c r="D82" s="267">
        <v>45295.0</v>
      </c>
      <c r="E82" s="268">
        <f>IF(AND(C82&lt;=D82,isdate(C82),isdate(D82)&lt;&gt;""),_xlfn.NETWORKDAYS.INTL(C82,D82,1,Data!$B$3:$B$6),0)</f>
        <v>2</v>
      </c>
      <c r="F82" s="271">
        <v>0.5</v>
      </c>
      <c r="G82" s="269" t="s">
        <v>436</v>
      </c>
      <c r="H82" s="257" t="s">
        <v>857</v>
      </c>
      <c r="I82" s="8"/>
      <c r="J82" s="8"/>
      <c r="K82" s="8"/>
      <c r="L82" s="265"/>
      <c r="M82" s="265"/>
      <c r="N82" s="8"/>
      <c r="O82" s="8"/>
      <c r="P82" s="8"/>
      <c r="Q82" s="8"/>
      <c r="R82" s="8"/>
      <c r="S82" s="8"/>
      <c r="T82" s="8"/>
      <c r="U82" s="261"/>
      <c r="V82" s="8"/>
      <c r="W82" s="8"/>
      <c r="X82" s="8"/>
      <c r="Y82" s="8"/>
      <c r="Z82" s="8"/>
      <c r="AA82" s="8"/>
      <c r="AB82" s="8"/>
      <c r="AC82" s="8"/>
      <c r="AD82" s="8"/>
      <c r="AE82" s="8"/>
      <c r="AF82" s="261"/>
      <c r="AG82" s="8"/>
      <c r="AH82" s="8"/>
      <c r="AI82" s="8"/>
      <c r="AJ82" s="8"/>
      <c r="AK82" s="8"/>
      <c r="AL82" s="8"/>
      <c r="AM82" s="8"/>
      <c r="AN82" s="8"/>
      <c r="AO82" s="8"/>
      <c r="AP82" s="8"/>
      <c r="AQ82" s="8"/>
      <c r="AR82" s="270"/>
      <c r="AS82" s="270"/>
      <c r="AT82" s="8"/>
      <c r="AU82" s="8"/>
      <c r="AV82" s="8"/>
      <c r="AW82" s="8"/>
      <c r="AX82" s="8"/>
      <c r="AY82" s="8"/>
      <c r="AZ82" s="8"/>
      <c r="BA82" s="8"/>
      <c r="BB82" s="8"/>
      <c r="BC82" s="8"/>
      <c r="BD82" s="8"/>
      <c r="BE82" s="8"/>
      <c r="BF82" s="8"/>
      <c r="BG82" s="261"/>
      <c r="BH82" s="8"/>
      <c r="BI82" s="8"/>
      <c r="BJ82" s="8"/>
      <c r="BK82" s="8"/>
      <c r="BL82" s="261"/>
      <c r="BM82" s="8"/>
      <c r="BN82" s="270" t="s">
        <v>859</v>
      </c>
      <c r="BO82" s="270" t="s">
        <v>859</v>
      </c>
      <c r="BP82" s="8"/>
      <c r="BQ82" s="8"/>
      <c r="BR82" s="8"/>
      <c r="BS82" s="8"/>
      <c r="BT82" s="8"/>
      <c r="BU82" s="8"/>
      <c r="BV82" s="8"/>
      <c r="BW82" s="270"/>
      <c r="BX82" s="8"/>
      <c r="BY82" s="8"/>
      <c r="BZ82" s="8"/>
      <c r="CA82" s="8"/>
      <c r="CB82" s="8"/>
      <c r="CC82" s="8"/>
      <c r="CD82" s="8"/>
      <c r="CE82" s="8"/>
      <c r="CF82" s="8"/>
      <c r="CG82" s="8"/>
      <c r="CH82" s="8"/>
      <c r="CI82" s="8"/>
      <c r="CJ82" s="8"/>
    </row>
    <row r="83">
      <c r="A83" s="217"/>
      <c r="B83" s="280" t="s">
        <v>652</v>
      </c>
      <c r="C83" s="267">
        <v>45295.0</v>
      </c>
      <c r="D83" s="267">
        <v>45299.0</v>
      </c>
      <c r="E83" s="268">
        <f>IF(AND(C83&lt;=D83,isdate(C83),isdate(D83)&lt;&gt;""),_xlfn.NETWORKDAYS.INTL(C83,D83,1,Data!$B$3:$B$6),0)</f>
        <v>3</v>
      </c>
      <c r="F83" s="269">
        <v>1.0</v>
      </c>
      <c r="G83" s="269" t="s">
        <v>436</v>
      </c>
      <c r="H83" s="257" t="s">
        <v>857</v>
      </c>
      <c r="I83" s="8"/>
      <c r="J83" s="8"/>
      <c r="K83" s="8"/>
      <c r="L83" s="265"/>
      <c r="M83" s="265"/>
      <c r="N83" s="8"/>
      <c r="O83" s="8"/>
      <c r="P83" s="8"/>
      <c r="Q83" s="8"/>
      <c r="R83" s="8"/>
      <c r="S83" s="8"/>
      <c r="T83" s="8"/>
      <c r="U83" s="261"/>
      <c r="V83" s="8"/>
      <c r="W83" s="8"/>
      <c r="X83" s="8"/>
      <c r="Y83" s="8"/>
      <c r="Z83" s="8"/>
      <c r="AA83" s="8"/>
      <c r="AB83" s="8"/>
      <c r="AC83" s="8"/>
      <c r="AD83" s="8"/>
      <c r="AE83" s="8"/>
      <c r="AF83" s="261"/>
      <c r="AG83" s="8"/>
      <c r="AH83" s="8"/>
      <c r="AI83" s="8"/>
      <c r="AJ83" s="8"/>
      <c r="AK83" s="8"/>
      <c r="AL83" s="8"/>
      <c r="AM83" s="8"/>
      <c r="AN83" s="8"/>
      <c r="AO83" s="8"/>
      <c r="AP83" s="8"/>
      <c r="AQ83" s="8"/>
      <c r="AR83" s="8"/>
      <c r="AS83" s="270"/>
      <c r="AT83" s="270"/>
      <c r="AU83" s="8"/>
      <c r="AV83" s="8"/>
      <c r="AW83" s="8"/>
      <c r="AX83" s="8"/>
      <c r="AY83" s="8"/>
      <c r="AZ83" s="8"/>
      <c r="BA83" s="8"/>
      <c r="BB83" s="8"/>
      <c r="BC83" s="8"/>
      <c r="BD83" s="8"/>
      <c r="BE83" s="8"/>
      <c r="BF83" s="8"/>
      <c r="BG83" s="261"/>
      <c r="BH83" s="8"/>
      <c r="BI83" s="8"/>
      <c r="BJ83" s="8"/>
      <c r="BK83" s="8"/>
      <c r="BL83" s="261"/>
      <c r="BM83" s="8"/>
      <c r="BO83" s="270" t="s">
        <v>859</v>
      </c>
      <c r="BP83" s="8"/>
      <c r="BQ83" s="270" t="s">
        <v>859</v>
      </c>
      <c r="BR83" s="8"/>
      <c r="BS83" s="8"/>
      <c r="BT83" s="8"/>
      <c r="BU83" s="8"/>
      <c r="BV83" s="8"/>
      <c r="BW83" s="8"/>
      <c r="BX83" s="270"/>
      <c r="BY83" s="270"/>
      <c r="BZ83" s="8"/>
      <c r="CA83" s="8"/>
      <c r="CB83" s="8"/>
      <c r="CC83" s="8"/>
      <c r="CD83" s="8"/>
      <c r="CE83" s="8"/>
      <c r="CF83" s="8"/>
      <c r="CG83" s="8"/>
      <c r="CH83" s="8"/>
      <c r="CI83" s="8"/>
      <c r="CJ83" s="8"/>
    </row>
    <row r="84">
      <c r="A84" s="217"/>
      <c r="B84" s="280" t="s">
        <v>182</v>
      </c>
      <c r="C84" s="267">
        <v>45299.0</v>
      </c>
      <c r="D84" s="267">
        <v>45300.0</v>
      </c>
      <c r="E84" s="268">
        <f>IF(AND(C84&lt;=D84,isdate(C84),isdate(D84)&lt;&gt;""),_xlfn.NETWORKDAYS.INTL(C84,D84,1,Data!$B$3:$B$6),0)</f>
        <v>2</v>
      </c>
      <c r="F84" s="271">
        <v>0.75</v>
      </c>
      <c r="G84" s="269" t="s">
        <v>436</v>
      </c>
      <c r="H84" s="257" t="s">
        <v>857</v>
      </c>
      <c r="I84" s="8"/>
      <c r="J84" s="8"/>
      <c r="K84" s="8"/>
      <c r="L84" s="265"/>
      <c r="M84" s="265"/>
      <c r="N84" s="8"/>
      <c r="O84" s="8"/>
      <c r="P84" s="8"/>
      <c r="Q84" s="8"/>
      <c r="R84" s="8"/>
      <c r="S84" s="8"/>
      <c r="T84" s="8"/>
      <c r="U84" s="261"/>
      <c r="V84" s="8"/>
      <c r="W84" s="8"/>
      <c r="X84" s="8"/>
      <c r="Y84" s="8"/>
      <c r="Z84" s="8"/>
      <c r="AA84" s="8"/>
      <c r="AB84" s="8"/>
      <c r="AC84" s="8"/>
      <c r="AD84" s="8"/>
      <c r="AE84" s="8"/>
      <c r="AF84" s="261"/>
      <c r="AG84" s="8"/>
      <c r="AH84" s="8"/>
      <c r="AI84" s="8"/>
      <c r="AJ84" s="8"/>
      <c r="AK84" s="8"/>
      <c r="AL84" s="8"/>
      <c r="AM84" s="8"/>
      <c r="AN84" s="8"/>
      <c r="AO84" s="8"/>
      <c r="AP84" s="8"/>
      <c r="AQ84" s="8"/>
      <c r="AR84" s="8"/>
      <c r="AS84" s="8"/>
      <c r="AT84" s="270"/>
      <c r="AU84" s="270"/>
      <c r="AV84" s="8"/>
      <c r="AW84" s="8"/>
      <c r="AX84" s="8"/>
      <c r="AY84" s="8"/>
      <c r="AZ84" s="8"/>
      <c r="BA84" s="8"/>
      <c r="BB84" s="8"/>
      <c r="BC84" s="8"/>
      <c r="BD84" s="8"/>
      <c r="BE84" s="8"/>
      <c r="BF84" s="8"/>
      <c r="BG84" s="261"/>
      <c r="BH84" s="8"/>
      <c r="BI84" s="8"/>
      <c r="BJ84" s="8"/>
      <c r="BK84" s="8"/>
      <c r="BL84" s="261"/>
      <c r="BM84" s="8"/>
      <c r="BN84" s="8"/>
      <c r="BO84" s="270"/>
      <c r="BP84" s="8"/>
      <c r="BQ84" s="270" t="s">
        <v>859</v>
      </c>
      <c r="BR84" s="270" t="s">
        <v>859</v>
      </c>
      <c r="BS84" s="8"/>
      <c r="BT84" s="8"/>
      <c r="BU84" s="8"/>
      <c r="BV84" s="8"/>
      <c r="BW84" s="8"/>
      <c r="BX84" s="8"/>
      <c r="BY84" s="270"/>
      <c r="CA84" s="270"/>
      <c r="CB84" s="8"/>
      <c r="CC84" s="8"/>
      <c r="CD84" s="8"/>
      <c r="CE84" s="8"/>
      <c r="CF84" s="8"/>
      <c r="CG84" s="8"/>
      <c r="CH84" s="8"/>
      <c r="CI84" s="8"/>
      <c r="CJ84" s="8"/>
    </row>
    <row r="85">
      <c r="A85" s="217"/>
      <c r="B85" s="280" t="s">
        <v>281</v>
      </c>
      <c r="C85" s="267">
        <v>45300.0</v>
      </c>
      <c r="D85" s="267">
        <v>45301.0</v>
      </c>
      <c r="E85" s="268">
        <f>IF(AND(C85&lt;=D85,isdate(C85),isdate(D85)&lt;&gt;""),_xlfn.NETWORKDAYS.INTL(C85,D85,1,Data!$B$3:$B$6),0)</f>
        <v>2</v>
      </c>
      <c r="F85" s="271">
        <v>0.5</v>
      </c>
      <c r="G85" s="269" t="s">
        <v>436</v>
      </c>
      <c r="H85" s="257" t="s">
        <v>857</v>
      </c>
      <c r="I85" s="8"/>
      <c r="J85" s="8"/>
      <c r="K85" s="8"/>
      <c r="L85" s="265"/>
      <c r="M85" s="265"/>
      <c r="N85" s="8"/>
      <c r="O85" s="8"/>
      <c r="P85" s="8"/>
      <c r="Q85" s="8"/>
      <c r="R85" s="8"/>
      <c r="S85" s="8"/>
      <c r="T85" s="8"/>
      <c r="U85" s="261"/>
      <c r="V85" s="8"/>
      <c r="W85" s="8"/>
      <c r="X85" s="8"/>
      <c r="Y85" s="8"/>
      <c r="Z85" s="8"/>
      <c r="AA85" s="8"/>
      <c r="AB85" s="8"/>
      <c r="AC85" s="8"/>
      <c r="AD85" s="8"/>
      <c r="AE85" s="8"/>
      <c r="AF85" s="261"/>
      <c r="AG85" s="8"/>
      <c r="AH85" s="8"/>
      <c r="AI85" s="8"/>
      <c r="AJ85" s="8"/>
      <c r="AK85" s="8"/>
      <c r="AL85" s="8"/>
      <c r="AM85" s="8"/>
      <c r="AN85" s="8"/>
      <c r="AO85" s="8"/>
      <c r="AP85" s="8"/>
      <c r="AQ85" s="8"/>
      <c r="AR85" s="8"/>
      <c r="AS85" s="8"/>
      <c r="AT85" s="8"/>
      <c r="AU85" s="270"/>
      <c r="AV85" s="270"/>
      <c r="AW85" s="270"/>
      <c r="AX85" s="8"/>
      <c r="AY85" s="8"/>
      <c r="AZ85" s="8"/>
      <c r="BA85" s="8"/>
      <c r="BB85" s="8"/>
      <c r="BC85" s="8"/>
      <c r="BD85" s="8"/>
      <c r="BE85" s="8"/>
      <c r="BF85" s="8"/>
      <c r="BG85" s="261"/>
      <c r="BH85" s="8"/>
      <c r="BI85" s="8"/>
      <c r="BJ85" s="8"/>
      <c r="BK85" s="8"/>
      <c r="BL85" s="261"/>
      <c r="BM85" s="8"/>
      <c r="BN85" s="8"/>
      <c r="BO85" s="8"/>
      <c r="BP85" s="8"/>
      <c r="BQ85" s="270"/>
      <c r="BR85" s="270" t="s">
        <v>859</v>
      </c>
      <c r="BS85" s="270" t="s">
        <v>859</v>
      </c>
      <c r="BT85" s="8"/>
      <c r="BU85" s="8"/>
      <c r="BV85" s="8"/>
      <c r="BW85" s="8"/>
      <c r="BX85" s="8"/>
      <c r="BY85" s="8"/>
      <c r="CA85" s="8"/>
      <c r="CB85" s="270"/>
      <c r="CC85" s="8"/>
      <c r="CD85" s="8"/>
      <c r="CE85" s="8"/>
      <c r="CF85" s="8"/>
      <c r="CG85" s="8"/>
      <c r="CH85" s="8"/>
      <c r="CI85" s="8"/>
      <c r="CJ85" s="8"/>
    </row>
    <row r="86">
      <c r="A86" s="289"/>
      <c r="B86" s="266" t="s">
        <v>633</v>
      </c>
      <c r="C86" s="267">
        <v>45301.0</v>
      </c>
      <c r="D86" s="267">
        <v>45301.0</v>
      </c>
      <c r="E86" s="268">
        <f>IF(AND(C86&lt;=D86,isdate(C86),isdate(D86)&lt;&gt;""),_xlfn.NETWORKDAYS.INTL(C86,D86,1,Data!$B$3:$B$6),0)</f>
        <v>1</v>
      </c>
      <c r="F86" s="269">
        <v>0.25</v>
      </c>
      <c r="G86" s="269" t="s">
        <v>436</v>
      </c>
      <c r="H86" s="257"/>
      <c r="I86" s="8"/>
      <c r="J86" s="8"/>
      <c r="K86" s="8"/>
      <c r="L86" s="265"/>
      <c r="M86" s="265"/>
      <c r="N86" s="8"/>
      <c r="O86" s="8"/>
      <c r="P86" s="8"/>
      <c r="Q86" s="8"/>
      <c r="R86" s="8"/>
      <c r="S86" s="8"/>
      <c r="T86" s="8"/>
      <c r="U86" s="261"/>
      <c r="V86" s="8"/>
      <c r="W86" s="8"/>
      <c r="X86" s="8"/>
      <c r="Y86" s="8"/>
      <c r="Z86" s="8"/>
      <c r="AA86" s="8"/>
      <c r="AB86" s="8"/>
      <c r="AC86" s="8"/>
      <c r="AD86" s="8"/>
      <c r="AE86" s="8"/>
      <c r="AF86" s="261"/>
      <c r="AG86" s="8"/>
      <c r="AH86" s="8"/>
      <c r="AI86" s="8"/>
      <c r="AJ86" s="8"/>
      <c r="AK86" s="8"/>
      <c r="AL86" s="8"/>
      <c r="AM86" s="8"/>
      <c r="AN86" s="8"/>
      <c r="AO86" s="8"/>
      <c r="AP86" s="8"/>
      <c r="AQ86" s="8"/>
      <c r="AR86" s="8"/>
      <c r="AS86" s="270"/>
      <c r="AT86" s="270"/>
      <c r="AU86" s="270"/>
      <c r="AV86" s="8"/>
      <c r="AW86" s="8"/>
      <c r="AX86" s="8"/>
      <c r="AY86" s="8"/>
      <c r="AZ86" s="8"/>
      <c r="BA86" s="8"/>
      <c r="BB86" s="8"/>
      <c r="BC86" s="8"/>
      <c r="BD86" s="8"/>
      <c r="BF86" s="8"/>
      <c r="BG86" s="261"/>
      <c r="BH86" s="8"/>
      <c r="BI86" s="8"/>
      <c r="BJ86" s="8"/>
      <c r="BK86" s="8"/>
      <c r="BL86" s="261"/>
      <c r="BM86" s="270"/>
      <c r="BN86" s="8"/>
      <c r="BO86" s="8"/>
      <c r="BP86" s="8"/>
      <c r="BQ86" s="8"/>
      <c r="BR86" s="8"/>
      <c r="BS86" s="270" t="s">
        <v>859</v>
      </c>
      <c r="BU86" s="8"/>
      <c r="BV86" s="8"/>
      <c r="BW86" s="8"/>
      <c r="BX86" s="8"/>
      <c r="BY86" s="8"/>
      <c r="BZ86" s="8"/>
      <c r="CA86" s="8"/>
      <c r="CB86" s="8"/>
      <c r="CC86" s="8"/>
      <c r="CD86" s="8"/>
      <c r="CE86" s="8"/>
      <c r="CF86" s="8"/>
      <c r="CG86" s="8"/>
      <c r="CH86" s="8"/>
      <c r="CI86" s="8"/>
      <c r="CJ86" s="8"/>
    </row>
    <row r="87">
      <c r="A87" s="217"/>
      <c r="B87" s="380" t="s">
        <v>300</v>
      </c>
      <c r="C87" s="267">
        <v>45301.0</v>
      </c>
      <c r="D87" s="267">
        <v>45303.0</v>
      </c>
      <c r="E87" s="268">
        <f>IF(AND(C87&lt;=D87,isdate(C87),isdate(D87)&lt;&gt;""),_xlfn.NETWORKDAYS.INTL(C87,D87,1,Data!$B$3:$B$6),0)</f>
        <v>3</v>
      </c>
      <c r="F87" s="269"/>
      <c r="G87" s="269"/>
      <c r="H87" s="257" t="s">
        <v>857</v>
      </c>
      <c r="I87" s="8"/>
      <c r="J87" s="8"/>
      <c r="K87" s="8"/>
      <c r="L87" s="265"/>
      <c r="M87" s="265"/>
      <c r="N87" s="8"/>
      <c r="O87" s="8"/>
      <c r="P87" s="8"/>
      <c r="Q87" s="8"/>
      <c r="R87" s="8"/>
      <c r="S87" s="8"/>
      <c r="T87" s="8"/>
      <c r="U87" s="261"/>
      <c r="V87" s="8"/>
      <c r="W87" s="8"/>
      <c r="X87" s="8"/>
      <c r="Y87" s="8"/>
      <c r="Z87" s="8"/>
      <c r="AA87" s="8"/>
      <c r="AB87" s="8"/>
      <c r="AC87" s="270"/>
      <c r="AD87" s="8"/>
      <c r="AE87" s="8"/>
      <c r="AF87" s="261"/>
      <c r="AG87" s="8"/>
      <c r="AH87" s="8"/>
      <c r="AI87" s="270"/>
      <c r="AJ87" s="8"/>
      <c r="AK87" s="270"/>
      <c r="AL87" s="8"/>
      <c r="AM87" s="8"/>
      <c r="AN87" s="270"/>
      <c r="AO87" s="270"/>
      <c r="AP87" s="270"/>
      <c r="AQ87" s="8"/>
      <c r="AR87" s="8"/>
      <c r="AS87" s="8"/>
      <c r="AT87" s="8"/>
      <c r="AU87" s="270"/>
      <c r="AV87" s="270"/>
      <c r="AW87" s="8"/>
      <c r="AX87" s="8"/>
      <c r="AY87" s="8"/>
      <c r="AZ87" s="8"/>
      <c r="BA87" s="8"/>
      <c r="BB87" s="8"/>
      <c r="BC87" s="8"/>
      <c r="BD87" s="8"/>
      <c r="BE87" s="8"/>
      <c r="BF87" s="8"/>
      <c r="BG87" s="261"/>
      <c r="BH87" s="270"/>
      <c r="BI87" s="270"/>
      <c r="BJ87" s="8"/>
      <c r="BK87" s="270"/>
      <c r="BL87" s="261"/>
      <c r="BM87" s="270"/>
      <c r="BN87" s="270"/>
      <c r="BO87" s="270"/>
      <c r="BQ87" s="270"/>
      <c r="BR87" s="270"/>
      <c r="BS87" s="270" t="s">
        <v>859</v>
      </c>
      <c r="BT87" s="270" t="s">
        <v>859</v>
      </c>
      <c r="BU87" s="270" t="s">
        <v>859</v>
      </c>
      <c r="BV87" s="8"/>
      <c r="BW87" s="8"/>
      <c r="BX87" s="8"/>
      <c r="BY87" s="8"/>
      <c r="BZ87" s="8"/>
      <c r="CA87" s="8"/>
      <c r="CB87" s="8"/>
      <c r="CC87" s="8"/>
      <c r="CD87" s="8"/>
      <c r="CE87" s="8"/>
      <c r="CF87" s="8"/>
      <c r="CG87" s="8"/>
      <c r="CH87" s="8"/>
      <c r="CI87" s="8"/>
      <c r="CJ87" s="8"/>
    </row>
    <row r="88">
      <c r="A88" s="217"/>
      <c r="B88" s="380" t="s">
        <v>862</v>
      </c>
      <c r="C88" s="267">
        <v>45306.0</v>
      </c>
      <c r="D88" s="267">
        <v>45306.0</v>
      </c>
      <c r="E88" s="268">
        <f>IF(AND(C88&lt;=D88,isdate(C88),isdate(D88)&lt;&gt;""),_xlfn.NETWORKDAYS.INTL(C88,D88,1,Data!$B$3:$B$6),0)</f>
        <v>1</v>
      </c>
      <c r="F88" s="269"/>
      <c r="G88" s="269"/>
      <c r="H88" s="381" t="s">
        <v>1201</v>
      </c>
      <c r="I88" s="8"/>
      <c r="J88" s="8"/>
      <c r="K88" s="8"/>
      <c r="L88" s="265"/>
      <c r="M88" s="265"/>
      <c r="N88" s="8"/>
      <c r="O88" s="8"/>
      <c r="P88" s="8"/>
      <c r="Q88" s="8"/>
      <c r="R88" s="8"/>
      <c r="S88" s="8"/>
      <c r="T88" s="8"/>
      <c r="U88" s="261"/>
      <c r="V88" s="8"/>
      <c r="W88" s="8"/>
      <c r="X88" s="8"/>
      <c r="Y88" s="8"/>
      <c r="Z88" s="8"/>
      <c r="AA88" s="8"/>
      <c r="AB88" s="8"/>
      <c r="AC88" s="270"/>
      <c r="AD88" s="8"/>
      <c r="AE88" s="8"/>
      <c r="AF88" s="261"/>
      <c r="AG88" s="8"/>
      <c r="AH88" s="8"/>
      <c r="AI88" s="270"/>
      <c r="AJ88" s="8"/>
      <c r="AK88" s="270"/>
      <c r="AL88" s="8"/>
      <c r="AM88" s="8"/>
      <c r="AN88" s="270"/>
      <c r="AO88" s="270"/>
      <c r="AP88" s="270"/>
      <c r="AQ88" s="8"/>
      <c r="AR88" s="8"/>
      <c r="AS88" s="8"/>
      <c r="AT88" s="8"/>
      <c r="AU88" s="8"/>
      <c r="AV88" s="8"/>
      <c r="AW88" s="270"/>
      <c r="AX88" s="8"/>
      <c r="AY88" s="8"/>
      <c r="AZ88" s="8"/>
      <c r="BA88" s="8"/>
      <c r="BB88" s="8"/>
      <c r="BC88" s="8"/>
      <c r="BD88" s="8"/>
      <c r="BE88" s="8"/>
      <c r="BF88" s="8"/>
      <c r="BG88" s="261"/>
      <c r="BH88" s="8"/>
      <c r="BI88" s="8"/>
      <c r="BJ88" s="270"/>
      <c r="BK88" s="8"/>
      <c r="BL88" s="261"/>
      <c r="BM88" s="8"/>
      <c r="BN88" s="8"/>
      <c r="BO88" s="8"/>
      <c r="BQ88" s="8"/>
      <c r="BS88" s="8"/>
      <c r="BT88" s="270"/>
      <c r="BU88" s="8"/>
      <c r="BV88" s="270" t="s">
        <v>859</v>
      </c>
      <c r="BW88" s="8"/>
      <c r="BX88" s="8"/>
      <c r="BY88" s="8"/>
      <c r="BZ88" s="8"/>
      <c r="CA88" s="8"/>
      <c r="CB88" s="8"/>
      <c r="CC88" s="8"/>
      <c r="CD88" s="8"/>
      <c r="CE88" s="8"/>
      <c r="CF88" s="8"/>
      <c r="CG88" s="8"/>
      <c r="CH88" s="8"/>
      <c r="CI88" s="8"/>
      <c r="CJ88" s="8"/>
    </row>
    <row r="89">
      <c r="A89" s="217"/>
      <c r="B89" s="380" t="s">
        <v>312</v>
      </c>
      <c r="C89" s="267">
        <v>45307.0</v>
      </c>
      <c r="D89" s="267">
        <v>45308.0</v>
      </c>
      <c r="E89" s="268">
        <f>IF(AND(C89&lt;=D89,isdate(C89),isdate(D89)&lt;&gt;""),_xlfn.NETWORKDAYS.INTL(C89,D89,1,Data!$B$3:$B$6),0)</f>
        <v>2</v>
      </c>
      <c r="F89" s="269"/>
      <c r="G89" s="269"/>
      <c r="H89" s="382" t="s">
        <v>1202</v>
      </c>
      <c r="I89" s="8"/>
      <c r="J89" s="8"/>
      <c r="K89" s="8"/>
      <c r="L89" s="265"/>
      <c r="M89" s="265"/>
      <c r="N89" s="8"/>
      <c r="O89" s="8"/>
      <c r="P89" s="8"/>
      <c r="Q89" s="8"/>
      <c r="R89" s="8"/>
      <c r="S89" s="8"/>
      <c r="T89" s="8"/>
      <c r="U89" s="261"/>
      <c r="V89" s="8"/>
      <c r="W89" s="8"/>
      <c r="X89" s="8"/>
      <c r="Y89" s="8"/>
      <c r="Z89" s="8"/>
      <c r="AA89" s="8"/>
      <c r="AB89" s="8"/>
      <c r="AC89" s="270"/>
      <c r="AD89" s="8"/>
      <c r="AE89" s="8"/>
      <c r="AF89" s="261"/>
      <c r="AG89" s="8"/>
      <c r="AH89" s="8"/>
      <c r="AI89" s="270"/>
      <c r="AJ89" s="8"/>
      <c r="AK89" s="270"/>
      <c r="AL89" s="8"/>
      <c r="AM89" s="8"/>
      <c r="AN89" s="270"/>
      <c r="AO89" s="270"/>
      <c r="AP89" s="270"/>
      <c r="AQ89" s="8"/>
      <c r="AR89" s="8"/>
      <c r="AS89" s="8"/>
      <c r="AT89" s="8"/>
      <c r="AU89" s="8"/>
      <c r="AV89" s="8"/>
      <c r="AW89" s="270"/>
      <c r="AX89" s="270"/>
      <c r="AY89" s="8"/>
      <c r="AZ89" s="8"/>
      <c r="BA89" s="8"/>
      <c r="BB89" s="8"/>
      <c r="BC89" s="8"/>
      <c r="BD89" s="8"/>
      <c r="BE89" s="8"/>
      <c r="BF89" s="8"/>
      <c r="BG89" s="261"/>
      <c r="BH89" s="8"/>
      <c r="BI89" s="8"/>
      <c r="BJ89" s="8"/>
      <c r="BK89" s="8"/>
      <c r="BL89" s="261"/>
      <c r="BM89" s="8"/>
      <c r="BN89" s="8"/>
      <c r="BO89" s="8"/>
      <c r="BQ89" s="8"/>
      <c r="BR89" s="8"/>
      <c r="BW89" s="270" t="s">
        <v>859</v>
      </c>
      <c r="BX89" s="270" t="s">
        <v>859</v>
      </c>
      <c r="BY89" s="8"/>
      <c r="BZ89" s="8"/>
      <c r="CA89" s="8"/>
      <c r="CB89" s="8"/>
      <c r="CC89" s="8"/>
      <c r="CD89" s="8"/>
      <c r="CE89" s="8"/>
      <c r="CF89" s="8"/>
      <c r="CG89" s="8"/>
      <c r="CH89" s="8"/>
      <c r="CI89" s="8"/>
      <c r="CJ89" s="8"/>
    </row>
    <row r="90">
      <c r="A90" s="217"/>
      <c r="B90" s="380" t="s">
        <v>302</v>
      </c>
      <c r="C90" s="267">
        <v>45308.0</v>
      </c>
      <c r="D90" s="267">
        <v>45313.0</v>
      </c>
      <c r="E90" s="268">
        <f>IF(AND(C90&lt;=D90,isdate(C90),isdate(D90)&lt;&gt;""),_xlfn.NETWORKDAYS.INTL(C90,D90,1,Data!$B$3:$B$6),0)</f>
        <v>4</v>
      </c>
      <c r="F90" s="269"/>
      <c r="G90" s="269"/>
      <c r="H90" s="257" t="s">
        <v>857</v>
      </c>
      <c r="I90" s="8"/>
      <c r="J90" s="8"/>
      <c r="K90" s="8"/>
      <c r="L90" s="265"/>
      <c r="M90" s="265"/>
      <c r="N90" s="8"/>
      <c r="O90" s="8"/>
      <c r="P90" s="8"/>
      <c r="Q90" s="8"/>
      <c r="R90" s="8"/>
      <c r="S90" s="8"/>
      <c r="T90" s="8"/>
      <c r="U90" s="261"/>
      <c r="V90" s="8"/>
      <c r="W90" s="8"/>
      <c r="X90" s="8"/>
      <c r="Y90" s="8"/>
      <c r="Z90" s="8"/>
      <c r="AA90" s="8"/>
      <c r="AB90" s="8"/>
      <c r="AC90" s="270"/>
      <c r="AD90" s="8"/>
      <c r="AE90" s="8"/>
      <c r="AF90" s="261"/>
      <c r="AG90" s="8"/>
      <c r="AH90" s="8"/>
      <c r="AI90" s="270"/>
      <c r="AJ90" s="8"/>
      <c r="AK90" s="270"/>
      <c r="AL90" s="8"/>
      <c r="AM90" s="8"/>
      <c r="AN90" s="270"/>
      <c r="AO90" s="270"/>
      <c r="AP90" s="270"/>
      <c r="AQ90" s="8"/>
      <c r="AR90" s="8"/>
      <c r="AS90" s="8"/>
      <c r="AT90" s="8"/>
      <c r="AU90" s="8"/>
      <c r="AV90" s="8"/>
      <c r="AW90" s="8"/>
      <c r="AX90" s="270"/>
      <c r="AY90" s="270"/>
      <c r="AZ90" s="8"/>
      <c r="BA90" s="8"/>
      <c r="BB90" s="8"/>
      <c r="BC90" s="8"/>
      <c r="BD90" s="8"/>
      <c r="BE90" s="8"/>
      <c r="BF90" s="8"/>
      <c r="BG90" s="261"/>
      <c r="BH90" s="8"/>
      <c r="BI90" s="8"/>
      <c r="BJ90" s="8"/>
      <c r="BK90" s="8"/>
      <c r="BL90" s="261"/>
      <c r="BM90" s="8"/>
      <c r="BN90" s="8"/>
      <c r="BO90" s="8"/>
      <c r="BQ90" s="8"/>
      <c r="BR90" s="8"/>
      <c r="BS90" s="8"/>
      <c r="BV90" s="270"/>
      <c r="BW90" s="270"/>
      <c r="BX90" s="270" t="s">
        <v>859</v>
      </c>
      <c r="BY90" s="270" t="s">
        <v>859</v>
      </c>
      <c r="BZ90" s="270" t="s">
        <v>859</v>
      </c>
      <c r="CA90" s="8"/>
      <c r="CB90" s="8"/>
      <c r="CC90" s="8"/>
      <c r="CD90" s="8"/>
      <c r="CE90" s="8"/>
      <c r="CF90" s="8"/>
      <c r="CG90" s="8"/>
      <c r="CH90" s="8"/>
      <c r="CI90" s="8"/>
      <c r="CJ90" s="8"/>
    </row>
    <row r="91">
      <c r="A91" s="217"/>
      <c r="B91" s="272" t="s">
        <v>863</v>
      </c>
      <c r="C91" s="273">
        <v>45314.0</v>
      </c>
      <c r="D91" s="273">
        <v>45314.0</v>
      </c>
      <c r="E91" s="274">
        <f>IF(AND(C91&lt;=D91,isdate(C91),isdate(D91)&lt;&gt;""),_xlfn.NETWORKDAYS.INTL(C91,D91,1,Data!$B$3:$B$6),0)</f>
        <v>1</v>
      </c>
      <c r="F91" s="273"/>
      <c r="G91" s="273"/>
      <c r="H91" s="273" t="s">
        <v>857</v>
      </c>
      <c r="I91" s="8"/>
      <c r="J91" s="8"/>
      <c r="K91" s="8"/>
      <c r="L91" s="265"/>
      <c r="M91" s="265"/>
      <c r="N91" s="8"/>
      <c r="O91" s="8"/>
      <c r="P91" s="8"/>
      <c r="Q91" s="8"/>
      <c r="R91" s="8"/>
      <c r="S91" s="8"/>
      <c r="T91" s="8"/>
      <c r="U91" s="261"/>
      <c r="V91" s="8"/>
      <c r="W91" s="8"/>
      <c r="X91" s="8"/>
      <c r="Y91" s="8"/>
      <c r="Z91" s="8"/>
      <c r="AA91" s="8"/>
      <c r="AB91" s="8"/>
      <c r="AC91" s="270"/>
      <c r="AD91" s="8"/>
      <c r="AE91" s="8"/>
      <c r="AF91" s="261"/>
      <c r="AG91" s="8"/>
      <c r="AH91" s="8"/>
      <c r="AI91" s="270"/>
      <c r="AJ91" s="8"/>
      <c r="AK91" s="270"/>
      <c r="AL91" s="8"/>
      <c r="AM91" s="8"/>
      <c r="AN91" s="270"/>
      <c r="AO91" s="270"/>
      <c r="AP91" s="270"/>
      <c r="AQ91" s="8"/>
      <c r="AR91" s="8"/>
      <c r="AS91" s="8"/>
      <c r="AT91" s="8"/>
      <c r="AU91" s="8"/>
      <c r="AV91" s="8"/>
      <c r="AW91" s="8"/>
      <c r="AX91" s="8"/>
      <c r="AY91" s="8"/>
      <c r="AZ91" s="270"/>
      <c r="BA91" s="8"/>
      <c r="BB91" s="8"/>
      <c r="BC91" s="8"/>
      <c r="BD91" s="8"/>
      <c r="BE91" s="8"/>
      <c r="BF91" s="8"/>
      <c r="BG91" s="261"/>
      <c r="BH91" s="8"/>
      <c r="BI91" s="8"/>
      <c r="BJ91" s="8"/>
      <c r="BK91" s="8"/>
      <c r="BL91" s="261"/>
      <c r="BM91" s="8"/>
      <c r="BN91" s="8"/>
      <c r="BO91" s="8"/>
      <c r="BP91" s="8"/>
      <c r="BQ91" s="8"/>
      <c r="BR91" s="8"/>
      <c r="BS91" s="8"/>
      <c r="BT91" s="8"/>
      <c r="CA91" s="270" t="s">
        <v>864</v>
      </c>
      <c r="CB91" s="270"/>
      <c r="CC91" s="270"/>
      <c r="CD91" s="270"/>
      <c r="CE91" s="270"/>
      <c r="CF91" s="270"/>
      <c r="CG91" s="270"/>
      <c r="CH91" s="270"/>
      <c r="CI91" s="270"/>
      <c r="CJ91" s="270"/>
    </row>
    <row r="92">
      <c r="A92" s="217"/>
      <c r="B92" s="285" t="s">
        <v>303</v>
      </c>
      <c r="C92" s="277">
        <v>45315.0</v>
      </c>
      <c r="D92" s="277">
        <v>45316.0</v>
      </c>
      <c r="E92" s="278">
        <f>IF(AND(C90&lt;=D90,isdate(C90),isdate(D90)&lt;&gt;""),_xlfn.NETWORKDAYS.INTL(C92,D92,1,Data!$B$3:$B$6),0)</f>
        <v>2</v>
      </c>
      <c r="F92" s="286"/>
      <c r="G92" s="286"/>
      <c r="H92" s="287" t="s">
        <v>857</v>
      </c>
      <c r="I92" s="8"/>
      <c r="J92" s="8"/>
      <c r="K92" s="8"/>
      <c r="L92" s="265"/>
      <c r="M92" s="265"/>
      <c r="N92" s="8"/>
      <c r="O92" s="8"/>
      <c r="P92" s="8"/>
      <c r="Q92" s="8"/>
      <c r="R92" s="8"/>
      <c r="S92" s="8"/>
      <c r="T92" s="8"/>
      <c r="U92" s="261"/>
      <c r="V92" s="8"/>
      <c r="W92" s="8"/>
      <c r="X92" s="8"/>
      <c r="Y92" s="8"/>
      <c r="Z92" s="8"/>
      <c r="AA92" s="8"/>
      <c r="AB92" s="8"/>
      <c r="AC92" s="8"/>
      <c r="AD92" s="8"/>
      <c r="AE92" s="8"/>
      <c r="AF92" s="261"/>
      <c r="AG92" s="8"/>
      <c r="AH92" s="8"/>
      <c r="AI92" s="8"/>
      <c r="AJ92" s="8"/>
      <c r="AK92" s="8"/>
      <c r="AL92" s="8"/>
      <c r="AM92" s="8"/>
      <c r="AN92" s="8"/>
      <c r="AO92" s="8"/>
      <c r="AP92" s="8"/>
      <c r="AQ92" s="8"/>
      <c r="AR92" s="270"/>
      <c r="AS92" s="8"/>
      <c r="AT92" s="8"/>
      <c r="AU92" s="8"/>
      <c r="AV92" s="8"/>
      <c r="AW92" s="8"/>
      <c r="AX92" s="8"/>
      <c r="AY92" s="8"/>
      <c r="AZ92" s="270"/>
      <c r="BC92" s="8"/>
      <c r="BD92" s="8"/>
      <c r="BE92" s="8"/>
      <c r="BF92" s="8"/>
      <c r="BG92" s="261"/>
      <c r="BH92" s="8"/>
      <c r="BI92" s="8"/>
      <c r="BJ92" s="8"/>
      <c r="BK92" s="8"/>
      <c r="BL92" s="261"/>
      <c r="BS92" s="8"/>
      <c r="BT92" s="8"/>
      <c r="BU92" s="8"/>
      <c r="CA92" s="8"/>
      <c r="CB92" s="270" t="s">
        <v>866</v>
      </c>
      <c r="CC92" s="270" t="s">
        <v>866</v>
      </c>
      <c r="CD92" s="8"/>
      <c r="CE92" s="8"/>
      <c r="CF92" s="8"/>
      <c r="CG92" s="8"/>
      <c r="CH92" s="8"/>
      <c r="CI92" s="8"/>
      <c r="CJ92" s="8"/>
    </row>
  </sheetData>
  <mergeCells count="23">
    <mergeCell ref="CA11:CE11"/>
    <mergeCell ref="CF11:CJ11"/>
    <mergeCell ref="B8:D8"/>
    <mergeCell ref="C9:D9"/>
    <mergeCell ref="C10:D10"/>
    <mergeCell ref="S10:AQ10"/>
    <mergeCell ref="AR10:BK10"/>
    <mergeCell ref="BL10:CJ10"/>
    <mergeCell ref="C11:D11"/>
    <mergeCell ref="N10:R10"/>
    <mergeCell ref="N11:R11"/>
    <mergeCell ref="S11:W11"/>
    <mergeCell ref="X11:AB11"/>
    <mergeCell ref="AC11:AG11"/>
    <mergeCell ref="AH11:AL11"/>
    <mergeCell ref="AM11:AQ11"/>
    <mergeCell ref="AR11:AV11"/>
    <mergeCell ref="AW11:BA11"/>
    <mergeCell ref="BB11:BF11"/>
    <mergeCell ref="BG11:BK11"/>
    <mergeCell ref="BL11:BP11"/>
    <mergeCell ref="BQ11:BU11"/>
    <mergeCell ref="BV11:BZ11"/>
  </mergeCells>
  <conditionalFormatting sqref="BG15:BG92 BH15:BH72 BI15:BI77 BJ15:BJ92 BK15:BK59 BL15:BO92 BP15:BP61 BQ15:BQ92 BR15:BR62 BS15:BV92 BW15:BW91 BX15:CJ92 W16:AE16 AG16:AM16 Z42:AE42 AG42:BF42 BK61 BP63:BP92 BK65:BK92 BR65:BR92 BH74:BH77 BH81:BI92">
    <cfRule type="cellIs" dxfId="3" priority="1" operator="equal">
      <formula>"i"</formula>
    </cfRule>
  </conditionalFormatting>
  <conditionalFormatting sqref="N15:CJ92">
    <cfRule type="cellIs" dxfId="0" priority="2" operator="equal">
      <formula>"c"</formula>
    </cfRule>
  </conditionalFormatting>
  <conditionalFormatting sqref="N15:CJ92">
    <cfRule type="cellIs" dxfId="1" priority="3" operator="equal">
      <formula>"m"</formula>
    </cfRule>
  </conditionalFormatting>
  <conditionalFormatting sqref="N15:CJ92">
    <cfRule type="cellIs" dxfId="2" priority="4" operator="equal">
      <formula>"s"</formula>
    </cfRule>
  </conditionalFormatting>
  <conditionalFormatting sqref="N15:CJ92">
    <cfRule type="cellIs" dxfId="4" priority="5" operator="equal">
      <formula>"ca"</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3" max="3" width="15.88"/>
  </cols>
  <sheetData>
    <row r="2">
      <c r="A2" s="45" t="s">
        <v>1203</v>
      </c>
      <c r="B2" s="45">
        <v>24.5</v>
      </c>
    </row>
    <row r="3">
      <c r="A3" s="45" t="s">
        <v>299</v>
      </c>
      <c r="B3" s="45">
        <v>10.0</v>
      </c>
      <c r="C3" s="45" t="s">
        <v>300</v>
      </c>
      <c r="D3" s="45">
        <v>4.0</v>
      </c>
    </row>
    <row r="4">
      <c r="C4" s="45" t="s">
        <v>301</v>
      </c>
      <c r="D4" s="45">
        <v>3.0</v>
      </c>
      <c r="E4" s="45" t="s">
        <v>1204</v>
      </c>
    </row>
    <row r="5">
      <c r="C5" s="45" t="s">
        <v>302</v>
      </c>
      <c r="D5" s="45">
        <v>3.0</v>
      </c>
    </row>
    <row r="6">
      <c r="A6" s="45" t="s">
        <v>303</v>
      </c>
      <c r="B6" s="45">
        <v>5.0</v>
      </c>
    </row>
    <row r="7">
      <c r="A7" s="45" t="s">
        <v>304</v>
      </c>
      <c r="B7" s="45">
        <v>7.0</v>
      </c>
    </row>
    <row r="8">
      <c r="A8" s="383" t="s">
        <v>1205</v>
      </c>
      <c r="B8" s="384">
        <f>SUM(B2:B7)</f>
        <v>46.5</v>
      </c>
    </row>
    <row r="9">
      <c r="B9" s="383" t="s">
        <v>1206</v>
      </c>
    </row>
    <row r="12">
      <c r="A12" s="45" t="s">
        <v>1203</v>
      </c>
      <c r="B12" s="45">
        <v>27.0</v>
      </c>
    </row>
    <row r="13">
      <c r="A13" s="45" t="s">
        <v>299</v>
      </c>
      <c r="B13" s="45">
        <v>14.0</v>
      </c>
      <c r="C13" s="45" t="s">
        <v>300</v>
      </c>
      <c r="D13" s="45">
        <v>6.0</v>
      </c>
    </row>
    <row r="14">
      <c r="C14" s="45" t="s">
        <v>301</v>
      </c>
      <c r="D14" s="45">
        <v>3.0</v>
      </c>
      <c r="E14" s="45" t="s">
        <v>1204</v>
      </c>
    </row>
    <row r="15">
      <c r="C15" s="45" t="s">
        <v>302</v>
      </c>
      <c r="D15" s="45">
        <v>5.0</v>
      </c>
    </row>
    <row r="16">
      <c r="A16" s="45" t="s">
        <v>303</v>
      </c>
      <c r="B16" s="45">
        <v>5.0</v>
      </c>
    </row>
    <row r="17">
      <c r="A17" s="45" t="s">
        <v>304</v>
      </c>
      <c r="B17" s="45">
        <v>8.0</v>
      </c>
    </row>
    <row r="18">
      <c r="A18" s="383" t="s">
        <v>1205</v>
      </c>
      <c r="B18" s="384">
        <f>SUM(B12:B17)</f>
        <v>54</v>
      </c>
    </row>
    <row r="19">
      <c r="B19" s="383" t="s">
        <v>1207</v>
      </c>
    </row>
    <row r="21">
      <c r="A21" s="45" t="s">
        <v>1203</v>
      </c>
      <c r="B21" s="45">
        <v>28.0</v>
      </c>
    </row>
    <row r="22">
      <c r="A22" s="45" t="s">
        <v>299</v>
      </c>
      <c r="B22" s="45">
        <v>14.0</v>
      </c>
      <c r="C22" s="45" t="s">
        <v>300</v>
      </c>
      <c r="D22" s="45">
        <v>6.0</v>
      </c>
    </row>
    <row r="23">
      <c r="C23" s="45" t="s">
        <v>301</v>
      </c>
      <c r="D23" s="45">
        <v>3.0</v>
      </c>
      <c r="E23" s="45" t="s">
        <v>1204</v>
      </c>
    </row>
    <row r="24">
      <c r="C24" s="45" t="s">
        <v>302</v>
      </c>
      <c r="D24" s="45">
        <v>5.0</v>
      </c>
    </row>
    <row r="25">
      <c r="A25" s="45" t="s">
        <v>303</v>
      </c>
      <c r="B25" s="45">
        <v>5.0</v>
      </c>
    </row>
    <row r="26">
      <c r="A26" s="45" t="s">
        <v>304</v>
      </c>
      <c r="B26" s="45">
        <v>8.5</v>
      </c>
    </row>
    <row r="27">
      <c r="A27" s="383" t="s">
        <v>1205</v>
      </c>
      <c r="B27" s="384">
        <f>SUM(B21:B26)</f>
        <v>55.5</v>
      </c>
    </row>
    <row r="28">
      <c r="B28" s="383" t="s">
        <v>1208</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0.13"/>
    <col customWidth="1" min="2" max="2" width="28.75"/>
  </cols>
  <sheetData>
    <row r="1"/>
    <row r="2"/>
    <row r="3"/>
    <row r="4"/>
    <row r="5"/>
    <row r="6"/>
  </sheetData>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25"/>
    <col customWidth="1" min="2" max="2" width="77.88"/>
    <col customWidth="1" min="3" max="3" width="24.25"/>
  </cols>
  <sheetData>
    <row r="1">
      <c r="A1" s="387" t="s">
        <v>1211</v>
      </c>
      <c r="B1" s="387" t="s">
        <v>1212</v>
      </c>
      <c r="C1" s="387" t="s">
        <v>991</v>
      </c>
    </row>
    <row r="2">
      <c r="A2" s="22" t="s">
        <v>1213</v>
      </c>
      <c r="B2" s="25" t="s">
        <v>1214</v>
      </c>
      <c r="C2" s="26" t="s">
        <v>34</v>
      </c>
    </row>
    <row r="3">
      <c r="A3" s="22" t="s">
        <v>1215</v>
      </c>
      <c r="B3" s="22" t="s">
        <v>1216</v>
      </c>
      <c r="C3" s="26" t="s">
        <v>34</v>
      </c>
    </row>
    <row r="4">
      <c r="A4" s="22" t="s">
        <v>1217</v>
      </c>
      <c r="B4" s="22" t="s">
        <v>1218</v>
      </c>
      <c r="C4" s="26" t="s">
        <v>34</v>
      </c>
    </row>
    <row r="5">
      <c r="A5" s="22" t="s">
        <v>1219</v>
      </c>
      <c r="B5" s="22" t="s">
        <v>1220</v>
      </c>
      <c r="C5" s="26" t="s">
        <v>34</v>
      </c>
    </row>
    <row r="6">
      <c r="A6" s="22" t="s">
        <v>37</v>
      </c>
      <c r="B6" s="25" t="s">
        <v>1221</v>
      </c>
      <c r="C6" s="26" t="s">
        <v>34</v>
      </c>
    </row>
    <row r="7">
      <c r="A7" s="22" t="s">
        <v>45</v>
      </c>
      <c r="B7" s="25" t="s">
        <v>1222</v>
      </c>
      <c r="C7" s="26" t="s">
        <v>34</v>
      </c>
    </row>
    <row r="8">
      <c r="A8" s="22" t="s">
        <v>1223</v>
      </c>
      <c r="B8" s="25" t="s">
        <v>1224</v>
      </c>
      <c r="C8" s="26" t="s">
        <v>34</v>
      </c>
    </row>
    <row r="9">
      <c r="A9" s="22" t="s">
        <v>143</v>
      </c>
      <c r="B9" s="33" t="s">
        <v>1225</v>
      </c>
      <c r="C9" s="26" t="s">
        <v>34</v>
      </c>
    </row>
    <row r="10">
      <c r="A10" s="22" t="s">
        <v>1226</v>
      </c>
      <c r="B10" s="25" t="s">
        <v>1227</v>
      </c>
      <c r="C10" s="26" t="s">
        <v>34</v>
      </c>
    </row>
    <row r="11">
      <c r="A11" s="22" t="s">
        <v>1228</v>
      </c>
      <c r="B11" s="44" t="s">
        <v>1229</v>
      </c>
      <c r="C11" s="26" t="s">
        <v>34</v>
      </c>
    </row>
    <row r="12">
      <c r="A12" s="22" t="s">
        <v>1230</v>
      </c>
      <c r="B12" s="27" t="s">
        <v>1231</v>
      </c>
      <c r="C12" s="26" t="s">
        <v>34</v>
      </c>
    </row>
    <row r="13">
      <c r="A13" s="22" t="s">
        <v>217</v>
      </c>
      <c r="B13" s="27" t="s">
        <v>1232</v>
      </c>
      <c r="C13" s="26" t="s">
        <v>34</v>
      </c>
    </row>
    <row r="14">
      <c r="A14" s="47" t="s">
        <v>1233</v>
      </c>
      <c r="B14" s="25" t="s">
        <v>1234</v>
      </c>
      <c r="C14" s="26" t="s">
        <v>34</v>
      </c>
      <c r="D14" s="45" t="s">
        <v>1235</v>
      </c>
    </row>
    <row r="15">
      <c r="A15" s="22" t="s">
        <v>1236</v>
      </c>
      <c r="B15" s="25" t="s">
        <v>1237</v>
      </c>
      <c r="C15" s="26" t="s">
        <v>34</v>
      </c>
    </row>
    <row r="16">
      <c r="A16" s="47" t="s">
        <v>1238</v>
      </c>
      <c r="B16" s="25" t="s">
        <v>1239</v>
      </c>
      <c r="C16" s="26" t="s">
        <v>34</v>
      </c>
    </row>
    <row r="17">
      <c r="A17" s="22" t="s">
        <v>188</v>
      </c>
      <c r="B17" s="388" t="s">
        <v>1240</v>
      </c>
      <c r="C17" s="26" t="s">
        <v>34</v>
      </c>
    </row>
    <row r="18">
      <c r="A18" s="22" t="s">
        <v>195</v>
      </c>
      <c r="B18" s="180" t="s">
        <v>1241</v>
      </c>
      <c r="C18" s="26" t="s">
        <v>34</v>
      </c>
    </row>
    <row r="19">
      <c r="A19" s="22" t="s">
        <v>78</v>
      </c>
      <c r="B19" s="22" t="s">
        <v>1242</v>
      </c>
      <c r="C19" s="26" t="s">
        <v>34</v>
      </c>
    </row>
    <row r="20">
      <c r="A20" s="22" t="s">
        <v>100</v>
      </c>
      <c r="B20" s="22" t="s">
        <v>1243</v>
      </c>
      <c r="C20" s="26" t="s">
        <v>34</v>
      </c>
    </row>
    <row r="21">
      <c r="A21" s="22" t="s">
        <v>114</v>
      </c>
      <c r="B21" s="33" t="s">
        <v>1244</v>
      </c>
      <c r="C21" s="26" t="s">
        <v>34</v>
      </c>
    </row>
    <row r="22">
      <c r="A22" s="22" t="s">
        <v>1245</v>
      </c>
      <c r="B22" s="33" t="s">
        <v>1246</v>
      </c>
      <c r="C22" s="26" t="s">
        <v>128</v>
      </c>
    </row>
    <row r="23">
      <c r="A23" s="22" t="s">
        <v>1247</v>
      </c>
      <c r="B23" s="25" t="s">
        <v>1248</v>
      </c>
      <c r="C23" s="26" t="s">
        <v>34</v>
      </c>
    </row>
    <row r="24">
      <c r="A24" s="389" t="s">
        <v>230</v>
      </c>
      <c r="B24" s="25" t="s">
        <v>1249</v>
      </c>
      <c r="C24" s="26" t="s">
        <v>237</v>
      </c>
    </row>
    <row r="25">
      <c r="A25" s="22" t="s">
        <v>241</v>
      </c>
      <c r="B25" s="25" t="s">
        <v>1250</v>
      </c>
      <c r="C25" s="26" t="s">
        <v>247</v>
      </c>
    </row>
    <row r="26">
      <c r="A26" s="22" t="s">
        <v>1251</v>
      </c>
      <c r="B26" s="25" t="s">
        <v>1252</v>
      </c>
      <c r="C26" s="26" t="s">
        <v>34</v>
      </c>
    </row>
    <row r="27">
      <c r="A27" s="22" t="s">
        <v>266</v>
      </c>
      <c r="B27" s="25" t="s">
        <v>1253</v>
      </c>
      <c r="C27" s="26" t="s">
        <v>34</v>
      </c>
    </row>
    <row r="28">
      <c r="A28" s="22" t="s">
        <v>1254</v>
      </c>
      <c r="B28" s="33" t="s">
        <v>1255</v>
      </c>
      <c r="C28" s="26" t="s">
        <v>34</v>
      </c>
    </row>
    <row r="29">
      <c r="A29" s="22" t="s">
        <v>174</v>
      </c>
      <c r="B29" s="25" t="s">
        <v>1256</v>
      </c>
      <c r="C29" s="26" t="s">
        <v>34</v>
      </c>
    </row>
    <row r="30">
      <c r="A30" s="390" t="s">
        <v>258</v>
      </c>
      <c r="B30" s="25" t="s">
        <v>1257</v>
      </c>
      <c r="C30" s="26" t="s">
        <v>34</v>
      </c>
    </row>
    <row r="31">
      <c r="A31" s="22" t="s">
        <v>1258</v>
      </c>
      <c r="B31" s="25" t="s">
        <v>1259</v>
      </c>
      <c r="C31" s="26" t="s">
        <v>128</v>
      </c>
    </row>
    <row r="32">
      <c r="A32" s="22" t="s">
        <v>122</v>
      </c>
      <c r="B32" s="27" t="s">
        <v>1260</v>
      </c>
      <c r="C32" s="26" t="s">
        <v>128</v>
      </c>
    </row>
    <row r="33">
      <c r="A33" s="22" t="s">
        <v>130</v>
      </c>
      <c r="B33" s="25" t="s">
        <v>1261</v>
      </c>
      <c r="C33" s="26" t="s">
        <v>128</v>
      </c>
    </row>
    <row r="34">
      <c r="A34" s="23" t="s">
        <v>136</v>
      </c>
      <c r="B34" s="33" t="s">
        <v>1262</v>
      </c>
      <c r="C34" s="26" t="s">
        <v>34</v>
      </c>
    </row>
    <row r="35">
      <c r="A35" s="22" t="s">
        <v>1263</v>
      </c>
      <c r="B35" s="40" t="s">
        <v>1264</v>
      </c>
      <c r="C35" s="26" t="s">
        <v>34</v>
      </c>
    </row>
    <row r="36">
      <c r="A36" s="22" t="s">
        <v>62</v>
      </c>
      <c r="B36" s="33" t="s">
        <v>1265</v>
      </c>
      <c r="C36" s="26" t="s">
        <v>34</v>
      </c>
    </row>
    <row r="37">
      <c r="A37" s="23" t="s">
        <v>148</v>
      </c>
      <c r="B37" s="33" t="s">
        <v>1266</v>
      </c>
      <c r="C37" s="26" t="s">
        <v>128</v>
      </c>
    </row>
    <row r="38">
      <c r="A38" s="47" t="s">
        <v>280</v>
      </c>
      <c r="B38" s="25" t="s">
        <v>1267</v>
      </c>
      <c r="C38" s="26" t="s">
        <v>34</v>
      </c>
    </row>
    <row r="39">
      <c r="A39" s="52"/>
      <c r="B39" s="52"/>
      <c r="C39" s="49"/>
    </row>
    <row r="40">
      <c r="A40" s="52"/>
      <c r="B40" s="52"/>
      <c r="C40" s="49"/>
    </row>
    <row r="41">
      <c r="A41" s="52"/>
      <c r="B41" s="52"/>
      <c r="C41" s="49"/>
    </row>
    <row r="42">
      <c r="A42" s="52"/>
      <c r="B42" s="52"/>
      <c r="C42" s="49"/>
    </row>
    <row r="43">
      <c r="A43" s="52"/>
      <c r="B43" s="52"/>
      <c r="C43" s="49"/>
    </row>
    <row r="44">
      <c r="A44" s="52"/>
      <c r="B44" s="52"/>
      <c r="C44" s="49"/>
    </row>
    <row r="45">
      <c r="A45" s="52"/>
      <c r="B45" s="52"/>
      <c r="C45" s="49"/>
    </row>
    <row r="46">
      <c r="A46" s="52"/>
      <c r="B46" s="52"/>
      <c r="C46" s="49"/>
    </row>
    <row r="47">
      <c r="A47" s="52"/>
      <c r="B47" s="52"/>
      <c r="C47" s="49"/>
    </row>
    <row r="48">
      <c r="A48" s="52"/>
      <c r="B48" s="52"/>
      <c r="C48" s="49"/>
    </row>
    <row r="49">
      <c r="A49" s="52"/>
      <c r="B49" s="52"/>
      <c r="C49" s="49"/>
    </row>
    <row r="50">
      <c r="A50" s="52"/>
      <c r="B50" s="52"/>
      <c r="C50" s="49"/>
    </row>
    <row r="51">
      <c r="A51" s="52"/>
      <c r="B51" s="52"/>
      <c r="C51" s="49"/>
    </row>
    <row r="52">
      <c r="A52" s="52"/>
      <c r="B52" s="52"/>
      <c r="C52" s="49"/>
    </row>
    <row r="53">
      <c r="A53" s="52"/>
      <c r="B53" s="52"/>
      <c r="C53" s="49"/>
    </row>
    <row r="54">
      <c r="A54" s="52"/>
      <c r="B54" s="52"/>
      <c r="C54" s="49"/>
    </row>
    <row r="55">
      <c r="A55" s="52"/>
      <c r="B55" s="52"/>
      <c r="C55" s="49"/>
    </row>
    <row r="56">
      <c r="A56" s="52"/>
      <c r="B56" s="52"/>
      <c r="C56" s="49"/>
    </row>
    <row r="57">
      <c r="A57" s="52"/>
      <c r="B57" s="52"/>
      <c r="C57" s="49"/>
    </row>
    <row r="58">
      <c r="A58" s="52"/>
      <c r="B58" s="52"/>
      <c r="C58" s="49"/>
    </row>
    <row r="59">
      <c r="A59" s="52"/>
      <c r="B59" s="52"/>
      <c r="C59" s="49"/>
    </row>
    <row r="60">
      <c r="A60" s="52"/>
      <c r="B60" s="52"/>
      <c r="C60" s="49"/>
    </row>
    <row r="61">
      <c r="A61" s="52"/>
      <c r="B61" s="52"/>
      <c r="C61" s="49"/>
    </row>
    <row r="62">
      <c r="A62" s="52"/>
      <c r="B62" s="52"/>
      <c r="C62" s="49"/>
    </row>
    <row r="63">
      <c r="A63" s="52"/>
      <c r="B63" s="52"/>
      <c r="C63" s="49"/>
    </row>
    <row r="64">
      <c r="A64" s="52"/>
      <c r="B64" s="52"/>
      <c r="C64" s="49"/>
    </row>
    <row r="65">
      <c r="A65" s="52"/>
      <c r="B65" s="52"/>
      <c r="C65" s="49"/>
    </row>
    <row r="66">
      <c r="A66" s="52"/>
      <c r="B66" s="52"/>
      <c r="C66" s="49"/>
    </row>
    <row r="67">
      <c r="A67" s="52"/>
      <c r="B67" s="52"/>
      <c r="C67" s="49"/>
    </row>
    <row r="68">
      <c r="A68" s="52"/>
      <c r="B68" s="52"/>
      <c r="C68" s="49"/>
    </row>
    <row r="69">
      <c r="A69" s="52"/>
      <c r="B69" s="52"/>
      <c r="C69" s="49"/>
    </row>
    <row r="70">
      <c r="A70" s="52"/>
      <c r="B70" s="52"/>
      <c r="C70" s="49"/>
    </row>
    <row r="71">
      <c r="A71" s="52"/>
      <c r="B71" s="52"/>
      <c r="C71" s="49"/>
    </row>
    <row r="72">
      <c r="A72" s="52"/>
      <c r="B72" s="52"/>
      <c r="C72" s="49"/>
    </row>
    <row r="73">
      <c r="A73" s="52"/>
      <c r="B73" s="52"/>
      <c r="C73" s="49"/>
    </row>
    <row r="74">
      <c r="A74" s="52"/>
      <c r="B74" s="52"/>
      <c r="C74" s="49"/>
    </row>
    <row r="75">
      <c r="A75" s="52"/>
      <c r="B75" s="52"/>
      <c r="C75" s="49"/>
    </row>
    <row r="76">
      <c r="A76" s="52"/>
      <c r="B76" s="52"/>
      <c r="C76" s="49"/>
    </row>
    <row r="77">
      <c r="A77" s="52"/>
      <c r="B77" s="52"/>
      <c r="C77" s="49"/>
    </row>
    <row r="78">
      <c r="A78" s="52"/>
      <c r="B78" s="52"/>
      <c r="C78" s="49"/>
    </row>
    <row r="79">
      <c r="A79" s="52"/>
      <c r="B79" s="52"/>
      <c r="C79" s="49"/>
    </row>
    <row r="80">
      <c r="A80" s="52"/>
      <c r="B80" s="52"/>
      <c r="C80" s="49"/>
    </row>
    <row r="81">
      <c r="A81" s="52"/>
      <c r="B81" s="52"/>
      <c r="C81" s="49"/>
    </row>
    <row r="82">
      <c r="A82" s="52"/>
      <c r="B82" s="52"/>
      <c r="C82" s="49"/>
    </row>
    <row r="83">
      <c r="A83" s="52"/>
      <c r="B83" s="52"/>
      <c r="C83" s="49"/>
    </row>
    <row r="84">
      <c r="A84" s="52"/>
      <c r="B84" s="52"/>
      <c r="C84" s="49"/>
    </row>
    <row r="85">
      <c r="A85" s="52"/>
      <c r="B85" s="52"/>
      <c r="C85" s="49"/>
    </row>
    <row r="86">
      <c r="A86" s="52"/>
      <c r="B86" s="52"/>
      <c r="C86" s="49"/>
    </row>
    <row r="87">
      <c r="A87" s="52"/>
      <c r="B87" s="52"/>
      <c r="C87" s="49"/>
    </row>
    <row r="88">
      <c r="A88" s="52"/>
      <c r="B88" s="52"/>
      <c r="C88" s="49"/>
    </row>
    <row r="89">
      <c r="A89" s="52"/>
      <c r="B89" s="52"/>
      <c r="C89" s="49"/>
    </row>
    <row r="90">
      <c r="A90" s="52"/>
      <c r="B90" s="52"/>
      <c r="C90" s="49"/>
    </row>
    <row r="91">
      <c r="A91" s="52"/>
      <c r="B91" s="52"/>
      <c r="C91" s="49"/>
    </row>
    <row r="92">
      <c r="A92" s="52"/>
      <c r="B92" s="52"/>
      <c r="C92" s="49"/>
    </row>
    <row r="93">
      <c r="A93" s="52"/>
      <c r="B93" s="52"/>
      <c r="C93" s="49"/>
    </row>
    <row r="94">
      <c r="A94" s="52"/>
      <c r="B94" s="52"/>
      <c r="C94" s="49"/>
    </row>
    <row r="95">
      <c r="A95" s="52"/>
      <c r="B95" s="52"/>
      <c r="C95" s="49"/>
    </row>
    <row r="96">
      <c r="A96" s="52"/>
      <c r="B96" s="52"/>
      <c r="C96" s="49"/>
    </row>
    <row r="97">
      <c r="A97" s="52"/>
      <c r="B97" s="52"/>
      <c r="C97" s="49"/>
    </row>
    <row r="98">
      <c r="A98" s="52"/>
      <c r="B98" s="52"/>
      <c r="C98" s="49"/>
    </row>
    <row r="99">
      <c r="A99" s="52"/>
      <c r="B99" s="52"/>
      <c r="C99" s="49"/>
    </row>
    <row r="100">
      <c r="A100" s="52"/>
      <c r="B100" s="52"/>
      <c r="C100" s="49"/>
    </row>
    <row r="101">
      <c r="A101" s="52"/>
      <c r="B101" s="52"/>
      <c r="C101" s="49"/>
    </row>
    <row r="102">
      <c r="A102" s="52"/>
      <c r="B102" s="52"/>
      <c r="C102" s="49"/>
    </row>
    <row r="103">
      <c r="A103" s="52"/>
      <c r="B103" s="52"/>
      <c r="C103" s="49"/>
    </row>
    <row r="104">
      <c r="A104" s="52"/>
      <c r="B104" s="52"/>
      <c r="C104" s="49"/>
    </row>
    <row r="105">
      <c r="A105" s="52"/>
      <c r="B105" s="52"/>
      <c r="C105" s="49"/>
    </row>
    <row r="106">
      <c r="A106" s="52"/>
      <c r="B106" s="52"/>
      <c r="C106" s="49"/>
    </row>
    <row r="107">
      <c r="A107" s="52"/>
      <c r="B107" s="52"/>
      <c r="C107" s="49"/>
    </row>
    <row r="108">
      <c r="A108" s="52"/>
      <c r="B108" s="52"/>
      <c r="C108" s="49"/>
    </row>
    <row r="109">
      <c r="A109" s="52"/>
      <c r="B109" s="52"/>
      <c r="C109" s="49"/>
    </row>
    <row r="110">
      <c r="A110" s="52"/>
      <c r="B110" s="52"/>
      <c r="C110" s="49"/>
    </row>
    <row r="111">
      <c r="A111" s="52"/>
      <c r="B111" s="52"/>
      <c r="C111" s="49"/>
    </row>
    <row r="112">
      <c r="A112" s="52"/>
      <c r="B112" s="52"/>
      <c r="C112" s="49"/>
    </row>
    <row r="113">
      <c r="A113" s="52"/>
      <c r="B113" s="52"/>
      <c r="C113" s="49"/>
    </row>
    <row r="114">
      <c r="A114" s="52"/>
      <c r="B114" s="52"/>
      <c r="C114" s="49"/>
    </row>
    <row r="115">
      <c r="A115" s="52"/>
      <c r="B115" s="52"/>
      <c r="C115" s="49"/>
    </row>
    <row r="116">
      <c r="A116" s="52"/>
      <c r="B116" s="52"/>
      <c r="C116" s="49"/>
    </row>
    <row r="117">
      <c r="A117" s="52"/>
      <c r="B117" s="52"/>
      <c r="C117" s="49"/>
    </row>
    <row r="118">
      <c r="A118" s="52"/>
      <c r="B118" s="52"/>
      <c r="C118" s="49"/>
    </row>
    <row r="119">
      <c r="A119" s="52"/>
      <c r="B119" s="52"/>
      <c r="C119" s="49"/>
    </row>
    <row r="120">
      <c r="A120" s="52"/>
      <c r="B120" s="52"/>
      <c r="C120" s="49"/>
    </row>
    <row r="121">
      <c r="A121" s="52"/>
      <c r="B121" s="52"/>
      <c r="C121" s="49"/>
    </row>
    <row r="122">
      <c r="A122" s="52"/>
      <c r="B122" s="52"/>
      <c r="C122" s="49"/>
    </row>
    <row r="123">
      <c r="A123" s="52"/>
      <c r="B123" s="52"/>
      <c r="C123" s="49"/>
    </row>
    <row r="124">
      <c r="A124" s="52"/>
      <c r="B124" s="52"/>
      <c r="C124" s="49"/>
    </row>
    <row r="125">
      <c r="A125" s="52"/>
      <c r="B125" s="52"/>
      <c r="C125" s="49"/>
    </row>
    <row r="126">
      <c r="A126" s="52"/>
      <c r="B126" s="52"/>
      <c r="C126" s="49"/>
    </row>
    <row r="127">
      <c r="A127" s="52"/>
      <c r="B127" s="52"/>
      <c r="C127" s="49"/>
    </row>
    <row r="128">
      <c r="A128" s="52"/>
      <c r="B128" s="52"/>
      <c r="C128" s="49"/>
    </row>
    <row r="129">
      <c r="A129" s="52"/>
      <c r="B129" s="52"/>
      <c r="C129" s="49"/>
    </row>
    <row r="130">
      <c r="A130" s="52"/>
      <c r="B130" s="52"/>
      <c r="C130" s="49"/>
    </row>
    <row r="131">
      <c r="A131" s="52"/>
      <c r="B131" s="52"/>
      <c r="C131" s="49"/>
    </row>
    <row r="132">
      <c r="A132" s="52"/>
      <c r="B132" s="52"/>
      <c r="C132" s="49"/>
    </row>
    <row r="133">
      <c r="A133" s="52"/>
      <c r="B133" s="52"/>
      <c r="C133" s="49"/>
    </row>
    <row r="134">
      <c r="A134" s="52"/>
      <c r="B134" s="52"/>
      <c r="C134" s="49"/>
    </row>
    <row r="135">
      <c r="A135" s="52"/>
      <c r="B135" s="52"/>
      <c r="C135" s="49"/>
    </row>
    <row r="136">
      <c r="A136" s="52"/>
      <c r="B136" s="52"/>
      <c r="C136" s="49"/>
    </row>
    <row r="137">
      <c r="A137" s="52"/>
      <c r="B137" s="52"/>
      <c r="C137" s="49"/>
    </row>
    <row r="138">
      <c r="A138" s="52"/>
      <c r="B138" s="52"/>
      <c r="C138" s="49"/>
    </row>
    <row r="139">
      <c r="A139" s="52"/>
      <c r="B139" s="52"/>
      <c r="C139" s="49"/>
    </row>
    <row r="140">
      <c r="A140" s="52"/>
      <c r="B140" s="52"/>
      <c r="C140" s="49"/>
    </row>
    <row r="141">
      <c r="A141" s="52"/>
      <c r="B141" s="52"/>
      <c r="C141" s="49"/>
    </row>
    <row r="142">
      <c r="A142" s="52"/>
      <c r="B142" s="52"/>
      <c r="C142" s="49"/>
    </row>
    <row r="143">
      <c r="A143" s="52"/>
      <c r="B143" s="52"/>
      <c r="C143" s="49"/>
    </row>
    <row r="144">
      <c r="A144" s="52"/>
      <c r="B144" s="52"/>
      <c r="C144" s="49"/>
    </row>
    <row r="145">
      <c r="A145" s="52"/>
      <c r="B145" s="52"/>
      <c r="C145" s="49"/>
    </row>
    <row r="146">
      <c r="A146" s="52"/>
      <c r="B146" s="52"/>
      <c r="C146" s="49"/>
    </row>
    <row r="147">
      <c r="A147" s="52"/>
      <c r="B147" s="52"/>
      <c r="C147" s="49"/>
    </row>
    <row r="148">
      <c r="A148" s="52"/>
      <c r="B148" s="52"/>
      <c r="C148" s="49"/>
    </row>
    <row r="149">
      <c r="A149" s="52"/>
      <c r="B149" s="52"/>
      <c r="C149" s="49"/>
    </row>
    <row r="150">
      <c r="A150" s="52"/>
      <c r="B150" s="52"/>
      <c r="C150" s="49"/>
    </row>
    <row r="151">
      <c r="A151" s="52"/>
      <c r="B151" s="52"/>
      <c r="C151" s="49"/>
    </row>
    <row r="152">
      <c r="A152" s="52"/>
      <c r="B152" s="52"/>
      <c r="C152" s="49"/>
    </row>
    <row r="153">
      <c r="A153" s="52"/>
      <c r="B153" s="52"/>
      <c r="C153" s="49"/>
    </row>
    <row r="154">
      <c r="A154" s="52"/>
      <c r="B154" s="52"/>
      <c r="C154" s="49"/>
    </row>
    <row r="155">
      <c r="A155" s="52"/>
      <c r="B155" s="52"/>
      <c r="C155" s="49"/>
    </row>
    <row r="156">
      <c r="A156" s="52"/>
      <c r="B156" s="52"/>
      <c r="C156" s="49"/>
    </row>
    <row r="157">
      <c r="A157" s="52"/>
      <c r="B157" s="52"/>
      <c r="C157" s="49"/>
    </row>
    <row r="158">
      <c r="A158" s="52"/>
      <c r="B158" s="52"/>
      <c r="C158" s="49"/>
    </row>
    <row r="159">
      <c r="A159" s="52"/>
      <c r="B159" s="52"/>
      <c r="C159" s="49"/>
    </row>
    <row r="160">
      <c r="A160" s="52"/>
      <c r="B160" s="52"/>
      <c r="C160" s="49"/>
    </row>
    <row r="161">
      <c r="A161" s="52"/>
      <c r="B161" s="52"/>
      <c r="C161" s="49"/>
    </row>
    <row r="162">
      <c r="A162" s="52"/>
      <c r="B162" s="52"/>
      <c r="C162" s="49"/>
    </row>
    <row r="163">
      <c r="A163" s="52"/>
      <c r="B163" s="52"/>
      <c r="C163" s="49"/>
    </row>
    <row r="164">
      <c r="A164" s="52"/>
      <c r="B164" s="52"/>
      <c r="C164" s="49"/>
    </row>
    <row r="165">
      <c r="A165" s="52"/>
      <c r="B165" s="52"/>
      <c r="C165" s="49"/>
    </row>
    <row r="166">
      <c r="A166" s="52"/>
      <c r="B166" s="52"/>
      <c r="C166" s="49"/>
    </row>
    <row r="167">
      <c r="A167" s="52"/>
      <c r="B167" s="52"/>
      <c r="C167" s="49"/>
    </row>
    <row r="168">
      <c r="A168" s="52"/>
      <c r="B168" s="52"/>
      <c r="C168" s="49"/>
    </row>
    <row r="169">
      <c r="A169" s="52"/>
      <c r="B169" s="52"/>
      <c r="C169" s="49"/>
    </row>
    <row r="170">
      <c r="A170" s="52"/>
      <c r="B170" s="52"/>
      <c r="C170" s="49"/>
    </row>
    <row r="171">
      <c r="A171" s="52"/>
      <c r="B171" s="52"/>
      <c r="C171" s="49"/>
    </row>
    <row r="172">
      <c r="A172" s="52"/>
      <c r="B172" s="52"/>
      <c r="C172" s="49"/>
    </row>
    <row r="173">
      <c r="A173" s="52"/>
      <c r="B173" s="52"/>
      <c r="C173" s="49"/>
    </row>
    <row r="174">
      <c r="A174" s="52"/>
      <c r="B174" s="52"/>
      <c r="C174" s="49"/>
    </row>
    <row r="175">
      <c r="A175" s="52"/>
      <c r="B175" s="52"/>
      <c r="C175" s="49"/>
    </row>
    <row r="176">
      <c r="A176" s="52"/>
      <c r="B176" s="52"/>
      <c r="C176" s="49"/>
    </row>
    <row r="177">
      <c r="A177" s="52"/>
      <c r="B177" s="52"/>
      <c r="C177" s="49"/>
    </row>
    <row r="178">
      <c r="A178" s="52"/>
      <c r="B178" s="52"/>
      <c r="C178" s="49"/>
    </row>
    <row r="179">
      <c r="A179" s="52"/>
      <c r="B179" s="52"/>
      <c r="C179" s="49"/>
    </row>
    <row r="180">
      <c r="A180" s="52"/>
      <c r="B180" s="52"/>
      <c r="C180" s="49"/>
    </row>
    <row r="181">
      <c r="A181" s="52"/>
      <c r="B181" s="52"/>
      <c r="C181" s="49"/>
    </row>
    <row r="182">
      <c r="A182" s="52"/>
      <c r="B182" s="52"/>
      <c r="C182" s="49"/>
    </row>
    <row r="183">
      <c r="A183" s="52"/>
      <c r="B183" s="52"/>
      <c r="C183" s="49"/>
    </row>
    <row r="184">
      <c r="A184" s="52"/>
      <c r="B184" s="52"/>
      <c r="C184" s="49"/>
    </row>
    <row r="185">
      <c r="A185" s="52"/>
      <c r="B185" s="52"/>
      <c r="C185" s="49"/>
    </row>
    <row r="186">
      <c r="A186" s="52"/>
      <c r="B186" s="52"/>
      <c r="C186" s="49"/>
    </row>
    <row r="187">
      <c r="A187" s="52"/>
      <c r="B187" s="52"/>
      <c r="C187" s="49"/>
    </row>
    <row r="188">
      <c r="A188" s="52"/>
      <c r="B188" s="52"/>
      <c r="C188" s="49"/>
    </row>
    <row r="189">
      <c r="A189" s="52"/>
      <c r="B189" s="52"/>
      <c r="C189" s="49"/>
    </row>
    <row r="190">
      <c r="A190" s="52"/>
      <c r="B190" s="52"/>
      <c r="C190" s="49"/>
    </row>
    <row r="191">
      <c r="A191" s="52"/>
      <c r="B191" s="52"/>
      <c r="C191" s="49"/>
    </row>
    <row r="192">
      <c r="A192" s="52"/>
      <c r="B192" s="52"/>
      <c r="C192" s="49"/>
    </row>
    <row r="193">
      <c r="A193" s="52"/>
      <c r="B193" s="52"/>
      <c r="C193" s="49"/>
    </row>
    <row r="194">
      <c r="A194" s="52"/>
      <c r="B194" s="52"/>
      <c r="C194" s="49"/>
    </row>
    <row r="195">
      <c r="A195" s="52"/>
      <c r="B195" s="52"/>
      <c r="C195" s="49"/>
    </row>
    <row r="196">
      <c r="A196" s="52"/>
      <c r="B196" s="52"/>
      <c r="C196" s="49"/>
    </row>
    <row r="197">
      <c r="A197" s="52"/>
      <c r="B197" s="52"/>
      <c r="C197" s="49"/>
    </row>
    <row r="198">
      <c r="A198" s="52"/>
      <c r="B198" s="52"/>
      <c r="C198" s="49"/>
    </row>
    <row r="199">
      <c r="A199" s="52"/>
      <c r="B199" s="52"/>
      <c r="C199" s="49"/>
    </row>
    <row r="200">
      <c r="A200" s="52"/>
      <c r="B200" s="52"/>
      <c r="C200" s="49"/>
    </row>
    <row r="201">
      <c r="A201" s="52"/>
      <c r="B201" s="52"/>
      <c r="C201" s="49"/>
    </row>
    <row r="202">
      <c r="A202" s="52"/>
      <c r="B202" s="52"/>
      <c r="C202" s="49"/>
    </row>
    <row r="203">
      <c r="A203" s="52"/>
      <c r="B203" s="52"/>
      <c r="C203" s="49"/>
    </row>
    <row r="204">
      <c r="A204" s="52"/>
      <c r="B204" s="52"/>
      <c r="C204" s="49"/>
    </row>
    <row r="205">
      <c r="A205" s="52"/>
      <c r="B205" s="52"/>
      <c r="C205" s="49"/>
    </row>
    <row r="206">
      <c r="A206" s="52"/>
      <c r="B206" s="52"/>
      <c r="C206" s="49"/>
    </row>
    <row r="207">
      <c r="A207" s="52"/>
      <c r="B207" s="52"/>
      <c r="C207" s="49"/>
    </row>
    <row r="208">
      <c r="A208" s="52"/>
      <c r="B208" s="52"/>
      <c r="C208" s="49"/>
    </row>
    <row r="209">
      <c r="A209" s="52"/>
      <c r="B209" s="52"/>
      <c r="C209" s="49"/>
    </row>
    <row r="210">
      <c r="A210" s="52"/>
      <c r="B210" s="52"/>
      <c r="C210" s="49"/>
    </row>
    <row r="211">
      <c r="A211" s="52"/>
      <c r="B211" s="52"/>
      <c r="C211" s="49"/>
    </row>
    <row r="212">
      <c r="A212" s="52"/>
      <c r="B212" s="52"/>
      <c r="C212" s="49"/>
    </row>
    <row r="213">
      <c r="A213" s="52"/>
      <c r="B213" s="52"/>
      <c r="C213" s="49"/>
    </row>
    <row r="214">
      <c r="A214" s="52"/>
      <c r="B214" s="52"/>
      <c r="C214" s="49"/>
    </row>
    <row r="215">
      <c r="A215" s="52"/>
      <c r="B215" s="52"/>
      <c r="C215" s="49"/>
    </row>
    <row r="216">
      <c r="A216" s="52"/>
      <c r="B216" s="52"/>
      <c r="C216" s="49"/>
    </row>
    <row r="217">
      <c r="A217" s="52"/>
      <c r="B217" s="52"/>
      <c r="C217" s="49"/>
    </row>
    <row r="218">
      <c r="A218" s="52"/>
      <c r="B218" s="52"/>
      <c r="C218" s="49"/>
    </row>
    <row r="219">
      <c r="A219" s="52"/>
      <c r="B219" s="52"/>
      <c r="C219" s="49"/>
    </row>
    <row r="220">
      <c r="A220" s="52"/>
      <c r="B220" s="52"/>
      <c r="C220" s="49"/>
    </row>
    <row r="221">
      <c r="A221" s="52"/>
      <c r="B221" s="52"/>
      <c r="C221" s="49"/>
    </row>
    <row r="222">
      <c r="A222" s="52"/>
      <c r="B222" s="52"/>
      <c r="C222" s="49"/>
    </row>
    <row r="223">
      <c r="A223" s="52"/>
      <c r="B223" s="52"/>
      <c r="C223" s="49"/>
    </row>
    <row r="224">
      <c r="A224" s="52"/>
      <c r="B224" s="52"/>
      <c r="C224" s="49"/>
    </row>
    <row r="225">
      <c r="A225" s="52"/>
      <c r="B225" s="52"/>
      <c r="C225" s="49"/>
    </row>
    <row r="226">
      <c r="A226" s="52"/>
      <c r="B226" s="52"/>
      <c r="C226" s="49"/>
    </row>
    <row r="227">
      <c r="A227" s="52"/>
      <c r="B227" s="52"/>
      <c r="C227" s="49"/>
    </row>
    <row r="228">
      <c r="A228" s="52"/>
      <c r="B228" s="52"/>
      <c r="C228" s="49"/>
    </row>
    <row r="229">
      <c r="A229" s="52"/>
      <c r="B229" s="52"/>
      <c r="C229" s="49"/>
    </row>
    <row r="230">
      <c r="A230" s="52"/>
      <c r="B230" s="52"/>
      <c r="C230" s="49"/>
    </row>
    <row r="231">
      <c r="A231" s="52"/>
      <c r="B231" s="52"/>
      <c r="C231" s="49"/>
    </row>
    <row r="232">
      <c r="A232" s="52"/>
      <c r="B232" s="52"/>
      <c r="C232" s="49"/>
    </row>
    <row r="233">
      <c r="A233" s="52"/>
      <c r="B233" s="52"/>
      <c r="C233" s="49"/>
    </row>
    <row r="234">
      <c r="A234" s="52"/>
      <c r="B234" s="52"/>
      <c r="C234" s="49"/>
    </row>
    <row r="235">
      <c r="A235" s="52"/>
      <c r="B235" s="52"/>
      <c r="C235" s="49"/>
    </row>
    <row r="236">
      <c r="A236" s="52"/>
      <c r="B236" s="52"/>
      <c r="C236" s="49"/>
    </row>
    <row r="237">
      <c r="A237" s="52"/>
      <c r="B237" s="52"/>
      <c r="C237" s="49"/>
    </row>
    <row r="238">
      <c r="A238" s="52"/>
      <c r="B238" s="52"/>
      <c r="C238" s="49"/>
    </row>
    <row r="239">
      <c r="A239" s="52"/>
      <c r="B239" s="52"/>
      <c r="C239" s="49"/>
    </row>
    <row r="240">
      <c r="A240" s="52"/>
      <c r="B240" s="52"/>
      <c r="C240" s="49"/>
    </row>
    <row r="241">
      <c r="A241" s="52"/>
      <c r="B241" s="52"/>
      <c r="C241" s="49"/>
    </row>
    <row r="242">
      <c r="A242" s="52"/>
      <c r="B242" s="52"/>
      <c r="C242" s="49"/>
    </row>
    <row r="243">
      <c r="A243" s="52"/>
      <c r="B243" s="52"/>
      <c r="C243" s="49"/>
    </row>
    <row r="244">
      <c r="A244" s="52"/>
      <c r="B244" s="52"/>
      <c r="C244" s="49"/>
    </row>
    <row r="245">
      <c r="A245" s="52"/>
      <c r="B245" s="52"/>
      <c r="C245" s="49"/>
    </row>
    <row r="246">
      <c r="A246" s="52"/>
      <c r="B246" s="52"/>
      <c r="C246" s="49"/>
    </row>
    <row r="247">
      <c r="A247" s="52"/>
      <c r="B247" s="52"/>
      <c r="C247" s="49"/>
    </row>
    <row r="248">
      <c r="A248" s="52"/>
      <c r="B248" s="52"/>
      <c r="C248" s="49"/>
    </row>
    <row r="249">
      <c r="A249" s="52"/>
      <c r="B249" s="52"/>
      <c r="C249" s="49"/>
    </row>
    <row r="250">
      <c r="A250" s="52"/>
      <c r="B250" s="52"/>
      <c r="C250" s="49"/>
    </row>
    <row r="251">
      <c r="A251" s="52"/>
      <c r="B251" s="52"/>
      <c r="C251" s="49"/>
    </row>
    <row r="252">
      <c r="A252" s="52"/>
      <c r="B252" s="52"/>
      <c r="C252" s="49"/>
    </row>
    <row r="253">
      <c r="A253" s="52"/>
      <c r="B253" s="52"/>
      <c r="C253" s="49"/>
    </row>
    <row r="254">
      <c r="A254" s="52"/>
      <c r="B254" s="52"/>
      <c r="C254" s="49"/>
    </row>
    <row r="255">
      <c r="A255" s="52"/>
      <c r="B255" s="52"/>
      <c r="C255" s="49"/>
    </row>
    <row r="256">
      <c r="A256" s="52"/>
      <c r="B256" s="52"/>
      <c r="C256" s="49"/>
    </row>
    <row r="257">
      <c r="A257" s="52"/>
      <c r="B257" s="52"/>
      <c r="C257" s="49"/>
    </row>
    <row r="258">
      <c r="A258" s="52"/>
      <c r="B258" s="52"/>
      <c r="C258" s="49"/>
    </row>
    <row r="259">
      <c r="A259" s="52"/>
      <c r="B259" s="52"/>
      <c r="C259" s="49"/>
    </row>
    <row r="260">
      <c r="A260" s="52"/>
      <c r="B260" s="52"/>
      <c r="C260" s="49"/>
    </row>
    <row r="261">
      <c r="A261" s="52"/>
      <c r="B261" s="52"/>
      <c r="C261" s="49"/>
    </row>
    <row r="262">
      <c r="A262" s="52"/>
      <c r="B262" s="52"/>
      <c r="C262" s="49"/>
    </row>
    <row r="263">
      <c r="A263" s="52"/>
      <c r="B263" s="52"/>
      <c r="C263" s="49"/>
    </row>
    <row r="264">
      <c r="A264" s="52"/>
      <c r="B264" s="52"/>
      <c r="C264" s="49"/>
    </row>
    <row r="265">
      <c r="A265" s="52"/>
      <c r="B265" s="52"/>
      <c r="C265" s="49"/>
    </row>
    <row r="266">
      <c r="A266" s="52"/>
      <c r="B266" s="52"/>
      <c r="C266" s="49"/>
    </row>
    <row r="267">
      <c r="A267" s="52"/>
      <c r="B267" s="52"/>
      <c r="C267" s="49"/>
    </row>
    <row r="268">
      <c r="A268" s="52"/>
      <c r="B268" s="52"/>
      <c r="C268" s="49"/>
    </row>
    <row r="269">
      <c r="A269" s="52"/>
      <c r="B269" s="52"/>
      <c r="C269" s="49"/>
    </row>
    <row r="270">
      <c r="A270" s="52"/>
      <c r="B270" s="52"/>
      <c r="C270" s="49"/>
    </row>
    <row r="271">
      <c r="A271" s="52"/>
      <c r="B271" s="52"/>
      <c r="C271" s="49"/>
    </row>
    <row r="272">
      <c r="A272" s="52"/>
      <c r="B272" s="52"/>
      <c r="C272" s="49"/>
    </row>
    <row r="273">
      <c r="A273" s="52"/>
      <c r="B273" s="52"/>
      <c r="C273" s="49"/>
    </row>
    <row r="274">
      <c r="A274" s="52"/>
      <c r="B274" s="52"/>
      <c r="C274" s="49"/>
    </row>
    <row r="275">
      <c r="A275" s="52"/>
      <c r="B275" s="52"/>
      <c r="C275" s="49"/>
    </row>
    <row r="276">
      <c r="A276" s="52"/>
      <c r="B276" s="52"/>
      <c r="C276" s="49"/>
    </row>
    <row r="277">
      <c r="A277" s="52"/>
      <c r="B277" s="52"/>
      <c r="C277" s="49"/>
    </row>
    <row r="278">
      <c r="A278" s="52"/>
      <c r="B278" s="52"/>
      <c r="C278" s="49"/>
    </row>
    <row r="279">
      <c r="A279" s="52"/>
      <c r="B279" s="52"/>
      <c r="C279" s="49"/>
    </row>
    <row r="280">
      <c r="A280" s="52"/>
      <c r="B280" s="52"/>
      <c r="C280" s="49"/>
    </row>
    <row r="281">
      <c r="A281" s="52"/>
      <c r="B281" s="52"/>
      <c r="C281" s="49"/>
    </row>
    <row r="282">
      <c r="A282" s="52"/>
      <c r="B282" s="52"/>
      <c r="C282" s="49"/>
    </row>
    <row r="283">
      <c r="A283" s="52"/>
      <c r="B283" s="52"/>
      <c r="C283" s="49"/>
    </row>
    <row r="284">
      <c r="A284" s="52"/>
      <c r="B284" s="52"/>
      <c r="C284" s="49"/>
    </row>
    <row r="285">
      <c r="A285" s="52"/>
      <c r="B285" s="52"/>
      <c r="C285" s="49"/>
    </row>
    <row r="286">
      <c r="A286" s="52"/>
      <c r="B286" s="52"/>
      <c r="C286" s="49"/>
    </row>
    <row r="287">
      <c r="A287" s="52"/>
      <c r="B287" s="52"/>
      <c r="C287" s="49"/>
    </row>
    <row r="288">
      <c r="A288" s="52"/>
      <c r="B288" s="52"/>
      <c r="C288" s="49"/>
    </row>
    <row r="289">
      <c r="A289" s="52"/>
      <c r="B289" s="52"/>
      <c r="C289" s="49"/>
    </row>
    <row r="290">
      <c r="A290" s="52"/>
      <c r="B290" s="52"/>
      <c r="C290" s="49"/>
    </row>
    <row r="291">
      <c r="A291" s="52"/>
      <c r="B291" s="52"/>
      <c r="C291" s="49"/>
    </row>
    <row r="292">
      <c r="A292" s="52"/>
      <c r="B292" s="52"/>
      <c r="C292" s="49"/>
    </row>
    <row r="293">
      <c r="A293" s="52"/>
      <c r="B293" s="52"/>
      <c r="C293" s="49"/>
    </row>
    <row r="294">
      <c r="A294" s="52"/>
      <c r="B294" s="52"/>
      <c r="C294" s="49"/>
    </row>
    <row r="295">
      <c r="A295" s="52"/>
      <c r="B295" s="52"/>
      <c r="C295" s="49"/>
    </row>
    <row r="296">
      <c r="A296" s="52"/>
      <c r="B296" s="52"/>
      <c r="C296" s="49"/>
    </row>
    <row r="297">
      <c r="A297" s="52"/>
      <c r="B297" s="52"/>
      <c r="C297" s="49"/>
    </row>
    <row r="298">
      <c r="A298" s="52"/>
      <c r="B298" s="52"/>
      <c r="C298" s="49"/>
    </row>
    <row r="299">
      <c r="A299" s="52"/>
      <c r="B299" s="52"/>
      <c r="C299" s="49"/>
    </row>
    <row r="300">
      <c r="A300" s="52"/>
      <c r="B300" s="52"/>
      <c r="C300" s="49"/>
    </row>
    <row r="301">
      <c r="A301" s="52"/>
      <c r="B301" s="52"/>
      <c r="C301" s="49"/>
    </row>
    <row r="302">
      <c r="A302" s="52"/>
      <c r="B302" s="52"/>
      <c r="C302" s="49"/>
    </row>
    <row r="303">
      <c r="A303" s="52"/>
      <c r="B303" s="52"/>
      <c r="C303" s="49"/>
    </row>
    <row r="304">
      <c r="A304" s="52"/>
      <c r="B304" s="52"/>
      <c r="C304" s="49"/>
    </row>
    <row r="305">
      <c r="A305" s="52"/>
      <c r="B305" s="52"/>
      <c r="C305" s="49"/>
    </row>
    <row r="306">
      <c r="A306" s="52"/>
      <c r="B306" s="52"/>
      <c r="C306" s="49"/>
    </row>
    <row r="307">
      <c r="A307" s="52"/>
      <c r="B307" s="52"/>
      <c r="C307" s="49"/>
    </row>
    <row r="308">
      <c r="A308" s="52"/>
      <c r="B308" s="52"/>
      <c r="C308" s="49"/>
    </row>
    <row r="309">
      <c r="A309" s="52"/>
      <c r="B309" s="52"/>
      <c r="C309" s="49"/>
    </row>
    <row r="310">
      <c r="A310" s="52"/>
      <c r="B310" s="52"/>
      <c r="C310" s="49"/>
    </row>
    <row r="311">
      <c r="A311" s="52"/>
      <c r="B311" s="52"/>
      <c r="C311" s="49"/>
    </row>
    <row r="312">
      <c r="A312" s="52"/>
      <c r="B312" s="52"/>
      <c r="C312" s="49"/>
    </row>
    <row r="313">
      <c r="A313" s="52"/>
      <c r="B313" s="52"/>
      <c r="C313" s="49"/>
    </row>
    <row r="314">
      <c r="A314" s="52"/>
      <c r="B314" s="52"/>
      <c r="C314" s="49"/>
    </row>
    <row r="315">
      <c r="A315" s="52"/>
      <c r="B315" s="52"/>
      <c r="C315" s="49"/>
    </row>
    <row r="316">
      <c r="A316" s="52"/>
      <c r="B316" s="52"/>
      <c r="C316" s="49"/>
    </row>
    <row r="317">
      <c r="A317" s="52"/>
      <c r="B317" s="52"/>
      <c r="C317" s="49"/>
    </row>
    <row r="318">
      <c r="A318" s="52"/>
      <c r="B318" s="52"/>
      <c r="C318" s="49"/>
    </row>
    <row r="319">
      <c r="A319" s="52"/>
      <c r="B319" s="52"/>
      <c r="C319" s="49"/>
    </row>
    <row r="320">
      <c r="A320" s="52"/>
      <c r="B320" s="52"/>
      <c r="C320" s="49"/>
    </row>
    <row r="321">
      <c r="A321" s="52"/>
      <c r="B321" s="52"/>
      <c r="C321" s="49"/>
    </row>
    <row r="322">
      <c r="A322" s="52"/>
      <c r="B322" s="52"/>
      <c r="C322" s="49"/>
    </row>
    <row r="323">
      <c r="A323" s="52"/>
      <c r="B323" s="52"/>
      <c r="C323" s="49"/>
    </row>
    <row r="324">
      <c r="A324" s="52"/>
      <c r="B324" s="52"/>
      <c r="C324" s="49"/>
    </row>
    <row r="325">
      <c r="A325" s="52"/>
      <c r="B325" s="52"/>
      <c r="C325" s="49"/>
    </row>
    <row r="326">
      <c r="A326" s="52"/>
      <c r="B326" s="52"/>
      <c r="C326" s="49"/>
    </row>
    <row r="327">
      <c r="A327" s="52"/>
      <c r="B327" s="52"/>
      <c r="C327" s="49"/>
    </row>
    <row r="328">
      <c r="A328" s="52"/>
      <c r="B328" s="52"/>
      <c r="C328" s="49"/>
    </row>
    <row r="329">
      <c r="A329" s="52"/>
      <c r="B329" s="52"/>
      <c r="C329" s="49"/>
    </row>
    <row r="330">
      <c r="A330" s="52"/>
      <c r="B330" s="52"/>
      <c r="C330" s="49"/>
    </row>
    <row r="331">
      <c r="A331" s="52"/>
      <c r="B331" s="52"/>
      <c r="C331" s="49"/>
    </row>
    <row r="332">
      <c r="A332" s="52"/>
      <c r="B332" s="52"/>
      <c r="C332" s="49"/>
    </row>
    <row r="333">
      <c r="A333" s="52"/>
      <c r="B333" s="52"/>
      <c r="C333" s="49"/>
    </row>
    <row r="334">
      <c r="A334" s="52"/>
      <c r="B334" s="52"/>
      <c r="C334" s="49"/>
    </row>
    <row r="335">
      <c r="A335" s="52"/>
      <c r="B335" s="52"/>
      <c r="C335" s="49"/>
    </row>
    <row r="336">
      <c r="A336" s="52"/>
      <c r="B336" s="52"/>
      <c r="C336" s="49"/>
    </row>
    <row r="337">
      <c r="A337" s="52"/>
      <c r="B337" s="52"/>
      <c r="C337" s="49"/>
    </row>
    <row r="338">
      <c r="A338" s="52"/>
      <c r="B338" s="52"/>
      <c r="C338" s="49"/>
    </row>
    <row r="339">
      <c r="A339" s="52"/>
      <c r="B339" s="52"/>
      <c r="C339" s="49"/>
    </row>
    <row r="340">
      <c r="A340" s="52"/>
      <c r="B340" s="52"/>
      <c r="C340" s="49"/>
    </row>
    <row r="341">
      <c r="A341" s="52"/>
      <c r="B341" s="52"/>
      <c r="C341" s="49"/>
    </row>
    <row r="342">
      <c r="A342" s="52"/>
      <c r="B342" s="52"/>
      <c r="C342" s="49"/>
    </row>
    <row r="343">
      <c r="A343" s="52"/>
      <c r="B343" s="52"/>
      <c r="C343" s="49"/>
    </row>
    <row r="344">
      <c r="A344" s="52"/>
      <c r="B344" s="52"/>
      <c r="C344" s="49"/>
    </row>
    <row r="345">
      <c r="A345" s="52"/>
      <c r="B345" s="52"/>
      <c r="C345" s="49"/>
    </row>
    <row r="346">
      <c r="A346" s="52"/>
      <c r="B346" s="52"/>
      <c r="C346" s="49"/>
    </row>
    <row r="347">
      <c r="A347" s="52"/>
      <c r="B347" s="52"/>
      <c r="C347" s="49"/>
    </row>
    <row r="348">
      <c r="A348" s="52"/>
      <c r="B348" s="52"/>
      <c r="C348" s="49"/>
    </row>
    <row r="349">
      <c r="A349" s="52"/>
      <c r="B349" s="52"/>
      <c r="C349" s="49"/>
    </row>
    <row r="350">
      <c r="A350" s="52"/>
      <c r="B350" s="52"/>
      <c r="C350" s="49"/>
    </row>
    <row r="351">
      <c r="A351" s="52"/>
      <c r="B351" s="52"/>
      <c r="C351" s="49"/>
    </row>
    <row r="352">
      <c r="A352" s="52"/>
      <c r="B352" s="52"/>
      <c r="C352" s="49"/>
    </row>
    <row r="353">
      <c r="A353" s="52"/>
      <c r="B353" s="52"/>
      <c r="C353" s="49"/>
    </row>
    <row r="354">
      <c r="A354" s="52"/>
      <c r="B354" s="52"/>
      <c r="C354" s="49"/>
    </row>
    <row r="355">
      <c r="A355" s="52"/>
      <c r="B355" s="52"/>
      <c r="C355" s="49"/>
    </row>
    <row r="356">
      <c r="A356" s="52"/>
      <c r="B356" s="52"/>
      <c r="C356" s="49"/>
    </row>
    <row r="357">
      <c r="A357" s="52"/>
      <c r="B357" s="52"/>
      <c r="C357" s="49"/>
    </row>
    <row r="358">
      <c r="A358" s="52"/>
      <c r="B358" s="52"/>
      <c r="C358" s="49"/>
    </row>
    <row r="359">
      <c r="A359" s="52"/>
      <c r="B359" s="52"/>
      <c r="C359" s="49"/>
    </row>
    <row r="360">
      <c r="A360" s="52"/>
      <c r="B360" s="52"/>
      <c r="C360" s="49"/>
    </row>
    <row r="361">
      <c r="A361" s="52"/>
      <c r="B361" s="52"/>
      <c r="C361" s="49"/>
    </row>
    <row r="362">
      <c r="A362" s="52"/>
      <c r="B362" s="52"/>
      <c r="C362" s="49"/>
    </row>
    <row r="363">
      <c r="A363" s="52"/>
      <c r="B363" s="52"/>
      <c r="C363" s="49"/>
    </row>
    <row r="364">
      <c r="A364" s="52"/>
      <c r="B364" s="52"/>
      <c r="C364" s="49"/>
    </row>
    <row r="365">
      <c r="A365" s="52"/>
      <c r="B365" s="52"/>
      <c r="C365" s="49"/>
    </row>
    <row r="366">
      <c r="A366" s="52"/>
      <c r="B366" s="52"/>
      <c r="C366" s="49"/>
    </row>
    <row r="367">
      <c r="A367" s="52"/>
      <c r="B367" s="52"/>
      <c r="C367" s="49"/>
    </row>
    <row r="368">
      <c r="A368" s="52"/>
      <c r="B368" s="52"/>
      <c r="C368" s="49"/>
    </row>
    <row r="369">
      <c r="A369" s="52"/>
      <c r="B369" s="52"/>
      <c r="C369" s="49"/>
    </row>
    <row r="370">
      <c r="A370" s="52"/>
      <c r="B370" s="52"/>
      <c r="C370" s="49"/>
    </row>
    <row r="371">
      <c r="A371" s="52"/>
      <c r="B371" s="52"/>
      <c r="C371" s="49"/>
    </row>
    <row r="372">
      <c r="A372" s="52"/>
      <c r="B372" s="52"/>
      <c r="C372" s="49"/>
    </row>
    <row r="373">
      <c r="A373" s="52"/>
      <c r="B373" s="52"/>
      <c r="C373" s="49"/>
    </row>
    <row r="374">
      <c r="A374" s="52"/>
      <c r="B374" s="52"/>
      <c r="C374" s="49"/>
    </row>
    <row r="375">
      <c r="A375" s="52"/>
      <c r="B375" s="52"/>
      <c r="C375" s="49"/>
    </row>
    <row r="376">
      <c r="A376" s="52"/>
      <c r="B376" s="52"/>
      <c r="C376" s="49"/>
    </row>
    <row r="377">
      <c r="A377" s="52"/>
      <c r="B377" s="52"/>
      <c r="C377" s="49"/>
    </row>
    <row r="378">
      <c r="A378" s="52"/>
      <c r="B378" s="52"/>
      <c r="C378" s="49"/>
    </row>
    <row r="379">
      <c r="A379" s="52"/>
      <c r="B379" s="52"/>
      <c r="C379" s="49"/>
    </row>
    <row r="380">
      <c r="A380" s="52"/>
      <c r="B380" s="52"/>
      <c r="C380" s="49"/>
    </row>
    <row r="381">
      <c r="A381" s="52"/>
      <c r="B381" s="52"/>
      <c r="C381" s="49"/>
    </row>
    <row r="382">
      <c r="A382" s="52"/>
      <c r="B382" s="52"/>
      <c r="C382" s="49"/>
    </row>
    <row r="383">
      <c r="A383" s="52"/>
      <c r="B383" s="52"/>
      <c r="C383" s="49"/>
    </row>
    <row r="384">
      <c r="A384" s="52"/>
      <c r="B384" s="52"/>
      <c r="C384" s="49"/>
    </row>
    <row r="385">
      <c r="A385" s="52"/>
      <c r="B385" s="52"/>
      <c r="C385" s="49"/>
    </row>
    <row r="386">
      <c r="A386" s="52"/>
      <c r="B386" s="52"/>
      <c r="C386" s="49"/>
    </row>
    <row r="387">
      <c r="A387" s="52"/>
      <c r="B387" s="52"/>
      <c r="C387" s="49"/>
    </row>
    <row r="388">
      <c r="A388" s="52"/>
      <c r="B388" s="52"/>
      <c r="C388" s="49"/>
    </row>
    <row r="389">
      <c r="A389" s="52"/>
      <c r="B389" s="52"/>
      <c r="C389" s="49"/>
    </row>
    <row r="390">
      <c r="A390" s="52"/>
      <c r="B390" s="52"/>
      <c r="C390" s="49"/>
    </row>
    <row r="391">
      <c r="A391" s="52"/>
      <c r="B391" s="52"/>
      <c r="C391" s="49"/>
    </row>
    <row r="392">
      <c r="A392" s="52"/>
      <c r="B392" s="52"/>
      <c r="C392" s="49"/>
    </row>
    <row r="393">
      <c r="A393" s="52"/>
      <c r="B393" s="52"/>
      <c r="C393" s="49"/>
    </row>
    <row r="394">
      <c r="A394" s="52"/>
      <c r="B394" s="52"/>
      <c r="C394" s="49"/>
    </row>
    <row r="395">
      <c r="A395" s="52"/>
      <c r="B395" s="52"/>
      <c r="C395" s="49"/>
    </row>
    <row r="396">
      <c r="A396" s="52"/>
      <c r="B396" s="52"/>
      <c r="C396" s="49"/>
    </row>
    <row r="397">
      <c r="A397" s="52"/>
      <c r="B397" s="52"/>
      <c r="C397" s="49"/>
    </row>
    <row r="398">
      <c r="A398" s="52"/>
      <c r="B398" s="52"/>
      <c r="C398" s="49"/>
    </row>
    <row r="399">
      <c r="A399" s="52"/>
      <c r="B399" s="52"/>
      <c r="C399" s="49"/>
    </row>
    <row r="400">
      <c r="A400" s="52"/>
      <c r="B400" s="52"/>
      <c r="C400" s="49"/>
    </row>
    <row r="401">
      <c r="A401" s="52"/>
      <c r="B401" s="52"/>
      <c r="C401" s="49"/>
    </row>
    <row r="402">
      <c r="A402" s="52"/>
      <c r="B402" s="52"/>
      <c r="C402" s="49"/>
    </row>
    <row r="403">
      <c r="A403" s="52"/>
      <c r="B403" s="52"/>
      <c r="C403" s="49"/>
    </row>
    <row r="404">
      <c r="A404" s="52"/>
      <c r="B404" s="52"/>
      <c r="C404" s="49"/>
    </row>
    <row r="405">
      <c r="A405" s="52"/>
      <c r="B405" s="52"/>
      <c r="C405" s="49"/>
    </row>
    <row r="406">
      <c r="A406" s="52"/>
      <c r="B406" s="52"/>
      <c r="C406" s="49"/>
    </row>
    <row r="407">
      <c r="A407" s="52"/>
      <c r="B407" s="52"/>
      <c r="C407" s="49"/>
    </row>
    <row r="408">
      <c r="A408" s="52"/>
      <c r="B408" s="52"/>
      <c r="C408" s="49"/>
    </row>
    <row r="409">
      <c r="A409" s="52"/>
      <c r="B409" s="52"/>
      <c r="C409" s="49"/>
    </row>
    <row r="410">
      <c r="A410" s="52"/>
      <c r="B410" s="52"/>
      <c r="C410" s="49"/>
    </row>
    <row r="411">
      <c r="A411" s="52"/>
      <c r="B411" s="52"/>
      <c r="C411" s="49"/>
    </row>
    <row r="412">
      <c r="A412" s="52"/>
      <c r="B412" s="52"/>
      <c r="C412" s="49"/>
    </row>
    <row r="413">
      <c r="A413" s="52"/>
      <c r="B413" s="52"/>
      <c r="C413" s="49"/>
    </row>
    <row r="414">
      <c r="A414" s="52"/>
      <c r="B414" s="52"/>
      <c r="C414" s="49"/>
    </row>
    <row r="415">
      <c r="A415" s="52"/>
      <c r="B415" s="52"/>
      <c r="C415" s="49"/>
    </row>
    <row r="416">
      <c r="A416" s="52"/>
      <c r="B416" s="52"/>
      <c r="C416" s="49"/>
    </row>
    <row r="417">
      <c r="A417" s="52"/>
      <c r="B417" s="52"/>
      <c r="C417" s="49"/>
    </row>
    <row r="418">
      <c r="A418" s="52"/>
      <c r="B418" s="52"/>
      <c r="C418" s="49"/>
    </row>
    <row r="419">
      <c r="A419" s="52"/>
      <c r="B419" s="52"/>
      <c r="C419" s="49"/>
    </row>
    <row r="420">
      <c r="A420" s="52"/>
      <c r="B420" s="52"/>
      <c r="C420" s="49"/>
    </row>
    <row r="421">
      <c r="A421" s="52"/>
      <c r="B421" s="52"/>
      <c r="C421" s="49"/>
    </row>
    <row r="422">
      <c r="A422" s="52"/>
      <c r="B422" s="52"/>
      <c r="C422" s="49"/>
    </row>
    <row r="423">
      <c r="A423" s="52"/>
      <c r="B423" s="52"/>
      <c r="C423" s="49"/>
    </row>
    <row r="424">
      <c r="A424" s="52"/>
      <c r="B424" s="52"/>
      <c r="C424" s="49"/>
    </row>
    <row r="425">
      <c r="A425" s="52"/>
      <c r="B425" s="52"/>
      <c r="C425" s="49"/>
    </row>
    <row r="426">
      <c r="A426" s="52"/>
      <c r="B426" s="52"/>
      <c r="C426" s="49"/>
    </row>
    <row r="427">
      <c r="A427" s="52"/>
      <c r="B427" s="52"/>
      <c r="C427" s="49"/>
    </row>
    <row r="428">
      <c r="A428" s="52"/>
      <c r="B428" s="52"/>
      <c r="C428" s="49"/>
    </row>
    <row r="429">
      <c r="A429" s="52"/>
      <c r="B429" s="52"/>
      <c r="C429" s="49"/>
    </row>
    <row r="430">
      <c r="A430" s="52"/>
      <c r="B430" s="52"/>
      <c r="C430" s="49"/>
    </row>
    <row r="431">
      <c r="A431" s="52"/>
      <c r="B431" s="52"/>
      <c r="C431" s="49"/>
    </row>
    <row r="432">
      <c r="A432" s="52"/>
      <c r="B432" s="52"/>
      <c r="C432" s="49"/>
    </row>
    <row r="433">
      <c r="A433" s="52"/>
      <c r="B433" s="52"/>
      <c r="C433" s="49"/>
    </row>
    <row r="434">
      <c r="A434" s="52"/>
      <c r="B434" s="52"/>
      <c r="C434" s="49"/>
    </row>
    <row r="435">
      <c r="A435" s="52"/>
      <c r="B435" s="52"/>
      <c r="C435" s="49"/>
    </row>
    <row r="436">
      <c r="A436" s="52"/>
      <c r="B436" s="52"/>
      <c r="C436" s="49"/>
    </row>
    <row r="437">
      <c r="A437" s="52"/>
      <c r="B437" s="52"/>
      <c r="C437" s="49"/>
    </row>
    <row r="438">
      <c r="A438" s="52"/>
      <c r="B438" s="52"/>
      <c r="C438" s="49"/>
    </row>
    <row r="439">
      <c r="A439" s="52"/>
      <c r="B439" s="52"/>
      <c r="C439" s="49"/>
    </row>
    <row r="440">
      <c r="A440" s="52"/>
      <c r="B440" s="52"/>
      <c r="C440" s="49"/>
    </row>
    <row r="441">
      <c r="A441" s="52"/>
      <c r="B441" s="52"/>
      <c r="C441" s="49"/>
    </row>
    <row r="442">
      <c r="A442" s="52"/>
      <c r="B442" s="52"/>
      <c r="C442" s="49"/>
    </row>
    <row r="443">
      <c r="A443" s="52"/>
      <c r="B443" s="52"/>
      <c r="C443" s="49"/>
    </row>
    <row r="444">
      <c r="A444" s="52"/>
      <c r="B444" s="52"/>
      <c r="C444" s="49"/>
    </row>
    <row r="445">
      <c r="A445" s="52"/>
      <c r="B445" s="52"/>
      <c r="C445" s="49"/>
    </row>
    <row r="446">
      <c r="A446" s="52"/>
      <c r="B446" s="52"/>
      <c r="C446" s="49"/>
    </row>
    <row r="447">
      <c r="A447" s="52"/>
      <c r="B447" s="52"/>
      <c r="C447" s="49"/>
    </row>
    <row r="448">
      <c r="A448" s="52"/>
      <c r="B448" s="52"/>
      <c r="C448" s="49"/>
    </row>
    <row r="449">
      <c r="A449" s="52"/>
      <c r="B449" s="52"/>
      <c r="C449" s="49"/>
    </row>
    <row r="450">
      <c r="A450" s="52"/>
      <c r="B450" s="52"/>
      <c r="C450" s="49"/>
    </row>
    <row r="451">
      <c r="A451" s="52"/>
      <c r="B451" s="52"/>
      <c r="C451" s="49"/>
    </row>
    <row r="452">
      <c r="A452" s="52"/>
      <c r="B452" s="52"/>
      <c r="C452" s="49"/>
    </row>
    <row r="453">
      <c r="A453" s="52"/>
      <c r="B453" s="52"/>
      <c r="C453" s="49"/>
    </row>
    <row r="454">
      <c r="A454" s="52"/>
      <c r="B454" s="52"/>
      <c r="C454" s="49"/>
    </row>
    <row r="455">
      <c r="A455" s="52"/>
      <c r="B455" s="52"/>
      <c r="C455" s="49"/>
    </row>
    <row r="456">
      <c r="A456" s="52"/>
      <c r="B456" s="52"/>
      <c r="C456" s="49"/>
    </row>
    <row r="457">
      <c r="A457" s="52"/>
      <c r="B457" s="52"/>
      <c r="C457" s="49"/>
    </row>
    <row r="458">
      <c r="A458" s="52"/>
      <c r="B458" s="52"/>
      <c r="C458" s="49"/>
    </row>
    <row r="459">
      <c r="A459" s="52"/>
      <c r="B459" s="52"/>
      <c r="C459" s="49"/>
    </row>
    <row r="460">
      <c r="A460" s="52"/>
      <c r="B460" s="52"/>
      <c r="C460" s="49"/>
    </row>
    <row r="461">
      <c r="A461" s="52"/>
      <c r="B461" s="52"/>
      <c r="C461" s="49"/>
    </row>
    <row r="462">
      <c r="A462" s="52"/>
      <c r="B462" s="52"/>
      <c r="C462" s="49"/>
    </row>
    <row r="463">
      <c r="A463" s="52"/>
      <c r="B463" s="52"/>
      <c r="C463" s="49"/>
    </row>
    <row r="464">
      <c r="A464" s="52"/>
      <c r="B464" s="52"/>
      <c r="C464" s="49"/>
    </row>
    <row r="465">
      <c r="A465" s="52"/>
      <c r="B465" s="52"/>
      <c r="C465" s="49"/>
    </row>
    <row r="466">
      <c r="A466" s="52"/>
      <c r="B466" s="52"/>
      <c r="C466" s="49"/>
    </row>
    <row r="467">
      <c r="A467" s="52"/>
      <c r="B467" s="52"/>
      <c r="C467" s="49"/>
    </row>
    <row r="468">
      <c r="A468" s="52"/>
      <c r="B468" s="52"/>
      <c r="C468" s="49"/>
    </row>
    <row r="469">
      <c r="A469" s="52"/>
      <c r="B469" s="52"/>
      <c r="C469" s="49"/>
    </row>
    <row r="470">
      <c r="A470" s="52"/>
      <c r="B470" s="52"/>
      <c r="C470" s="49"/>
    </row>
    <row r="471">
      <c r="A471" s="52"/>
      <c r="B471" s="52"/>
      <c r="C471" s="49"/>
    </row>
    <row r="472">
      <c r="A472" s="52"/>
      <c r="B472" s="52"/>
      <c r="C472" s="49"/>
    </row>
    <row r="473">
      <c r="A473" s="52"/>
      <c r="B473" s="52"/>
      <c r="C473" s="49"/>
    </row>
    <row r="474">
      <c r="A474" s="52"/>
      <c r="B474" s="52"/>
      <c r="C474" s="49"/>
    </row>
    <row r="475">
      <c r="A475" s="52"/>
      <c r="B475" s="52"/>
      <c r="C475" s="49"/>
    </row>
    <row r="476">
      <c r="A476" s="52"/>
      <c r="B476" s="52"/>
      <c r="C476" s="49"/>
    </row>
    <row r="477">
      <c r="A477" s="52"/>
      <c r="B477" s="52"/>
      <c r="C477" s="49"/>
    </row>
    <row r="478">
      <c r="A478" s="52"/>
      <c r="B478" s="52"/>
      <c r="C478" s="49"/>
    </row>
    <row r="479">
      <c r="A479" s="52"/>
      <c r="B479" s="52"/>
      <c r="C479" s="49"/>
    </row>
    <row r="480">
      <c r="A480" s="52"/>
      <c r="B480" s="52"/>
      <c r="C480" s="49"/>
    </row>
    <row r="481">
      <c r="A481" s="52"/>
      <c r="B481" s="52"/>
      <c r="C481" s="49"/>
    </row>
    <row r="482">
      <c r="A482" s="52"/>
      <c r="B482" s="52"/>
      <c r="C482" s="49"/>
    </row>
    <row r="483">
      <c r="A483" s="52"/>
      <c r="B483" s="52"/>
      <c r="C483" s="49"/>
    </row>
    <row r="484">
      <c r="A484" s="52"/>
      <c r="B484" s="52"/>
      <c r="C484" s="49"/>
    </row>
    <row r="485">
      <c r="A485" s="52"/>
      <c r="B485" s="52"/>
      <c r="C485" s="49"/>
    </row>
    <row r="486">
      <c r="A486" s="52"/>
      <c r="B486" s="52"/>
      <c r="C486" s="49"/>
    </row>
    <row r="487">
      <c r="A487" s="52"/>
      <c r="B487" s="52"/>
      <c r="C487" s="49"/>
    </row>
    <row r="488">
      <c r="A488" s="52"/>
      <c r="B488" s="52"/>
      <c r="C488" s="49"/>
    </row>
    <row r="489">
      <c r="A489" s="52"/>
      <c r="B489" s="52"/>
      <c r="C489" s="49"/>
    </row>
    <row r="490">
      <c r="A490" s="52"/>
      <c r="B490" s="52"/>
      <c r="C490" s="49"/>
    </row>
    <row r="491">
      <c r="A491" s="52"/>
      <c r="B491" s="52"/>
      <c r="C491" s="49"/>
    </row>
    <row r="492">
      <c r="A492" s="52"/>
      <c r="B492" s="52"/>
      <c r="C492" s="49"/>
    </row>
    <row r="493">
      <c r="A493" s="52"/>
      <c r="B493" s="52"/>
      <c r="C493" s="49"/>
    </row>
    <row r="494">
      <c r="A494" s="52"/>
      <c r="B494" s="52"/>
      <c r="C494" s="49"/>
    </row>
    <row r="495">
      <c r="A495" s="52"/>
      <c r="B495" s="52"/>
      <c r="C495" s="49"/>
    </row>
    <row r="496">
      <c r="A496" s="52"/>
      <c r="B496" s="52"/>
      <c r="C496" s="49"/>
    </row>
    <row r="497">
      <c r="A497" s="52"/>
      <c r="B497" s="52"/>
      <c r="C497" s="49"/>
    </row>
    <row r="498">
      <c r="A498" s="52"/>
      <c r="B498" s="52"/>
      <c r="C498" s="49"/>
    </row>
    <row r="499">
      <c r="A499" s="52"/>
      <c r="B499" s="52"/>
      <c r="C499" s="49"/>
    </row>
    <row r="500">
      <c r="A500" s="52"/>
      <c r="B500" s="52"/>
      <c r="C500" s="49"/>
    </row>
    <row r="501">
      <c r="A501" s="52"/>
      <c r="B501" s="52"/>
      <c r="C501" s="49"/>
    </row>
    <row r="502">
      <c r="A502" s="52"/>
      <c r="B502" s="52"/>
      <c r="C502" s="49"/>
    </row>
    <row r="503">
      <c r="A503" s="52"/>
      <c r="B503" s="52"/>
      <c r="C503" s="49"/>
    </row>
    <row r="504">
      <c r="A504" s="52"/>
      <c r="B504" s="52"/>
      <c r="C504" s="49"/>
    </row>
    <row r="505">
      <c r="A505" s="52"/>
      <c r="B505" s="52"/>
      <c r="C505" s="49"/>
    </row>
    <row r="506">
      <c r="A506" s="52"/>
      <c r="B506" s="52"/>
      <c r="C506" s="49"/>
    </row>
    <row r="507">
      <c r="A507" s="52"/>
      <c r="B507" s="52"/>
      <c r="C507" s="49"/>
    </row>
    <row r="508">
      <c r="A508" s="52"/>
      <c r="B508" s="52"/>
      <c r="C508" s="49"/>
    </row>
    <row r="509">
      <c r="A509" s="52"/>
      <c r="B509" s="52"/>
      <c r="C509" s="49"/>
    </row>
    <row r="510">
      <c r="A510" s="52"/>
      <c r="B510" s="52"/>
      <c r="C510" s="49"/>
    </row>
    <row r="511">
      <c r="A511" s="52"/>
      <c r="B511" s="52"/>
      <c r="C511" s="49"/>
    </row>
    <row r="512">
      <c r="A512" s="52"/>
      <c r="B512" s="52"/>
      <c r="C512" s="49"/>
    </row>
    <row r="513">
      <c r="A513" s="52"/>
      <c r="B513" s="52"/>
      <c r="C513" s="49"/>
    </row>
    <row r="514">
      <c r="A514" s="52"/>
      <c r="B514" s="52"/>
      <c r="C514" s="49"/>
    </row>
    <row r="515">
      <c r="A515" s="52"/>
      <c r="B515" s="52"/>
      <c r="C515" s="49"/>
    </row>
    <row r="516">
      <c r="A516" s="52"/>
      <c r="B516" s="52"/>
      <c r="C516" s="49"/>
    </row>
    <row r="517">
      <c r="A517" s="52"/>
      <c r="B517" s="52"/>
      <c r="C517" s="49"/>
    </row>
    <row r="518">
      <c r="A518" s="52"/>
      <c r="B518" s="52"/>
      <c r="C518" s="49"/>
    </row>
    <row r="519">
      <c r="A519" s="52"/>
      <c r="B519" s="52"/>
      <c r="C519" s="49"/>
    </row>
    <row r="520">
      <c r="A520" s="52"/>
      <c r="B520" s="52"/>
      <c r="C520" s="49"/>
    </row>
    <row r="521">
      <c r="A521" s="52"/>
      <c r="B521" s="52"/>
      <c r="C521" s="49"/>
    </row>
    <row r="522">
      <c r="A522" s="52"/>
      <c r="B522" s="52"/>
      <c r="C522" s="49"/>
    </row>
    <row r="523">
      <c r="A523" s="52"/>
      <c r="B523" s="52"/>
      <c r="C523" s="49"/>
    </row>
    <row r="524">
      <c r="A524" s="52"/>
      <c r="B524" s="52"/>
      <c r="C524" s="49"/>
    </row>
    <row r="525">
      <c r="A525" s="52"/>
      <c r="B525" s="52"/>
      <c r="C525" s="49"/>
    </row>
    <row r="526">
      <c r="A526" s="52"/>
      <c r="B526" s="52"/>
      <c r="C526" s="49"/>
    </row>
    <row r="527">
      <c r="A527" s="52"/>
      <c r="B527" s="52"/>
      <c r="C527" s="49"/>
    </row>
    <row r="528">
      <c r="A528" s="52"/>
      <c r="B528" s="52"/>
      <c r="C528" s="49"/>
    </row>
    <row r="529">
      <c r="A529" s="52"/>
      <c r="B529" s="52"/>
      <c r="C529" s="49"/>
    </row>
    <row r="530">
      <c r="A530" s="52"/>
      <c r="B530" s="52"/>
      <c r="C530" s="49"/>
    </row>
    <row r="531">
      <c r="A531" s="52"/>
      <c r="B531" s="52"/>
      <c r="C531" s="49"/>
    </row>
    <row r="532">
      <c r="A532" s="52"/>
      <c r="B532" s="52"/>
      <c r="C532" s="49"/>
    </row>
    <row r="533">
      <c r="A533" s="52"/>
      <c r="B533" s="52"/>
      <c r="C533" s="49"/>
    </row>
    <row r="534">
      <c r="A534" s="52"/>
      <c r="B534" s="52"/>
      <c r="C534" s="49"/>
    </row>
    <row r="535">
      <c r="A535" s="52"/>
      <c r="B535" s="52"/>
      <c r="C535" s="49"/>
    </row>
    <row r="536">
      <c r="A536" s="52"/>
      <c r="B536" s="52"/>
      <c r="C536" s="49"/>
    </row>
    <row r="537">
      <c r="A537" s="52"/>
      <c r="B537" s="52"/>
      <c r="C537" s="49"/>
    </row>
    <row r="538">
      <c r="A538" s="52"/>
      <c r="B538" s="52"/>
      <c r="C538" s="49"/>
    </row>
    <row r="539">
      <c r="A539" s="52"/>
      <c r="B539" s="52"/>
      <c r="C539" s="49"/>
    </row>
    <row r="540">
      <c r="A540" s="52"/>
      <c r="B540" s="52"/>
      <c r="C540" s="49"/>
    </row>
    <row r="541">
      <c r="A541" s="52"/>
      <c r="B541" s="52"/>
      <c r="C541" s="49"/>
    </row>
    <row r="542">
      <c r="A542" s="52"/>
      <c r="B542" s="52"/>
      <c r="C542" s="49"/>
    </row>
    <row r="543">
      <c r="A543" s="52"/>
      <c r="B543" s="52"/>
      <c r="C543" s="49"/>
    </row>
    <row r="544">
      <c r="A544" s="52"/>
      <c r="B544" s="52"/>
      <c r="C544" s="49"/>
    </row>
    <row r="545">
      <c r="A545" s="52"/>
      <c r="B545" s="52"/>
      <c r="C545" s="49"/>
    </row>
    <row r="546">
      <c r="A546" s="52"/>
      <c r="B546" s="52"/>
      <c r="C546" s="49"/>
    </row>
    <row r="547">
      <c r="A547" s="52"/>
      <c r="B547" s="52"/>
      <c r="C547" s="49"/>
    </row>
    <row r="548">
      <c r="A548" s="52"/>
      <c r="B548" s="52"/>
      <c r="C548" s="49"/>
    </row>
    <row r="549">
      <c r="A549" s="52"/>
      <c r="B549" s="52"/>
      <c r="C549" s="49"/>
    </row>
    <row r="550">
      <c r="A550" s="52"/>
      <c r="B550" s="52"/>
      <c r="C550" s="49"/>
    </row>
    <row r="551">
      <c r="A551" s="52"/>
      <c r="B551" s="52"/>
      <c r="C551" s="49"/>
    </row>
    <row r="552">
      <c r="A552" s="52"/>
      <c r="B552" s="52"/>
      <c r="C552" s="49"/>
    </row>
    <row r="553">
      <c r="A553" s="52"/>
      <c r="B553" s="52"/>
      <c r="C553" s="49"/>
    </row>
    <row r="554">
      <c r="A554" s="52"/>
      <c r="B554" s="52"/>
      <c r="C554" s="49"/>
    </row>
    <row r="555">
      <c r="A555" s="52"/>
      <c r="B555" s="52"/>
      <c r="C555" s="49"/>
    </row>
    <row r="556">
      <c r="A556" s="52"/>
      <c r="B556" s="52"/>
      <c r="C556" s="49"/>
    </row>
    <row r="557">
      <c r="A557" s="52"/>
      <c r="B557" s="52"/>
      <c r="C557" s="49"/>
    </row>
    <row r="558">
      <c r="A558" s="52"/>
      <c r="B558" s="52"/>
      <c r="C558" s="49"/>
    </row>
    <row r="559">
      <c r="A559" s="52"/>
      <c r="B559" s="52"/>
      <c r="C559" s="49"/>
    </row>
    <row r="560">
      <c r="A560" s="52"/>
      <c r="B560" s="52"/>
      <c r="C560" s="49"/>
    </row>
    <row r="561">
      <c r="A561" s="52"/>
      <c r="B561" s="52"/>
      <c r="C561" s="49"/>
    </row>
    <row r="562">
      <c r="A562" s="52"/>
      <c r="B562" s="52"/>
      <c r="C562" s="49"/>
    </row>
    <row r="563">
      <c r="A563" s="52"/>
      <c r="B563" s="52"/>
      <c r="C563" s="49"/>
    </row>
    <row r="564">
      <c r="A564" s="52"/>
      <c r="B564" s="52"/>
      <c r="C564" s="49"/>
    </row>
    <row r="565">
      <c r="A565" s="52"/>
      <c r="B565" s="52"/>
      <c r="C565" s="49"/>
    </row>
    <row r="566">
      <c r="A566" s="52"/>
      <c r="B566" s="52"/>
      <c r="C566" s="49"/>
    </row>
    <row r="567">
      <c r="A567" s="52"/>
      <c r="B567" s="52"/>
      <c r="C567" s="49"/>
    </row>
    <row r="568">
      <c r="A568" s="52"/>
      <c r="B568" s="52"/>
      <c r="C568" s="49"/>
    </row>
    <row r="569">
      <c r="A569" s="52"/>
      <c r="B569" s="52"/>
      <c r="C569" s="49"/>
    </row>
    <row r="570">
      <c r="A570" s="52"/>
      <c r="B570" s="52"/>
      <c r="C570" s="49"/>
    </row>
    <row r="571">
      <c r="A571" s="52"/>
      <c r="B571" s="52"/>
      <c r="C571" s="49"/>
    </row>
    <row r="572">
      <c r="A572" s="52"/>
      <c r="B572" s="52"/>
      <c r="C572" s="49"/>
    </row>
    <row r="573">
      <c r="A573" s="52"/>
      <c r="B573" s="52"/>
      <c r="C573" s="49"/>
    </row>
    <row r="574">
      <c r="A574" s="52"/>
      <c r="B574" s="52"/>
      <c r="C574" s="49"/>
    </row>
    <row r="575">
      <c r="A575" s="52"/>
      <c r="B575" s="52"/>
      <c r="C575" s="49"/>
    </row>
    <row r="576">
      <c r="A576" s="52"/>
      <c r="B576" s="52"/>
      <c r="C576" s="49"/>
    </row>
    <row r="577">
      <c r="A577" s="52"/>
      <c r="B577" s="52"/>
      <c r="C577" s="49"/>
    </row>
    <row r="578">
      <c r="A578" s="52"/>
      <c r="B578" s="52"/>
      <c r="C578" s="49"/>
    </row>
    <row r="579">
      <c r="A579" s="52"/>
      <c r="B579" s="52"/>
      <c r="C579" s="49"/>
    </row>
    <row r="580">
      <c r="A580" s="52"/>
      <c r="B580" s="52"/>
      <c r="C580" s="49"/>
    </row>
    <row r="581">
      <c r="A581" s="52"/>
      <c r="B581" s="52"/>
      <c r="C581" s="49"/>
    </row>
    <row r="582">
      <c r="A582" s="52"/>
      <c r="B582" s="52"/>
      <c r="C582" s="49"/>
    </row>
    <row r="583">
      <c r="A583" s="52"/>
      <c r="B583" s="52"/>
      <c r="C583" s="49"/>
    </row>
    <row r="584">
      <c r="A584" s="52"/>
      <c r="B584" s="52"/>
      <c r="C584" s="49"/>
    </row>
    <row r="585">
      <c r="A585" s="52"/>
      <c r="B585" s="52"/>
      <c r="C585" s="49"/>
    </row>
    <row r="586">
      <c r="A586" s="52"/>
      <c r="B586" s="52"/>
      <c r="C586" s="49"/>
    </row>
    <row r="587">
      <c r="A587" s="52"/>
      <c r="B587" s="52"/>
      <c r="C587" s="49"/>
    </row>
    <row r="588">
      <c r="A588" s="52"/>
      <c r="B588" s="52"/>
      <c r="C588" s="49"/>
    </row>
    <row r="589">
      <c r="A589" s="52"/>
      <c r="B589" s="52"/>
      <c r="C589" s="49"/>
    </row>
    <row r="590">
      <c r="A590" s="52"/>
      <c r="B590" s="52"/>
      <c r="C590" s="49"/>
    </row>
    <row r="591">
      <c r="A591" s="52"/>
      <c r="B591" s="52"/>
      <c r="C591" s="49"/>
    </row>
    <row r="592">
      <c r="A592" s="52"/>
      <c r="B592" s="52"/>
      <c r="C592" s="49"/>
    </row>
    <row r="593">
      <c r="A593" s="52"/>
      <c r="B593" s="52"/>
      <c r="C593" s="49"/>
    </row>
    <row r="594">
      <c r="A594" s="52"/>
      <c r="B594" s="52"/>
      <c r="C594" s="49"/>
    </row>
    <row r="595">
      <c r="A595" s="52"/>
      <c r="B595" s="52"/>
      <c r="C595" s="49"/>
    </row>
    <row r="596">
      <c r="A596" s="52"/>
      <c r="B596" s="52"/>
      <c r="C596" s="49"/>
    </row>
    <row r="597">
      <c r="A597" s="52"/>
      <c r="B597" s="52"/>
      <c r="C597" s="49"/>
    </row>
    <row r="598">
      <c r="A598" s="52"/>
      <c r="B598" s="52"/>
      <c r="C598" s="49"/>
    </row>
    <row r="599">
      <c r="A599" s="52"/>
      <c r="B599" s="52"/>
      <c r="C599" s="49"/>
    </row>
    <row r="600">
      <c r="A600" s="52"/>
      <c r="B600" s="52"/>
      <c r="C600" s="49"/>
    </row>
    <row r="601">
      <c r="A601" s="52"/>
      <c r="B601" s="52"/>
      <c r="C601" s="49"/>
    </row>
    <row r="602">
      <c r="A602" s="52"/>
      <c r="B602" s="52"/>
      <c r="C602" s="49"/>
    </row>
    <row r="603">
      <c r="A603" s="52"/>
      <c r="B603" s="52"/>
      <c r="C603" s="49"/>
    </row>
    <row r="604">
      <c r="A604" s="52"/>
      <c r="B604" s="52"/>
      <c r="C604" s="49"/>
    </row>
    <row r="605">
      <c r="A605" s="52"/>
      <c r="B605" s="52"/>
      <c r="C605" s="49"/>
    </row>
    <row r="606">
      <c r="A606" s="52"/>
      <c r="B606" s="52"/>
      <c r="C606" s="49"/>
    </row>
    <row r="607">
      <c r="A607" s="52"/>
      <c r="B607" s="52"/>
      <c r="C607" s="49"/>
    </row>
    <row r="608">
      <c r="A608" s="52"/>
      <c r="B608" s="52"/>
      <c r="C608" s="49"/>
    </row>
    <row r="609">
      <c r="A609" s="52"/>
      <c r="B609" s="52"/>
      <c r="C609" s="49"/>
    </row>
    <row r="610">
      <c r="A610" s="52"/>
      <c r="B610" s="52"/>
      <c r="C610" s="49"/>
    </row>
    <row r="611">
      <c r="A611" s="52"/>
      <c r="B611" s="52"/>
      <c r="C611" s="49"/>
    </row>
    <row r="612">
      <c r="A612" s="52"/>
      <c r="B612" s="52"/>
      <c r="C612" s="49"/>
    </row>
    <row r="613">
      <c r="A613" s="52"/>
      <c r="B613" s="52"/>
      <c r="C613" s="49"/>
    </row>
    <row r="614">
      <c r="A614" s="52"/>
      <c r="B614" s="52"/>
      <c r="C614" s="49"/>
    </row>
    <row r="615">
      <c r="A615" s="52"/>
      <c r="B615" s="52"/>
      <c r="C615" s="49"/>
    </row>
    <row r="616">
      <c r="A616" s="52"/>
      <c r="B616" s="52"/>
      <c r="C616" s="49"/>
    </row>
    <row r="617">
      <c r="A617" s="52"/>
      <c r="B617" s="52"/>
      <c r="C617" s="49"/>
    </row>
    <row r="618">
      <c r="A618" s="52"/>
      <c r="B618" s="52"/>
      <c r="C618" s="49"/>
    </row>
    <row r="619">
      <c r="A619" s="52"/>
      <c r="B619" s="52"/>
      <c r="C619" s="49"/>
    </row>
    <row r="620">
      <c r="A620" s="52"/>
      <c r="B620" s="52"/>
      <c r="C620" s="49"/>
    </row>
    <row r="621">
      <c r="A621" s="52"/>
      <c r="B621" s="52"/>
      <c r="C621" s="49"/>
    </row>
    <row r="622">
      <c r="A622" s="52"/>
      <c r="B622" s="52"/>
      <c r="C622" s="49"/>
    </row>
    <row r="623">
      <c r="A623" s="52"/>
      <c r="B623" s="52"/>
      <c r="C623" s="49"/>
    </row>
    <row r="624">
      <c r="A624" s="52"/>
      <c r="B624" s="52"/>
      <c r="C624" s="49"/>
    </row>
    <row r="625">
      <c r="A625" s="52"/>
      <c r="B625" s="52"/>
      <c r="C625" s="49"/>
    </row>
    <row r="626">
      <c r="A626" s="52"/>
      <c r="B626" s="52"/>
      <c r="C626" s="49"/>
    </row>
    <row r="627">
      <c r="A627" s="52"/>
      <c r="B627" s="52"/>
      <c r="C627" s="49"/>
    </row>
    <row r="628">
      <c r="A628" s="52"/>
      <c r="B628" s="52"/>
      <c r="C628" s="49"/>
    </row>
    <row r="629">
      <c r="A629" s="52"/>
      <c r="B629" s="52"/>
      <c r="C629" s="49"/>
    </row>
    <row r="630">
      <c r="A630" s="52"/>
      <c r="B630" s="52"/>
      <c r="C630" s="49"/>
    </row>
    <row r="631">
      <c r="A631" s="52"/>
      <c r="B631" s="52"/>
      <c r="C631" s="49"/>
    </row>
    <row r="632">
      <c r="A632" s="52"/>
      <c r="B632" s="52"/>
      <c r="C632" s="49"/>
    </row>
    <row r="633">
      <c r="A633" s="52"/>
      <c r="B633" s="52"/>
      <c r="C633" s="49"/>
    </row>
    <row r="634">
      <c r="A634" s="52"/>
      <c r="B634" s="52"/>
      <c r="C634" s="49"/>
    </row>
    <row r="635">
      <c r="A635" s="52"/>
      <c r="B635" s="52"/>
      <c r="C635" s="49"/>
    </row>
    <row r="636">
      <c r="A636" s="52"/>
      <c r="B636" s="52"/>
      <c r="C636" s="49"/>
    </row>
    <row r="637">
      <c r="A637" s="52"/>
      <c r="B637" s="52"/>
      <c r="C637" s="49"/>
    </row>
    <row r="638">
      <c r="A638" s="52"/>
      <c r="B638" s="52"/>
      <c r="C638" s="49"/>
    </row>
    <row r="639">
      <c r="A639" s="52"/>
      <c r="B639" s="52"/>
      <c r="C639" s="49"/>
    </row>
    <row r="640">
      <c r="A640" s="52"/>
      <c r="B640" s="52"/>
      <c r="C640" s="49"/>
    </row>
    <row r="641">
      <c r="A641" s="52"/>
      <c r="B641" s="52"/>
      <c r="C641" s="49"/>
    </row>
    <row r="642">
      <c r="A642" s="52"/>
      <c r="B642" s="52"/>
      <c r="C642" s="49"/>
    </row>
    <row r="643">
      <c r="A643" s="52"/>
      <c r="B643" s="52"/>
      <c r="C643" s="49"/>
    </row>
    <row r="644">
      <c r="A644" s="52"/>
      <c r="B644" s="52"/>
      <c r="C644" s="49"/>
    </row>
    <row r="645">
      <c r="A645" s="52"/>
      <c r="B645" s="52"/>
      <c r="C645" s="49"/>
    </row>
    <row r="646">
      <c r="A646" s="52"/>
      <c r="B646" s="52"/>
      <c r="C646" s="49"/>
    </row>
    <row r="647">
      <c r="A647" s="52"/>
      <c r="B647" s="52"/>
      <c r="C647" s="49"/>
    </row>
    <row r="648">
      <c r="A648" s="52"/>
      <c r="B648" s="52"/>
      <c r="C648" s="49"/>
    </row>
    <row r="649">
      <c r="A649" s="52"/>
      <c r="B649" s="52"/>
      <c r="C649" s="49"/>
    </row>
    <row r="650">
      <c r="A650" s="52"/>
      <c r="B650" s="52"/>
      <c r="C650" s="49"/>
    </row>
    <row r="651">
      <c r="A651" s="52"/>
      <c r="B651" s="52"/>
      <c r="C651" s="49"/>
    </row>
    <row r="652">
      <c r="A652" s="52"/>
      <c r="B652" s="52"/>
      <c r="C652" s="49"/>
    </row>
    <row r="653">
      <c r="A653" s="52"/>
      <c r="B653" s="52"/>
      <c r="C653" s="49"/>
    </row>
    <row r="654">
      <c r="A654" s="52"/>
      <c r="B654" s="52"/>
      <c r="C654" s="49"/>
    </row>
    <row r="655">
      <c r="A655" s="52"/>
      <c r="B655" s="52"/>
      <c r="C655" s="49"/>
    </row>
    <row r="656">
      <c r="A656" s="52"/>
      <c r="B656" s="52"/>
      <c r="C656" s="49"/>
    </row>
    <row r="657">
      <c r="A657" s="52"/>
      <c r="B657" s="52"/>
      <c r="C657" s="49"/>
    </row>
    <row r="658">
      <c r="A658" s="52"/>
      <c r="B658" s="52"/>
      <c r="C658" s="49"/>
    </row>
    <row r="659">
      <c r="A659" s="52"/>
      <c r="B659" s="52"/>
      <c r="C659" s="49"/>
    </row>
    <row r="660">
      <c r="A660" s="52"/>
      <c r="B660" s="52"/>
      <c r="C660" s="49"/>
    </row>
    <row r="661">
      <c r="A661" s="52"/>
      <c r="B661" s="52"/>
      <c r="C661" s="49"/>
    </row>
    <row r="662">
      <c r="A662" s="52"/>
      <c r="B662" s="52"/>
      <c r="C662" s="49"/>
    </row>
    <row r="663">
      <c r="A663" s="52"/>
      <c r="B663" s="52"/>
      <c r="C663" s="49"/>
    </row>
    <row r="664">
      <c r="A664" s="52"/>
      <c r="B664" s="52"/>
      <c r="C664" s="49"/>
    </row>
    <row r="665">
      <c r="A665" s="52"/>
      <c r="B665" s="52"/>
      <c r="C665" s="49"/>
    </row>
    <row r="666">
      <c r="A666" s="52"/>
      <c r="B666" s="52"/>
      <c r="C666" s="49"/>
    </row>
    <row r="667">
      <c r="A667" s="52"/>
      <c r="B667" s="52"/>
      <c r="C667" s="49"/>
    </row>
    <row r="668">
      <c r="A668" s="52"/>
      <c r="B668" s="52"/>
      <c r="C668" s="49"/>
    </row>
    <row r="669">
      <c r="A669" s="52"/>
      <c r="B669" s="52"/>
      <c r="C669" s="49"/>
    </row>
    <row r="670">
      <c r="A670" s="52"/>
      <c r="B670" s="52"/>
      <c r="C670" s="49"/>
    </row>
    <row r="671">
      <c r="A671" s="52"/>
      <c r="B671" s="52"/>
      <c r="C671" s="49"/>
    </row>
    <row r="672">
      <c r="A672" s="52"/>
      <c r="B672" s="52"/>
      <c r="C672" s="49"/>
    </row>
    <row r="673">
      <c r="A673" s="52"/>
      <c r="B673" s="52"/>
      <c r="C673" s="49"/>
    </row>
    <row r="674">
      <c r="A674" s="52"/>
      <c r="B674" s="52"/>
      <c r="C674" s="49"/>
    </row>
    <row r="675">
      <c r="A675" s="52"/>
      <c r="B675" s="52"/>
      <c r="C675" s="49"/>
    </row>
    <row r="676">
      <c r="A676" s="52"/>
      <c r="B676" s="52"/>
      <c r="C676" s="49"/>
    </row>
    <row r="677">
      <c r="A677" s="52"/>
      <c r="B677" s="52"/>
      <c r="C677" s="49"/>
    </row>
    <row r="678">
      <c r="A678" s="52"/>
      <c r="B678" s="52"/>
      <c r="C678" s="49"/>
    </row>
    <row r="679">
      <c r="A679" s="52"/>
      <c r="B679" s="52"/>
      <c r="C679" s="49"/>
    </row>
    <row r="680">
      <c r="A680" s="52"/>
      <c r="B680" s="52"/>
      <c r="C680" s="49"/>
    </row>
    <row r="681">
      <c r="A681" s="52"/>
      <c r="B681" s="52"/>
      <c r="C681" s="49"/>
    </row>
    <row r="682">
      <c r="A682" s="52"/>
      <c r="B682" s="52"/>
      <c r="C682" s="49"/>
    </row>
    <row r="683">
      <c r="A683" s="52"/>
      <c r="B683" s="52"/>
      <c r="C683" s="49"/>
    </row>
    <row r="684">
      <c r="A684" s="52"/>
      <c r="B684" s="52"/>
      <c r="C684" s="49"/>
    </row>
    <row r="685">
      <c r="A685" s="52"/>
      <c r="B685" s="52"/>
      <c r="C685" s="49"/>
    </row>
    <row r="686">
      <c r="A686" s="52"/>
      <c r="B686" s="52"/>
      <c r="C686" s="49"/>
    </row>
    <row r="687">
      <c r="A687" s="52"/>
      <c r="B687" s="52"/>
      <c r="C687" s="49"/>
    </row>
    <row r="688">
      <c r="A688" s="52"/>
      <c r="B688" s="52"/>
      <c r="C688" s="49"/>
    </row>
    <row r="689">
      <c r="A689" s="52"/>
      <c r="B689" s="52"/>
      <c r="C689" s="49"/>
    </row>
    <row r="690">
      <c r="A690" s="52"/>
      <c r="B690" s="52"/>
      <c r="C690" s="49"/>
    </row>
    <row r="691">
      <c r="A691" s="52"/>
      <c r="B691" s="52"/>
      <c r="C691" s="49"/>
    </row>
    <row r="692">
      <c r="A692" s="52"/>
      <c r="B692" s="52"/>
      <c r="C692" s="49"/>
    </row>
    <row r="693">
      <c r="A693" s="52"/>
      <c r="B693" s="52"/>
      <c r="C693" s="49"/>
    </row>
    <row r="694">
      <c r="A694" s="52"/>
      <c r="B694" s="52"/>
      <c r="C694" s="49"/>
    </row>
    <row r="695">
      <c r="A695" s="52"/>
      <c r="B695" s="52"/>
      <c r="C695" s="49"/>
    </row>
    <row r="696">
      <c r="A696" s="52"/>
      <c r="B696" s="52"/>
      <c r="C696" s="49"/>
    </row>
    <row r="697">
      <c r="A697" s="52"/>
      <c r="B697" s="52"/>
      <c r="C697" s="49"/>
    </row>
    <row r="698">
      <c r="A698" s="52"/>
      <c r="B698" s="52"/>
      <c r="C698" s="49"/>
    </row>
    <row r="699">
      <c r="A699" s="52"/>
      <c r="B699" s="52"/>
      <c r="C699" s="49"/>
    </row>
    <row r="700">
      <c r="A700" s="52"/>
      <c r="B700" s="52"/>
      <c r="C700" s="49"/>
    </row>
    <row r="701">
      <c r="A701" s="52"/>
      <c r="B701" s="52"/>
      <c r="C701" s="49"/>
    </row>
    <row r="702">
      <c r="A702" s="52"/>
      <c r="B702" s="52"/>
      <c r="C702" s="49"/>
    </row>
    <row r="703">
      <c r="A703" s="52"/>
      <c r="B703" s="52"/>
      <c r="C703" s="49"/>
    </row>
    <row r="704">
      <c r="A704" s="52"/>
      <c r="B704" s="52"/>
      <c r="C704" s="49"/>
    </row>
    <row r="705">
      <c r="A705" s="52"/>
      <c r="B705" s="52"/>
      <c r="C705" s="49"/>
    </row>
    <row r="706">
      <c r="A706" s="52"/>
      <c r="B706" s="52"/>
      <c r="C706" s="49"/>
    </row>
    <row r="707">
      <c r="A707" s="52"/>
      <c r="B707" s="52"/>
      <c r="C707" s="49"/>
    </row>
    <row r="708">
      <c r="A708" s="52"/>
      <c r="B708" s="52"/>
      <c r="C708" s="49"/>
    </row>
    <row r="709">
      <c r="A709" s="52"/>
      <c r="B709" s="52"/>
      <c r="C709" s="49"/>
    </row>
    <row r="710">
      <c r="A710" s="52"/>
      <c r="B710" s="52"/>
      <c r="C710" s="49"/>
    </row>
    <row r="711">
      <c r="A711" s="52"/>
      <c r="B711" s="52"/>
      <c r="C711" s="49"/>
    </row>
    <row r="712">
      <c r="A712" s="52"/>
      <c r="B712" s="52"/>
      <c r="C712" s="49"/>
    </row>
    <row r="713">
      <c r="A713" s="52"/>
      <c r="B713" s="52"/>
      <c r="C713" s="49"/>
    </row>
    <row r="714">
      <c r="A714" s="52"/>
      <c r="B714" s="52"/>
      <c r="C714" s="49"/>
    </row>
    <row r="715">
      <c r="A715" s="52"/>
      <c r="B715" s="52"/>
      <c r="C715" s="49"/>
    </row>
    <row r="716">
      <c r="A716" s="52"/>
      <c r="B716" s="52"/>
      <c r="C716" s="49"/>
    </row>
    <row r="717">
      <c r="A717" s="52"/>
      <c r="B717" s="52"/>
      <c r="C717" s="49"/>
    </row>
    <row r="718">
      <c r="A718" s="52"/>
      <c r="B718" s="52"/>
      <c r="C718" s="49"/>
    </row>
    <row r="719">
      <c r="A719" s="52"/>
      <c r="B719" s="52"/>
      <c r="C719" s="49"/>
    </row>
    <row r="720">
      <c r="A720" s="52"/>
      <c r="B720" s="52"/>
      <c r="C720" s="49"/>
    </row>
    <row r="721">
      <c r="A721" s="52"/>
      <c r="B721" s="52"/>
      <c r="C721" s="49"/>
    </row>
    <row r="722">
      <c r="A722" s="52"/>
      <c r="B722" s="52"/>
      <c r="C722" s="49"/>
    </row>
    <row r="723">
      <c r="A723" s="52"/>
      <c r="B723" s="52"/>
      <c r="C723" s="49"/>
    </row>
    <row r="724">
      <c r="A724" s="52"/>
      <c r="B724" s="52"/>
      <c r="C724" s="49"/>
    </row>
    <row r="725">
      <c r="A725" s="52"/>
      <c r="B725" s="52"/>
      <c r="C725" s="49"/>
    </row>
    <row r="726">
      <c r="A726" s="52"/>
      <c r="B726" s="52"/>
      <c r="C726" s="49"/>
    </row>
    <row r="727">
      <c r="A727" s="52"/>
      <c r="B727" s="52"/>
      <c r="C727" s="49"/>
    </row>
    <row r="728">
      <c r="A728" s="52"/>
      <c r="B728" s="52"/>
      <c r="C728" s="49"/>
    </row>
    <row r="729">
      <c r="A729" s="52"/>
      <c r="B729" s="52"/>
      <c r="C729" s="49"/>
    </row>
    <row r="730">
      <c r="A730" s="52"/>
      <c r="B730" s="52"/>
      <c r="C730" s="49"/>
    </row>
    <row r="731">
      <c r="A731" s="52"/>
      <c r="B731" s="52"/>
      <c r="C731" s="49"/>
    </row>
    <row r="732">
      <c r="A732" s="52"/>
      <c r="B732" s="52"/>
      <c r="C732" s="49"/>
    </row>
    <row r="733">
      <c r="A733" s="52"/>
      <c r="B733" s="52"/>
      <c r="C733" s="49"/>
    </row>
    <row r="734">
      <c r="A734" s="52"/>
      <c r="B734" s="52"/>
      <c r="C734" s="49"/>
    </row>
    <row r="735">
      <c r="A735" s="52"/>
      <c r="B735" s="52"/>
      <c r="C735" s="49"/>
    </row>
    <row r="736">
      <c r="A736" s="52"/>
      <c r="B736" s="52"/>
      <c r="C736" s="49"/>
    </row>
    <row r="737">
      <c r="A737" s="52"/>
      <c r="B737" s="52"/>
      <c r="C737" s="49"/>
    </row>
    <row r="738">
      <c r="A738" s="52"/>
      <c r="B738" s="52"/>
      <c r="C738" s="49"/>
    </row>
    <row r="739">
      <c r="A739" s="52"/>
      <c r="B739" s="52"/>
      <c r="C739" s="49"/>
    </row>
    <row r="740">
      <c r="A740" s="52"/>
      <c r="B740" s="52"/>
      <c r="C740" s="49"/>
    </row>
    <row r="741">
      <c r="A741" s="52"/>
      <c r="B741" s="52"/>
      <c r="C741" s="49"/>
    </row>
    <row r="742">
      <c r="A742" s="52"/>
      <c r="B742" s="52"/>
      <c r="C742" s="49"/>
    </row>
    <row r="743">
      <c r="A743" s="52"/>
      <c r="B743" s="52"/>
      <c r="C743" s="49"/>
    </row>
    <row r="744">
      <c r="A744" s="52"/>
      <c r="B744" s="52"/>
      <c r="C744" s="49"/>
    </row>
    <row r="745">
      <c r="A745" s="52"/>
      <c r="B745" s="52"/>
      <c r="C745" s="49"/>
    </row>
    <row r="746">
      <c r="A746" s="52"/>
      <c r="B746" s="52"/>
      <c r="C746" s="49"/>
    </row>
    <row r="747">
      <c r="A747" s="52"/>
      <c r="B747" s="52"/>
      <c r="C747" s="49"/>
    </row>
    <row r="748">
      <c r="A748" s="52"/>
      <c r="B748" s="52"/>
      <c r="C748" s="49"/>
    </row>
    <row r="749">
      <c r="A749" s="52"/>
      <c r="B749" s="52"/>
      <c r="C749" s="49"/>
    </row>
    <row r="750">
      <c r="A750" s="52"/>
      <c r="B750" s="52"/>
      <c r="C750" s="49"/>
    </row>
    <row r="751">
      <c r="A751" s="52"/>
      <c r="B751" s="52"/>
      <c r="C751" s="49"/>
    </row>
    <row r="752">
      <c r="A752" s="52"/>
      <c r="B752" s="52"/>
      <c r="C752" s="49"/>
    </row>
    <row r="753">
      <c r="A753" s="52"/>
      <c r="B753" s="52"/>
      <c r="C753" s="49"/>
    </row>
    <row r="754">
      <c r="A754" s="52"/>
      <c r="B754" s="52"/>
      <c r="C754" s="49"/>
    </row>
    <row r="755">
      <c r="A755" s="52"/>
      <c r="B755" s="52"/>
      <c r="C755" s="49"/>
    </row>
    <row r="756">
      <c r="A756" s="52"/>
      <c r="B756" s="52"/>
      <c r="C756" s="49"/>
    </row>
    <row r="757">
      <c r="A757" s="52"/>
      <c r="B757" s="52"/>
      <c r="C757" s="49"/>
    </row>
    <row r="758">
      <c r="A758" s="52"/>
      <c r="B758" s="52"/>
      <c r="C758" s="49"/>
    </row>
    <row r="759">
      <c r="A759" s="52"/>
      <c r="B759" s="52"/>
      <c r="C759" s="49"/>
    </row>
    <row r="760">
      <c r="A760" s="52"/>
      <c r="B760" s="52"/>
      <c r="C760" s="49"/>
    </row>
    <row r="761">
      <c r="A761" s="52"/>
      <c r="B761" s="52"/>
      <c r="C761" s="49"/>
    </row>
    <row r="762">
      <c r="A762" s="52"/>
      <c r="B762" s="52"/>
      <c r="C762" s="49"/>
    </row>
    <row r="763">
      <c r="A763" s="52"/>
      <c r="B763" s="52"/>
      <c r="C763" s="49"/>
    </row>
    <row r="764">
      <c r="A764" s="52"/>
      <c r="B764" s="52"/>
      <c r="C764" s="49"/>
    </row>
    <row r="765">
      <c r="A765" s="52"/>
      <c r="B765" s="52"/>
      <c r="C765" s="49"/>
    </row>
    <row r="766">
      <c r="A766" s="52"/>
      <c r="B766" s="52"/>
      <c r="C766" s="49"/>
    </row>
    <row r="767">
      <c r="A767" s="52"/>
      <c r="B767" s="52"/>
      <c r="C767" s="49"/>
    </row>
    <row r="768">
      <c r="A768" s="52"/>
      <c r="B768" s="52"/>
      <c r="C768" s="49"/>
    </row>
    <row r="769">
      <c r="A769" s="52"/>
      <c r="B769" s="52"/>
      <c r="C769" s="49"/>
    </row>
    <row r="770">
      <c r="A770" s="52"/>
      <c r="B770" s="52"/>
      <c r="C770" s="49"/>
    </row>
    <row r="771">
      <c r="A771" s="52"/>
      <c r="B771" s="52"/>
      <c r="C771" s="49"/>
    </row>
    <row r="772">
      <c r="A772" s="52"/>
      <c r="B772" s="52"/>
      <c r="C772" s="49"/>
    </row>
    <row r="773">
      <c r="A773" s="52"/>
      <c r="B773" s="52"/>
      <c r="C773" s="49"/>
    </row>
    <row r="774">
      <c r="A774" s="52"/>
      <c r="B774" s="52"/>
      <c r="C774" s="49"/>
    </row>
    <row r="775">
      <c r="A775" s="52"/>
      <c r="B775" s="52"/>
      <c r="C775" s="49"/>
    </row>
    <row r="776">
      <c r="A776" s="52"/>
      <c r="B776" s="52"/>
      <c r="C776" s="49"/>
    </row>
    <row r="777">
      <c r="A777" s="52"/>
      <c r="B777" s="52"/>
      <c r="C777" s="49"/>
    </row>
    <row r="778">
      <c r="A778" s="52"/>
      <c r="B778" s="52"/>
      <c r="C778" s="49"/>
    </row>
    <row r="779">
      <c r="A779" s="52"/>
      <c r="B779" s="52"/>
      <c r="C779" s="49"/>
    </row>
    <row r="780">
      <c r="A780" s="52"/>
      <c r="B780" s="52"/>
      <c r="C780" s="49"/>
    </row>
    <row r="781">
      <c r="A781" s="52"/>
      <c r="B781" s="52"/>
      <c r="C781" s="49"/>
    </row>
    <row r="782">
      <c r="A782" s="52"/>
      <c r="B782" s="52"/>
      <c r="C782" s="49"/>
    </row>
    <row r="783">
      <c r="A783" s="52"/>
      <c r="B783" s="52"/>
      <c r="C783" s="49"/>
    </row>
    <row r="784">
      <c r="A784" s="52"/>
      <c r="B784" s="52"/>
      <c r="C784" s="49"/>
    </row>
    <row r="785">
      <c r="A785" s="52"/>
      <c r="B785" s="52"/>
      <c r="C785" s="49"/>
    </row>
    <row r="786">
      <c r="A786" s="52"/>
      <c r="B786" s="52"/>
      <c r="C786" s="49"/>
    </row>
    <row r="787">
      <c r="A787" s="52"/>
      <c r="B787" s="52"/>
      <c r="C787" s="49"/>
    </row>
    <row r="788">
      <c r="A788" s="52"/>
      <c r="B788" s="52"/>
      <c r="C788" s="49"/>
    </row>
    <row r="789">
      <c r="A789" s="52"/>
      <c r="B789" s="52"/>
      <c r="C789" s="49"/>
    </row>
    <row r="790">
      <c r="A790" s="52"/>
      <c r="B790" s="52"/>
      <c r="C790" s="49"/>
    </row>
    <row r="791">
      <c r="A791" s="52"/>
      <c r="B791" s="52"/>
      <c r="C791" s="49"/>
    </row>
    <row r="792">
      <c r="A792" s="52"/>
      <c r="B792" s="52"/>
      <c r="C792" s="49"/>
    </row>
    <row r="793">
      <c r="A793" s="52"/>
      <c r="B793" s="52"/>
      <c r="C793" s="49"/>
    </row>
    <row r="794">
      <c r="A794" s="52"/>
      <c r="B794" s="52"/>
      <c r="C794" s="49"/>
    </row>
    <row r="795">
      <c r="A795" s="52"/>
      <c r="B795" s="52"/>
      <c r="C795" s="49"/>
    </row>
    <row r="796">
      <c r="A796" s="52"/>
      <c r="B796" s="52"/>
      <c r="C796" s="49"/>
    </row>
    <row r="797">
      <c r="A797" s="52"/>
      <c r="B797" s="52"/>
      <c r="C797" s="49"/>
    </row>
    <row r="798">
      <c r="A798" s="52"/>
      <c r="B798" s="52"/>
      <c r="C798" s="49"/>
    </row>
    <row r="799">
      <c r="A799" s="52"/>
      <c r="B799" s="52"/>
      <c r="C799" s="49"/>
    </row>
    <row r="800">
      <c r="A800" s="52"/>
      <c r="B800" s="52"/>
      <c r="C800" s="49"/>
    </row>
    <row r="801">
      <c r="A801" s="52"/>
      <c r="B801" s="52"/>
      <c r="C801" s="49"/>
    </row>
    <row r="802">
      <c r="A802" s="52"/>
      <c r="B802" s="52"/>
      <c r="C802" s="49"/>
    </row>
    <row r="803">
      <c r="A803" s="52"/>
      <c r="B803" s="52"/>
      <c r="C803" s="49"/>
    </row>
    <row r="804">
      <c r="A804" s="52"/>
      <c r="B804" s="52"/>
      <c r="C804" s="49"/>
    </row>
    <row r="805">
      <c r="A805" s="52"/>
      <c r="B805" s="52"/>
      <c r="C805" s="49"/>
    </row>
    <row r="806">
      <c r="A806" s="52"/>
      <c r="B806" s="52"/>
      <c r="C806" s="49"/>
    </row>
    <row r="807">
      <c r="A807" s="52"/>
      <c r="B807" s="52"/>
      <c r="C807" s="49"/>
    </row>
    <row r="808">
      <c r="A808" s="52"/>
      <c r="B808" s="52"/>
      <c r="C808" s="49"/>
    </row>
    <row r="809">
      <c r="A809" s="52"/>
      <c r="B809" s="52"/>
      <c r="C809" s="49"/>
    </row>
    <row r="810">
      <c r="A810" s="52"/>
      <c r="B810" s="52"/>
      <c r="C810" s="49"/>
    </row>
    <row r="811">
      <c r="A811" s="52"/>
      <c r="B811" s="52"/>
      <c r="C811" s="49"/>
    </row>
    <row r="812">
      <c r="A812" s="52"/>
      <c r="B812" s="52"/>
      <c r="C812" s="49"/>
    </row>
    <row r="813">
      <c r="A813" s="52"/>
      <c r="B813" s="52"/>
      <c r="C813" s="49"/>
    </row>
    <row r="814">
      <c r="A814" s="52"/>
      <c r="B814" s="52"/>
      <c r="C814" s="49"/>
    </row>
    <row r="815">
      <c r="A815" s="52"/>
      <c r="B815" s="52"/>
      <c r="C815" s="49"/>
    </row>
    <row r="816">
      <c r="A816" s="52"/>
      <c r="B816" s="52"/>
      <c r="C816" s="49"/>
    </row>
    <row r="817">
      <c r="A817" s="52"/>
      <c r="B817" s="52"/>
      <c r="C817" s="49"/>
    </row>
    <row r="818">
      <c r="A818" s="52"/>
      <c r="B818" s="52"/>
      <c r="C818" s="49"/>
    </row>
    <row r="819">
      <c r="A819" s="52"/>
      <c r="B819" s="52"/>
      <c r="C819" s="49"/>
    </row>
    <row r="820">
      <c r="A820" s="52"/>
      <c r="B820" s="52"/>
      <c r="C820" s="49"/>
    </row>
    <row r="821">
      <c r="A821" s="52"/>
      <c r="B821" s="52"/>
      <c r="C821" s="49"/>
    </row>
    <row r="822">
      <c r="A822" s="52"/>
      <c r="B822" s="52"/>
      <c r="C822" s="49"/>
    </row>
    <row r="823">
      <c r="A823" s="52"/>
      <c r="B823" s="52"/>
      <c r="C823" s="49"/>
    </row>
    <row r="824">
      <c r="A824" s="52"/>
      <c r="B824" s="52"/>
      <c r="C824" s="49"/>
    </row>
    <row r="825">
      <c r="A825" s="52"/>
      <c r="B825" s="52"/>
      <c r="C825" s="49"/>
    </row>
    <row r="826">
      <c r="A826" s="52"/>
      <c r="B826" s="52"/>
      <c r="C826" s="49"/>
    </row>
    <row r="827">
      <c r="A827" s="52"/>
      <c r="B827" s="52"/>
      <c r="C827" s="49"/>
    </row>
    <row r="828">
      <c r="A828" s="52"/>
      <c r="B828" s="52"/>
      <c r="C828" s="49"/>
    </row>
    <row r="829">
      <c r="A829" s="52"/>
      <c r="B829" s="52"/>
      <c r="C829" s="49"/>
    </row>
    <row r="830">
      <c r="A830" s="52"/>
      <c r="B830" s="52"/>
      <c r="C830" s="49"/>
    </row>
    <row r="831">
      <c r="A831" s="52"/>
      <c r="B831" s="52"/>
      <c r="C831" s="49"/>
    </row>
    <row r="832">
      <c r="A832" s="52"/>
      <c r="B832" s="52"/>
      <c r="C832" s="49"/>
    </row>
    <row r="833">
      <c r="A833" s="52"/>
      <c r="B833" s="52"/>
      <c r="C833" s="49"/>
    </row>
    <row r="834">
      <c r="A834" s="52"/>
      <c r="B834" s="52"/>
      <c r="C834" s="49"/>
    </row>
    <row r="835">
      <c r="A835" s="52"/>
      <c r="B835" s="52"/>
      <c r="C835" s="49"/>
    </row>
    <row r="836">
      <c r="A836" s="52"/>
      <c r="B836" s="52"/>
      <c r="C836" s="49"/>
    </row>
    <row r="837">
      <c r="A837" s="52"/>
      <c r="B837" s="52"/>
      <c r="C837" s="49"/>
    </row>
    <row r="838">
      <c r="A838" s="52"/>
      <c r="B838" s="52"/>
      <c r="C838" s="49"/>
    </row>
    <row r="839">
      <c r="A839" s="52"/>
      <c r="B839" s="52"/>
      <c r="C839" s="49"/>
    </row>
    <row r="840">
      <c r="A840" s="52"/>
      <c r="B840" s="52"/>
      <c r="C840" s="49"/>
    </row>
    <row r="841">
      <c r="A841" s="52"/>
      <c r="B841" s="52"/>
      <c r="C841" s="49"/>
    </row>
    <row r="842">
      <c r="A842" s="52"/>
      <c r="B842" s="52"/>
      <c r="C842" s="49"/>
    </row>
    <row r="843">
      <c r="A843" s="52"/>
      <c r="B843" s="52"/>
      <c r="C843" s="49"/>
    </row>
    <row r="844">
      <c r="A844" s="52"/>
      <c r="B844" s="52"/>
      <c r="C844" s="49"/>
    </row>
    <row r="845">
      <c r="A845" s="52"/>
      <c r="B845" s="52"/>
      <c r="C845" s="49"/>
    </row>
    <row r="846">
      <c r="A846" s="52"/>
      <c r="B846" s="52"/>
      <c r="C846" s="49"/>
    </row>
    <row r="847">
      <c r="A847" s="52"/>
      <c r="B847" s="52"/>
      <c r="C847" s="49"/>
    </row>
    <row r="848">
      <c r="A848" s="52"/>
      <c r="B848" s="52"/>
      <c r="C848" s="49"/>
    </row>
    <row r="849">
      <c r="A849" s="52"/>
      <c r="B849" s="52"/>
      <c r="C849" s="49"/>
    </row>
    <row r="850">
      <c r="A850" s="52"/>
      <c r="B850" s="52"/>
      <c r="C850" s="49"/>
    </row>
    <row r="851">
      <c r="A851" s="52"/>
      <c r="B851" s="52"/>
      <c r="C851" s="49"/>
    </row>
    <row r="852">
      <c r="A852" s="52"/>
      <c r="B852" s="52"/>
      <c r="C852" s="49"/>
    </row>
    <row r="853">
      <c r="A853" s="52"/>
      <c r="B853" s="52"/>
      <c r="C853" s="49"/>
    </row>
    <row r="854">
      <c r="A854" s="52"/>
      <c r="B854" s="52"/>
      <c r="C854" s="49"/>
    </row>
    <row r="855">
      <c r="A855" s="52"/>
      <c r="B855" s="52"/>
      <c r="C855" s="49"/>
    </row>
    <row r="856">
      <c r="A856" s="52"/>
      <c r="B856" s="52"/>
      <c r="C856" s="49"/>
    </row>
    <row r="857">
      <c r="A857" s="52"/>
      <c r="B857" s="52"/>
      <c r="C857" s="49"/>
    </row>
    <row r="858">
      <c r="A858" s="52"/>
      <c r="B858" s="52"/>
      <c r="C858" s="49"/>
    </row>
    <row r="859">
      <c r="A859" s="52"/>
      <c r="B859" s="52"/>
      <c r="C859" s="49"/>
    </row>
    <row r="860">
      <c r="A860" s="52"/>
      <c r="B860" s="52"/>
      <c r="C860" s="49"/>
    </row>
    <row r="861">
      <c r="A861" s="52"/>
      <c r="B861" s="52"/>
      <c r="C861" s="49"/>
    </row>
    <row r="862">
      <c r="A862" s="52"/>
      <c r="B862" s="52"/>
      <c r="C862" s="49"/>
    </row>
    <row r="863">
      <c r="A863" s="52"/>
      <c r="B863" s="52"/>
      <c r="C863" s="49"/>
    </row>
    <row r="864">
      <c r="A864" s="52"/>
      <c r="B864" s="52"/>
      <c r="C864" s="49"/>
    </row>
    <row r="865">
      <c r="A865" s="52"/>
      <c r="B865" s="52"/>
      <c r="C865" s="49"/>
    </row>
    <row r="866">
      <c r="A866" s="52"/>
      <c r="B866" s="52"/>
      <c r="C866" s="49"/>
    </row>
    <row r="867">
      <c r="A867" s="52"/>
      <c r="B867" s="52"/>
      <c r="C867" s="49"/>
    </row>
    <row r="868">
      <c r="A868" s="52"/>
      <c r="B868" s="52"/>
      <c r="C868" s="49"/>
    </row>
    <row r="869">
      <c r="A869" s="52"/>
      <c r="B869" s="52"/>
      <c r="C869" s="49"/>
    </row>
    <row r="870">
      <c r="A870" s="52"/>
      <c r="B870" s="52"/>
      <c r="C870" s="49"/>
    </row>
    <row r="871">
      <c r="A871" s="52"/>
      <c r="B871" s="52"/>
      <c r="C871" s="49"/>
    </row>
    <row r="872">
      <c r="A872" s="52"/>
      <c r="B872" s="52"/>
      <c r="C872" s="49"/>
    </row>
    <row r="873">
      <c r="A873" s="52"/>
      <c r="B873" s="52"/>
      <c r="C873" s="49"/>
    </row>
    <row r="874">
      <c r="A874" s="52"/>
      <c r="B874" s="52"/>
      <c r="C874" s="49"/>
    </row>
    <row r="875">
      <c r="A875" s="52"/>
      <c r="B875" s="52"/>
      <c r="C875" s="49"/>
    </row>
    <row r="876">
      <c r="A876" s="52"/>
      <c r="B876" s="52"/>
      <c r="C876" s="49"/>
    </row>
    <row r="877">
      <c r="A877" s="52"/>
      <c r="B877" s="52"/>
      <c r="C877" s="49"/>
    </row>
    <row r="878">
      <c r="A878" s="52"/>
      <c r="B878" s="52"/>
      <c r="C878" s="49"/>
    </row>
    <row r="879">
      <c r="A879" s="52"/>
      <c r="B879" s="52"/>
      <c r="C879" s="49"/>
    </row>
    <row r="880">
      <c r="A880" s="52"/>
      <c r="B880" s="52"/>
      <c r="C880" s="49"/>
    </row>
    <row r="881">
      <c r="A881" s="52"/>
      <c r="B881" s="52"/>
      <c r="C881" s="49"/>
    </row>
    <row r="882">
      <c r="A882" s="52"/>
      <c r="B882" s="52"/>
      <c r="C882" s="49"/>
    </row>
    <row r="883">
      <c r="A883" s="52"/>
      <c r="B883" s="52"/>
      <c r="C883" s="49"/>
    </row>
    <row r="884">
      <c r="A884" s="52"/>
      <c r="B884" s="52"/>
      <c r="C884" s="49"/>
    </row>
    <row r="885">
      <c r="A885" s="52"/>
      <c r="B885" s="52"/>
      <c r="C885" s="49"/>
    </row>
    <row r="886">
      <c r="A886" s="52"/>
      <c r="B886" s="52"/>
      <c r="C886" s="49"/>
    </row>
    <row r="887">
      <c r="A887" s="52"/>
      <c r="B887" s="52"/>
      <c r="C887" s="49"/>
    </row>
    <row r="888">
      <c r="A888" s="52"/>
      <c r="B888" s="52"/>
      <c r="C888" s="49"/>
    </row>
    <row r="889">
      <c r="A889" s="52"/>
      <c r="B889" s="52"/>
      <c r="C889" s="49"/>
    </row>
    <row r="890">
      <c r="A890" s="52"/>
      <c r="B890" s="52"/>
      <c r="C890" s="49"/>
    </row>
    <row r="891">
      <c r="A891" s="52"/>
      <c r="B891" s="52"/>
      <c r="C891" s="49"/>
    </row>
    <row r="892">
      <c r="A892" s="52"/>
      <c r="B892" s="52"/>
      <c r="C892" s="49"/>
    </row>
    <row r="893">
      <c r="A893" s="52"/>
      <c r="B893" s="52"/>
      <c r="C893" s="49"/>
    </row>
    <row r="894">
      <c r="A894" s="52"/>
      <c r="B894" s="52"/>
      <c r="C894" s="49"/>
    </row>
    <row r="895">
      <c r="A895" s="52"/>
      <c r="B895" s="52"/>
      <c r="C895" s="49"/>
    </row>
    <row r="896">
      <c r="A896" s="52"/>
      <c r="B896" s="52"/>
      <c r="C896" s="49"/>
    </row>
    <row r="897">
      <c r="A897" s="52"/>
      <c r="B897" s="52"/>
      <c r="C897" s="49"/>
    </row>
    <row r="898">
      <c r="A898" s="52"/>
      <c r="B898" s="52"/>
      <c r="C898" s="49"/>
    </row>
    <row r="899">
      <c r="A899" s="52"/>
      <c r="B899" s="52"/>
      <c r="C899" s="49"/>
    </row>
    <row r="900">
      <c r="A900" s="52"/>
      <c r="B900" s="52"/>
      <c r="C900" s="49"/>
    </row>
    <row r="901">
      <c r="A901" s="52"/>
      <c r="B901" s="52"/>
      <c r="C901" s="49"/>
    </row>
    <row r="902">
      <c r="A902" s="52"/>
      <c r="B902" s="52"/>
      <c r="C902" s="49"/>
    </row>
    <row r="903">
      <c r="A903" s="52"/>
      <c r="B903" s="52"/>
      <c r="C903" s="49"/>
    </row>
    <row r="904">
      <c r="A904" s="52"/>
      <c r="B904" s="52"/>
      <c r="C904" s="49"/>
    </row>
    <row r="905">
      <c r="A905" s="52"/>
      <c r="B905" s="52"/>
      <c r="C905" s="49"/>
    </row>
    <row r="906">
      <c r="A906" s="52"/>
      <c r="B906" s="52"/>
      <c r="C906" s="49"/>
    </row>
    <row r="907">
      <c r="A907" s="52"/>
      <c r="B907" s="52"/>
      <c r="C907" s="49"/>
    </row>
    <row r="908">
      <c r="A908" s="52"/>
      <c r="B908" s="52"/>
      <c r="C908" s="49"/>
    </row>
    <row r="909">
      <c r="A909" s="52"/>
      <c r="B909" s="52"/>
      <c r="C909" s="49"/>
    </row>
    <row r="910">
      <c r="A910" s="52"/>
      <c r="B910" s="52"/>
      <c r="C910" s="49"/>
    </row>
    <row r="911">
      <c r="A911" s="52"/>
      <c r="B911" s="52"/>
      <c r="C911" s="49"/>
    </row>
    <row r="912">
      <c r="A912" s="52"/>
      <c r="B912" s="52"/>
      <c r="C912" s="49"/>
    </row>
    <row r="913">
      <c r="A913" s="52"/>
      <c r="B913" s="52"/>
      <c r="C913" s="49"/>
    </row>
    <row r="914">
      <c r="A914" s="52"/>
      <c r="B914" s="52"/>
      <c r="C914" s="49"/>
    </row>
    <row r="915">
      <c r="A915" s="52"/>
      <c r="B915" s="52"/>
      <c r="C915" s="49"/>
    </row>
    <row r="916">
      <c r="A916" s="52"/>
      <c r="B916" s="52"/>
      <c r="C916" s="49"/>
    </row>
    <row r="917">
      <c r="A917" s="52"/>
      <c r="B917" s="52"/>
      <c r="C917" s="49"/>
    </row>
    <row r="918">
      <c r="A918" s="52"/>
      <c r="B918" s="52"/>
      <c r="C918" s="49"/>
    </row>
    <row r="919">
      <c r="A919" s="52"/>
      <c r="B919" s="52"/>
      <c r="C919" s="49"/>
    </row>
    <row r="920">
      <c r="A920" s="52"/>
      <c r="B920" s="52"/>
      <c r="C920" s="49"/>
    </row>
    <row r="921">
      <c r="A921" s="52"/>
      <c r="B921" s="52"/>
      <c r="C921" s="49"/>
    </row>
    <row r="922">
      <c r="A922" s="52"/>
      <c r="B922" s="52"/>
      <c r="C922" s="49"/>
    </row>
    <row r="923">
      <c r="A923" s="52"/>
      <c r="B923" s="52"/>
      <c r="C923" s="49"/>
    </row>
    <row r="924">
      <c r="A924" s="52"/>
      <c r="B924" s="52"/>
      <c r="C924" s="49"/>
    </row>
    <row r="925">
      <c r="A925" s="52"/>
      <c r="B925" s="52"/>
      <c r="C925" s="49"/>
    </row>
    <row r="926">
      <c r="A926" s="52"/>
      <c r="B926" s="52"/>
      <c r="C926" s="49"/>
    </row>
    <row r="927">
      <c r="A927" s="52"/>
      <c r="B927" s="52"/>
      <c r="C927" s="49"/>
    </row>
    <row r="928">
      <c r="A928" s="52"/>
      <c r="B928" s="52"/>
      <c r="C928" s="49"/>
    </row>
    <row r="929">
      <c r="A929" s="52"/>
      <c r="B929" s="52"/>
      <c r="C929" s="49"/>
    </row>
    <row r="930">
      <c r="A930" s="52"/>
      <c r="B930" s="52"/>
      <c r="C930" s="49"/>
    </row>
    <row r="931">
      <c r="A931" s="52"/>
      <c r="B931" s="52"/>
      <c r="C931" s="49"/>
    </row>
    <row r="932">
      <c r="A932" s="52"/>
      <c r="B932" s="52"/>
      <c r="C932" s="49"/>
    </row>
    <row r="933">
      <c r="A933" s="52"/>
      <c r="B933" s="52"/>
      <c r="C933" s="49"/>
    </row>
    <row r="934">
      <c r="A934" s="52"/>
      <c r="B934" s="52"/>
      <c r="C934" s="49"/>
    </row>
    <row r="935">
      <c r="A935" s="52"/>
      <c r="B935" s="52"/>
      <c r="C935" s="49"/>
    </row>
    <row r="936">
      <c r="A936" s="52"/>
      <c r="B936" s="52"/>
      <c r="C936" s="49"/>
    </row>
    <row r="937">
      <c r="A937" s="52"/>
      <c r="B937" s="52"/>
      <c r="C937" s="49"/>
    </row>
    <row r="938">
      <c r="A938" s="52"/>
      <c r="B938" s="52"/>
      <c r="C938" s="49"/>
    </row>
    <row r="939">
      <c r="A939" s="52"/>
      <c r="B939" s="52"/>
      <c r="C939" s="49"/>
    </row>
    <row r="940">
      <c r="A940" s="52"/>
      <c r="B940" s="52"/>
      <c r="C940" s="49"/>
    </row>
    <row r="941">
      <c r="A941" s="52"/>
      <c r="B941" s="52"/>
      <c r="C941" s="49"/>
    </row>
    <row r="942">
      <c r="A942" s="52"/>
      <c r="B942" s="52"/>
      <c r="C942" s="49"/>
    </row>
    <row r="943">
      <c r="A943" s="52"/>
      <c r="B943" s="52"/>
      <c r="C943" s="49"/>
    </row>
    <row r="944">
      <c r="A944" s="52"/>
      <c r="B944" s="52"/>
      <c r="C944" s="49"/>
    </row>
    <row r="945">
      <c r="A945" s="52"/>
      <c r="B945" s="52"/>
      <c r="C945" s="49"/>
    </row>
    <row r="946">
      <c r="A946" s="52"/>
      <c r="B946" s="52"/>
      <c r="C946" s="49"/>
    </row>
    <row r="947">
      <c r="A947" s="52"/>
      <c r="B947" s="52"/>
      <c r="C947" s="49"/>
    </row>
    <row r="948">
      <c r="A948" s="52"/>
      <c r="B948" s="52"/>
      <c r="C948" s="49"/>
    </row>
    <row r="949">
      <c r="A949" s="52"/>
      <c r="B949" s="52"/>
      <c r="C949" s="49"/>
    </row>
    <row r="950">
      <c r="A950" s="52"/>
      <c r="B950" s="52"/>
      <c r="C950" s="49"/>
    </row>
    <row r="951">
      <c r="A951" s="52"/>
      <c r="B951" s="52"/>
      <c r="C951" s="49"/>
    </row>
    <row r="952">
      <c r="A952" s="52"/>
      <c r="B952" s="52"/>
      <c r="C952" s="49"/>
    </row>
    <row r="953">
      <c r="A953" s="52"/>
      <c r="B953" s="52"/>
      <c r="C953" s="49"/>
    </row>
    <row r="954">
      <c r="A954" s="52"/>
      <c r="B954" s="52"/>
      <c r="C954" s="49"/>
    </row>
    <row r="955">
      <c r="A955" s="52"/>
      <c r="B955" s="52"/>
      <c r="C955" s="49"/>
    </row>
    <row r="956">
      <c r="A956" s="52"/>
      <c r="B956" s="52"/>
      <c r="C956" s="49"/>
    </row>
    <row r="957">
      <c r="A957" s="52"/>
      <c r="B957" s="52"/>
      <c r="C957" s="49"/>
    </row>
    <row r="958">
      <c r="A958" s="52"/>
      <c r="B958" s="52"/>
      <c r="C958" s="49"/>
    </row>
    <row r="959">
      <c r="A959" s="52"/>
      <c r="B959" s="52"/>
      <c r="C959" s="49"/>
    </row>
    <row r="960">
      <c r="A960" s="52"/>
      <c r="B960" s="52"/>
      <c r="C960" s="49"/>
    </row>
    <row r="961">
      <c r="A961" s="52"/>
      <c r="B961" s="52"/>
      <c r="C961" s="49"/>
    </row>
    <row r="962">
      <c r="A962" s="52"/>
      <c r="B962" s="52"/>
      <c r="C962" s="49"/>
    </row>
    <row r="963">
      <c r="A963" s="52"/>
      <c r="B963" s="52"/>
      <c r="C963" s="49"/>
    </row>
    <row r="964">
      <c r="A964" s="52"/>
      <c r="B964" s="52"/>
      <c r="C964" s="49"/>
    </row>
    <row r="965">
      <c r="A965" s="52"/>
      <c r="B965" s="52"/>
      <c r="C965" s="49"/>
    </row>
    <row r="966">
      <c r="A966" s="52"/>
      <c r="B966" s="52"/>
      <c r="C966" s="49"/>
    </row>
    <row r="967">
      <c r="A967" s="52"/>
      <c r="B967" s="52"/>
      <c r="C967" s="49"/>
    </row>
    <row r="968">
      <c r="A968" s="52"/>
      <c r="B968" s="52"/>
      <c r="C968" s="49"/>
    </row>
    <row r="969">
      <c r="A969" s="52"/>
      <c r="B969" s="52"/>
      <c r="C969" s="49"/>
    </row>
    <row r="970">
      <c r="A970" s="52"/>
      <c r="B970" s="52"/>
      <c r="C970" s="49"/>
    </row>
    <row r="971">
      <c r="A971" s="52"/>
      <c r="B971" s="52"/>
      <c r="C971" s="49"/>
    </row>
    <row r="972">
      <c r="A972" s="52"/>
      <c r="B972" s="52"/>
      <c r="C972" s="49"/>
    </row>
    <row r="973">
      <c r="A973" s="52"/>
      <c r="B973" s="52"/>
      <c r="C973" s="49"/>
    </row>
    <row r="974">
      <c r="A974" s="52"/>
      <c r="B974" s="52"/>
      <c r="C974" s="49"/>
    </row>
    <row r="975">
      <c r="A975" s="52"/>
      <c r="B975" s="52"/>
      <c r="C975" s="49"/>
    </row>
    <row r="976">
      <c r="A976" s="52"/>
      <c r="B976" s="52"/>
      <c r="C976" s="49"/>
    </row>
    <row r="977">
      <c r="A977" s="52"/>
      <c r="B977" s="52"/>
      <c r="C977" s="49"/>
    </row>
    <row r="978">
      <c r="A978" s="52"/>
      <c r="B978" s="52"/>
      <c r="C978" s="49"/>
    </row>
    <row r="979">
      <c r="A979" s="52"/>
      <c r="B979" s="52"/>
      <c r="C979" s="49"/>
    </row>
    <row r="980">
      <c r="A980" s="52"/>
      <c r="B980" s="52"/>
      <c r="C980" s="49"/>
    </row>
    <row r="981">
      <c r="A981" s="52"/>
      <c r="B981" s="52"/>
      <c r="C981" s="49"/>
    </row>
    <row r="982">
      <c r="A982" s="52"/>
      <c r="B982" s="52"/>
      <c r="C982" s="49"/>
    </row>
    <row r="983">
      <c r="A983" s="52"/>
      <c r="B983" s="52"/>
      <c r="C983" s="49"/>
    </row>
    <row r="984">
      <c r="A984" s="52"/>
      <c r="B984" s="52"/>
      <c r="C984" s="49"/>
    </row>
    <row r="985">
      <c r="A985" s="52"/>
      <c r="B985" s="52"/>
      <c r="C985" s="49"/>
    </row>
    <row r="986">
      <c r="A986" s="52"/>
      <c r="B986" s="52"/>
      <c r="C986" s="49"/>
    </row>
    <row r="987">
      <c r="A987" s="52"/>
      <c r="B987" s="52"/>
      <c r="C987" s="49"/>
    </row>
    <row r="988">
      <c r="A988" s="52"/>
      <c r="B988" s="52"/>
      <c r="C988" s="49"/>
    </row>
    <row r="989">
      <c r="A989" s="52"/>
      <c r="B989" s="52"/>
      <c r="C989" s="49"/>
    </row>
    <row r="990">
      <c r="A990" s="52"/>
      <c r="B990" s="52"/>
      <c r="C990" s="49"/>
    </row>
    <row r="991">
      <c r="A991" s="52"/>
      <c r="B991" s="52"/>
      <c r="C991" s="49"/>
    </row>
    <row r="992">
      <c r="A992" s="52"/>
      <c r="B992" s="52"/>
      <c r="C992" s="49"/>
    </row>
    <row r="993">
      <c r="A993" s="52"/>
      <c r="B993" s="52"/>
      <c r="C993" s="49"/>
    </row>
    <row r="994">
      <c r="A994" s="52"/>
      <c r="B994" s="52"/>
      <c r="C994" s="49"/>
    </row>
    <row r="995">
      <c r="A995" s="52"/>
      <c r="B995" s="52"/>
      <c r="C995" s="49"/>
    </row>
  </sheetData>
  <dataValidations>
    <dataValidation type="list" allowBlank="1" showErrorMessage="1" sqref="C2:C38">
      <formula1>'Data backlog'!$A$2:$A$5</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25"/>
    <col customWidth="1" min="2" max="2" width="77.88"/>
    <col customWidth="1" min="3" max="3" width="24.25"/>
  </cols>
  <sheetData>
    <row r="1">
      <c r="A1" s="387" t="s">
        <v>1211</v>
      </c>
      <c r="B1" s="387" t="s">
        <v>1212</v>
      </c>
      <c r="C1" s="387" t="s">
        <v>991</v>
      </c>
    </row>
    <row r="2">
      <c r="A2" s="22" t="s">
        <v>1213</v>
      </c>
      <c r="B2" s="25" t="s">
        <v>1268</v>
      </c>
      <c r="C2" s="26" t="s">
        <v>34</v>
      </c>
    </row>
    <row r="3">
      <c r="A3" s="22" t="s">
        <v>1215</v>
      </c>
      <c r="B3" s="22" t="s">
        <v>1269</v>
      </c>
      <c r="C3" s="26" t="s">
        <v>34</v>
      </c>
    </row>
    <row r="4">
      <c r="A4" s="22" t="s">
        <v>1217</v>
      </c>
      <c r="B4" s="22" t="s">
        <v>1270</v>
      </c>
      <c r="C4" s="26" t="s">
        <v>34</v>
      </c>
    </row>
    <row r="5">
      <c r="A5" s="22" t="s">
        <v>1219</v>
      </c>
      <c r="B5" s="22" t="s">
        <v>1271</v>
      </c>
      <c r="C5" s="26" t="s">
        <v>34</v>
      </c>
    </row>
    <row r="6">
      <c r="A6" s="22" t="s">
        <v>37</v>
      </c>
      <c r="B6" s="25" t="s">
        <v>1221</v>
      </c>
      <c r="C6" s="26" t="s">
        <v>34</v>
      </c>
    </row>
    <row r="7">
      <c r="A7" s="22" t="s">
        <v>45</v>
      </c>
      <c r="B7" s="25" t="s">
        <v>1222</v>
      </c>
      <c r="C7" s="26" t="s">
        <v>34</v>
      </c>
    </row>
    <row r="8">
      <c r="A8" s="22" t="s">
        <v>1223</v>
      </c>
      <c r="B8" s="25" t="s">
        <v>1272</v>
      </c>
      <c r="C8" s="26" t="s">
        <v>34</v>
      </c>
    </row>
    <row r="9">
      <c r="A9" s="22" t="s">
        <v>143</v>
      </c>
      <c r="B9" s="33" t="s">
        <v>1225</v>
      </c>
      <c r="C9" s="26" t="s">
        <v>34</v>
      </c>
    </row>
    <row r="10">
      <c r="A10" s="22" t="s">
        <v>1226</v>
      </c>
      <c r="B10" s="25" t="s">
        <v>1273</v>
      </c>
      <c r="C10" s="26" t="s">
        <v>34</v>
      </c>
    </row>
    <row r="11">
      <c r="A11" s="22" t="s">
        <v>1228</v>
      </c>
      <c r="B11" s="44" t="s">
        <v>1229</v>
      </c>
      <c r="C11" s="26" t="s">
        <v>34</v>
      </c>
    </row>
    <row r="12">
      <c r="A12" s="22" t="s">
        <v>1230</v>
      </c>
      <c r="B12" s="27" t="s">
        <v>1274</v>
      </c>
      <c r="C12" s="26" t="s">
        <v>34</v>
      </c>
    </row>
    <row r="13">
      <c r="A13" s="22" t="s">
        <v>217</v>
      </c>
      <c r="B13" s="27" t="s">
        <v>1275</v>
      </c>
      <c r="C13" s="26" t="s">
        <v>34</v>
      </c>
    </row>
    <row r="14">
      <c r="A14" s="47" t="s">
        <v>1233</v>
      </c>
      <c r="B14" s="25" t="s">
        <v>1276</v>
      </c>
      <c r="C14" s="26" t="s">
        <v>34</v>
      </c>
      <c r="D14" s="45" t="s">
        <v>1235</v>
      </c>
    </row>
    <row r="15">
      <c r="A15" s="22" t="s">
        <v>1236</v>
      </c>
      <c r="B15" s="25" t="s">
        <v>1237</v>
      </c>
      <c r="C15" s="26" t="s">
        <v>34</v>
      </c>
    </row>
    <row r="16">
      <c r="A16" s="47" t="s">
        <v>1238</v>
      </c>
      <c r="B16" s="25" t="s">
        <v>1277</v>
      </c>
      <c r="C16" s="26" t="s">
        <v>34</v>
      </c>
    </row>
    <row r="17">
      <c r="A17" s="22" t="s">
        <v>188</v>
      </c>
      <c r="B17" s="388" t="s">
        <v>1240</v>
      </c>
      <c r="C17" s="26" t="s">
        <v>34</v>
      </c>
    </row>
    <row r="18">
      <c r="A18" s="22" t="s">
        <v>195</v>
      </c>
      <c r="B18" s="180" t="s">
        <v>1241</v>
      </c>
      <c r="C18" s="26" t="s">
        <v>34</v>
      </c>
    </row>
    <row r="19">
      <c r="A19" s="22" t="s">
        <v>78</v>
      </c>
      <c r="B19" s="22" t="s">
        <v>1278</v>
      </c>
      <c r="C19" s="26" t="s">
        <v>34</v>
      </c>
    </row>
    <row r="20">
      <c r="A20" s="22" t="s">
        <v>100</v>
      </c>
      <c r="B20" s="22" t="s">
        <v>1279</v>
      </c>
      <c r="C20" s="26" t="s">
        <v>34</v>
      </c>
    </row>
    <row r="21">
      <c r="A21" s="22" t="s">
        <v>114</v>
      </c>
      <c r="B21" s="33" t="s">
        <v>1244</v>
      </c>
      <c r="C21" s="26" t="s">
        <v>34</v>
      </c>
    </row>
    <row r="22">
      <c r="A22" s="22" t="s">
        <v>1245</v>
      </c>
      <c r="B22" s="33" t="s">
        <v>1246</v>
      </c>
      <c r="C22" s="26" t="s">
        <v>128</v>
      </c>
    </row>
    <row r="23">
      <c r="A23" s="22" t="s">
        <v>1247</v>
      </c>
      <c r="B23" s="25" t="s">
        <v>1280</v>
      </c>
      <c r="C23" s="26" t="s">
        <v>34</v>
      </c>
    </row>
    <row r="24">
      <c r="A24" s="389" t="s">
        <v>230</v>
      </c>
      <c r="B24" s="25" t="s">
        <v>1281</v>
      </c>
      <c r="C24" s="26" t="s">
        <v>237</v>
      </c>
    </row>
    <row r="25">
      <c r="A25" s="22" t="s">
        <v>241</v>
      </c>
      <c r="B25" s="25" t="s">
        <v>1250</v>
      </c>
      <c r="C25" s="26" t="s">
        <v>247</v>
      </c>
    </row>
    <row r="26">
      <c r="A26" s="22" t="s">
        <v>1251</v>
      </c>
      <c r="B26" s="25" t="s">
        <v>1282</v>
      </c>
      <c r="C26" s="26" t="s">
        <v>34</v>
      </c>
    </row>
    <row r="27">
      <c r="A27" s="22" t="s">
        <v>266</v>
      </c>
      <c r="B27" s="25" t="s">
        <v>1283</v>
      </c>
      <c r="C27" s="26" t="s">
        <v>34</v>
      </c>
    </row>
    <row r="28">
      <c r="A28" s="22" t="s">
        <v>1254</v>
      </c>
      <c r="B28" s="33" t="s">
        <v>1255</v>
      </c>
      <c r="C28" s="26" t="s">
        <v>34</v>
      </c>
    </row>
    <row r="29">
      <c r="A29" s="22" t="s">
        <v>174</v>
      </c>
      <c r="B29" s="25" t="s">
        <v>1256</v>
      </c>
      <c r="C29" s="26" t="s">
        <v>34</v>
      </c>
    </row>
    <row r="30">
      <c r="A30" s="390" t="s">
        <v>258</v>
      </c>
      <c r="B30" s="25" t="s">
        <v>1257</v>
      </c>
      <c r="C30" s="26" t="s">
        <v>34</v>
      </c>
    </row>
    <row r="31">
      <c r="A31" s="22" t="s">
        <v>1258</v>
      </c>
      <c r="B31" s="25" t="s">
        <v>1259</v>
      </c>
      <c r="C31" s="26" t="s">
        <v>128</v>
      </c>
    </row>
    <row r="32">
      <c r="A32" s="22" t="s">
        <v>122</v>
      </c>
      <c r="B32" s="27" t="s">
        <v>1260</v>
      </c>
      <c r="C32" s="26" t="s">
        <v>128</v>
      </c>
    </row>
    <row r="33">
      <c r="A33" s="22" t="s">
        <v>130</v>
      </c>
      <c r="B33" s="25" t="s">
        <v>1261</v>
      </c>
      <c r="C33" s="26" t="s">
        <v>128</v>
      </c>
    </row>
    <row r="34">
      <c r="A34" s="23" t="s">
        <v>136</v>
      </c>
      <c r="B34" s="33" t="s">
        <v>1284</v>
      </c>
      <c r="C34" s="26" t="s">
        <v>34</v>
      </c>
    </row>
    <row r="35">
      <c r="A35" s="22" t="s">
        <v>1263</v>
      </c>
      <c r="B35" s="40" t="s">
        <v>1264</v>
      </c>
      <c r="C35" s="26" t="s">
        <v>34</v>
      </c>
    </row>
    <row r="36">
      <c r="A36" s="22" t="s">
        <v>62</v>
      </c>
      <c r="B36" s="33" t="s">
        <v>1285</v>
      </c>
      <c r="C36" s="26" t="s">
        <v>34</v>
      </c>
    </row>
    <row r="37">
      <c r="A37" s="23" t="s">
        <v>148</v>
      </c>
      <c r="B37" s="33" t="s">
        <v>1266</v>
      </c>
      <c r="C37" s="26" t="s">
        <v>128</v>
      </c>
    </row>
    <row r="38">
      <c r="A38" s="47" t="s">
        <v>280</v>
      </c>
      <c r="B38" s="25" t="s">
        <v>1267</v>
      </c>
      <c r="C38" s="26" t="s">
        <v>34</v>
      </c>
    </row>
    <row r="39">
      <c r="A39" s="52"/>
      <c r="B39" s="52"/>
      <c r="C39" s="49"/>
    </row>
    <row r="40">
      <c r="A40" s="52"/>
      <c r="B40" s="52"/>
      <c r="C40" s="49"/>
    </row>
    <row r="41">
      <c r="A41" s="52"/>
      <c r="B41" s="52"/>
      <c r="C41" s="49"/>
    </row>
    <row r="42">
      <c r="A42" s="52"/>
      <c r="B42" s="52"/>
      <c r="C42" s="49"/>
    </row>
    <row r="43">
      <c r="A43" s="52"/>
      <c r="B43" s="52"/>
      <c r="C43" s="49"/>
    </row>
    <row r="44">
      <c r="A44" s="52"/>
      <c r="B44" s="52"/>
      <c r="C44" s="49"/>
    </row>
    <row r="45">
      <c r="A45" s="52"/>
      <c r="B45" s="52"/>
      <c r="C45" s="49"/>
    </row>
    <row r="46">
      <c r="A46" s="52"/>
      <c r="B46" s="52"/>
      <c r="C46" s="49"/>
    </row>
    <row r="47">
      <c r="A47" s="52"/>
      <c r="B47" s="52"/>
      <c r="C47" s="49"/>
    </row>
    <row r="48">
      <c r="A48" s="52"/>
      <c r="B48" s="52"/>
      <c r="C48" s="49"/>
    </row>
    <row r="49">
      <c r="A49" s="52"/>
      <c r="B49" s="52"/>
      <c r="C49" s="49"/>
    </row>
    <row r="50">
      <c r="A50" s="52"/>
      <c r="B50" s="52"/>
      <c r="C50" s="49"/>
    </row>
    <row r="51">
      <c r="A51" s="52"/>
      <c r="B51" s="52"/>
      <c r="C51" s="49"/>
    </row>
    <row r="52">
      <c r="A52" s="52"/>
      <c r="B52" s="52"/>
      <c r="C52" s="49"/>
    </row>
    <row r="53">
      <c r="A53" s="52"/>
      <c r="B53" s="52"/>
      <c r="C53" s="49"/>
    </row>
    <row r="54">
      <c r="A54" s="52"/>
      <c r="B54" s="52"/>
      <c r="C54" s="49"/>
    </row>
    <row r="55">
      <c r="A55" s="52"/>
      <c r="B55" s="52"/>
      <c r="C55" s="49"/>
    </row>
    <row r="56">
      <c r="A56" s="52"/>
      <c r="B56" s="52"/>
      <c r="C56" s="49"/>
    </row>
    <row r="57">
      <c r="A57" s="52"/>
      <c r="B57" s="52"/>
      <c r="C57" s="49"/>
    </row>
    <row r="58">
      <c r="A58" s="52"/>
      <c r="B58" s="52"/>
      <c r="C58" s="49"/>
    </row>
    <row r="59">
      <c r="A59" s="52"/>
      <c r="B59" s="52"/>
      <c r="C59" s="49"/>
    </row>
    <row r="60">
      <c r="A60" s="52"/>
      <c r="B60" s="52"/>
      <c r="C60" s="49"/>
    </row>
    <row r="61">
      <c r="A61" s="52"/>
      <c r="B61" s="52"/>
      <c r="C61" s="49"/>
    </row>
    <row r="62">
      <c r="A62" s="52"/>
      <c r="B62" s="52"/>
      <c r="C62" s="49"/>
    </row>
    <row r="63">
      <c r="A63" s="52"/>
      <c r="B63" s="52"/>
      <c r="C63" s="49"/>
    </row>
    <row r="64">
      <c r="A64" s="52"/>
      <c r="B64" s="52"/>
      <c r="C64" s="49"/>
    </row>
    <row r="65">
      <c r="A65" s="52"/>
      <c r="B65" s="52"/>
      <c r="C65" s="49"/>
    </row>
    <row r="66">
      <c r="A66" s="52"/>
      <c r="B66" s="52"/>
      <c r="C66" s="49"/>
    </row>
    <row r="67">
      <c r="A67" s="52"/>
      <c r="B67" s="52"/>
      <c r="C67" s="49"/>
    </row>
    <row r="68">
      <c r="A68" s="52"/>
      <c r="B68" s="52"/>
      <c r="C68" s="49"/>
    </row>
    <row r="69">
      <c r="A69" s="52"/>
      <c r="B69" s="52"/>
      <c r="C69" s="49"/>
    </row>
    <row r="70">
      <c r="A70" s="52"/>
      <c r="B70" s="52"/>
      <c r="C70" s="49"/>
    </row>
    <row r="71">
      <c r="A71" s="52"/>
      <c r="B71" s="52"/>
      <c r="C71" s="49"/>
    </row>
    <row r="72">
      <c r="A72" s="52"/>
      <c r="B72" s="52"/>
      <c r="C72" s="49"/>
    </row>
    <row r="73">
      <c r="A73" s="52"/>
      <c r="B73" s="52"/>
      <c r="C73" s="49"/>
    </row>
    <row r="74">
      <c r="A74" s="52"/>
      <c r="B74" s="52"/>
      <c r="C74" s="49"/>
    </row>
    <row r="75">
      <c r="A75" s="52"/>
      <c r="B75" s="52"/>
      <c r="C75" s="49"/>
    </row>
    <row r="76">
      <c r="A76" s="52"/>
      <c r="B76" s="52"/>
      <c r="C76" s="49"/>
    </row>
    <row r="77">
      <c r="A77" s="52"/>
      <c r="B77" s="52"/>
      <c r="C77" s="49"/>
    </row>
    <row r="78">
      <c r="A78" s="52"/>
      <c r="B78" s="52"/>
      <c r="C78" s="49"/>
    </row>
    <row r="79">
      <c r="A79" s="52"/>
      <c r="B79" s="52"/>
      <c r="C79" s="49"/>
    </row>
    <row r="80">
      <c r="A80" s="52"/>
      <c r="B80" s="52"/>
      <c r="C80" s="49"/>
    </row>
    <row r="81">
      <c r="A81" s="52"/>
      <c r="B81" s="52"/>
      <c r="C81" s="49"/>
    </row>
    <row r="82">
      <c r="A82" s="52"/>
      <c r="B82" s="52"/>
      <c r="C82" s="49"/>
    </row>
    <row r="83">
      <c r="A83" s="52"/>
      <c r="B83" s="52"/>
      <c r="C83" s="49"/>
    </row>
    <row r="84">
      <c r="A84" s="52"/>
      <c r="B84" s="52"/>
      <c r="C84" s="49"/>
    </row>
    <row r="85">
      <c r="A85" s="52"/>
      <c r="B85" s="52"/>
      <c r="C85" s="49"/>
    </row>
    <row r="86">
      <c r="A86" s="52"/>
      <c r="B86" s="52"/>
      <c r="C86" s="49"/>
    </row>
    <row r="87">
      <c r="A87" s="52"/>
      <c r="B87" s="52"/>
      <c r="C87" s="49"/>
    </row>
    <row r="88">
      <c r="A88" s="52"/>
      <c r="B88" s="52"/>
      <c r="C88" s="49"/>
    </row>
    <row r="89">
      <c r="A89" s="52"/>
      <c r="B89" s="52"/>
      <c r="C89" s="49"/>
    </row>
    <row r="90">
      <c r="A90" s="52"/>
      <c r="B90" s="52"/>
      <c r="C90" s="49"/>
    </row>
    <row r="91">
      <c r="A91" s="52"/>
      <c r="B91" s="52"/>
      <c r="C91" s="49"/>
    </row>
    <row r="92">
      <c r="A92" s="52"/>
      <c r="B92" s="52"/>
      <c r="C92" s="49"/>
    </row>
    <row r="93">
      <c r="A93" s="52"/>
      <c r="B93" s="52"/>
      <c r="C93" s="49"/>
    </row>
    <row r="94">
      <c r="A94" s="52"/>
      <c r="B94" s="52"/>
      <c r="C94" s="49"/>
    </row>
    <row r="95">
      <c r="A95" s="52"/>
      <c r="B95" s="52"/>
      <c r="C95" s="49"/>
    </row>
    <row r="96">
      <c r="A96" s="52"/>
      <c r="B96" s="52"/>
      <c r="C96" s="49"/>
    </row>
    <row r="97">
      <c r="A97" s="52"/>
      <c r="B97" s="52"/>
      <c r="C97" s="49"/>
    </row>
    <row r="98">
      <c r="A98" s="52"/>
      <c r="B98" s="52"/>
      <c r="C98" s="49"/>
    </row>
    <row r="99">
      <c r="A99" s="52"/>
      <c r="B99" s="52"/>
      <c r="C99" s="49"/>
    </row>
    <row r="100">
      <c r="A100" s="52"/>
      <c r="B100" s="52"/>
      <c r="C100" s="49"/>
    </row>
    <row r="101">
      <c r="A101" s="52"/>
      <c r="B101" s="52"/>
      <c r="C101" s="49"/>
    </row>
    <row r="102">
      <c r="A102" s="52"/>
      <c r="B102" s="52"/>
      <c r="C102" s="49"/>
    </row>
    <row r="103">
      <c r="A103" s="52"/>
      <c r="B103" s="52"/>
      <c r="C103" s="49"/>
    </row>
    <row r="104">
      <c r="A104" s="52"/>
      <c r="B104" s="52"/>
      <c r="C104" s="49"/>
    </row>
    <row r="105">
      <c r="A105" s="52"/>
      <c r="B105" s="52"/>
      <c r="C105" s="49"/>
    </row>
    <row r="106">
      <c r="A106" s="52"/>
      <c r="B106" s="52"/>
      <c r="C106" s="49"/>
    </row>
    <row r="107">
      <c r="A107" s="52"/>
      <c r="B107" s="52"/>
      <c r="C107" s="49"/>
    </row>
    <row r="108">
      <c r="A108" s="52"/>
      <c r="B108" s="52"/>
      <c r="C108" s="49"/>
    </row>
    <row r="109">
      <c r="A109" s="52"/>
      <c r="B109" s="52"/>
      <c r="C109" s="49"/>
    </row>
    <row r="110">
      <c r="A110" s="52"/>
      <c r="B110" s="52"/>
      <c r="C110" s="49"/>
    </row>
    <row r="111">
      <c r="A111" s="52"/>
      <c r="B111" s="52"/>
      <c r="C111" s="49"/>
    </row>
    <row r="112">
      <c r="A112" s="52"/>
      <c r="B112" s="52"/>
      <c r="C112" s="49"/>
    </row>
    <row r="113">
      <c r="A113" s="52"/>
      <c r="B113" s="52"/>
      <c r="C113" s="49"/>
    </row>
    <row r="114">
      <c r="A114" s="52"/>
      <c r="B114" s="52"/>
      <c r="C114" s="49"/>
    </row>
    <row r="115">
      <c r="A115" s="52"/>
      <c r="B115" s="52"/>
      <c r="C115" s="49"/>
    </row>
    <row r="116">
      <c r="A116" s="52"/>
      <c r="B116" s="52"/>
      <c r="C116" s="49"/>
    </row>
    <row r="117">
      <c r="A117" s="52"/>
      <c r="B117" s="52"/>
      <c r="C117" s="49"/>
    </row>
    <row r="118">
      <c r="A118" s="52"/>
      <c r="B118" s="52"/>
      <c r="C118" s="49"/>
    </row>
    <row r="119">
      <c r="A119" s="52"/>
      <c r="B119" s="52"/>
      <c r="C119" s="49"/>
    </row>
    <row r="120">
      <c r="A120" s="52"/>
      <c r="B120" s="52"/>
      <c r="C120" s="49"/>
    </row>
    <row r="121">
      <c r="A121" s="52"/>
      <c r="B121" s="52"/>
      <c r="C121" s="49"/>
    </row>
    <row r="122">
      <c r="A122" s="52"/>
      <c r="B122" s="52"/>
      <c r="C122" s="49"/>
    </row>
    <row r="123">
      <c r="A123" s="52"/>
      <c r="B123" s="52"/>
      <c r="C123" s="49"/>
    </row>
    <row r="124">
      <c r="A124" s="52"/>
      <c r="B124" s="52"/>
      <c r="C124" s="49"/>
    </row>
    <row r="125">
      <c r="A125" s="52"/>
      <c r="B125" s="52"/>
      <c r="C125" s="49"/>
    </row>
    <row r="126">
      <c r="A126" s="52"/>
      <c r="B126" s="52"/>
      <c r="C126" s="49"/>
    </row>
    <row r="127">
      <c r="A127" s="52"/>
      <c r="B127" s="52"/>
      <c r="C127" s="49"/>
    </row>
    <row r="128">
      <c r="A128" s="52"/>
      <c r="B128" s="52"/>
      <c r="C128" s="49"/>
    </row>
    <row r="129">
      <c r="A129" s="52"/>
      <c r="B129" s="52"/>
      <c r="C129" s="49"/>
    </row>
    <row r="130">
      <c r="A130" s="52"/>
      <c r="B130" s="52"/>
      <c r="C130" s="49"/>
    </row>
    <row r="131">
      <c r="A131" s="52"/>
      <c r="B131" s="52"/>
      <c r="C131" s="49"/>
    </row>
    <row r="132">
      <c r="A132" s="52"/>
      <c r="B132" s="52"/>
      <c r="C132" s="49"/>
    </row>
    <row r="133">
      <c r="A133" s="52"/>
      <c r="B133" s="52"/>
      <c r="C133" s="49"/>
    </row>
    <row r="134">
      <c r="A134" s="52"/>
      <c r="B134" s="52"/>
      <c r="C134" s="49"/>
    </row>
    <row r="135">
      <c r="A135" s="52"/>
      <c r="B135" s="52"/>
      <c r="C135" s="49"/>
    </row>
    <row r="136">
      <c r="A136" s="52"/>
      <c r="B136" s="52"/>
      <c r="C136" s="49"/>
    </row>
    <row r="137">
      <c r="A137" s="52"/>
      <c r="B137" s="52"/>
      <c r="C137" s="49"/>
    </row>
    <row r="138">
      <c r="A138" s="52"/>
      <c r="B138" s="52"/>
      <c r="C138" s="49"/>
    </row>
    <row r="139">
      <c r="A139" s="52"/>
      <c r="B139" s="52"/>
      <c r="C139" s="49"/>
    </row>
    <row r="140">
      <c r="A140" s="52"/>
      <c r="B140" s="52"/>
      <c r="C140" s="49"/>
    </row>
    <row r="141">
      <c r="A141" s="52"/>
      <c r="B141" s="52"/>
      <c r="C141" s="49"/>
    </row>
    <row r="142">
      <c r="A142" s="52"/>
      <c r="B142" s="52"/>
      <c r="C142" s="49"/>
    </row>
    <row r="143">
      <c r="A143" s="52"/>
      <c r="B143" s="52"/>
      <c r="C143" s="49"/>
    </row>
    <row r="144">
      <c r="A144" s="52"/>
      <c r="B144" s="52"/>
      <c r="C144" s="49"/>
    </row>
    <row r="145">
      <c r="A145" s="52"/>
      <c r="B145" s="52"/>
      <c r="C145" s="49"/>
    </row>
    <row r="146">
      <c r="A146" s="52"/>
      <c r="B146" s="52"/>
      <c r="C146" s="49"/>
    </row>
    <row r="147">
      <c r="A147" s="52"/>
      <c r="B147" s="52"/>
      <c r="C147" s="49"/>
    </row>
    <row r="148">
      <c r="A148" s="52"/>
      <c r="B148" s="52"/>
      <c r="C148" s="49"/>
    </row>
    <row r="149">
      <c r="A149" s="52"/>
      <c r="B149" s="52"/>
      <c r="C149" s="49"/>
    </row>
    <row r="150">
      <c r="A150" s="52"/>
      <c r="B150" s="52"/>
      <c r="C150" s="49"/>
    </row>
    <row r="151">
      <c r="A151" s="52"/>
      <c r="B151" s="52"/>
      <c r="C151" s="49"/>
    </row>
    <row r="152">
      <c r="A152" s="52"/>
      <c r="B152" s="52"/>
      <c r="C152" s="49"/>
    </row>
    <row r="153">
      <c r="A153" s="52"/>
      <c r="B153" s="52"/>
      <c r="C153" s="49"/>
    </row>
    <row r="154">
      <c r="A154" s="52"/>
      <c r="B154" s="52"/>
      <c r="C154" s="49"/>
    </row>
    <row r="155">
      <c r="A155" s="52"/>
      <c r="B155" s="52"/>
      <c r="C155" s="49"/>
    </row>
    <row r="156">
      <c r="A156" s="52"/>
      <c r="B156" s="52"/>
      <c r="C156" s="49"/>
    </row>
    <row r="157">
      <c r="A157" s="52"/>
      <c r="B157" s="52"/>
      <c r="C157" s="49"/>
    </row>
    <row r="158">
      <c r="A158" s="52"/>
      <c r="B158" s="52"/>
      <c r="C158" s="49"/>
    </row>
    <row r="159">
      <c r="A159" s="52"/>
      <c r="B159" s="52"/>
      <c r="C159" s="49"/>
    </row>
    <row r="160">
      <c r="A160" s="52"/>
      <c r="B160" s="52"/>
      <c r="C160" s="49"/>
    </row>
    <row r="161">
      <c r="A161" s="52"/>
      <c r="B161" s="52"/>
      <c r="C161" s="49"/>
    </row>
    <row r="162">
      <c r="A162" s="52"/>
      <c r="B162" s="52"/>
      <c r="C162" s="49"/>
    </row>
    <row r="163">
      <c r="A163" s="52"/>
      <c r="B163" s="52"/>
      <c r="C163" s="49"/>
    </row>
    <row r="164">
      <c r="A164" s="52"/>
      <c r="B164" s="52"/>
      <c r="C164" s="49"/>
    </row>
    <row r="165">
      <c r="A165" s="52"/>
      <c r="B165" s="52"/>
      <c r="C165" s="49"/>
    </row>
    <row r="166">
      <c r="A166" s="52"/>
      <c r="B166" s="52"/>
      <c r="C166" s="49"/>
    </row>
    <row r="167">
      <c r="A167" s="52"/>
      <c r="B167" s="52"/>
      <c r="C167" s="49"/>
    </row>
    <row r="168">
      <c r="A168" s="52"/>
      <c r="B168" s="52"/>
      <c r="C168" s="49"/>
    </row>
    <row r="169">
      <c r="A169" s="52"/>
      <c r="B169" s="52"/>
      <c r="C169" s="49"/>
    </row>
    <row r="170">
      <c r="A170" s="52"/>
      <c r="B170" s="52"/>
      <c r="C170" s="49"/>
    </row>
    <row r="171">
      <c r="A171" s="52"/>
      <c r="B171" s="52"/>
      <c r="C171" s="49"/>
    </row>
    <row r="172">
      <c r="A172" s="52"/>
      <c r="B172" s="52"/>
      <c r="C172" s="49"/>
    </row>
    <row r="173">
      <c r="A173" s="52"/>
      <c r="B173" s="52"/>
      <c r="C173" s="49"/>
    </row>
    <row r="174">
      <c r="A174" s="52"/>
      <c r="B174" s="52"/>
      <c r="C174" s="49"/>
    </row>
    <row r="175">
      <c r="A175" s="52"/>
      <c r="B175" s="52"/>
      <c r="C175" s="49"/>
    </row>
    <row r="176">
      <c r="A176" s="52"/>
      <c r="B176" s="52"/>
      <c r="C176" s="49"/>
    </row>
    <row r="177">
      <c r="A177" s="52"/>
      <c r="B177" s="52"/>
      <c r="C177" s="49"/>
    </row>
    <row r="178">
      <c r="A178" s="52"/>
      <c r="B178" s="52"/>
      <c r="C178" s="49"/>
    </row>
    <row r="179">
      <c r="A179" s="52"/>
      <c r="B179" s="52"/>
      <c r="C179" s="49"/>
    </row>
    <row r="180">
      <c r="A180" s="52"/>
      <c r="B180" s="52"/>
      <c r="C180" s="49"/>
    </row>
    <row r="181">
      <c r="A181" s="52"/>
      <c r="B181" s="52"/>
      <c r="C181" s="49"/>
    </row>
    <row r="182">
      <c r="A182" s="52"/>
      <c r="B182" s="52"/>
      <c r="C182" s="49"/>
    </row>
    <row r="183">
      <c r="A183" s="52"/>
      <c r="B183" s="52"/>
      <c r="C183" s="49"/>
    </row>
    <row r="184">
      <c r="A184" s="52"/>
      <c r="B184" s="52"/>
      <c r="C184" s="49"/>
    </row>
    <row r="185">
      <c r="A185" s="52"/>
      <c r="B185" s="52"/>
      <c r="C185" s="49"/>
    </row>
    <row r="186">
      <c r="A186" s="52"/>
      <c r="B186" s="52"/>
      <c r="C186" s="49"/>
    </row>
    <row r="187">
      <c r="A187" s="52"/>
      <c r="B187" s="52"/>
      <c r="C187" s="49"/>
    </row>
    <row r="188">
      <c r="A188" s="52"/>
      <c r="B188" s="52"/>
      <c r="C188" s="49"/>
    </row>
    <row r="189">
      <c r="A189" s="52"/>
      <c r="B189" s="52"/>
      <c r="C189" s="49"/>
    </row>
    <row r="190">
      <c r="A190" s="52"/>
      <c r="B190" s="52"/>
      <c r="C190" s="49"/>
    </row>
    <row r="191">
      <c r="A191" s="52"/>
      <c r="B191" s="52"/>
      <c r="C191" s="49"/>
    </row>
    <row r="192">
      <c r="A192" s="52"/>
      <c r="B192" s="52"/>
      <c r="C192" s="49"/>
    </row>
    <row r="193">
      <c r="A193" s="52"/>
      <c r="B193" s="52"/>
      <c r="C193" s="49"/>
    </row>
    <row r="194">
      <c r="A194" s="52"/>
      <c r="B194" s="52"/>
      <c r="C194" s="49"/>
    </row>
    <row r="195">
      <c r="A195" s="52"/>
      <c r="B195" s="52"/>
      <c r="C195" s="49"/>
    </row>
    <row r="196">
      <c r="A196" s="52"/>
      <c r="B196" s="52"/>
      <c r="C196" s="49"/>
    </row>
    <row r="197">
      <c r="A197" s="52"/>
      <c r="B197" s="52"/>
      <c r="C197" s="49"/>
    </row>
    <row r="198">
      <c r="A198" s="52"/>
      <c r="B198" s="52"/>
      <c r="C198" s="49"/>
    </row>
    <row r="199">
      <c r="A199" s="52"/>
      <c r="B199" s="52"/>
      <c r="C199" s="49"/>
    </row>
    <row r="200">
      <c r="A200" s="52"/>
      <c r="B200" s="52"/>
      <c r="C200" s="49"/>
    </row>
    <row r="201">
      <c r="A201" s="52"/>
      <c r="B201" s="52"/>
      <c r="C201" s="49"/>
    </row>
    <row r="202">
      <c r="A202" s="52"/>
      <c r="B202" s="52"/>
      <c r="C202" s="49"/>
    </row>
    <row r="203">
      <c r="A203" s="52"/>
      <c r="B203" s="52"/>
      <c r="C203" s="49"/>
    </row>
    <row r="204">
      <c r="A204" s="52"/>
      <c r="B204" s="52"/>
      <c r="C204" s="49"/>
    </row>
    <row r="205">
      <c r="A205" s="52"/>
      <c r="B205" s="52"/>
      <c r="C205" s="49"/>
    </row>
    <row r="206">
      <c r="A206" s="52"/>
      <c r="B206" s="52"/>
      <c r="C206" s="49"/>
    </row>
    <row r="207">
      <c r="A207" s="52"/>
      <c r="B207" s="52"/>
      <c r="C207" s="49"/>
    </row>
    <row r="208">
      <c r="A208" s="52"/>
      <c r="B208" s="52"/>
      <c r="C208" s="49"/>
    </row>
    <row r="209">
      <c r="A209" s="52"/>
      <c r="B209" s="52"/>
      <c r="C209" s="49"/>
    </row>
    <row r="210">
      <c r="A210" s="52"/>
      <c r="B210" s="52"/>
      <c r="C210" s="49"/>
    </row>
    <row r="211">
      <c r="A211" s="52"/>
      <c r="B211" s="52"/>
      <c r="C211" s="49"/>
    </row>
    <row r="212">
      <c r="A212" s="52"/>
      <c r="B212" s="52"/>
      <c r="C212" s="49"/>
    </row>
    <row r="213">
      <c r="A213" s="52"/>
      <c r="B213" s="52"/>
      <c r="C213" s="49"/>
    </row>
    <row r="214">
      <c r="A214" s="52"/>
      <c r="B214" s="52"/>
      <c r="C214" s="49"/>
    </row>
    <row r="215">
      <c r="A215" s="52"/>
      <c r="B215" s="52"/>
      <c r="C215" s="49"/>
    </row>
    <row r="216">
      <c r="A216" s="52"/>
      <c r="B216" s="52"/>
      <c r="C216" s="49"/>
    </row>
    <row r="217">
      <c r="A217" s="52"/>
      <c r="B217" s="52"/>
      <c r="C217" s="49"/>
    </row>
    <row r="218">
      <c r="A218" s="52"/>
      <c r="B218" s="52"/>
      <c r="C218" s="49"/>
    </row>
    <row r="219">
      <c r="A219" s="52"/>
      <c r="B219" s="52"/>
      <c r="C219" s="49"/>
    </row>
    <row r="220">
      <c r="A220" s="52"/>
      <c r="B220" s="52"/>
      <c r="C220" s="49"/>
    </row>
    <row r="221">
      <c r="A221" s="52"/>
      <c r="B221" s="52"/>
      <c r="C221" s="49"/>
    </row>
    <row r="222">
      <c r="A222" s="52"/>
      <c r="B222" s="52"/>
      <c r="C222" s="49"/>
    </row>
    <row r="223">
      <c r="A223" s="52"/>
      <c r="B223" s="52"/>
      <c r="C223" s="49"/>
    </row>
    <row r="224">
      <c r="A224" s="52"/>
      <c r="B224" s="52"/>
      <c r="C224" s="49"/>
    </row>
    <row r="225">
      <c r="A225" s="52"/>
      <c r="B225" s="52"/>
      <c r="C225" s="49"/>
    </row>
    <row r="226">
      <c r="A226" s="52"/>
      <c r="B226" s="52"/>
      <c r="C226" s="49"/>
    </row>
    <row r="227">
      <c r="A227" s="52"/>
      <c r="B227" s="52"/>
      <c r="C227" s="49"/>
    </row>
    <row r="228">
      <c r="A228" s="52"/>
      <c r="B228" s="52"/>
      <c r="C228" s="49"/>
    </row>
    <row r="229">
      <c r="A229" s="52"/>
      <c r="B229" s="52"/>
      <c r="C229" s="49"/>
    </row>
    <row r="230">
      <c r="A230" s="52"/>
      <c r="B230" s="52"/>
      <c r="C230" s="49"/>
    </row>
    <row r="231">
      <c r="A231" s="52"/>
      <c r="B231" s="52"/>
      <c r="C231" s="49"/>
    </row>
    <row r="232">
      <c r="A232" s="52"/>
      <c r="B232" s="52"/>
      <c r="C232" s="49"/>
    </row>
    <row r="233">
      <c r="A233" s="52"/>
      <c r="B233" s="52"/>
      <c r="C233" s="49"/>
    </row>
    <row r="234">
      <c r="A234" s="52"/>
      <c r="B234" s="52"/>
      <c r="C234" s="49"/>
    </row>
    <row r="235">
      <c r="A235" s="52"/>
      <c r="B235" s="52"/>
      <c r="C235" s="49"/>
    </row>
    <row r="236">
      <c r="A236" s="52"/>
      <c r="B236" s="52"/>
      <c r="C236" s="49"/>
    </row>
    <row r="237">
      <c r="A237" s="52"/>
      <c r="B237" s="52"/>
      <c r="C237" s="49"/>
    </row>
    <row r="238">
      <c r="A238" s="52"/>
      <c r="B238" s="52"/>
      <c r="C238" s="49"/>
    </row>
    <row r="239">
      <c r="A239" s="52"/>
      <c r="B239" s="52"/>
      <c r="C239" s="49"/>
    </row>
    <row r="240">
      <c r="A240" s="52"/>
      <c r="B240" s="52"/>
      <c r="C240" s="49"/>
    </row>
    <row r="241">
      <c r="A241" s="52"/>
      <c r="B241" s="52"/>
      <c r="C241" s="49"/>
    </row>
    <row r="242">
      <c r="A242" s="52"/>
      <c r="B242" s="52"/>
      <c r="C242" s="49"/>
    </row>
    <row r="243">
      <c r="A243" s="52"/>
      <c r="B243" s="52"/>
      <c r="C243" s="49"/>
    </row>
    <row r="244">
      <c r="A244" s="52"/>
      <c r="B244" s="52"/>
      <c r="C244" s="49"/>
    </row>
    <row r="245">
      <c r="A245" s="52"/>
      <c r="B245" s="52"/>
      <c r="C245" s="49"/>
    </row>
    <row r="246">
      <c r="A246" s="52"/>
      <c r="B246" s="52"/>
      <c r="C246" s="49"/>
    </row>
    <row r="247">
      <c r="A247" s="52"/>
      <c r="B247" s="52"/>
      <c r="C247" s="49"/>
    </row>
    <row r="248">
      <c r="A248" s="52"/>
      <c r="B248" s="52"/>
      <c r="C248" s="49"/>
    </row>
    <row r="249">
      <c r="A249" s="52"/>
      <c r="B249" s="52"/>
      <c r="C249" s="49"/>
    </row>
    <row r="250">
      <c r="A250" s="52"/>
      <c r="B250" s="52"/>
      <c r="C250" s="49"/>
    </row>
    <row r="251">
      <c r="A251" s="52"/>
      <c r="B251" s="52"/>
      <c r="C251" s="49"/>
    </row>
    <row r="252">
      <c r="A252" s="52"/>
      <c r="B252" s="52"/>
      <c r="C252" s="49"/>
    </row>
    <row r="253">
      <c r="A253" s="52"/>
      <c r="B253" s="52"/>
      <c r="C253" s="49"/>
    </row>
    <row r="254">
      <c r="A254" s="52"/>
      <c r="B254" s="52"/>
      <c r="C254" s="49"/>
    </row>
    <row r="255">
      <c r="A255" s="52"/>
      <c r="B255" s="52"/>
      <c r="C255" s="49"/>
    </row>
    <row r="256">
      <c r="A256" s="52"/>
      <c r="B256" s="52"/>
      <c r="C256" s="49"/>
    </row>
    <row r="257">
      <c r="A257" s="52"/>
      <c r="B257" s="52"/>
      <c r="C257" s="49"/>
    </row>
    <row r="258">
      <c r="A258" s="52"/>
      <c r="B258" s="52"/>
      <c r="C258" s="49"/>
    </row>
    <row r="259">
      <c r="A259" s="52"/>
      <c r="B259" s="52"/>
      <c r="C259" s="49"/>
    </row>
    <row r="260">
      <c r="A260" s="52"/>
      <c r="B260" s="52"/>
      <c r="C260" s="49"/>
    </row>
    <row r="261">
      <c r="A261" s="52"/>
      <c r="B261" s="52"/>
      <c r="C261" s="49"/>
    </row>
    <row r="262">
      <c r="A262" s="52"/>
      <c r="B262" s="52"/>
      <c r="C262" s="49"/>
    </row>
    <row r="263">
      <c r="A263" s="52"/>
      <c r="B263" s="52"/>
      <c r="C263" s="49"/>
    </row>
    <row r="264">
      <c r="A264" s="52"/>
      <c r="B264" s="52"/>
      <c r="C264" s="49"/>
    </row>
    <row r="265">
      <c r="A265" s="52"/>
      <c r="B265" s="52"/>
      <c r="C265" s="49"/>
    </row>
    <row r="266">
      <c r="A266" s="52"/>
      <c r="B266" s="52"/>
      <c r="C266" s="49"/>
    </row>
    <row r="267">
      <c r="A267" s="52"/>
      <c r="B267" s="52"/>
      <c r="C267" s="49"/>
    </row>
    <row r="268">
      <c r="A268" s="52"/>
      <c r="B268" s="52"/>
      <c r="C268" s="49"/>
    </row>
    <row r="269">
      <c r="A269" s="52"/>
      <c r="B269" s="52"/>
      <c r="C269" s="49"/>
    </row>
    <row r="270">
      <c r="A270" s="52"/>
      <c r="B270" s="52"/>
      <c r="C270" s="49"/>
    </row>
    <row r="271">
      <c r="A271" s="52"/>
      <c r="B271" s="52"/>
      <c r="C271" s="49"/>
    </row>
    <row r="272">
      <c r="A272" s="52"/>
      <c r="B272" s="52"/>
      <c r="C272" s="49"/>
    </row>
    <row r="273">
      <c r="A273" s="52"/>
      <c r="B273" s="52"/>
      <c r="C273" s="49"/>
    </row>
    <row r="274">
      <c r="A274" s="52"/>
      <c r="B274" s="52"/>
      <c r="C274" s="49"/>
    </row>
    <row r="275">
      <c r="A275" s="52"/>
      <c r="B275" s="52"/>
      <c r="C275" s="49"/>
    </row>
    <row r="276">
      <c r="A276" s="52"/>
      <c r="B276" s="52"/>
      <c r="C276" s="49"/>
    </row>
    <row r="277">
      <c r="A277" s="52"/>
      <c r="B277" s="52"/>
      <c r="C277" s="49"/>
    </row>
    <row r="278">
      <c r="A278" s="52"/>
      <c r="B278" s="52"/>
      <c r="C278" s="49"/>
    </row>
    <row r="279">
      <c r="A279" s="52"/>
      <c r="B279" s="52"/>
      <c r="C279" s="49"/>
    </row>
    <row r="280">
      <c r="A280" s="52"/>
      <c r="B280" s="52"/>
      <c r="C280" s="49"/>
    </row>
    <row r="281">
      <c r="A281" s="52"/>
      <c r="B281" s="52"/>
      <c r="C281" s="49"/>
    </row>
    <row r="282">
      <c r="A282" s="52"/>
      <c r="B282" s="52"/>
      <c r="C282" s="49"/>
    </row>
    <row r="283">
      <c r="A283" s="52"/>
      <c r="B283" s="52"/>
      <c r="C283" s="49"/>
    </row>
    <row r="284">
      <c r="A284" s="52"/>
      <c r="B284" s="52"/>
      <c r="C284" s="49"/>
    </row>
    <row r="285">
      <c r="A285" s="52"/>
      <c r="B285" s="52"/>
      <c r="C285" s="49"/>
    </row>
    <row r="286">
      <c r="A286" s="52"/>
      <c r="B286" s="52"/>
      <c r="C286" s="49"/>
    </row>
    <row r="287">
      <c r="A287" s="52"/>
      <c r="B287" s="52"/>
      <c r="C287" s="49"/>
    </row>
    <row r="288">
      <c r="A288" s="52"/>
      <c r="B288" s="52"/>
      <c r="C288" s="49"/>
    </row>
    <row r="289">
      <c r="A289" s="52"/>
      <c r="B289" s="52"/>
      <c r="C289" s="49"/>
    </row>
    <row r="290">
      <c r="A290" s="52"/>
      <c r="B290" s="52"/>
      <c r="C290" s="49"/>
    </row>
    <row r="291">
      <c r="A291" s="52"/>
      <c r="B291" s="52"/>
      <c r="C291" s="49"/>
    </row>
    <row r="292">
      <c r="A292" s="52"/>
      <c r="B292" s="52"/>
      <c r="C292" s="49"/>
    </row>
    <row r="293">
      <c r="A293" s="52"/>
      <c r="B293" s="52"/>
      <c r="C293" s="49"/>
    </row>
    <row r="294">
      <c r="A294" s="52"/>
      <c r="B294" s="52"/>
      <c r="C294" s="49"/>
    </row>
    <row r="295">
      <c r="A295" s="52"/>
      <c r="B295" s="52"/>
      <c r="C295" s="49"/>
    </row>
    <row r="296">
      <c r="A296" s="52"/>
      <c r="B296" s="52"/>
      <c r="C296" s="49"/>
    </row>
    <row r="297">
      <c r="A297" s="52"/>
      <c r="B297" s="52"/>
      <c r="C297" s="49"/>
    </row>
    <row r="298">
      <c r="A298" s="52"/>
      <c r="B298" s="52"/>
      <c r="C298" s="49"/>
    </row>
    <row r="299">
      <c r="A299" s="52"/>
      <c r="B299" s="52"/>
      <c r="C299" s="49"/>
    </row>
    <row r="300">
      <c r="A300" s="52"/>
      <c r="B300" s="52"/>
      <c r="C300" s="49"/>
    </row>
    <row r="301">
      <c r="A301" s="52"/>
      <c r="B301" s="52"/>
      <c r="C301" s="49"/>
    </row>
    <row r="302">
      <c r="A302" s="52"/>
      <c r="B302" s="52"/>
      <c r="C302" s="49"/>
    </row>
    <row r="303">
      <c r="A303" s="52"/>
      <c r="B303" s="52"/>
      <c r="C303" s="49"/>
    </row>
    <row r="304">
      <c r="A304" s="52"/>
      <c r="B304" s="52"/>
      <c r="C304" s="49"/>
    </row>
    <row r="305">
      <c r="A305" s="52"/>
      <c r="B305" s="52"/>
      <c r="C305" s="49"/>
    </row>
    <row r="306">
      <c r="A306" s="52"/>
      <c r="B306" s="52"/>
      <c r="C306" s="49"/>
    </row>
    <row r="307">
      <c r="A307" s="52"/>
      <c r="B307" s="52"/>
      <c r="C307" s="49"/>
    </row>
    <row r="308">
      <c r="A308" s="52"/>
      <c r="B308" s="52"/>
      <c r="C308" s="49"/>
    </row>
    <row r="309">
      <c r="A309" s="52"/>
      <c r="B309" s="52"/>
      <c r="C309" s="49"/>
    </row>
    <row r="310">
      <c r="A310" s="52"/>
      <c r="B310" s="52"/>
      <c r="C310" s="49"/>
    </row>
    <row r="311">
      <c r="A311" s="52"/>
      <c r="B311" s="52"/>
      <c r="C311" s="49"/>
    </row>
    <row r="312">
      <c r="A312" s="52"/>
      <c r="B312" s="52"/>
      <c r="C312" s="49"/>
    </row>
    <row r="313">
      <c r="A313" s="52"/>
      <c r="B313" s="52"/>
      <c r="C313" s="49"/>
    </row>
    <row r="314">
      <c r="A314" s="52"/>
      <c r="B314" s="52"/>
      <c r="C314" s="49"/>
    </row>
    <row r="315">
      <c r="A315" s="52"/>
      <c r="B315" s="52"/>
      <c r="C315" s="49"/>
    </row>
    <row r="316">
      <c r="A316" s="52"/>
      <c r="B316" s="52"/>
      <c r="C316" s="49"/>
    </row>
    <row r="317">
      <c r="A317" s="52"/>
      <c r="B317" s="52"/>
      <c r="C317" s="49"/>
    </row>
    <row r="318">
      <c r="A318" s="52"/>
      <c r="B318" s="52"/>
      <c r="C318" s="49"/>
    </row>
    <row r="319">
      <c r="A319" s="52"/>
      <c r="B319" s="52"/>
      <c r="C319" s="49"/>
    </row>
    <row r="320">
      <c r="A320" s="52"/>
      <c r="B320" s="52"/>
      <c r="C320" s="49"/>
    </row>
    <row r="321">
      <c r="A321" s="52"/>
      <c r="B321" s="52"/>
      <c r="C321" s="49"/>
    </row>
    <row r="322">
      <c r="A322" s="52"/>
      <c r="B322" s="52"/>
      <c r="C322" s="49"/>
    </row>
    <row r="323">
      <c r="A323" s="52"/>
      <c r="B323" s="52"/>
      <c r="C323" s="49"/>
    </row>
    <row r="324">
      <c r="A324" s="52"/>
      <c r="B324" s="52"/>
      <c r="C324" s="49"/>
    </row>
    <row r="325">
      <c r="A325" s="52"/>
      <c r="B325" s="52"/>
      <c r="C325" s="49"/>
    </row>
    <row r="326">
      <c r="A326" s="52"/>
      <c r="B326" s="52"/>
      <c r="C326" s="49"/>
    </row>
    <row r="327">
      <c r="A327" s="52"/>
      <c r="B327" s="52"/>
      <c r="C327" s="49"/>
    </row>
    <row r="328">
      <c r="A328" s="52"/>
      <c r="B328" s="52"/>
      <c r="C328" s="49"/>
    </row>
    <row r="329">
      <c r="A329" s="52"/>
      <c r="B329" s="52"/>
      <c r="C329" s="49"/>
    </row>
    <row r="330">
      <c r="A330" s="52"/>
      <c r="B330" s="52"/>
      <c r="C330" s="49"/>
    </row>
    <row r="331">
      <c r="A331" s="52"/>
      <c r="B331" s="52"/>
      <c r="C331" s="49"/>
    </row>
    <row r="332">
      <c r="A332" s="52"/>
      <c r="B332" s="52"/>
      <c r="C332" s="49"/>
    </row>
    <row r="333">
      <c r="A333" s="52"/>
      <c r="B333" s="52"/>
      <c r="C333" s="49"/>
    </row>
    <row r="334">
      <c r="A334" s="52"/>
      <c r="B334" s="52"/>
      <c r="C334" s="49"/>
    </row>
    <row r="335">
      <c r="A335" s="52"/>
      <c r="B335" s="52"/>
      <c r="C335" s="49"/>
    </row>
    <row r="336">
      <c r="A336" s="52"/>
      <c r="B336" s="52"/>
      <c r="C336" s="49"/>
    </row>
    <row r="337">
      <c r="A337" s="52"/>
      <c r="B337" s="52"/>
      <c r="C337" s="49"/>
    </row>
    <row r="338">
      <c r="A338" s="52"/>
      <c r="B338" s="52"/>
      <c r="C338" s="49"/>
    </row>
    <row r="339">
      <c r="A339" s="52"/>
      <c r="B339" s="52"/>
      <c r="C339" s="49"/>
    </row>
    <row r="340">
      <c r="A340" s="52"/>
      <c r="B340" s="52"/>
      <c r="C340" s="49"/>
    </row>
    <row r="341">
      <c r="A341" s="52"/>
      <c r="B341" s="52"/>
      <c r="C341" s="49"/>
    </row>
    <row r="342">
      <c r="A342" s="52"/>
      <c r="B342" s="52"/>
      <c r="C342" s="49"/>
    </row>
    <row r="343">
      <c r="A343" s="52"/>
      <c r="B343" s="52"/>
      <c r="C343" s="49"/>
    </row>
    <row r="344">
      <c r="A344" s="52"/>
      <c r="B344" s="52"/>
      <c r="C344" s="49"/>
    </row>
    <row r="345">
      <c r="A345" s="52"/>
      <c r="B345" s="52"/>
      <c r="C345" s="49"/>
    </row>
    <row r="346">
      <c r="A346" s="52"/>
      <c r="B346" s="52"/>
      <c r="C346" s="49"/>
    </row>
    <row r="347">
      <c r="A347" s="52"/>
      <c r="B347" s="52"/>
      <c r="C347" s="49"/>
    </row>
    <row r="348">
      <c r="A348" s="52"/>
      <c r="B348" s="52"/>
      <c r="C348" s="49"/>
    </row>
    <row r="349">
      <c r="A349" s="52"/>
      <c r="B349" s="52"/>
      <c r="C349" s="49"/>
    </row>
    <row r="350">
      <c r="A350" s="52"/>
      <c r="B350" s="52"/>
      <c r="C350" s="49"/>
    </row>
    <row r="351">
      <c r="A351" s="52"/>
      <c r="B351" s="52"/>
      <c r="C351" s="49"/>
    </row>
    <row r="352">
      <c r="A352" s="52"/>
      <c r="B352" s="52"/>
      <c r="C352" s="49"/>
    </row>
    <row r="353">
      <c r="A353" s="52"/>
      <c r="B353" s="52"/>
      <c r="C353" s="49"/>
    </row>
    <row r="354">
      <c r="A354" s="52"/>
      <c r="B354" s="52"/>
      <c r="C354" s="49"/>
    </row>
    <row r="355">
      <c r="A355" s="52"/>
      <c r="B355" s="52"/>
      <c r="C355" s="49"/>
    </row>
    <row r="356">
      <c r="A356" s="52"/>
      <c r="B356" s="52"/>
      <c r="C356" s="49"/>
    </row>
    <row r="357">
      <c r="A357" s="52"/>
      <c r="B357" s="52"/>
      <c r="C357" s="49"/>
    </row>
    <row r="358">
      <c r="A358" s="52"/>
      <c r="B358" s="52"/>
      <c r="C358" s="49"/>
    </row>
    <row r="359">
      <c r="A359" s="52"/>
      <c r="B359" s="52"/>
      <c r="C359" s="49"/>
    </row>
    <row r="360">
      <c r="A360" s="52"/>
      <c r="B360" s="52"/>
      <c r="C360" s="49"/>
    </row>
    <row r="361">
      <c r="A361" s="52"/>
      <c r="B361" s="52"/>
      <c r="C361" s="49"/>
    </row>
    <row r="362">
      <c r="A362" s="52"/>
      <c r="B362" s="52"/>
      <c r="C362" s="49"/>
    </row>
    <row r="363">
      <c r="A363" s="52"/>
      <c r="B363" s="52"/>
      <c r="C363" s="49"/>
    </row>
    <row r="364">
      <c r="A364" s="52"/>
      <c r="B364" s="52"/>
      <c r="C364" s="49"/>
    </row>
    <row r="365">
      <c r="A365" s="52"/>
      <c r="B365" s="52"/>
      <c r="C365" s="49"/>
    </row>
    <row r="366">
      <c r="A366" s="52"/>
      <c r="B366" s="52"/>
      <c r="C366" s="49"/>
    </row>
    <row r="367">
      <c r="A367" s="52"/>
      <c r="B367" s="52"/>
      <c r="C367" s="49"/>
    </row>
    <row r="368">
      <c r="A368" s="52"/>
      <c r="B368" s="52"/>
      <c r="C368" s="49"/>
    </row>
    <row r="369">
      <c r="A369" s="52"/>
      <c r="B369" s="52"/>
      <c r="C369" s="49"/>
    </row>
    <row r="370">
      <c r="A370" s="52"/>
      <c r="B370" s="52"/>
      <c r="C370" s="49"/>
    </row>
    <row r="371">
      <c r="A371" s="52"/>
      <c r="B371" s="52"/>
      <c r="C371" s="49"/>
    </row>
    <row r="372">
      <c r="A372" s="52"/>
      <c r="B372" s="52"/>
      <c r="C372" s="49"/>
    </row>
    <row r="373">
      <c r="A373" s="52"/>
      <c r="B373" s="52"/>
      <c r="C373" s="49"/>
    </row>
    <row r="374">
      <c r="A374" s="52"/>
      <c r="B374" s="52"/>
      <c r="C374" s="49"/>
    </row>
    <row r="375">
      <c r="A375" s="52"/>
      <c r="B375" s="52"/>
      <c r="C375" s="49"/>
    </row>
    <row r="376">
      <c r="A376" s="52"/>
      <c r="B376" s="52"/>
      <c r="C376" s="49"/>
    </row>
    <row r="377">
      <c r="A377" s="52"/>
      <c r="B377" s="52"/>
      <c r="C377" s="49"/>
    </row>
    <row r="378">
      <c r="A378" s="52"/>
      <c r="B378" s="52"/>
      <c r="C378" s="49"/>
    </row>
    <row r="379">
      <c r="A379" s="52"/>
      <c r="B379" s="52"/>
      <c r="C379" s="49"/>
    </row>
    <row r="380">
      <c r="A380" s="52"/>
      <c r="B380" s="52"/>
      <c r="C380" s="49"/>
    </row>
    <row r="381">
      <c r="A381" s="52"/>
      <c r="B381" s="52"/>
      <c r="C381" s="49"/>
    </row>
    <row r="382">
      <c r="A382" s="52"/>
      <c r="B382" s="52"/>
      <c r="C382" s="49"/>
    </row>
    <row r="383">
      <c r="A383" s="52"/>
      <c r="B383" s="52"/>
      <c r="C383" s="49"/>
    </row>
    <row r="384">
      <c r="A384" s="52"/>
      <c r="B384" s="52"/>
      <c r="C384" s="49"/>
    </row>
    <row r="385">
      <c r="A385" s="52"/>
      <c r="B385" s="52"/>
      <c r="C385" s="49"/>
    </row>
    <row r="386">
      <c r="A386" s="52"/>
      <c r="B386" s="52"/>
      <c r="C386" s="49"/>
    </row>
    <row r="387">
      <c r="A387" s="52"/>
      <c r="B387" s="52"/>
      <c r="C387" s="49"/>
    </row>
    <row r="388">
      <c r="A388" s="52"/>
      <c r="B388" s="52"/>
      <c r="C388" s="49"/>
    </row>
    <row r="389">
      <c r="A389" s="52"/>
      <c r="B389" s="52"/>
      <c r="C389" s="49"/>
    </row>
    <row r="390">
      <c r="A390" s="52"/>
      <c r="B390" s="52"/>
      <c r="C390" s="49"/>
    </row>
    <row r="391">
      <c r="A391" s="52"/>
      <c r="B391" s="52"/>
      <c r="C391" s="49"/>
    </row>
    <row r="392">
      <c r="A392" s="52"/>
      <c r="B392" s="52"/>
      <c r="C392" s="49"/>
    </row>
    <row r="393">
      <c r="A393" s="52"/>
      <c r="B393" s="52"/>
      <c r="C393" s="49"/>
    </row>
    <row r="394">
      <c r="A394" s="52"/>
      <c r="B394" s="52"/>
      <c r="C394" s="49"/>
    </row>
    <row r="395">
      <c r="A395" s="52"/>
      <c r="B395" s="52"/>
      <c r="C395" s="49"/>
    </row>
    <row r="396">
      <c r="A396" s="52"/>
      <c r="B396" s="52"/>
      <c r="C396" s="49"/>
    </row>
    <row r="397">
      <c r="A397" s="52"/>
      <c r="B397" s="52"/>
      <c r="C397" s="49"/>
    </row>
    <row r="398">
      <c r="A398" s="52"/>
      <c r="B398" s="52"/>
      <c r="C398" s="49"/>
    </row>
    <row r="399">
      <c r="A399" s="52"/>
      <c r="B399" s="52"/>
      <c r="C399" s="49"/>
    </row>
    <row r="400">
      <c r="A400" s="52"/>
      <c r="B400" s="52"/>
      <c r="C400" s="49"/>
    </row>
    <row r="401">
      <c r="A401" s="52"/>
      <c r="B401" s="52"/>
      <c r="C401" s="49"/>
    </row>
    <row r="402">
      <c r="A402" s="52"/>
      <c r="B402" s="52"/>
      <c r="C402" s="49"/>
    </row>
    <row r="403">
      <c r="A403" s="52"/>
      <c r="B403" s="52"/>
      <c r="C403" s="49"/>
    </row>
    <row r="404">
      <c r="A404" s="52"/>
      <c r="B404" s="52"/>
      <c r="C404" s="49"/>
    </row>
    <row r="405">
      <c r="A405" s="52"/>
      <c r="B405" s="52"/>
      <c r="C405" s="49"/>
    </row>
    <row r="406">
      <c r="A406" s="52"/>
      <c r="B406" s="52"/>
      <c r="C406" s="49"/>
    </row>
    <row r="407">
      <c r="A407" s="52"/>
      <c r="B407" s="52"/>
      <c r="C407" s="49"/>
    </row>
    <row r="408">
      <c r="A408" s="52"/>
      <c r="B408" s="52"/>
      <c r="C408" s="49"/>
    </row>
    <row r="409">
      <c r="A409" s="52"/>
      <c r="B409" s="52"/>
      <c r="C409" s="49"/>
    </row>
    <row r="410">
      <c r="A410" s="52"/>
      <c r="B410" s="52"/>
      <c r="C410" s="49"/>
    </row>
    <row r="411">
      <c r="A411" s="52"/>
      <c r="B411" s="52"/>
      <c r="C411" s="49"/>
    </row>
    <row r="412">
      <c r="A412" s="52"/>
      <c r="B412" s="52"/>
      <c r="C412" s="49"/>
    </row>
    <row r="413">
      <c r="A413" s="52"/>
      <c r="B413" s="52"/>
      <c r="C413" s="49"/>
    </row>
    <row r="414">
      <c r="A414" s="52"/>
      <c r="B414" s="52"/>
      <c r="C414" s="49"/>
    </row>
    <row r="415">
      <c r="A415" s="52"/>
      <c r="B415" s="52"/>
      <c r="C415" s="49"/>
    </row>
    <row r="416">
      <c r="A416" s="52"/>
      <c r="B416" s="52"/>
      <c r="C416" s="49"/>
    </row>
    <row r="417">
      <c r="A417" s="52"/>
      <c r="B417" s="52"/>
      <c r="C417" s="49"/>
    </row>
    <row r="418">
      <c r="A418" s="52"/>
      <c r="B418" s="52"/>
      <c r="C418" s="49"/>
    </row>
    <row r="419">
      <c r="A419" s="52"/>
      <c r="B419" s="52"/>
      <c r="C419" s="49"/>
    </row>
    <row r="420">
      <c r="A420" s="52"/>
      <c r="B420" s="52"/>
      <c r="C420" s="49"/>
    </row>
    <row r="421">
      <c r="A421" s="52"/>
      <c r="B421" s="52"/>
      <c r="C421" s="49"/>
    </row>
    <row r="422">
      <c r="A422" s="52"/>
      <c r="B422" s="52"/>
      <c r="C422" s="49"/>
    </row>
    <row r="423">
      <c r="A423" s="52"/>
      <c r="B423" s="52"/>
      <c r="C423" s="49"/>
    </row>
    <row r="424">
      <c r="A424" s="52"/>
      <c r="B424" s="52"/>
      <c r="C424" s="49"/>
    </row>
    <row r="425">
      <c r="A425" s="52"/>
      <c r="B425" s="52"/>
      <c r="C425" s="49"/>
    </row>
    <row r="426">
      <c r="A426" s="52"/>
      <c r="B426" s="52"/>
      <c r="C426" s="49"/>
    </row>
    <row r="427">
      <c r="A427" s="52"/>
      <c r="B427" s="52"/>
      <c r="C427" s="49"/>
    </row>
    <row r="428">
      <c r="A428" s="52"/>
      <c r="B428" s="52"/>
      <c r="C428" s="49"/>
    </row>
    <row r="429">
      <c r="A429" s="52"/>
      <c r="B429" s="52"/>
      <c r="C429" s="49"/>
    </row>
    <row r="430">
      <c r="A430" s="52"/>
      <c r="B430" s="52"/>
      <c r="C430" s="49"/>
    </row>
    <row r="431">
      <c r="A431" s="52"/>
      <c r="B431" s="52"/>
      <c r="C431" s="49"/>
    </row>
    <row r="432">
      <c r="A432" s="52"/>
      <c r="B432" s="52"/>
      <c r="C432" s="49"/>
    </row>
    <row r="433">
      <c r="A433" s="52"/>
      <c r="B433" s="52"/>
      <c r="C433" s="49"/>
    </row>
    <row r="434">
      <c r="A434" s="52"/>
      <c r="B434" s="52"/>
      <c r="C434" s="49"/>
    </row>
    <row r="435">
      <c r="A435" s="52"/>
      <c r="B435" s="52"/>
      <c r="C435" s="49"/>
    </row>
    <row r="436">
      <c r="A436" s="52"/>
      <c r="B436" s="52"/>
      <c r="C436" s="49"/>
    </row>
    <row r="437">
      <c r="A437" s="52"/>
      <c r="B437" s="52"/>
      <c r="C437" s="49"/>
    </row>
    <row r="438">
      <c r="A438" s="52"/>
      <c r="B438" s="52"/>
      <c r="C438" s="49"/>
    </row>
    <row r="439">
      <c r="A439" s="52"/>
      <c r="B439" s="52"/>
      <c r="C439" s="49"/>
    </row>
    <row r="440">
      <c r="A440" s="52"/>
      <c r="B440" s="52"/>
      <c r="C440" s="49"/>
    </row>
    <row r="441">
      <c r="A441" s="52"/>
      <c r="B441" s="52"/>
      <c r="C441" s="49"/>
    </row>
    <row r="442">
      <c r="A442" s="52"/>
      <c r="B442" s="52"/>
      <c r="C442" s="49"/>
    </row>
    <row r="443">
      <c r="A443" s="52"/>
      <c r="B443" s="52"/>
      <c r="C443" s="49"/>
    </row>
    <row r="444">
      <c r="A444" s="52"/>
      <c r="B444" s="52"/>
      <c r="C444" s="49"/>
    </row>
    <row r="445">
      <c r="A445" s="52"/>
      <c r="B445" s="52"/>
      <c r="C445" s="49"/>
    </row>
    <row r="446">
      <c r="A446" s="52"/>
      <c r="B446" s="52"/>
      <c r="C446" s="49"/>
    </row>
    <row r="447">
      <c r="A447" s="52"/>
      <c r="B447" s="52"/>
      <c r="C447" s="49"/>
    </row>
    <row r="448">
      <c r="A448" s="52"/>
      <c r="B448" s="52"/>
      <c r="C448" s="49"/>
    </row>
    <row r="449">
      <c r="A449" s="52"/>
      <c r="B449" s="52"/>
      <c r="C449" s="49"/>
    </row>
    <row r="450">
      <c r="A450" s="52"/>
      <c r="B450" s="52"/>
      <c r="C450" s="49"/>
    </row>
    <row r="451">
      <c r="A451" s="52"/>
      <c r="B451" s="52"/>
      <c r="C451" s="49"/>
    </row>
    <row r="452">
      <c r="A452" s="52"/>
      <c r="B452" s="52"/>
      <c r="C452" s="49"/>
    </row>
    <row r="453">
      <c r="A453" s="52"/>
      <c r="B453" s="52"/>
      <c r="C453" s="49"/>
    </row>
    <row r="454">
      <c r="A454" s="52"/>
      <c r="B454" s="52"/>
      <c r="C454" s="49"/>
    </row>
    <row r="455">
      <c r="A455" s="52"/>
      <c r="B455" s="52"/>
      <c r="C455" s="49"/>
    </row>
    <row r="456">
      <c r="A456" s="52"/>
      <c r="B456" s="52"/>
      <c r="C456" s="49"/>
    </row>
    <row r="457">
      <c r="A457" s="52"/>
      <c r="B457" s="52"/>
      <c r="C457" s="49"/>
    </row>
    <row r="458">
      <c r="A458" s="52"/>
      <c r="B458" s="52"/>
      <c r="C458" s="49"/>
    </row>
    <row r="459">
      <c r="A459" s="52"/>
      <c r="B459" s="52"/>
      <c r="C459" s="49"/>
    </row>
    <row r="460">
      <c r="A460" s="52"/>
      <c r="B460" s="52"/>
      <c r="C460" s="49"/>
    </row>
    <row r="461">
      <c r="A461" s="52"/>
      <c r="B461" s="52"/>
      <c r="C461" s="49"/>
    </row>
    <row r="462">
      <c r="A462" s="52"/>
      <c r="B462" s="52"/>
      <c r="C462" s="49"/>
    </row>
    <row r="463">
      <c r="A463" s="52"/>
      <c r="B463" s="52"/>
      <c r="C463" s="49"/>
    </row>
    <row r="464">
      <c r="A464" s="52"/>
      <c r="B464" s="52"/>
      <c r="C464" s="49"/>
    </row>
    <row r="465">
      <c r="A465" s="52"/>
      <c r="B465" s="52"/>
      <c r="C465" s="49"/>
    </row>
    <row r="466">
      <c r="A466" s="52"/>
      <c r="B466" s="52"/>
      <c r="C466" s="49"/>
    </row>
    <row r="467">
      <c r="A467" s="52"/>
      <c r="B467" s="52"/>
      <c r="C467" s="49"/>
    </row>
    <row r="468">
      <c r="A468" s="52"/>
      <c r="B468" s="52"/>
      <c r="C468" s="49"/>
    </row>
    <row r="469">
      <c r="A469" s="52"/>
      <c r="B469" s="52"/>
      <c r="C469" s="49"/>
    </row>
    <row r="470">
      <c r="A470" s="52"/>
      <c r="B470" s="52"/>
      <c r="C470" s="49"/>
    </row>
    <row r="471">
      <c r="A471" s="52"/>
      <c r="B471" s="52"/>
      <c r="C471" s="49"/>
    </row>
    <row r="472">
      <c r="A472" s="52"/>
      <c r="B472" s="52"/>
      <c r="C472" s="49"/>
    </row>
    <row r="473">
      <c r="A473" s="52"/>
      <c r="B473" s="52"/>
      <c r="C473" s="49"/>
    </row>
    <row r="474">
      <c r="A474" s="52"/>
      <c r="B474" s="52"/>
      <c r="C474" s="49"/>
    </row>
    <row r="475">
      <c r="A475" s="52"/>
      <c r="B475" s="52"/>
      <c r="C475" s="49"/>
    </row>
    <row r="476">
      <c r="A476" s="52"/>
      <c r="B476" s="52"/>
      <c r="C476" s="49"/>
    </row>
    <row r="477">
      <c r="A477" s="52"/>
      <c r="B477" s="52"/>
      <c r="C477" s="49"/>
    </row>
    <row r="478">
      <c r="A478" s="52"/>
      <c r="B478" s="52"/>
      <c r="C478" s="49"/>
    </row>
    <row r="479">
      <c r="A479" s="52"/>
      <c r="B479" s="52"/>
      <c r="C479" s="49"/>
    </row>
    <row r="480">
      <c r="A480" s="52"/>
      <c r="B480" s="52"/>
      <c r="C480" s="49"/>
    </row>
    <row r="481">
      <c r="A481" s="52"/>
      <c r="B481" s="52"/>
      <c r="C481" s="49"/>
    </row>
    <row r="482">
      <c r="A482" s="52"/>
      <c r="B482" s="52"/>
      <c r="C482" s="49"/>
    </row>
    <row r="483">
      <c r="A483" s="52"/>
      <c r="B483" s="52"/>
      <c r="C483" s="49"/>
    </row>
    <row r="484">
      <c r="A484" s="52"/>
      <c r="B484" s="52"/>
      <c r="C484" s="49"/>
    </row>
    <row r="485">
      <c r="A485" s="52"/>
      <c r="B485" s="52"/>
      <c r="C485" s="49"/>
    </row>
    <row r="486">
      <c r="A486" s="52"/>
      <c r="B486" s="52"/>
      <c r="C486" s="49"/>
    </row>
    <row r="487">
      <c r="A487" s="52"/>
      <c r="B487" s="52"/>
      <c r="C487" s="49"/>
    </row>
    <row r="488">
      <c r="A488" s="52"/>
      <c r="B488" s="52"/>
      <c r="C488" s="49"/>
    </row>
    <row r="489">
      <c r="A489" s="52"/>
      <c r="B489" s="52"/>
      <c r="C489" s="49"/>
    </row>
    <row r="490">
      <c r="A490" s="52"/>
      <c r="B490" s="52"/>
      <c r="C490" s="49"/>
    </row>
    <row r="491">
      <c r="A491" s="52"/>
      <c r="B491" s="52"/>
      <c r="C491" s="49"/>
    </row>
    <row r="492">
      <c r="A492" s="52"/>
      <c r="B492" s="52"/>
      <c r="C492" s="49"/>
    </row>
    <row r="493">
      <c r="A493" s="52"/>
      <c r="B493" s="52"/>
      <c r="C493" s="49"/>
    </row>
    <row r="494">
      <c r="A494" s="52"/>
      <c r="B494" s="52"/>
      <c r="C494" s="49"/>
    </row>
    <row r="495">
      <c r="A495" s="52"/>
      <c r="B495" s="52"/>
      <c r="C495" s="49"/>
    </row>
    <row r="496">
      <c r="A496" s="52"/>
      <c r="B496" s="52"/>
      <c r="C496" s="49"/>
    </row>
    <row r="497">
      <c r="A497" s="52"/>
      <c r="B497" s="52"/>
      <c r="C497" s="49"/>
    </row>
    <row r="498">
      <c r="A498" s="52"/>
      <c r="B498" s="52"/>
      <c r="C498" s="49"/>
    </row>
    <row r="499">
      <c r="A499" s="52"/>
      <c r="B499" s="52"/>
      <c r="C499" s="49"/>
    </row>
    <row r="500">
      <c r="A500" s="52"/>
      <c r="B500" s="52"/>
      <c r="C500" s="49"/>
    </row>
    <row r="501">
      <c r="A501" s="52"/>
      <c r="B501" s="52"/>
      <c r="C501" s="49"/>
    </row>
    <row r="502">
      <c r="A502" s="52"/>
      <c r="B502" s="52"/>
      <c r="C502" s="49"/>
    </row>
    <row r="503">
      <c r="A503" s="52"/>
      <c r="B503" s="52"/>
      <c r="C503" s="49"/>
    </row>
    <row r="504">
      <c r="A504" s="52"/>
      <c r="B504" s="52"/>
      <c r="C504" s="49"/>
    </row>
    <row r="505">
      <c r="A505" s="52"/>
      <c r="B505" s="52"/>
      <c r="C505" s="49"/>
    </row>
    <row r="506">
      <c r="A506" s="52"/>
      <c r="B506" s="52"/>
      <c r="C506" s="49"/>
    </row>
    <row r="507">
      <c r="A507" s="52"/>
      <c r="B507" s="52"/>
      <c r="C507" s="49"/>
    </row>
    <row r="508">
      <c r="A508" s="52"/>
      <c r="B508" s="52"/>
      <c r="C508" s="49"/>
    </row>
    <row r="509">
      <c r="A509" s="52"/>
      <c r="B509" s="52"/>
      <c r="C509" s="49"/>
    </row>
    <row r="510">
      <c r="A510" s="52"/>
      <c r="B510" s="52"/>
      <c r="C510" s="49"/>
    </row>
    <row r="511">
      <c r="A511" s="52"/>
      <c r="B511" s="52"/>
      <c r="C511" s="49"/>
    </row>
    <row r="512">
      <c r="A512" s="52"/>
      <c r="B512" s="52"/>
      <c r="C512" s="49"/>
    </row>
    <row r="513">
      <c r="A513" s="52"/>
      <c r="B513" s="52"/>
      <c r="C513" s="49"/>
    </row>
    <row r="514">
      <c r="A514" s="52"/>
      <c r="B514" s="52"/>
      <c r="C514" s="49"/>
    </row>
    <row r="515">
      <c r="A515" s="52"/>
      <c r="B515" s="52"/>
      <c r="C515" s="49"/>
    </row>
    <row r="516">
      <c r="A516" s="52"/>
      <c r="B516" s="52"/>
      <c r="C516" s="49"/>
    </row>
    <row r="517">
      <c r="A517" s="52"/>
      <c r="B517" s="52"/>
      <c r="C517" s="49"/>
    </row>
    <row r="518">
      <c r="A518" s="52"/>
      <c r="B518" s="52"/>
      <c r="C518" s="49"/>
    </row>
    <row r="519">
      <c r="A519" s="52"/>
      <c r="B519" s="52"/>
      <c r="C519" s="49"/>
    </row>
    <row r="520">
      <c r="A520" s="52"/>
      <c r="B520" s="52"/>
      <c r="C520" s="49"/>
    </row>
    <row r="521">
      <c r="A521" s="52"/>
      <c r="B521" s="52"/>
      <c r="C521" s="49"/>
    </row>
    <row r="522">
      <c r="A522" s="52"/>
      <c r="B522" s="52"/>
      <c r="C522" s="49"/>
    </row>
    <row r="523">
      <c r="A523" s="52"/>
      <c r="B523" s="52"/>
      <c r="C523" s="49"/>
    </row>
    <row r="524">
      <c r="A524" s="52"/>
      <c r="B524" s="52"/>
      <c r="C524" s="49"/>
    </row>
    <row r="525">
      <c r="A525" s="52"/>
      <c r="B525" s="52"/>
      <c r="C525" s="49"/>
    </row>
    <row r="526">
      <c r="A526" s="52"/>
      <c r="B526" s="52"/>
      <c r="C526" s="49"/>
    </row>
    <row r="527">
      <c r="A527" s="52"/>
      <c r="B527" s="52"/>
      <c r="C527" s="49"/>
    </row>
    <row r="528">
      <c r="A528" s="52"/>
      <c r="B528" s="52"/>
      <c r="C528" s="49"/>
    </row>
    <row r="529">
      <c r="A529" s="52"/>
      <c r="B529" s="52"/>
      <c r="C529" s="49"/>
    </row>
    <row r="530">
      <c r="A530" s="52"/>
      <c r="B530" s="52"/>
      <c r="C530" s="49"/>
    </row>
    <row r="531">
      <c r="A531" s="52"/>
      <c r="B531" s="52"/>
      <c r="C531" s="49"/>
    </row>
    <row r="532">
      <c r="A532" s="52"/>
      <c r="B532" s="52"/>
      <c r="C532" s="49"/>
    </row>
    <row r="533">
      <c r="A533" s="52"/>
      <c r="B533" s="52"/>
      <c r="C533" s="49"/>
    </row>
    <row r="534">
      <c r="A534" s="52"/>
      <c r="B534" s="52"/>
      <c r="C534" s="49"/>
    </row>
    <row r="535">
      <c r="A535" s="52"/>
      <c r="B535" s="52"/>
      <c r="C535" s="49"/>
    </row>
    <row r="536">
      <c r="A536" s="52"/>
      <c r="B536" s="52"/>
      <c r="C536" s="49"/>
    </row>
    <row r="537">
      <c r="A537" s="52"/>
      <c r="B537" s="52"/>
      <c r="C537" s="49"/>
    </row>
    <row r="538">
      <c r="A538" s="52"/>
      <c r="B538" s="52"/>
      <c r="C538" s="49"/>
    </row>
    <row r="539">
      <c r="A539" s="52"/>
      <c r="B539" s="52"/>
      <c r="C539" s="49"/>
    </row>
    <row r="540">
      <c r="A540" s="52"/>
      <c r="B540" s="52"/>
      <c r="C540" s="49"/>
    </row>
    <row r="541">
      <c r="A541" s="52"/>
      <c r="B541" s="52"/>
      <c r="C541" s="49"/>
    </row>
    <row r="542">
      <c r="A542" s="52"/>
      <c r="B542" s="52"/>
      <c r="C542" s="49"/>
    </row>
    <row r="543">
      <c r="A543" s="52"/>
      <c r="B543" s="52"/>
      <c r="C543" s="49"/>
    </row>
    <row r="544">
      <c r="A544" s="52"/>
      <c r="B544" s="52"/>
      <c r="C544" s="49"/>
    </row>
    <row r="545">
      <c r="A545" s="52"/>
      <c r="B545" s="52"/>
      <c r="C545" s="49"/>
    </row>
    <row r="546">
      <c r="A546" s="52"/>
      <c r="B546" s="52"/>
      <c r="C546" s="49"/>
    </row>
    <row r="547">
      <c r="A547" s="52"/>
      <c r="B547" s="52"/>
      <c r="C547" s="49"/>
    </row>
    <row r="548">
      <c r="A548" s="52"/>
      <c r="B548" s="52"/>
      <c r="C548" s="49"/>
    </row>
    <row r="549">
      <c r="A549" s="52"/>
      <c r="B549" s="52"/>
      <c r="C549" s="49"/>
    </row>
    <row r="550">
      <c r="A550" s="52"/>
      <c r="B550" s="52"/>
      <c r="C550" s="49"/>
    </row>
    <row r="551">
      <c r="A551" s="52"/>
      <c r="B551" s="52"/>
      <c r="C551" s="49"/>
    </row>
    <row r="552">
      <c r="A552" s="52"/>
      <c r="B552" s="52"/>
      <c r="C552" s="49"/>
    </row>
    <row r="553">
      <c r="A553" s="52"/>
      <c r="B553" s="52"/>
      <c r="C553" s="49"/>
    </row>
    <row r="554">
      <c r="A554" s="52"/>
      <c r="B554" s="52"/>
      <c r="C554" s="49"/>
    </row>
    <row r="555">
      <c r="A555" s="52"/>
      <c r="B555" s="52"/>
      <c r="C555" s="49"/>
    </row>
    <row r="556">
      <c r="A556" s="52"/>
      <c r="B556" s="52"/>
      <c r="C556" s="49"/>
    </row>
    <row r="557">
      <c r="A557" s="52"/>
      <c r="B557" s="52"/>
      <c r="C557" s="49"/>
    </row>
    <row r="558">
      <c r="A558" s="52"/>
      <c r="B558" s="52"/>
      <c r="C558" s="49"/>
    </row>
    <row r="559">
      <c r="A559" s="52"/>
      <c r="B559" s="52"/>
      <c r="C559" s="49"/>
    </row>
    <row r="560">
      <c r="A560" s="52"/>
      <c r="B560" s="52"/>
      <c r="C560" s="49"/>
    </row>
    <row r="561">
      <c r="A561" s="52"/>
      <c r="B561" s="52"/>
      <c r="C561" s="49"/>
    </row>
    <row r="562">
      <c r="A562" s="52"/>
      <c r="B562" s="52"/>
      <c r="C562" s="49"/>
    </row>
    <row r="563">
      <c r="A563" s="52"/>
      <c r="B563" s="52"/>
      <c r="C563" s="49"/>
    </row>
    <row r="564">
      <c r="A564" s="52"/>
      <c r="B564" s="52"/>
      <c r="C564" s="49"/>
    </row>
    <row r="565">
      <c r="A565" s="52"/>
      <c r="B565" s="52"/>
      <c r="C565" s="49"/>
    </row>
    <row r="566">
      <c r="A566" s="52"/>
      <c r="B566" s="52"/>
      <c r="C566" s="49"/>
    </row>
    <row r="567">
      <c r="A567" s="52"/>
      <c r="B567" s="52"/>
      <c r="C567" s="49"/>
    </row>
    <row r="568">
      <c r="A568" s="52"/>
      <c r="B568" s="52"/>
      <c r="C568" s="49"/>
    </row>
    <row r="569">
      <c r="A569" s="52"/>
      <c r="B569" s="52"/>
      <c r="C569" s="49"/>
    </row>
    <row r="570">
      <c r="A570" s="52"/>
      <c r="B570" s="52"/>
      <c r="C570" s="49"/>
    </row>
    <row r="571">
      <c r="A571" s="52"/>
      <c r="B571" s="52"/>
      <c r="C571" s="49"/>
    </row>
    <row r="572">
      <c r="A572" s="52"/>
      <c r="B572" s="52"/>
      <c r="C572" s="49"/>
    </row>
    <row r="573">
      <c r="A573" s="52"/>
      <c r="B573" s="52"/>
      <c r="C573" s="49"/>
    </row>
    <row r="574">
      <c r="A574" s="52"/>
      <c r="B574" s="52"/>
      <c r="C574" s="49"/>
    </row>
    <row r="575">
      <c r="A575" s="52"/>
      <c r="B575" s="52"/>
      <c r="C575" s="49"/>
    </row>
    <row r="576">
      <c r="A576" s="52"/>
      <c r="B576" s="52"/>
      <c r="C576" s="49"/>
    </row>
    <row r="577">
      <c r="A577" s="52"/>
      <c r="B577" s="52"/>
      <c r="C577" s="49"/>
    </row>
    <row r="578">
      <c r="A578" s="52"/>
      <c r="B578" s="52"/>
      <c r="C578" s="49"/>
    </row>
    <row r="579">
      <c r="A579" s="52"/>
      <c r="B579" s="52"/>
      <c r="C579" s="49"/>
    </row>
    <row r="580">
      <c r="A580" s="52"/>
      <c r="B580" s="52"/>
      <c r="C580" s="49"/>
    </row>
    <row r="581">
      <c r="A581" s="52"/>
      <c r="B581" s="52"/>
      <c r="C581" s="49"/>
    </row>
    <row r="582">
      <c r="A582" s="52"/>
      <c r="B582" s="52"/>
      <c r="C582" s="49"/>
    </row>
    <row r="583">
      <c r="A583" s="52"/>
      <c r="B583" s="52"/>
      <c r="C583" s="49"/>
    </row>
    <row r="584">
      <c r="A584" s="52"/>
      <c r="B584" s="52"/>
      <c r="C584" s="49"/>
    </row>
    <row r="585">
      <c r="A585" s="52"/>
      <c r="B585" s="52"/>
      <c r="C585" s="49"/>
    </row>
    <row r="586">
      <c r="A586" s="52"/>
      <c r="B586" s="52"/>
      <c r="C586" s="49"/>
    </row>
    <row r="587">
      <c r="A587" s="52"/>
      <c r="B587" s="52"/>
      <c r="C587" s="49"/>
    </row>
    <row r="588">
      <c r="A588" s="52"/>
      <c r="B588" s="52"/>
      <c r="C588" s="49"/>
    </row>
    <row r="589">
      <c r="A589" s="52"/>
      <c r="B589" s="52"/>
      <c r="C589" s="49"/>
    </row>
    <row r="590">
      <c r="A590" s="52"/>
      <c r="B590" s="52"/>
      <c r="C590" s="49"/>
    </row>
    <row r="591">
      <c r="A591" s="52"/>
      <c r="B591" s="52"/>
      <c r="C591" s="49"/>
    </row>
    <row r="592">
      <c r="A592" s="52"/>
      <c r="B592" s="52"/>
      <c r="C592" s="49"/>
    </row>
    <row r="593">
      <c r="A593" s="52"/>
      <c r="B593" s="52"/>
      <c r="C593" s="49"/>
    </row>
    <row r="594">
      <c r="A594" s="52"/>
      <c r="B594" s="52"/>
      <c r="C594" s="49"/>
    </row>
    <row r="595">
      <c r="A595" s="52"/>
      <c r="B595" s="52"/>
      <c r="C595" s="49"/>
    </row>
    <row r="596">
      <c r="A596" s="52"/>
      <c r="B596" s="52"/>
      <c r="C596" s="49"/>
    </row>
    <row r="597">
      <c r="A597" s="52"/>
      <c r="B597" s="52"/>
      <c r="C597" s="49"/>
    </row>
    <row r="598">
      <c r="A598" s="52"/>
      <c r="B598" s="52"/>
      <c r="C598" s="49"/>
    </row>
    <row r="599">
      <c r="A599" s="52"/>
      <c r="B599" s="52"/>
      <c r="C599" s="49"/>
    </row>
    <row r="600">
      <c r="A600" s="52"/>
      <c r="B600" s="52"/>
      <c r="C600" s="49"/>
    </row>
    <row r="601">
      <c r="A601" s="52"/>
      <c r="B601" s="52"/>
      <c r="C601" s="49"/>
    </row>
    <row r="602">
      <c r="A602" s="52"/>
      <c r="B602" s="52"/>
      <c r="C602" s="49"/>
    </row>
    <row r="603">
      <c r="A603" s="52"/>
      <c r="B603" s="52"/>
      <c r="C603" s="49"/>
    </row>
    <row r="604">
      <c r="A604" s="52"/>
      <c r="B604" s="52"/>
      <c r="C604" s="49"/>
    </row>
    <row r="605">
      <c r="A605" s="52"/>
      <c r="B605" s="52"/>
      <c r="C605" s="49"/>
    </row>
    <row r="606">
      <c r="A606" s="52"/>
      <c r="B606" s="52"/>
      <c r="C606" s="49"/>
    </row>
    <row r="607">
      <c r="A607" s="52"/>
      <c r="B607" s="52"/>
      <c r="C607" s="49"/>
    </row>
    <row r="608">
      <c r="A608" s="52"/>
      <c r="B608" s="52"/>
      <c r="C608" s="49"/>
    </row>
    <row r="609">
      <c r="A609" s="52"/>
      <c r="B609" s="52"/>
      <c r="C609" s="49"/>
    </row>
    <row r="610">
      <c r="A610" s="52"/>
      <c r="B610" s="52"/>
      <c r="C610" s="49"/>
    </row>
    <row r="611">
      <c r="A611" s="52"/>
      <c r="B611" s="52"/>
      <c r="C611" s="49"/>
    </row>
    <row r="612">
      <c r="A612" s="52"/>
      <c r="B612" s="52"/>
      <c r="C612" s="49"/>
    </row>
    <row r="613">
      <c r="A613" s="52"/>
      <c r="B613" s="52"/>
      <c r="C613" s="49"/>
    </row>
    <row r="614">
      <c r="A614" s="52"/>
      <c r="B614" s="52"/>
      <c r="C614" s="49"/>
    </row>
    <row r="615">
      <c r="A615" s="52"/>
      <c r="B615" s="52"/>
      <c r="C615" s="49"/>
    </row>
    <row r="616">
      <c r="A616" s="52"/>
      <c r="B616" s="52"/>
      <c r="C616" s="49"/>
    </row>
    <row r="617">
      <c r="A617" s="52"/>
      <c r="B617" s="52"/>
      <c r="C617" s="49"/>
    </row>
    <row r="618">
      <c r="A618" s="52"/>
      <c r="B618" s="52"/>
      <c r="C618" s="49"/>
    </row>
    <row r="619">
      <c r="A619" s="52"/>
      <c r="B619" s="52"/>
      <c r="C619" s="49"/>
    </row>
    <row r="620">
      <c r="A620" s="52"/>
      <c r="B620" s="52"/>
      <c r="C620" s="49"/>
    </row>
    <row r="621">
      <c r="A621" s="52"/>
      <c r="B621" s="52"/>
      <c r="C621" s="49"/>
    </row>
    <row r="622">
      <c r="A622" s="52"/>
      <c r="B622" s="52"/>
      <c r="C622" s="49"/>
    </row>
    <row r="623">
      <c r="A623" s="52"/>
      <c r="B623" s="52"/>
      <c r="C623" s="49"/>
    </row>
    <row r="624">
      <c r="A624" s="52"/>
      <c r="B624" s="52"/>
      <c r="C624" s="49"/>
    </row>
    <row r="625">
      <c r="A625" s="52"/>
      <c r="B625" s="52"/>
      <c r="C625" s="49"/>
    </row>
    <row r="626">
      <c r="A626" s="52"/>
      <c r="B626" s="52"/>
      <c r="C626" s="49"/>
    </row>
    <row r="627">
      <c r="A627" s="52"/>
      <c r="B627" s="52"/>
      <c r="C627" s="49"/>
    </row>
    <row r="628">
      <c r="A628" s="52"/>
      <c r="B628" s="52"/>
      <c r="C628" s="49"/>
    </row>
    <row r="629">
      <c r="A629" s="52"/>
      <c r="B629" s="52"/>
      <c r="C629" s="49"/>
    </row>
    <row r="630">
      <c r="A630" s="52"/>
      <c r="B630" s="52"/>
      <c r="C630" s="49"/>
    </row>
    <row r="631">
      <c r="A631" s="52"/>
      <c r="B631" s="52"/>
      <c r="C631" s="49"/>
    </row>
    <row r="632">
      <c r="A632" s="52"/>
      <c r="B632" s="52"/>
      <c r="C632" s="49"/>
    </row>
    <row r="633">
      <c r="A633" s="52"/>
      <c r="B633" s="52"/>
      <c r="C633" s="49"/>
    </row>
    <row r="634">
      <c r="A634" s="52"/>
      <c r="B634" s="52"/>
      <c r="C634" s="49"/>
    </row>
    <row r="635">
      <c r="A635" s="52"/>
      <c r="B635" s="52"/>
      <c r="C635" s="49"/>
    </row>
    <row r="636">
      <c r="A636" s="52"/>
      <c r="B636" s="52"/>
      <c r="C636" s="49"/>
    </row>
    <row r="637">
      <c r="A637" s="52"/>
      <c r="B637" s="52"/>
      <c r="C637" s="49"/>
    </row>
    <row r="638">
      <c r="A638" s="52"/>
      <c r="B638" s="52"/>
      <c r="C638" s="49"/>
    </row>
    <row r="639">
      <c r="A639" s="52"/>
      <c r="B639" s="52"/>
      <c r="C639" s="49"/>
    </row>
    <row r="640">
      <c r="A640" s="52"/>
      <c r="B640" s="52"/>
      <c r="C640" s="49"/>
    </row>
    <row r="641">
      <c r="A641" s="52"/>
      <c r="B641" s="52"/>
      <c r="C641" s="49"/>
    </row>
    <row r="642">
      <c r="A642" s="52"/>
      <c r="B642" s="52"/>
      <c r="C642" s="49"/>
    </row>
    <row r="643">
      <c r="A643" s="52"/>
      <c r="B643" s="52"/>
      <c r="C643" s="49"/>
    </row>
    <row r="644">
      <c r="A644" s="52"/>
      <c r="B644" s="52"/>
      <c r="C644" s="49"/>
    </row>
    <row r="645">
      <c r="A645" s="52"/>
      <c r="B645" s="52"/>
      <c r="C645" s="49"/>
    </row>
    <row r="646">
      <c r="A646" s="52"/>
      <c r="B646" s="52"/>
      <c r="C646" s="49"/>
    </row>
    <row r="647">
      <c r="A647" s="52"/>
      <c r="B647" s="52"/>
      <c r="C647" s="49"/>
    </row>
    <row r="648">
      <c r="A648" s="52"/>
      <c r="B648" s="52"/>
      <c r="C648" s="49"/>
    </row>
    <row r="649">
      <c r="A649" s="52"/>
      <c r="B649" s="52"/>
      <c r="C649" s="49"/>
    </row>
    <row r="650">
      <c r="A650" s="52"/>
      <c r="B650" s="52"/>
      <c r="C650" s="49"/>
    </row>
    <row r="651">
      <c r="A651" s="52"/>
      <c r="B651" s="52"/>
      <c r="C651" s="49"/>
    </row>
    <row r="652">
      <c r="A652" s="52"/>
      <c r="B652" s="52"/>
      <c r="C652" s="49"/>
    </row>
    <row r="653">
      <c r="A653" s="52"/>
      <c r="B653" s="52"/>
      <c r="C653" s="49"/>
    </row>
    <row r="654">
      <c r="A654" s="52"/>
      <c r="B654" s="52"/>
      <c r="C654" s="49"/>
    </row>
    <row r="655">
      <c r="A655" s="52"/>
      <c r="B655" s="52"/>
      <c r="C655" s="49"/>
    </row>
    <row r="656">
      <c r="A656" s="52"/>
      <c r="B656" s="52"/>
      <c r="C656" s="49"/>
    </row>
    <row r="657">
      <c r="A657" s="52"/>
      <c r="B657" s="52"/>
      <c r="C657" s="49"/>
    </row>
    <row r="658">
      <c r="A658" s="52"/>
      <c r="B658" s="52"/>
      <c r="C658" s="49"/>
    </row>
    <row r="659">
      <c r="A659" s="52"/>
      <c r="B659" s="52"/>
      <c r="C659" s="49"/>
    </row>
    <row r="660">
      <c r="A660" s="52"/>
      <c r="B660" s="52"/>
      <c r="C660" s="49"/>
    </row>
    <row r="661">
      <c r="A661" s="52"/>
      <c r="B661" s="52"/>
      <c r="C661" s="49"/>
    </row>
    <row r="662">
      <c r="A662" s="52"/>
      <c r="B662" s="52"/>
      <c r="C662" s="49"/>
    </row>
    <row r="663">
      <c r="A663" s="52"/>
      <c r="B663" s="52"/>
      <c r="C663" s="49"/>
    </row>
    <row r="664">
      <c r="A664" s="52"/>
      <c r="B664" s="52"/>
      <c r="C664" s="49"/>
    </row>
    <row r="665">
      <c r="A665" s="52"/>
      <c r="B665" s="52"/>
      <c r="C665" s="49"/>
    </row>
    <row r="666">
      <c r="A666" s="52"/>
      <c r="B666" s="52"/>
      <c r="C666" s="49"/>
    </row>
    <row r="667">
      <c r="A667" s="52"/>
      <c r="B667" s="52"/>
      <c r="C667" s="49"/>
    </row>
    <row r="668">
      <c r="A668" s="52"/>
      <c r="B668" s="52"/>
      <c r="C668" s="49"/>
    </row>
    <row r="669">
      <c r="A669" s="52"/>
      <c r="B669" s="52"/>
      <c r="C669" s="49"/>
    </row>
    <row r="670">
      <c r="A670" s="52"/>
      <c r="B670" s="52"/>
      <c r="C670" s="49"/>
    </row>
    <row r="671">
      <c r="A671" s="52"/>
      <c r="B671" s="52"/>
      <c r="C671" s="49"/>
    </row>
    <row r="672">
      <c r="A672" s="52"/>
      <c r="B672" s="52"/>
      <c r="C672" s="49"/>
    </row>
    <row r="673">
      <c r="A673" s="52"/>
      <c r="B673" s="52"/>
      <c r="C673" s="49"/>
    </row>
    <row r="674">
      <c r="A674" s="52"/>
      <c r="B674" s="52"/>
      <c r="C674" s="49"/>
    </row>
    <row r="675">
      <c r="A675" s="52"/>
      <c r="B675" s="52"/>
      <c r="C675" s="49"/>
    </row>
    <row r="676">
      <c r="A676" s="52"/>
      <c r="B676" s="52"/>
      <c r="C676" s="49"/>
    </row>
    <row r="677">
      <c r="A677" s="52"/>
      <c r="B677" s="52"/>
      <c r="C677" s="49"/>
    </row>
    <row r="678">
      <c r="A678" s="52"/>
      <c r="B678" s="52"/>
      <c r="C678" s="49"/>
    </row>
    <row r="679">
      <c r="A679" s="52"/>
      <c r="B679" s="52"/>
      <c r="C679" s="49"/>
    </row>
    <row r="680">
      <c r="A680" s="52"/>
      <c r="B680" s="52"/>
      <c r="C680" s="49"/>
    </row>
    <row r="681">
      <c r="A681" s="52"/>
      <c r="B681" s="52"/>
      <c r="C681" s="49"/>
    </row>
    <row r="682">
      <c r="A682" s="52"/>
      <c r="B682" s="52"/>
      <c r="C682" s="49"/>
    </row>
    <row r="683">
      <c r="A683" s="52"/>
      <c r="B683" s="52"/>
      <c r="C683" s="49"/>
    </row>
    <row r="684">
      <c r="A684" s="52"/>
      <c r="B684" s="52"/>
      <c r="C684" s="49"/>
    </row>
    <row r="685">
      <c r="A685" s="52"/>
      <c r="B685" s="52"/>
      <c r="C685" s="49"/>
    </row>
    <row r="686">
      <c r="A686" s="52"/>
      <c r="B686" s="52"/>
      <c r="C686" s="49"/>
    </row>
    <row r="687">
      <c r="A687" s="52"/>
      <c r="B687" s="52"/>
      <c r="C687" s="49"/>
    </row>
    <row r="688">
      <c r="A688" s="52"/>
      <c r="B688" s="52"/>
      <c r="C688" s="49"/>
    </row>
    <row r="689">
      <c r="A689" s="52"/>
      <c r="B689" s="52"/>
      <c r="C689" s="49"/>
    </row>
    <row r="690">
      <c r="A690" s="52"/>
      <c r="B690" s="52"/>
      <c r="C690" s="49"/>
    </row>
    <row r="691">
      <c r="A691" s="52"/>
      <c r="B691" s="52"/>
      <c r="C691" s="49"/>
    </row>
    <row r="692">
      <c r="A692" s="52"/>
      <c r="B692" s="52"/>
      <c r="C692" s="49"/>
    </row>
    <row r="693">
      <c r="A693" s="52"/>
      <c r="B693" s="52"/>
      <c r="C693" s="49"/>
    </row>
    <row r="694">
      <c r="A694" s="52"/>
      <c r="B694" s="52"/>
      <c r="C694" s="49"/>
    </row>
    <row r="695">
      <c r="A695" s="52"/>
      <c r="B695" s="52"/>
      <c r="C695" s="49"/>
    </row>
    <row r="696">
      <c r="A696" s="52"/>
      <c r="B696" s="52"/>
      <c r="C696" s="49"/>
    </row>
    <row r="697">
      <c r="A697" s="52"/>
      <c r="B697" s="52"/>
      <c r="C697" s="49"/>
    </row>
    <row r="698">
      <c r="A698" s="52"/>
      <c r="B698" s="52"/>
      <c r="C698" s="49"/>
    </row>
    <row r="699">
      <c r="A699" s="52"/>
      <c r="B699" s="52"/>
      <c r="C699" s="49"/>
    </row>
    <row r="700">
      <c r="A700" s="52"/>
      <c r="B700" s="52"/>
      <c r="C700" s="49"/>
    </row>
    <row r="701">
      <c r="A701" s="52"/>
      <c r="B701" s="52"/>
      <c r="C701" s="49"/>
    </row>
    <row r="702">
      <c r="A702" s="52"/>
      <c r="B702" s="52"/>
      <c r="C702" s="49"/>
    </row>
    <row r="703">
      <c r="A703" s="52"/>
      <c r="B703" s="52"/>
      <c r="C703" s="49"/>
    </row>
    <row r="704">
      <c r="A704" s="52"/>
      <c r="B704" s="52"/>
      <c r="C704" s="49"/>
    </row>
    <row r="705">
      <c r="A705" s="52"/>
      <c r="B705" s="52"/>
      <c r="C705" s="49"/>
    </row>
    <row r="706">
      <c r="A706" s="52"/>
      <c r="B706" s="52"/>
      <c r="C706" s="49"/>
    </row>
    <row r="707">
      <c r="A707" s="52"/>
      <c r="B707" s="52"/>
      <c r="C707" s="49"/>
    </row>
    <row r="708">
      <c r="A708" s="52"/>
      <c r="B708" s="52"/>
      <c r="C708" s="49"/>
    </row>
    <row r="709">
      <c r="A709" s="52"/>
      <c r="B709" s="52"/>
      <c r="C709" s="49"/>
    </row>
    <row r="710">
      <c r="A710" s="52"/>
      <c r="B710" s="52"/>
      <c r="C710" s="49"/>
    </row>
    <row r="711">
      <c r="A711" s="52"/>
      <c r="B711" s="52"/>
      <c r="C711" s="49"/>
    </row>
    <row r="712">
      <c r="A712" s="52"/>
      <c r="B712" s="52"/>
      <c r="C712" s="49"/>
    </row>
    <row r="713">
      <c r="A713" s="52"/>
      <c r="B713" s="52"/>
      <c r="C713" s="49"/>
    </row>
    <row r="714">
      <c r="A714" s="52"/>
      <c r="B714" s="52"/>
      <c r="C714" s="49"/>
    </row>
    <row r="715">
      <c r="A715" s="52"/>
      <c r="B715" s="52"/>
      <c r="C715" s="49"/>
    </row>
    <row r="716">
      <c r="A716" s="52"/>
      <c r="B716" s="52"/>
      <c r="C716" s="49"/>
    </row>
    <row r="717">
      <c r="A717" s="52"/>
      <c r="B717" s="52"/>
      <c r="C717" s="49"/>
    </row>
    <row r="718">
      <c r="A718" s="52"/>
      <c r="B718" s="52"/>
      <c r="C718" s="49"/>
    </row>
    <row r="719">
      <c r="A719" s="52"/>
      <c r="B719" s="52"/>
      <c r="C719" s="49"/>
    </row>
    <row r="720">
      <c r="A720" s="52"/>
      <c r="B720" s="52"/>
      <c r="C720" s="49"/>
    </row>
    <row r="721">
      <c r="A721" s="52"/>
      <c r="B721" s="52"/>
      <c r="C721" s="49"/>
    </row>
    <row r="722">
      <c r="A722" s="52"/>
      <c r="B722" s="52"/>
      <c r="C722" s="49"/>
    </row>
    <row r="723">
      <c r="A723" s="52"/>
      <c r="B723" s="52"/>
      <c r="C723" s="49"/>
    </row>
    <row r="724">
      <c r="A724" s="52"/>
      <c r="B724" s="52"/>
      <c r="C724" s="49"/>
    </row>
    <row r="725">
      <c r="A725" s="52"/>
      <c r="B725" s="52"/>
      <c r="C725" s="49"/>
    </row>
    <row r="726">
      <c r="A726" s="52"/>
      <c r="B726" s="52"/>
      <c r="C726" s="49"/>
    </row>
    <row r="727">
      <c r="A727" s="52"/>
      <c r="B727" s="52"/>
      <c r="C727" s="49"/>
    </row>
    <row r="728">
      <c r="A728" s="52"/>
      <c r="B728" s="52"/>
      <c r="C728" s="49"/>
    </row>
    <row r="729">
      <c r="A729" s="52"/>
      <c r="B729" s="52"/>
      <c r="C729" s="49"/>
    </row>
    <row r="730">
      <c r="A730" s="52"/>
      <c r="B730" s="52"/>
      <c r="C730" s="49"/>
    </row>
    <row r="731">
      <c r="A731" s="52"/>
      <c r="B731" s="52"/>
      <c r="C731" s="49"/>
    </row>
    <row r="732">
      <c r="A732" s="52"/>
      <c r="B732" s="52"/>
      <c r="C732" s="49"/>
    </row>
    <row r="733">
      <c r="A733" s="52"/>
      <c r="B733" s="52"/>
      <c r="C733" s="49"/>
    </row>
    <row r="734">
      <c r="A734" s="52"/>
      <c r="B734" s="52"/>
      <c r="C734" s="49"/>
    </row>
    <row r="735">
      <c r="A735" s="52"/>
      <c r="B735" s="52"/>
      <c r="C735" s="49"/>
    </row>
    <row r="736">
      <c r="A736" s="52"/>
      <c r="B736" s="52"/>
      <c r="C736" s="49"/>
    </row>
    <row r="737">
      <c r="A737" s="52"/>
      <c r="B737" s="52"/>
      <c r="C737" s="49"/>
    </row>
    <row r="738">
      <c r="A738" s="52"/>
      <c r="B738" s="52"/>
      <c r="C738" s="49"/>
    </row>
    <row r="739">
      <c r="A739" s="52"/>
      <c r="B739" s="52"/>
      <c r="C739" s="49"/>
    </row>
    <row r="740">
      <c r="A740" s="52"/>
      <c r="B740" s="52"/>
      <c r="C740" s="49"/>
    </row>
    <row r="741">
      <c r="A741" s="52"/>
      <c r="B741" s="52"/>
      <c r="C741" s="49"/>
    </row>
    <row r="742">
      <c r="A742" s="52"/>
      <c r="B742" s="52"/>
      <c r="C742" s="49"/>
    </row>
    <row r="743">
      <c r="A743" s="52"/>
      <c r="B743" s="52"/>
      <c r="C743" s="49"/>
    </row>
    <row r="744">
      <c r="A744" s="52"/>
      <c r="B744" s="52"/>
      <c r="C744" s="49"/>
    </row>
    <row r="745">
      <c r="A745" s="52"/>
      <c r="B745" s="52"/>
      <c r="C745" s="49"/>
    </row>
    <row r="746">
      <c r="A746" s="52"/>
      <c r="B746" s="52"/>
      <c r="C746" s="49"/>
    </row>
    <row r="747">
      <c r="A747" s="52"/>
      <c r="B747" s="52"/>
      <c r="C747" s="49"/>
    </row>
    <row r="748">
      <c r="A748" s="52"/>
      <c r="B748" s="52"/>
      <c r="C748" s="49"/>
    </row>
    <row r="749">
      <c r="A749" s="52"/>
      <c r="B749" s="52"/>
      <c r="C749" s="49"/>
    </row>
    <row r="750">
      <c r="A750" s="52"/>
      <c r="B750" s="52"/>
      <c r="C750" s="49"/>
    </row>
    <row r="751">
      <c r="A751" s="52"/>
      <c r="B751" s="52"/>
      <c r="C751" s="49"/>
    </row>
    <row r="752">
      <c r="A752" s="52"/>
      <c r="B752" s="52"/>
      <c r="C752" s="49"/>
    </row>
    <row r="753">
      <c r="A753" s="52"/>
      <c r="B753" s="52"/>
      <c r="C753" s="49"/>
    </row>
    <row r="754">
      <c r="A754" s="52"/>
      <c r="B754" s="52"/>
      <c r="C754" s="49"/>
    </row>
    <row r="755">
      <c r="A755" s="52"/>
      <c r="B755" s="52"/>
      <c r="C755" s="49"/>
    </row>
    <row r="756">
      <c r="A756" s="52"/>
      <c r="B756" s="52"/>
      <c r="C756" s="49"/>
    </row>
    <row r="757">
      <c r="A757" s="52"/>
      <c r="B757" s="52"/>
      <c r="C757" s="49"/>
    </row>
    <row r="758">
      <c r="A758" s="52"/>
      <c r="B758" s="52"/>
      <c r="C758" s="49"/>
    </row>
    <row r="759">
      <c r="A759" s="52"/>
      <c r="B759" s="52"/>
      <c r="C759" s="49"/>
    </row>
    <row r="760">
      <c r="A760" s="52"/>
      <c r="B760" s="52"/>
      <c r="C760" s="49"/>
    </row>
    <row r="761">
      <c r="A761" s="52"/>
      <c r="B761" s="52"/>
      <c r="C761" s="49"/>
    </row>
    <row r="762">
      <c r="A762" s="52"/>
      <c r="B762" s="52"/>
      <c r="C762" s="49"/>
    </row>
    <row r="763">
      <c r="A763" s="52"/>
      <c r="B763" s="52"/>
      <c r="C763" s="49"/>
    </row>
    <row r="764">
      <c r="A764" s="52"/>
      <c r="B764" s="52"/>
      <c r="C764" s="49"/>
    </row>
    <row r="765">
      <c r="A765" s="52"/>
      <c r="B765" s="52"/>
      <c r="C765" s="49"/>
    </row>
    <row r="766">
      <c r="A766" s="52"/>
      <c r="B766" s="52"/>
      <c r="C766" s="49"/>
    </row>
    <row r="767">
      <c r="A767" s="52"/>
      <c r="B767" s="52"/>
      <c r="C767" s="49"/>
    </row>
    <row r="768">
      <c r="A768" s="52"/>
      <c r="B768" s="52"/>
      <c r="C768" s="49"/>
    </row>
    <row r="769">
      <c r="A769" s="52"/>
      <c r="B769" s="52"/>
      <c r="C769" s="49"/>
    </row>
    <row r="770">
      <c r="A770" s="52"/>
      <c r="B770" s="52"/>
      <c r="C770" s="49"/>
    </row>
    <row r="771">
      <c r="A771" s="52"/>
      <c r="B771" s="52"/>
      <c r="C771" s="49"/>
    </row>
    <row r="772">
      <c r="A772" s="52"/>
      <c r="B772" s="52"/>
      <c r="C772" s="49"/>
    </row>
    <row r="773">
      <c r="A773" s="52"/>
      <c r="B773" s="52"/>
      <c r="C773" s="49"/>
    </row>
    <row r="774">
      <c r="A774" s="52"/>
      <c r="B774" s="52"/>
      <c r="C774" s="49"/>
    </row>
    <row r="775">
      <c r="A775" s="52"/>
      <c r="B775" s="52"/>
      <c r="C775" s="49"/>
    </row>
    <row r="776">
      <c r="A776" s="52"/>
      <c r="B776" s="52"/>
      <c r="C776" s="49"/>
    </row>
    <row r="777">
      <c r="A777" s="52"/>
      <c r="B777" s="52"/>
      <c r="C777" s="49"/>
    </row>
    <row r="778">
      <c r="A778" s="52"/>
      <c r="B778" s="52"/>
      <c r="C778" s="49"/>
    </row>
    <row r="779">
      <c r="A779" s="52"/>
      <c r="B779" s="52"/>
      <c r="C779" s="49"/>
    </row>
    <row r="780">
      <c r="A780" s="52"/>
      <c r="B780" s="52"/>
      <c r="C780" s="49"/>
    </row>
    <row r="781">
      <c r="A781" s="52"/>
      <c r="B781" s="52"/>
      <c r="C781" s="49"/>
    </row>
    <row r="782">
      <c r="A782" s="52"/>
      <c r="B782" s="52"/>
      <c r="C782" s="49"/>
    </row>
    <row r="783">
      <c r="A783" s="52"/>
      <c r="B783" s="52"/>
      <c r="C783" s="49"/>
    </row>
    <row r="784">
      <c r="A784" s="52"/>
      <c r="B784" s="52"/>
      <c r="C784" s="49"/>
    </row>
    <row r="785">
      <c r="A785" s="52"/>
      <c r="B785" s="52"/>
      <c r="C785" s="49"/>
    </row>
    <row r="786">
      <c r="A786" s="52"/>
      <c r="B786" s="52"/>
      <c r="C786" s="49"/>
    </row>
    <row r="787">
      <c r="A787" s="52"/>
      <c r="B787" s="52"/>
      <c r="C787" s="49"/>
    </row>
    <row r="788">
      <c r="A788" s="52"/>
      <c r="B788" s="52"/>
      <c r="C788" s="49"/>
    </row>
    <row r="789">
      <c r="A789" s="52"/>
      <c r="B789" s="52"/>
      <c r="C789" s="49"/>
    </row>
    <row r="790">
      <c r="A790" s="52"/>
      <c r="B790" s="52"/>
      <c r="C790" s="49"/>
    </row>
    <row r="791">
      <c r="A791" s="52"/>
      <c r="B791" s="52"/>
      <c r="C791" s="49"/>
    </row>
    <row r="792">
      <c r="A792" s="52"/>
      <c r="B792" s="52"/>
      <c r="C792" s="49"/>
    </row>
    <row r="793">
      <c r="A793" s="52"/>
      <c r="B793" s="52"/>
      <c r="C793" s="49"/>
    </row>
    <row r="794">
      <c r="A794" s="52"/>
      <c r="B794" s="52"/>
      <c r="C794" s="49"/>
    </row>
    <row r="795">
      <c r="A795" s="52"/>
      <c r="B795" s="52"/>
      <c r="C795" s="49"/>
    </row>
    <row r="796">
      <c r="A796" s="52"/>
      <c r="B796" s="52"/>
      <c r="C796" s="49"/>
    </row>
    <row r="797">
      <c r="A797" s="52"/>
      <c r="B797" s="52"/>
      <c r="C797" s="49"/>
    </row>
    <row r="798">
      <c r="A798" s="52"/>
      <c r="B798" s="52"/>
      <c r="C798" s="49"/>
    </row>
    <row r="799">
      <c r="A799" s="52"/>
      <c r="B799" s="52"/>
      <c r="C799" s="49"/>
    </row>
    <row r="800">
      <c r="A800" s="52"/>
      <c r="B800" s="52"/>
      <c r="C800" s="49"/>
    </row>
    <row r="801">
      <c r="A801" s="52"/>
      <c r="B801" s="52"/>
      <c r="C801" s="49"/>
    </row>
    <row r="802">
      <c r="A802" s="52"/>
      <c r="B802" s="52"/>
      <c r="C802" s="49"/>
    </row>
    <row r="803">
      <c r="A803" s="52"/>
      <c r="B803" s="52"/>
      <c r="C803" s="49"/>
    </row>
    <row r="804">
      <c r="A804" s="52"/>
      <c r="B804" s="52"/>
      <c r="C804" s="49"/>
    </row>
    <row r="805">
      <c r="A805" s="52"/>
      <c r="B805" s="52"/>
      <c r="C805" s="49"/>
    </row>
    <row r="806">
      <c r="A806" s="52"/>
      <c r="B806" s="52"/>
      <c r="C806" s="49"/>
    </row>
    <row r="807">
      <c r="A807" s="52"/>
      <c r="B807" s="52"/>
      <c r="C807" s="49"/>
    </row>
    <row r="808">
      <c r="A808" s="52"/>
      <c r="B808" s="52"/>
      <c r="C808" s="49"/>
    </row>
    <row r="809">
      <c r="A809" s="52"/>
      <c r="B809" s="52"/>
      <c r="C809" s="49"/>
    </row>
    <row r="810">
      <c r="A810" s="52"/>
      <c r="B810" s="52"/>
      <c r="C810" s="49"/>
    </row>
    <row r="811">
      <c r="A811" s="52"/>
      <c r="B811" s="52"/>
      <c r="C811" s="49"/>
    </row>
    <row r="812">
      <c r="A812" s="52"/>
      <c r="B812" s="52"/>
      <c r="C812" s="49"/>
    </row>
    <row r="813">
      <c r="A813" s="52"/>
      <c r="B813" s="52"/>
      <c r="C813" s="49"/>
    </row>
    <row r="814">
      <c r="A814" s="52"/>
      <c r="B814" s="52"/>
      <c r="C814" s="49"/>
    </row>
    <row r="815">
      <c r="A815" s="52"/>
      <c r="B815" s="52"/>
      <c r="C815" s="49"/>
    </row>
    <row r="816">
      <c r="A816" s="52"/>
      <c r="B816" s="52"/>
      <c r="C816" s="49"/>
    </row>
    <row r="817">
      <c r="A817" s="52"/>
      <c r="B817" s="52"/>
      <c r="C817" s="49"/>
    </row>
    <row r="818">
      <c r="A818" s="52"/>
      <c r="B818" s="52"/>
      <c r="C818" s="49"/>
    </row>
    <row r="819">
      <c r="A819" s="52"/>
      <c r="B819" s="52"/>
      <c r="C819" s="49"/>
    </row>
    <row r="820">
      <c r="A820" s="52"/>
      <c r="B820" s="52"/>
      <c r="C820" s="49"/>
    </row>
    <row r="821">
      <c r="A821" s="52"/>
      <c r="B821" s="52"/>
      <c r="C821" s="49"/>
    </row>
    <row r="822">
      <c r="A822" s="52"/>
      <c r="B822" s="52"/>
      <c r="C822" s="49"/>
    </row>
    <row r="823">
      <c r="A823" s="52"/>
      <c r="B823" s="52"/>
      <c r="C823" s="49"/>
    </row>
    <row r="824">
      <c r="A824" s="52"/>
      <c r="B824" s="52"/>
      <c r="C824" s="49"/>
    </row>
    <row r="825">
      <c r="A825" s="52"/>
      <c r="B825" s="52"/>
      <c r="C825" s="49"/>
    </row>
    <row r="826">
      <c r="A826" s="52"/>
      <c r="B826" s="52"/>
      <c r="C826" s="49"/>
    </row>
    <row r="827">
      <c r="A827" s="52"/>
      <c r="B827" s="52"/>
      <c r="C827" s="49"/>
    </row>
    <row r="828">
      <c r="A828" s="52"/>
      <c r="B828" s="52"/>
      <c r="C828" s="49"/>
    </row>
    <row r="829">
      <c r="A829" s="52"/>
      <c r="B829" s="52"/>
      <c r="C829" s="49"/>
    </row>
    <row r="830">
      <c r="A830" s="52"/>
      <c r="B830" s="52"/>
      <c r="C830" s="49"/>
    </row>
    <row r="831">
      <c r="A831" s="52"/>
      <c r="B831" s="52"/>
      <c r="C831" s="49"/>
    </row>
    <row r="832">
      <c r="A832" s="52"/>
      <c r="B832" s="52"/>
      <c r="C832" s="49"/>
    </row>
    <row r="833">
      <c r="A833" s="52"/>
      <c r="B833" s="52"/>
      <c r="C833" s="49"/>
    </row>
    <row r="834">
      <c r="A834" s="52"/>
      <c r="B834" s="52"/>
      <c r="C834" s="49"/>
    </row>
    <row r="835">
      <c r="A835" s="52"/>
      <c r="B835" s="52"/>
      <c r="C835" s="49"/>
    </row>
    <row r="836">
      <c r="A836" s="52"/>
      <c r="B836" s="52"/>
      <c r="C836" s="49"/>
    </row>
    <row r="837">
      <c r="A837" s="52"/>
      <c r="B837" s="52"/>
      <c r="C837" s="49"/>
    </row>
    <row r="838">
      <c r="A838" s="52"/>
      <c r="B838" s="52"/>
      <c r="C838" s="49"/>
    </row>
    <row r="839">
      <c r="A839" s="52"/>
      <c r="B839" s="52"/>
      <c r="C839" s="49"/>
    </row>
    <row r="840">
      <c r="A840" s="52"/>
      <c r="B840" s="52"/>
      <c r="C840" s="49"/>
    </row>
    <row r="841">
      <c r="A841" s="52"/>
      <c r="B841" s="52"/>
      <c r="C841" s="49"/>
    </row>
    <row r="842">
      <c r="A842" s="52"/>
      <c r="B842" s="52"/>
      <c r="C842" s="49"/>
    </row>
    <row r="843">
      <c r="A843" s="52"/>
      <c r="B843" s="52"/>
      <c r="C843" s="49"/>
    </row>
    <row r="844">
      <c r="A844" s="52"/>
      <c r="B844" s="52"/>
      <c r="C844" s="49"/>
    </row>
    <row r="845">
      <c r="A845" s="52"/>
      <c r="B845" s="52"/>
      <c r="C845" s="49"/>
    </row>
    <row r="846">
      <c r="A846" s="52"/>
      <c r="B846" s="52"/>
      <c r="C846" s="49"/>
    </row>
    <row r="847">
      <c r="A847" s="52"/>
      <c r="B847" s="52"/>
      <c r="C847" s="49"/>
    </row>
    <row r="848">
      <c r="A848" s="52"/>
      <c r="B848" s="52"/>
      <c r="C848" s="49"/>
    </row>
    <row r="849">
      <c r="A849" s="52"/>
      <c r="B849" s="52"/>
      <c r="C849" s="49"/>
    </row>
    <row r="850">
      <c r="A850" s="52"/>
      <c r="B850" s="52"/>
      <c r="C850" s="49"/>
    </row>
    <row r="851">
      <c r="A851" s="52"/>
      <c r="B851" s="52"/>
      <c r="C851" s="49"/>
    </row>
    <row r="852">
      <c r="A852" s="52"/>
      <c r="B852" s="52"/>
      <c r="C852" s="49"/>
    </row>
    <row r="853">
      <c r="A853" s="52"/>
      <c r="B853" s="52"/>
      <c r="C853" s="49"/>
    </row>
    <row r="854">
      <c r="A854" s="52"/>
      <c r="B854" s="52"/>
      <c r="C854" s="49"/>
    </row>
    <row r="855">
      <c r="A855" s="52"/>
      <c r="B855" s="52"/>
      <c r="C855" s="49"/>
    </row>
    <row r="856">
      <c r="A856" s="52"/>
      <c r="B856" s="52"/>
      <c r="C856" s="49"/>
    </row>
    <row r="857">
      <c r="A857" s="52"/>
      <c r="B857" s="52"/>
      <c r="C857" s="49"/>
    </row>
    <row r="858">
      <c r="A858" s="52"/>
      <c r="B858" s="52"/>
      <c r="C858" s="49"/>
    </row>
    <row r="859">
      <c r="A859" s="52"/>
      <c r="B859" s="52"/>
      <c r="C859" s="49"/>
    </row>
    <row r="860">
      <c r="A860" s="52"/>
      <c r="B860" s="52"/>
      <c r="C860" s="49"/>
    </row>
    <row r="861">
      <c r="A861" s="52"/>
      <c r="B861" s="52"/>
      <c r="C861" s="49"/>
    </row>
    <row r="862">
      <c r="A862" s="52"/>
      <c r="B862" s="52"/>
      <c r="C862" s="49"/>
    </row>
    <row r="863">
      <c r="A863" s="52"/>
      <c r="B863" s="52"/>
      <c r="C863" s="49"/>
    </row>
    <row r="864">
      <c r="A864" s="52"/>
      <c r="B864" s="52"/>
      <c r="C864" s="49"/>
    </row>
    <row r="865">
      <c r="A865" s="52"/>
      <c r="B865" s="52"/>
      <c r="C865" s="49"/>
    </row>
    <row r="866">
      <c r="A866" s="52"/>
      <c r="B866" s="52"/>
      <c r="C866" s="49"/>
    </row>
    <row r="867">
      <c r="A867" s="52"/>
      <c r="B867" s="52"/>
      <c r="C867" s="49"/>
    </row>
    <row r="868">
      <c r="A868" s="52"/>
      <c r="B868" s="52"/>
      <c r="C868" s="49"/>
    </row>
    <row r="869">
      <c r="A869" s="52"/>
      <c r="B869" s="52"/>
      <c r="C869" s="49"/>
    </row>
    <row r="870">
      <c r="A870" s="52"/>
      <c r="B870" s="52"/>
      <c r="C870" s="49"/>
    </row>
    <row r="871">
      <c r="A871" s="52"/>
      <c r="B871" s="52"/>
      <c r="C871" s="49"/>
    </row>
    <row r="872">
      <c r="A872" s="52"/>
      <c r="B872" s="52"/>
      <c r="C872" s="49"/>
    </row>
    <row r="873">
      <c r="A873" s="52"/>
      <c r="B873" s="52"/>
      <c r="C873" s="49"/>
    </row>
    <row r="874">
      <c r="A874" s="52"/>
      <c r="B874" s="52"/>
      <c r="C874" s="49"/>
    </row>
    <row r="875">
      <c r="A875" s="52"/>
      <c r="B875" s="52"/>
      <c r="C875" s="49"/>
    </row>
    <row r="876">
      <c r="A876" s="52"/>
      <c r="B876" s="52"/>
      <c r="C876" s="49"/>
    </row>
    <row r="877">
      <c r="A877" s="52"/>
      <c r="B877" s="52"/>
      <c r="C877" s="49"/>
    </row>
    <row r="878">
      <c r="A878" s="52"/>
      <c r="B878" s="52"/>
      <c r="C878" s="49"/>
    </row>
    <row r="879">
      <c r="A879" s="52"/>
      <c r="B879" s="52"/>
      <c r="C879" s="49"/>
    </row>
    <row r="880">
      <c r="A880" s="52"/>
      <c r="B880" s="52"/>
      <c r="C880" s="49"/>
    </row>
    <row r="881">
      <c r="A881" s="52"/>
      <c r="B881" s="52"/>
      <c r="C881" s="49"/>
    </row>
    <row r="882">
      <c r="A882" s="52"/>
      <c r="B882" s="52"/>
      <c r="C882" s="49"/>
    </row>
    <row r="883">
      <c r="A883" s="52"/>
      <c r="B883" s="52"/>
      <c r="C883" s="49"/>
    </row>
    <row r="884">
      <c r="A884" s="52"/>
      <c r="B884" s="52"/>
      <c r="C884" s="49"/>
    </row>
    <row r="885">
      <c r="A885" s="52"/>
      <c r="B885" s="52"/>
      <c r="C885" s="49"/>
    </row>
    <row r="886">
      <c r="A886" s="52"/>
      <c r="B886" s="52"/>
      <c r="C886" s="49"/>
    </row>
    <row r="887">
      <c r="A887" s="52"/>
      <c r="B887" s="52"/>
      <c r="C887" s="49"/>
    </row>
    <row r="888">
      <c r="A888" s="52"/>
      <c r="B888" s="52"/>
      <c r="C888" s="49"/>
    </row>
    <row r="889">
      <c r="A889" s="52"/>
      <c r="B889" s="52"/>
      <c r="C889" s="49"/>
    </row>
    <row r="890">
      <c r="A890" s="52"/>
      <c r="B890" s="52"/>
      <c r="C890" s="49"/>
    </row>
    <row r="891">
      <c r="A891" s="52"/>
      <c r="B891" s="52"/>
      <c r="C891" s="49"/>
    </row>
    <row r="892">
      <c r="A892" s="52"/>
      <c r="B892" s="52"/>
      <c r="C892" s="49"/>
    </row>
    <row r="893">
      <c r="A893" s="52"/>
      <c r="B893" s="52"/>
      <c r="C893" s="49"/>
    </row>
    <row r="894">
      <c r="A894" s="52"/>
      <c r="B894" s="52"/>
      <c r="C894" s="49"/>
    </row>
    <row r="895">
      <c r="A895" s="52"/>
      <c r="B895" s="52"/>
      <c r="C895" s="49"/>
    </row>
    <row r="896">
      <c r="A896" s="52"/>
      <c r="B896" s="52"/>
      <c r="C896" s="49"/>
    </row>
    <row r="897">
      <c r="A897" s="52"/>
      <c r="B897" s="52"/>
      <c r="C897" s="49"/>
    </row>
    <row r="898">
      <c r="A898" s="52"/>
      <c r="B898" s="52"/>
      <c r="C898" s="49"/>
    </row>
    <row r="899">
      <c r="A899" s="52"/>
      <c r="B899" s="52"/>
      <c r="C899" s="49"/>
    </row>
    <row r="900">
      <c r="A900" s="52"/>
      <c r="B900" s="52"/>
      <c r="C900" s="49"/>
    </row>
    <row r="901">
      <c r="A901" s="52"/>
      <c r="B901" s="52"/>
      <c r="C901" s="49"/>
    </row>
    <row r="902">
      <c r="A902" s="52"/>
      <c r="B902" s="52"/>
      <c r="C902" s="49"/>
    </row>
    <row r="903">
      <c r="A903" s="52"/>
      <c r="B903" s="52"/>
      <c r="C903" s="49"/>
    </row>
    <row r="904">
      <c r="A904" s="52"/>
      <c r="B904" s="52"/>
      <c r="C904" s="49"/>
    </row>
    <row r="905">
      <c r="A905" s="52"/>
      <c r="B905" s="52"/>
      <c r="C905" s="49"/>
    </row>
    <row r="906">
      <c r="A906" s="52"/>
      <c r="B906" s="52"/>
      <c r="C906" s="49"/>
    </row>
    <row r="907">
      <c r="A907" s="52"/>
      <c r="B907" s="52"/>
      <c r="C907" s="49"/>
    </row>
    <row r="908">
      <c r="A908" s="52"/>
      <c r="B908" s="52"/>
      <c r="C908" s="49"/>
    </row>
    <row r="909">
      <c r="A909" s="52"/>
      <c r="B909" s="52"/>
      <c r="C909" s="49"/>
    </row>
    <row r="910">
      <c r="A910" s="52"/>
      <c r="B910" s="52"/>
      <c r="C910" s="49"/>
    </row>
    <row r="911">
      <c r="A911" s="52"/>
      <c r="B911" s="52"/>
      <c r="C911" s="49"/>
    </row>
    <row r="912">
      <c r="A912" s="52"/>
      <c r="B912" s="52"/>
      <c r="C912" s="49"/>
    </row>
    <row r="913">
      <c r="A913" s="52"/>
      <c r="B913" s="52"/>
      <c r="C913" s="49"/>
    </row>
    <row r="914">
      <c r="A914" s="52"/>
      <c r="B914" s="52"/>
      <c r="C914" s="49"/>
    </row>
    <row r="915">
      <c r="A915" s="52"/>
      <c r="B915" s="52"/>
      <c r="C915" s="49"/>
    </row>
    <row r="916">
      <c r="A916" s="52"/>
      <c r="B916" s="52"/>
      <c r="C916" s="49"/>
    </row>
    <row r="917">
      <c r="A917" s="52"/>
      <c r="B917" s="52"/>
      <c r="C917" s="49"/>
    </row>
    <row r="918">
      <c r="A918" s="52"/>
      <c r="B918" s="52"/>
      <c r="C918" s="49"/>
    </row>
    <row r="919">
      <c r="A919" s="52"/>
      <c r="B919" s="52"/>
      <c r="C919" s="49"/>
    </row>
    <row r="920">
      <c r="A920" s="52"/>
      <c r="B920" s="52"/>
      <c r="C920" s="49"/>
    </row>
    <row r="921">
      <c r="A921" s="52"/>
      <c r="B921" s="52"/>
      <c r="C921" s="49"/>
    </row>
    <row r="922">
      <c r="A922" s="52"/>
      <c r="B922" s="52"/>
      <c r="C922" s="49"/>
    </row>
    <row r="923">
      <c r="A923" s="52"/>
      <c r="B923" s="52"/>
      <c r="C923" s="49"/>
    </row>
    <row r="924">
      <c r="A924" s="52"/>
      <c r="B924" s="52"/>
      <c r="C924" s="49"/>
    </row>
    <row r="925">
      <c r="A925" s="52"/>
      <c r="B925" s="52"/>
      <c r="C925" s="49"/>
    </row>
    <row r="926">
      <c r="A926" s="52"/>
      <c r="B926" s="52"/>
      <c r="C926" s="49"/>
    </row>
    <row r="927">
      <c r="A927" s="52"/>
      <c r="B927" s="52"/>
      <c r="C927" s="49"/>
    </row>
    <row r="928">
      <c r="A928" s="52"/>
      <c r="B928" s="52"/>
      <c r="C928" s="49"/>
    </row>
    <row r="929">
      <c r="A929" s="52"/>
      <c r="B929" s="52"/>
      <c r="C929" s="49"/>
    </row>
    <row r="930">
      <c r="A930" s="52"/>
      <c r="B930" s="52"/>
      <c r="C930" s="49"/>
    </row>
    <row r="931">
      <c r="A931" s="52"/>
      <c r="B931" s="52"/>
      <c r="C931" s="49"/>
    </row>
    <row r="932">
      <c r="A932" s="52"/>
      <c r="B932" s="52"/>
      <c r="C932" s="49"/>
    </row>
    <row r="933">
      <c r="A933" s="52"/>
      <c r="B933" s="52"/>
      <c r="C933" s="49"/>
    </row>
    <row r="934">
      <c r="A934" s="52"/>
      <c r="B934" s="52"/>
      <c r="C934" s="49"/>
    </row>
    <row r="935">
      <c r="A935" s="52"/>
      <c r="B935" s="52"/>
      <c r="C935" s="49"/>
    </row>
    <row r="936">
      <c r="A936" s="52"/>
      <c r="B936" s="52"/>
      <c r="C936" s="49"/>
    </row>
    <row r="937">
      <c r="A937" s="52"/>
      <c r="B937" s="52"/>
      <c r="C937" s="49"/>
    </row>
    <row r="938">
      <c r="A938" s="52"/>
      <c r="B938" s="52"/>
      <c r="C938" s="49"/>
    </row>
    <row r="939">
      <c r="A939" s="52"/>
      <c r="B939" s="52"/>
      <c r="C939" s="49"/>
    </row>
    <row r="940">
      <c r="A940" s="52"/>
      <c r="B940" s="52"/>
      <c r="C940" s="49"/>
    </row>
    <row r="941">
      <c r="A941" s="52"/>
      <c r="B941" s="52"/>
      <c r="C941" s="49"/>
    </row>
    <row r="942">
      <c r="A942" s="52"/>
      <c r="B942" s="52"/>
      <c r="C942" s="49"/>
    </row>
    <row r="943">
      <c r="A943" s="52"/>
      <c r="B943" s="52"/>
      <c r="C943" s="49"/>
    </row>
    <row r="944">
      <c r="A944" s="52"/>
      <c r="B944" s="52"/>
      <c r="C944" s="49"/>
    </row>
    <row r="945">
      <c r="A945" s="52"/>
      <c r="B945" s="52"/>
      <c r="C945" s="49"/>
    </row>
    <row r="946">
      <c r="A946" s="52"/>
      <c r="B946" s="52"/>
      <c r="C946" s="49"/>
    </row>
    <row r="947">
      <c r="A947" s="52"/>
      <c r="B947" s="52"/>
      <c r="C947" s="49"/>
    </row>
    <row r="948">
      <c r="A948" s="52"/>
      <c r="B948" s="52"/>
      <c r="C948" s="49"/>
    </row>
    <row r="949">
      <c r="A949" s="52"/>
      <c r="B949" s="52"/>
      <c r="C949" s="49"/>
    </row>
    <row r="950">
      <c r="A950" s="52"/>
      <c r="B950" s="52"/>
      <c r="C950" s="49"/>
    </row>
    <row r="951">
      <c r="A951" s="52"/>
      <c r="B951" s="52"/>
      <c r="C951" s="49"/>
    </row>
    <row r="952">
      <c r="A952" s="52"/>
      <c r="B952" s="52"/>
      <c r="C952" s="49"/>
    </row>
    <row r="953">
      <c r="A953" s="52"/>
      <c r="B953" s="52"/>
      <c r="C953" s="49"/>
    </row>
    <row r="954">
      <c r="A954" s="52"/>
      <c r="B954" s="52"/>
      <c r="C954" s="49"/>
    </row>
    <row r="955">
      <c r="A955" s="52"/>
      <c r="B955" s="52"/>
      <c r="C955" s="49"/>
    </row>
    <row r="956">
      <c r="A956" s="52"/>
      <c r="B956" s="52"/>
      <c r="C956" s="49"/>
    </row>
    <row r="957">
      <c r="A957" s="52"/>
      <c r="B957" s="52"/>
      <c r="C957" s="49"/>
    </row>
    <row r="958">
      <c r="A958" s="52"/>
      <c r="B958" s="52"/>
      <c r="C958" s="49"/>
    </row>
    <row r="959">
      <c r="A959" s="52"/>
      <c r="B959" s="52"/>
      <c r="C959" s="49"/>
    </row>
    <row r="960">
      <c r="A960" s="52"/>
      <c r="B960" s="52"/>
      <c r="C960" s="49"/>
    </row>
    <row r="961">
      <c r="A961" s="52"/>
      <c r="B961" s="52"/>
      <c r="C961" s="49"/>
    </row>
    <row r="962">
      <c r="A962" s="52"/>
      <c r="B962" s="52"/>
      <c r="C962" s="49"/>
    </row>
    <row r="963">
      <c r="A963" s="52"/>
      <c r="B963" s="52"/>
      <c r="C963" s="49"/>
    </row>
    <row r="964">
      <c r="A964" s="52"/>
      <c r="B964" s="52"/>
      <c r="C964" s="49"/>
    </row>
    <row r="965">
      <c r="A965" s="52"/>
      <c r="B965" s="52"/>
      <c r="C965" s="49"/>
    </row>
    <row r="966">
      <c r="A966" s="52"/>
      <c r="B966" s="52"/>
      <c r="C966" s="49"/>
    </row>
    <row r="967">
      <c r="A967" s="52"/>
      <c r="B967" s="52"/>
      <c r="C967" s="49"/>
    </row>
    <row r="968">
      <c r="A968" s="52"/>
      <c r="B968" s="52"/>
      <c r="C968" s="49"/>
    </row>
    <row r="969">
      <c r="A969" s="52"/>
      <c r="B969" s="52"/>
      <c r="C969" s="49"/>
    </row>
    <row r="970">
      <c r="A970" s="52"/>
      <c r="B970" s="52"/>
      <c r="C970" s="49"/>
    </row>
    <row r="971">
      <c r="A971" s="52"/>
      <c r="B971" s="52"/>
      <c r="C971" s="49"/>
    </row>
    <row r="972">
      <c r="A972" s="52"/>
      <c r="B972" s="52"/>
      <c r="C972" s="49"/>
    </row>
    <row r="973">
      <c r="A973" s="52"/>
      <c r="B973" s="52"/>
      <c r="C973" s="49"/>
    </row>
    <row r="974">
      <c r="A974" s="52"/>
      <c r="B974" s="52"/>
      <c r="C974" s="49"/>
    </row>
    <row r="975">
      <c r="A975" s="52"/>
      <c r="B975" s="52"/>
      <c r="C975" s="49"/>
    </row>
    <row r="976">
      <c r="A976" s="52"/>
      <c r="B976" s="52"/>
      <c r="C976" s="49"/>
    </row>
    <row r="977">
      <c r="A977" s="52"/>
      <c r="B977" s="52"/>
      <c r="C977" s="49"/>
    </row>
    <row r="978">
      <c r="A978" s="52"/>
      <c r="B978" s="52"/>
      <c r="C978" s="49"/>
    </row>
    <row r="979">
      <c r="A979" s="52"/>
      <c r="B979" s="52"/>
      <c r="C979" s="49"/>
    </row>
    <row r="980">
      <c r="A980" s="52"/>
      <c r="B980" s="52"/>
      <c r="C980" s="49"/>
    </row>
    <row r="981">
      <c r="A981" s="52"/>
      <c r="B981" s="52"/>
      <c r="C981" s="49"/>
    </row>
    <row r="982">
      <c r="A982" s="52"/>
      <c r="B982" s="52"/>
      <c r="C982" s="49"/>
    </row>
    <row r="983">
      <c r="A983" s="52"/>
      <c r="B983" s="52"/>
      <c r="C983" s="49"/>
    </row>
    <row r="984">
      <c r="A984" s="52"/>
      <c r="B984" s="52"/>
      <c r="C984" s="49"/>
    </row>
    <row r="985">
      <c r="A985" s="52"/>
      <c r="B985" s="52"/>
      <c r="C985" s="49"/>
    </row>
    <row r="986">
      <c r="A986" s="52"/>
      <c r="B986" s="52"/>
      <c r="C986" s="49"/>
    </row>
    <row r="987">
      <c r="A987" s="52"/>
      <c r="B987" s="52"/>
      <c r="C987" s="49"/>
    </row>
    <row r="988">
      <c r="A988" s="52"/>
      <c r="B988" s="52"/>
      <c r="C988" s="49"/>
    </row>
    <row r="989">
      <c r="A989" s="52"/>
      <c r="B989" s="52"/>
      <c r="C989" s="49"/>
    </row>
    <row r="990">
      <c r="A990" s="52"/>
      <c r="B990" s="52"/>
      <c r="C990" s="49"/>
    </row>
    <row r="991">
      <c r="A991" s="52"/>
      <c r="B991" s="52"/>
      <c r="C991" s="49"/>
    </row>
    <row r="992">
      <c r="A992" s="52"/>
      <c r="B992" s="52"/>
      <c r="C992" s="49"/>
    </row>
    <row r="993">
      <c r="A993" s="52"/>
      <c r="B993" s="52"/>
      <c r="C993" s="49"/>
    </row>
    <row r="994">
      <c r="A994" s="52"/>
      <c r="B994" s="52"/>
      <c r="C994" s="49"/>
    </row>
    <row r="995">
      <c r="A995" s="52"/>
      <c r="B995" s="52"/>
      <c r="C995" s="49"/>
    </row>
  </sheetData>
  <dataValidations>
    <dataValidation type="list" allowBlank="1" showErrorMessage="1" sqref="C2:C38">
      <formula1>'Data backlog'!$A$2:$A$5</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3.0" topLeftCell="A14" activePane="bottomLeft" state="frozen"/>
      <selection activeCell="B15" sqref="B15" pane="bottomLeft"/>
    </sheetView>
  </sheetViews>
  <sheetFormatPr customHeight="1" defaultColWidth="12.63" defaultRowHeight="15.75"/>
  <cols>
    <col customWidth="1" min="2" max="2" width="63.75"/>
    <col customWidth="1" hidden="1" min="7" max="7" width="4.25"/>
    <col customWidth="1" hidden="1" min="8" max="8" width="6.0"/>
    <col customWidth="1" hidden="1" min="9" max="9" width="8.88"/>
    <col customWidth="1" hidden="1" min="10" max="11" width="4.25"/>
    <col customWidth="1" min="12" max="12" width="5.88"/>
    <col customWidth="1" min="13" max="14" width="4.0"/>
    <col customWidth="1" min="15" max="15" width="3.88"/>
    <col customWidth="1" min="16" max="19" width="4.0"/>
    <col customWidth="1" min="20" max="20" width="3.88"/>
    <col customWidth="1" min="21" max="24" width="4.0"/>
    <col customWidth="1" min="25" max="25" width="3.88"/>
    <col customWidth="1" min="26" max="29" width="4.0"/>
    <col customWidth="1" min="30" max="30" width="3.88"/>
    <col customWidth="1" min="31" max="34" width="4.0"/>
    <col customWidth="1" min="35" max="35" width="3.88"/>
    <col customWidth="1" min="36" max="36" width="4.0"/>
    <col customWidth="1" min="37" max="37" width="5.88"/>
    <col customWidth="1" min="38" max="39" width="4.0"/>
    <col customWidth="1" min="40" max="40" width="3.88"/>
    <col customWidth="1" min="41" max="44" width="4.0"/>
    <col customWidth="1" min="45" max="45" width="3.88"/>
    <col customWidth="1" min="46" max="66" width="4.0"/>
  </cols>
  <sheetData>
    <row r="1">
      <c r="A1" s="204"/>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6"/>
      <c r="AV1" s="206"/>
      <c r="AW1" s="206"/>
      <c r="AX1" s="206"/>
      <c r="AY1" s="206"/>
      <c r="AZ1" s="206"/>
      <c r="BA1" s="206"/>
      <c r="BB1" s="206"/>
      <c r="BC1" s="206"/>
      <c r="BD1" s="206"/>
      <c r="BE1" s="206"/>
      <c r="BF1" s="206"/>
      <c r="BG1" s="206"/>
      <c r="BH1" s="206"/>
      <c r="BI1" s="206"/>
      <c r="BJ1" s="206"/>
      <c r="BK1" s="206"/>
      <c r="BL1" s="206"/>
      <c r="BM1" s="206"/>
      <c r="BN1" s="206"/>
    </row>
    <row r="2">
      <c r="A2" s="207"/>
      <c r="B2" s="208" t="s">
        <v>825</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row>
    <row r="3">
      <c r="A3" s="207"/>
      <c r="B3" s="206"/>
      <c r="C3" s="209"/>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row>
    <row r="4">
      <c r="A4" s="207"/>
      <c r="B4" s="210" t="s">
        <v>826</v>
      </c>
      <c r="C4" s="211" t="s">
        <v>827</v>
      </c>
      <c r="D4" s="206"/>
      <c r="E4" s="212" t="s">
        <v>828</v>
      </c>
      <c r="F4" s="214" t="s">
        <v>829</v>
      </c>
      <c r="G4" s="206"/>
      <c r="H4" s="206"/>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row>
    <row r="5">
      <c r="A5" s="207"/>
      <c r="B5" s="210" t="s">
        <v>830</v>
      </c>
      <c r="C5" s="215">
        <v>45250.0</v>
      </c>
      <c r="D5" s="206"/>
      <c r="E5" s="212" t="s">
        <v>831</v>
      </c>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c r="BG5" s="206"/>
      <c r="BH5" s="206"/>
      <c r="BI5" s="206"/>
      <c r="BJ5" s="206"/>
      <c r="BK5" s="206"/>
      <c r="BL5" s="206"/>
      <c r="BM5" s="206"/>
      <c r="BN5" s="206"/>
    </row>
    <row r="6">
      <c r="A6" s="207"/>
      <c r="B6" s="210" t="s">
        <v>832</v>
      </c>
      <c r="C6" s="216" t="s">
        <v>833</v>
      </c>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K6" s="206"/>
      <c r="BL6" s="206"/>
      <c r="BM6" s="206"/>
      <c r="BN6" s="206"/>
    </row>
    <row r="7">
      <c r="A7" s="207"/>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row>
    <row r="8">
      <c r="A8" s="217"/>
      <c r="B8" s="218" t="s">
        <v>834</v>
      </c>
      <c r="C8" s="219"/>
      <c r="D8" s="220"/>
      <c r="E8" s="221"/>
      <c r="F8" s="221"/>
      <c r="G8" s="221"/>
      <c r="H8" s="221"/>
      <c r="I8" s="221"/>
      <c r="J8" s="221"/>
      <c r="K8" s="221"/>
      <c r="L8" s="221"/>
      <c r="M8" s="221"/>
      <c r="N8" s="221"/>
      <c r="O8" s="221"/>
      <c r="P8" s="221"/>
      <c r="Q8" s="221"/>
      <c r="R8" s="221"/>
      <c r="S8" s="221"/>
      <c r="T8" s="221"/>
      <c r="U8" s="221"/>
      <c r="V8" s="206"/>
      <c r="W8" s="206"/>
      <c r="X8" s="206"/>
      <c r="Y8" s="206"/>
      <c r="Z8" s="206"/>
      <c r="AA8" s="206"/>
      <c r="AB8" s="206"/>
      <c r="AC8" s="206"/>
      <c r="AD8" s="206"/>
      <c r="AE8" s="206"/>
      <c r="AF8" s="206"/>
      <c r="AG8" s="206"/>
      <c r="AH8" s="206"/>
      <c r="AI8" s="206"/>
      <c r="AJ8" s="206"/>
      <c r="AK8" s="221"/>
      <c r="AL8" s="221"/>
      <c r="AM8" s="221"/>
      <c r="AN8" s="221"/>
      <c r="AO8" s="221"/>
      <c r="AP8" s="221"/>
      <c r="AQ8" s="221"/>
      <c r="AR8" s="221"/>
      <c r="AS8" s="221"/>
      <c r="AT8" s="221"/>
      <c r="AU8" s="206"/>
      <c r="AV8" s="206"/>
      <c r="AW8" s="206"/>
      <c r="AX8" s="206"/>
      <c r="AY8" s="206"/>
      <c r="AZ8" s="206"/>
      <c r="BA8" s="206"/>
      <c r="BB8" s="206"/>
      <c r="BC8" s="206"/>
      <c r="BD8" s="206"/>
      <c r="BE8" s="206"/>
      <c r="BF8" s="206"/>
      <c r="BG8" s="206"/>
      <c r="BH8" s="206"/>
      <c r="BI8" s="206"/>
      <c r="BJ8" s="206"/>
      <c r="BK8" s="206"/>
      <c r="BL8" s="206"/>
      <c r="BM8" s="206"/>
      <c r="BN8" s="206"/>
    </row>
    <row r="9">
      <c r="A9" s="222"/>
      <c r="B9" s="223" t="s">
        <v>835</v>
      </c>
      <c r="C9" s="224">
        <v>45236.0</v>
      </c>
      <c r="D9" s="225"/>
      <c r="E9" s="221"/>
      <c r="F9" s="221"/>
      <c r="G9" s="221"/>
      <c r="H9" s="221"/>
      <c r="I9" s="221"/>
      <c r="J9" s="221"/>
      <c r="K9" s="221"/>
      <c r="L9" s="221"/>
      <c r="M9" s="221"/>
      <c r="N9" s="221"/>
      <c r="O9" s="221"/>
      <c r="P9" s="221"/>
      <c r="Q9" s="221"/>
      <c r="R9" s="221"/>
      <c r="S9" s="221"/>
      <c r="T9" s="221"/>
      <c r="U9" s="221"/>
      <c r="V9" s="206"/>
      <c r="W9" s="206"/>
      <c r="X9" s="206"/>
      <c r="Y9" s="206"/>
      <c r="Z9" s="206"/>
      <c r="AA9" s="206"/>
      <c r="AB9" s="206"/>
      <c r="AC9" s="206"/>
      <c r="AD9" s="206"/>
      <c r="AE9" s="206"/>
      <c r="AF9" s="206"/>
      <c r="AG9" s="206"/>
      <c r="AH9" s="206"/>
      <c r="AI9" s="206"/>
      <c r="AJ9" s="206"/>
      <c r="AK9" s="221"/>
      <c r="AL9" s="221"/>
      <c r="AM9" s="221"/>
      <c r="AN9" s="221"/>
      <c r="AO9" s="221"/>
      <c r="AP9" s="221"/>
      <c r="AQ9" s="221"/>
      <c r="AR9" s="221"/>
      <c r="AS9" s="221"/>
      <c r="AT9" s="221"/>
      <c r="AU9" s="206"/>
      <c r="AV9" s="206"/>
      <c r="AW9" s="206"/>
      <c r="AX9" s="206"/>
      <c r="AY9" s="206"/>
      <c r="AZ9" s="206"/>
      <c r="BA9" s="206"/>
      <c r="BB9" s="206"/>
      <c r="BC9" s="206"/>
      <c r="BD9" s="206"/>
      <c r="BE9" s="206"/>
      <c r="BF9" s="206"/>
      <c r="BG9" s="206"/>
      <c r="BH9" s="206"/>
      <c r="BI9" s="206"/>
      <c r="BJ9" s="206"/>
      <c r="BK9" s="206"/>
      <c r="BL9" s="206"/>
      <c r="BM9" s="206"/>
      <c r="BN9" s="206"/>
    </row>
    <row r="10">
      <c r="A10" s="222"/>
      <c r="B10" s="223" t="s">
        <v>836</v>
      </c>
      <c r="C10" s="226">
        <f>D94</f>
        <v>45300</v>
      </c>
      <c r="D10" s="225"/>
      <c r="E10" s="221"/>
      <c r="F10" s="221"/>
      <c r="G10" s="8"/>
      <c r="H10" s="8"/>
      <c r="I10" s="8"/>
      <c r="J10" s="8"/>
      <c r="K10" s="8"/>
      <c r="L10" s="227" t="s">
        <v>838</v>
      </c>
      <c r="AK10" s="227" t="s">
        <v>839</v>
      </c>
      <c r="AL10" s="227"/>
      <c r="AM10" s="227"/>
      <c r="AN10" s="227"/>
      <c r="AO10" s="227"/>
      <c r="AP10" s="227"/>
      <c r="AQ10" s="227"/>
      <c r="AR10" s="227"/>
      <c r="AS10" s="227"/>
      <c r="AT10" s="227"/>
      <c r="AU10" s="227"/>
      <c r="AV10" s="227"/>
      <c r="AW10" s="227"/>
      <c r="AX10" s="227"/>
      <c r="AY10" s="227"/>
      <c r="AZ10" s="227"/>
      <c r="BA10" s="227"/>
      <c r="BB10" s="227"/>
      <c r="BC10" s="227"/>
      <c r="BD10" s="227"/>
      <c r="BE10" s="227" t="s">
        <v>883</v>
      </c>
    </row>
    <row r="11">
      <c r="A11" s="222"/>
      <c r="B11" s="223" t="s">
        <v>840</v>
      </c>
      <c r="C11" s="228">
        <f>IF(AND(C9&lt;=C10,isdate(C9),isdate(B11)&lt;&gt;""),_xlfn.NETWORKDAYS.INTL(C9,C10,1,Data!$B$3:$B$6),0)</f>
        <v>47</v>
      </c>
      <c r="D11" s="229"/>
      <c r="E11" s="221"/>
      <c r="F11" s="221"/>
      <c r="G11" s="8"/>
      <c r="H11" s="8"/>
      <c r="I11" s="8"/>
      <c r="J11" s="8"/>
      <c r="K11" s="230"/>
      <c r="L11" s="233" t="s">
        <v>842</v>
      </c>
      <c r="P11" s="232"/>
      <c r="Q11" s="233" t="s">
        <v>843</v>
      </c>
      <c r="U11" s="232"/>
      <c r="V11" s="233" t="s">
        <v>844</v>
      </c>
      <c r="Z11" s="232"/>
      <c r="AA11" s="233" t="s">
        <v>845</v>
      </c>
      <c r="AE11" s="232"/>
      <c r="AF11" s="233" t="s">
        <v>841</v>
      </c>
      <c r="AJ11" s="232"/>
      <c r="AK11" s="233" t="s">
        <v>842</v>
      </c>
      <c r="AO11" s="232"/>
      <c r="AP11" s="233" t="s">
        <v>843</v>
      </c>
      <c r="AT11" s="232"/>
      <c r="AU11" s="231" t="s">
        <v>844</v>
      </c>
      <c r="AY11" s="232"/>
      <c r="AZ11" s="231" t="s">
        <v>845</v>
      </c>
      <c r="BD11" s="232"/>
      <c r="BE11" s="233" t="s">
        <v>842</v>
      </c>
      <c r="BI11" s="232"/>
      <c r="BJ11" s="233" t="s">
        <v>843</v>
      </c>
      <c r="BN11" s="232"/>
    </row>
    <row r="12">
      <c r="A12" s="217"/>
      <c r="B12" s="234"/>
      <c r="C12" s="234"/>
      <c r="D12" s="234"/>
      <c r="E12" s="234"/>
      <c r="F12" s="234"/>
      <c r="G12" s="8"/>
      <c r="H12" s="8"/>
      <c r="I12" s="235">
        <f>SUM(I15:I94)</f>
        <v>0.5</v>
      </c>
      <c r="J12" s="236" t="str">
        <f t="shared" ref="J12:K12" si="1">SUM(J15:J93)</f>
        <v>#REF!</v>
      </c>
      <c r="K12" s="237" t="str">
        <f t="shared" si="1"/>
        <v>#REF!</v>
      </c>
      <c r="L12" s="238" t="s">
        <v>846</v>
      </c>
      <c r="M12" s="238" t="s">
        <v>847</v>
      </c>
      <c r="N12" s="238" t="s">
        <v>848</v>
      </c>
      <c r="O12" s="238" t="s">
        <v>849</v>
      </c>
      <c r="P12" s="238" t="s">
        <v>850</v>
      </c>
      <c r="Q12" s="238" t="s">
        <v>846</v>
      </c>
      <c r="R12" s="238" t="s">
        <v>847</v>
      </c>
      <c r="S12" s="238" t="s">
        <v>848</v>
      </c>
      <c r="T12" s="238" t="s">
        <v>849</v>
      </c>
      <c r="U12" s="238" t="s">
        <v>850</v>
      </c>
      <c r="V12" s="238" t="s">
        <v>846</v>
      </c>
      <c r="W12" s="238" t="s">
        <v>847</v>
      </c>
      <c r="X12" s="238" t="s">
        <v>848</v>
      </c>
      <c r="Y12" s="238" t="s">
        <v>849</v>
      </c>
      <c r="Z12" s="238" t="s">
        <v>850</v>
      </c>
      <c r="AA12" s="238" t="s">
        <v>846</v>
      </c>
      <c r="AB12" s="238" t="s">
        <v>847</v>
      </c>
      <c r="AC12" s="238" t="s">
        <v>848</v>
      </c>
      <c r="AD12" s="238" t="s">
        <v>849</v>
      </c>
      <c r="AE12" s="238" t="s">
        <v>850</v>
      </c>
      <c r="AF12" s="238" t="s">
        <v>846</v>
      </c>
      <c r="AG12" s="238" t="s">
        <v>847</v>
      </c>
      <c r="AH12" s="238" t="s">
        <v>848</v>
      </c>
      <c r="AI12" s="238" t="s">
        <v>849</v>
      </c>
      <c r="AJ12" s="238" t="s">
        <v>850</v>
      </c>
      <c r="AK12" s="238" t="s">
        <v>846</v>
      </c>
      <c r="AL12" s="238" t="s">
        <v>847</v>
      </c>
      <c r="AM12" s="238" t="s">
        <v>848</v>
      </c>
      <c r="AN12" s="238" t="s">
        <v>849</v>
      </c>
      <c r="AO12" s="238" t="s">
        <v>850</v>
      </c>
      <c r="AP12" s="238" t="s">
        <v>846</v>
      </c>
      <c r="AQ12" s="238" t="s">
        <v>847</v>
      </c>
      <c r="AR12" s="238" t="s">
        <v>848</v>
      </c>
      <c r="AS12" s="238" t="s">
        <v>849</v>
      </c>
      <c r="AT12" s="238" t="s">
        <v>850</v>
      </c>
      <c r="AU12" s="238" t="s">
        <v>846</v>
      </c>
      <c r="AV12" s="238" t="s">
        <v>847</v>
      </c>
      <c r="AW12" s="238" t="s">
        <v>848</v>
      </c>
      <c r="AX12" s="238" t="s">
        <v>849</v>
      </c>
      <c r="AY12" s="238" t="s">
        <v>850</v>
      </c>
      <c r="AZ12" s="238" t="s">
        <v>846</v>
      </c>
      <c r="BA12" s="238" t="s">
        <v>847</v>
      </c>
      <c r="BB12" s="238" t="s">
        <v>848</v>
      </c>
      <c r="BC12" s="238" t="s">
        <v>849</v>
      </c>
      <c r="BD12" s="238" t="s">
        <v>850</v>
      </c>
      <c r="BE12" s="238" t="s">
        <v>846</v>
      </c>
      <c r="BF12" s="238" t="s">
        <v>847</v>
      </c>
      <c r="BG12" s="238" t="s">
        <v>848</v>
      </c>
      <c r="BH12" s="238" t="s">
        <v>849</v>
      </c>
      <c r="BI12" s="238" t="s">
        <v>850</v>
      </c>
      <c r="BJ12" s="238" t="s">
        <v>846</v>
      </c>
      <c r="BK12" s="238" t="s">
        <v>847</v>
      </c>
      <c r="BL12" s="238" t="s">
        <v>848</v>
      </c>
      <c r="BM12" s="238" t="s">
        <v>849</v>
      </c>
      <c r="BN12" s="238" t="s">
        <v>850</v>
      </c>
    </row>
    <row r="13">
      <c r="A13" s="239"/>
      <c r="B13" s="240" t="s">
        <v>9</v>
      </c>
      <c r="C13" s="240" t="s">
        <v>835</v>
      </c>
      <c r="D13" s="240" t="s">
        <v>836</v>
      </c>
      <c r="E13" s="240" t="s">
        <v>840</v>
      </c>
      <c r="F13" s="242" t="s">
        <v>852</v>
      </c>
      <c r="G13" s="243" t="s">
        <v>853</v>
      </c>
      <c r="H13" s="243" t="s">
        <v>854</v>
      </c>
      <c r="I13" s="243" t="s">
        <v>855</v>
      </c>
      <c r="J13" s="244"/>
      <c r="K13" s="245"/>
      <c r="L13" s="246">
        <v>30.0</v>
      </c>
      <c r="M13" s="246">
        <v>31.0</v>
      </c>
      <c r="N13" s="247">
        <v>1.0</v>
      </c>
      <c r="O13" s="246">
        <v>2.0</v>
      </c>
      <c r="P13" s="246">
        <v>3.0</v>
      </c>
      <c r="Q13" s="246">
        <v>6.0</v>
      </c>
      <c r="R13" s="246">
        <v>7.0</v>
      </c>
      <c r="S13" s="246">
        <v>8.0</v>
      </c>
      <c r="T13" s="248">
        <v>9.0</v>
      </c>
      <c r="U13" s="246">
        <v>10.0</v>
      </c>
      <c r="V13" s="246">
        <v>13.0</v>
      </c>
      <c r="W13" s="246">
        <v>14.0</v>
      </c>
      <c r="X13" s="246">
        <v>15.0</v>
      </c>
      <c r="Y13" s="247">
        <v>16.0</v>
      </c>
      <c r="Z13" s="246">
        <v>17.0</v>
      </c>
      <c r="AA13" s="246">
        <v>20.0</v>
      </c>
      <c r="AB13" s="246">
        <v>21.0</v>
      </c>
      <c r="AC13" s="246">
        <v>22.0</v>
      </c>
      <c r="AD13" s="246">
        <v>23.0</v>
      </c>
      <c r="AE13" s="246">
        <v>24.0</v>
      </c>
      <c r="AF13" s="246">
        <v>27.0</v>
      </c>
      <c r="AG13" s="246">
        <v>28.0</v>
      </c>
      <c r="AH13" s="246">
        <v>29.0</v>
      </c>
      <c r="AI13" s="246">
        <v>30.0</v>
      </c>
      <c r="AJ13" s="246">
        <v>1.0</v>
      </c>
      <c r="AK13" s="246">
        <v>4.0</v>
      </c>
      <c r="AL13" s="246">
        <v>5.0</v>
      </c>
      <c r="AM13" s="246">
        <v>6.0</v>
      </c>
      <c r="AN13" s="246">
        <v>7.0</v>
      </c>
      <c r="AO13" s="246">
        <v>8.0</v>
      </c>
      <c r="AP13" s="246">
        <v>11.0</v>
      </c>
      <c r="AQ13" s="246">
        <v>12.0</v>
      </c>
      <c r="AR13" s="246">
        <v>13.0</v>
      </c>
      <c r="AS13" s="248">
        <v>14.0</v>
      </c>
      <c r="AT13" s="246">
        <v>15.0</v>
      </c>
      <c r="AU13" s="246">
        <v>18.0</v>
      </c>
      <c r="AV13" s="246">
        <v>19.0</v>
      </c>
      <c r="AW13" s="246">
        <v>20.0</v>
      </c>
      <c r="AX13" s="248">
        <v>21.0</v>
      </c>
      <c r="AY13" s="246">
        <v>22.0</v>
      </c>
      <c r="AZ13" s="247">
        <v>25.0</v>
      </c>
      <c r="BA13" s="246">
        <v>26.0</v>
      </c>
      <c r="BB13" s="246">
        <v>27.0</v>
      </c>
      <c r="BC13" s="248">
        <v>28.0</v>
      </c>
      <c r="BD13" s="246">
        <v>29.0</v>
      </c>
      <c r="BE13" s="247">
        <v>1.0</v>
      </c>
      <c r="BF13" s="246">
        <v>2.0</v>
      </c>
      <c r="BG13" s="246">
        <v>3.0</v>
      </c>
      <c r="BH13" s="246">
        <v>4.0</v>
      </c>
      <c r="BI13" s="246">
        <v>5.0</v>
      </c>
      <c r="BJ13" s="246">
        <v>8.0</v>
      </c>
      <c r="BK13" s="246">
        <v>9.0</v>
      </c>
      <c r="BL13" s="246">
        <v>10.0</v>
      </c>
      <c r="BM13" s="248">
        <v>11.0</v>
      </c>
      <c r="BN13" s="246">
        <v>12.0</v>
      </c>
    </row>
    <row r="14" hidden="1">
      <c r="A14" s="249"/>
      <c r="B14" s="250"/>
      <c r="C14" s="250"/>
      <c r="D14" s="250"/>
      <c r="E14" s="250"/>
      <c r="F14" s="8"/>
      <c r="G14" s="8"/>
      <c r="H14" s="8"/>
      <c r="I14" s="8"/>
      <c r="J14" s="8"/>
      <c r="K14" s="8"/>
      <c r="L14" s="251"/>
      <c r="M14" s="251"/>
      <c r="N14" s="251"/>
      <c r="O14" s="251"/>
      <c r="P14" s="252"/>
      <c r="Q14" s="252"/>
      <c r="R14" s="252"/>
      <c r="S14" s="252"/>
      <c r="T14" s="252"/>
      <c r="U14" s="253"/>
      <c r="V14" s="251"/>
      <c r="W14" s="251"/>
      <c r="X14" s="251"/>
      <c r="Y14" s="251"/>
      <c r="Z14" s="251"/>
      <c r="AA14" s="251"/>
      <c r="AB14" s="251"/>
      <c r="AC14" s="251"/>
      <c r="AD14" s="251"/>
      <c r="AE14" s="251"/>
      <c r="AF14" s="251"/>
      <c r="AG14" s="251"/>
      <c r="AH14" s="251"/>
      <c r="AI14" s="251"/>
      <c r="AJ14" s="251"/>
      <c r="AK14" s="251"/>
      <c r="AL14" s="251"/>
      <c r="AM14" s="251"/>
      <c r="AN14" s="251"/>
      <c r="AO14" s="252"/>
      <c r="AP14" s="252"/>
      <c r="AQ14" s="252"/>
      <c r="AR14" s="252"/>
      <c r="AS14" s="252"/>
      <c r="AT14" s="253"/>
      <c r="AU14" s="251"/>
      <c r="AV14" s="251"/>
      <c r="AW14" s="251"/>
      <c r="AX14" s="251"/>
      <c r="AY14" s="251"/>
      <c r="AZ14" s="251"/>
      <c r="BA14" s="251"/>
      <c r="BB14" s="251"/>
      <c r="BC14" s="251"/>
      <c r="BD14" s="251"/>
      <c r="BE14" s="251"/>
      <c r="BF14" s="251"/>
      <c r="BG14" s="251"/>
      <c r="BH14" s="251"/>
      <c r="BI14" s="251"/>
      <c r="BJ14" s="251"/>
      <c r="BK14" s="251"/>
      <c r="BL14" s="251"/>
      <c r="BM14" s="251"/>
      <c r="BN14" s="251"/>
    </row>
    <row r="15">
      <c r="A15" s="254"/>
      <c r="B15" s="255" t="s">
        <v>856</v>
      </c>
      <c r="C15" s="256"/>
      <c r="D15" s="256"/>
      <c r="E15" s="256"/>
      <c r="F15" s="257" t="s">
        <v>857</v>
      </c>
      <c r="G15" s="258">
        <v>0.25</v>
      </c>
      <c r="H15" s="258">
        <v>2.0</v>
      </c>
      <c r="I15" s="258">
        <f>IF(G15&lt;&gt;"",G15*H15,"")</f>
        <v>0.5</v>
      </c>
      <c r="J15" s="259" t="str">
        <f>SUM(#REF!)</f>
        <v>#REF!</v>
      </c>
      <c r="K15" s="260" t="str">
        <f>I15-J15</f>
        <v>#REF!</v>
      </c>
      <c r="L15" s="8"/>
      <c r="M15" s="8"/>
      <c r="N15" s="261"/>
      <c r="O15" s="8"/>
      <c r="P15" s="8"/>
      <c r="Q15" s="8"/>
      <c r="R15" s="8"/>
      <c r="S15" s="8"/>
      <c r="T15" s="8"/>
      <c r="U15" s="8"/>
      <c r="V15" s="8"/>
      <c r="W15" s="8"/>
      <c r="X15" s="8"/>
      <c r="Y15" s="261"/>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261"/>
      <c r="BA15" s="8"/>
      <c r="BB15" s="8"/>
      <c r="BC15" s="8"/>
      <c r="BD15" s="8"/>
      <c r="BE15" s="261"/>
      <c r="BF15" s="8"/>
      <c r="BG15" s="8"/>
      <c r="BH15" s="8"/>
      <c r="BI15" s="8"/>
      <c r="BJ15" s="8"/>
      <c r="BK15" s="8"/>
      <c r="BL15" s="8"/>
      <c r="BM15" s="8"/>
      <c r="BN15" s="8"/>
    </row>
    <row r="16">
      <c r="A16" s="217"/>
      <c r="B16" s="262" t="s">
        <v>858</v>
      </c>
      <c r="C16" s="263">
        <f>C9</f>
        <v>45236</v>
      </c>
      <c r="D16" s="263">
        <f>D40</f>
        <v>45257</v>
      </c>
      <c r="E16" s="264">
        <f>IF(AND(C16&lt;=D16,isdate(C16),isdate(D16)&lt;&gt;""),_xlfn.NETWORKDAYS.INTL(C16,D16,1,Data!$B$3:$B$6),0)</f>
        <v>16</v>
      </c>
      <c r="F16" s="257" t="s">
        <v>857</v>
      </c>
      <c r="G16" s="258">
        <v>0.25</v>
      </c>
      <c r="H16" s="8"/>
      <c r="I16" s="8"/>
      <c r="J16" s="265"/>
      <c r="K16" s="265"/>
      <c r="L16" s="270" t="s">
        <v>885</v>
      </c>
      <c r="M16" s="270" t="s">
        <v>885</v>
      </c>
      <c r="N16" s="261"/>
      <c r="O16" s="270" t="s">
        <v>885</v>
      </c>
      <c r="P16" s="270" t="s">
        <v>885</v>
      </c>
      <c r="Q16" s="270" t="s">
        <v>885</v>
      </c>
      <c r="R16" s="270" t="s">
        <v>885</v>
      </c>
      <c r="S16" s="270" t="s">
        <v>885</v>
      </c>
      <c r="T16" s="270" t="s">
        <v>885</v>
      </c>
      <c r="U16" s="270" t="s">
        <v>885</v>
      </c>
      <c r="V16" s="270" t="s">
        <v>885</v>
      </c>
      <c r="W16" s="270" t="s">
        <v>885</v>
      </c>
      <c r="X16" s="270" t="s">
        <v>885</v>
      </c>
      <c r="Y16" s="261"/>
      <c r="Z16" s="270" t="s">
        <v>885</v>
      </c>
      <c r="AA16" s="270" t="s">
        <v>885</v>
      </c>
      <c r="AB16" s="270" t="s">
        <v>885</v>
      </c>
      <c r="AC16" s="270" t="s">
        <v>885</v>
      </c>
      <c r="AD16" s="270" t="s">
        <v>885</v>
      </c>
      <c r="AE16" s="270" t="s">
        <v>885</v>
      </c>
      <c r="AF16" s="270" t="s">
        <v>885</v>
      </c>
      <c r="AG16" s="8"/>
      <c r="AH16" s="8"/>
      <c r="AI16" s="8"/>
      <c r="AJ16" s="8"/>
      <c r="AK16" s="8"/>
      <c r="AL16" s="8"/>
      <c r="AM16" s="8"/>
      <c r="AN16" s="8"/>
      <c r="AO16" s="8"/>
      <c r="AP16" s="8"/>
      <c r="AQ16" s="8"/>
      <c r="AR16" s="8"/>
      <c r="AS16" s="8"/>
      <c r="AT16" s="8"/>
      <c r="AU16" s="8"/>
      <c r="AV16" s="8"/>
      <c r="AW16" s="8"/>
      <c r="AX16" s="8"/>
      <c r="AY16" s="8"/>
      <c r="AZ16" s="261"/>
      <c r="BA16" s="8"/>
      <c r="BB16" s="8"/>
      <c r="BC16" s="8"/>
      <c r="BD16" s="8"/>
      <c r="BE16" s="261"/>
      <c r="BF16" s="8"/>
      <c r="BG16" s="8"/>
      <c r="BH16" s="8"/>
      <c r="BI16" s="8"/>
      <c r="BJ16" s="8"/>
      <c r="BK16" s="8"/>
      <c r="BL16" s="8"/>
      <c r="BM16" s="8"/>
      <c r="BN16" s="8"/>
    </row>
    <row r="17">
      <c r="A17" s="217"/>
      <c r="B17" s="266" t="s">
        <v>267</v>
      </c>
      <c r="C17" s="267">
        <v>45236.0</v>
      </c>
      <c r="D17" s="267">
        <v>45236.0</v>
      </c>
      <c r="E17" s="268">
        <f>IF(AND(C17&lt;=D17,isdate(C17),isdate(D17)&lt;&gt;""),_xlfn.NETWORKDAYS.INTL(C17,D17,1,Data!$B$3:$B$6),0)</f>
        <v>1</v>
      </c>
      <c r="F17" s="257" t="s">
        <v>857</v>
      </c>
      <c r="G17" s="8"/>
      <c r="H17" s="8"/>
      <c r="I17" s="8"/>
      <c r="J17" s="265"/>
      <c r="K17" s="265"/>
      <c r="L17" s="8"/>
      <c r="M17" s="8"/>
      <c r="N17" s="261"/>
      <c r="O17" s="8"/>
      <c r="Q17" s="270" t="s">
        <v>859</v>
      </c>
      <c r="R17" s="270"/>
      <c r="S17" s="8"/>
      <c r="T17" s="8"/>
      <c r="U17" s="8"/>
      <c r="V17" s="8"/>
      <c r="W17" s="8"/>
      <c r="X17" s="8"/>
      <c r="Y17" s="261"/>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261"/>
      <c r="BA17" s="8"/>
      <c r="BB17" s="8"/>
      <c r="BC17" s="8"/>
      <c r="BD17" s="8"/>
      <c r="BE17" s="261"/>
      <c r="BF17" s="8"/>
      <c r="BG17" s="8"/>
      <c r="BH17" s="8"/>
      <c r="BI17" s="8"/>
      <c r="BJ17" s="8"/>
      <c r="BK17" s="8"/>
      <c r="BL17" s="8"/>
      <c r="BM17" s="8"/>
      <c r="BN17" s="8"/>
    </row>
    <row r="18">
      <c r="A18" s="217"/>
      <c r="B18" s="266" t="s">
        <v>175</v>
      </c>
      <c r="C18" s="267">
        <v>45236.0</v>
      </c>
      <c r="D18" s="267">
        <v>45236.0</v>
      </c>
      <c r="E18" s="268">
        <f>IF(AND(C18&lt;=D18,isdate(C18),isdate(D18)&lt;&gt;""),_xlfn.NETWORKDAYS.INTL(C18,D18,1,Data!$B$3:$B$6),0)</f>
        <v>1</v>
      </c>
      <c r="F18" s="257" t="s">
        <v>857</v>
      </c>
      <c r="G18" s="8"/>
      <c r="H18" s="8"/>
      <c r="I18" s="8"/>
      <c r="J18" s="265"/>
      <c r="K18" s="265"/>
      <c r="L18" s="8"/>
      <c r="M18" s="8"/>
      <c r="N18" s="261"/>
      <c r="O18" s="8"/>
      <c r="Q18" s="270" t="s">
        <v>859</v>
      </c>
      <c r="R18" s="270"/>
      <c r="S18" s="8"/>
      <c r="T18" s="8"/>
      <c r="U18" s="8"/>
      <c r="V18" s="8"/>
      <c r="W18" s="8"/>
      <c r="X18" s="8"/>
      <c r="Y18" s="261"/>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261"/>
      <c r="BA18" s="8"/>
      <c r="BB18" s="8"/>
      <c r="BC18" s="8"/>
      <c r="BD18" s="8"/>
      <c r="BE18" s="261"/>
      <c r="BF18" s="8"/>
      <c r="BG18" s="8"/>
      <c r="BH18" s="8"/>
      <c r="BI18" s="8"/>
      <c r="BJ18" s="8"/>
      <c r="BK18" s="8"/>
      <c r="BL18" s="8"/>
      <c r="BM18" s="8"/>
      <c r="BN18" s="8"/>
    </row>
    <row r="19">
      <c r="A19" s="217"/>
      <c r="B19" s="266" t="s">
        <v>251</v>
      </c>
      <c r="C19" s="267">
        <v>45236.0</v>
      </c>
      <c r="D19" s="267">
        <v>45236.0</v>
      </c>
      <c r="E19" s="268">
        <f>IF(AND(C19&lt;=D19,isdate(C19),isdate(D19)&lt;&gt;""),_xlfn.NETWORKDAYS.INTL(C19,D19,1,Data!$B$3:$B$6),0)</f>
        <v>1</v>
      </c>
      <c r="F19" s="257" t="s">
        <v>857</v>
      </c>
      <c r="G19" s="8"/>
      <c r="H19" s="8"/>
      <c r="I19" s="8"/>
      <c r="J19" s="265"/>
      <c r="K19" s="265"/>
      <c r="L19" s="8"/>
      <c r="M19" s="8"/>
      <c r="N19" s="261"/>
      <c r="O19" s="8"/>
      <c r="Q19" s="270" t="s">
        <v>859</v>
      </c>
      <c r="R19" s="8"/>
      <c r="S19" s="8"/>
      <c r="T19" s="8"/>
      <c r="U19" s="8"/>
      <c r="V19" s="8"/>
      <c r="W19" s="8"/>
      <c r="X19" s="8"/>
      <c r="Y19" s="261"/>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261"/>
      <c r="BA19" s="8"/>
      <c r="BB19" s="8"/>
      <c r="BC19" s="8"/>
      <c r="BD19" s="8"/>
      <c r="BE19" s="261"/>
      <c r="BF19" s="8"/>
      <c r="BG19" s="8"/>
      <c r="BH19" s="8"/>
      <c r="BI19" s="8"/>
      <c r="BJ19" s="8"/>
      <c r="BK19" s="8"/>
      <c r="BL19" s="8"/>
      <c r="BM19" s="8"/>
      <c r="BN19" s="8"/>
    </row>
    <row r="20">
      <c r="A20" s="217"/>
      <c r="B20" s="266" t="s">
        <v>274</v>
      </c>
      <c r="C20" s="267">
        <v>45236.0</v>
      </c>
      <c r="D20" s="267">
        <v>45236.0</v>
      </c>
      <c r="E20" s="268">
        <f>IF(AND(C20&lt;=D20,isdate(C20),isdate(D20)&lt;&gt;""),_xlfn.NETWORKDAYS.INTL(C20,D20,1,Data!$B$3:$B$6),0)</f>
        <v>1</v>
      </c>
      <c r="F20" s="257" t="s">
        <v>857</v>
      </c>
      <c r="G20" s="8"/>
      <c r="H20" s="8"/>
      <c r="I20" s="8"/>
      <c r="J20" s="265"/>
      <c r="K20" s="265"/>
      <c r="L20" s="8"/>
      <c r="M20" s="8"/>
      <c r="N20" s="261"/>
      <c r="O20" s="8"/>
      <c r="Q20" s="270" t="s">
        <v>859</v>
      </c>
      <c r="R20" s="8"/>
      <c r="S20" s="8"/>
      <c r="T20" s="8"/>
      <c r="U20" s="8"/>
      <c r="V20" s="8"/>
      <c r="W20" s="8"/>
      <c r="X20" s="8"/>
      <c r="Y20" s="261"/>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261"/>
      <c r="BA20" s="8"/>
      <c r="BB20" s="8"/>
      <c r="BC20" s="8"/>
      <c r="BD20" s="8"/>
      <c r="BE20" s="261"/>
      <c r="BF20" s="8"/>
      <c r="BG20" s="8"/>
      <c r="BH20" s="8"/>
      <c r="BI20" s="8"/>
      <c r="BJ20" s="8"/>
      <c r="BK20" s="8"/>
      <c r="BL20" s="8"/>
      <c r="BM20" s="8"/>
      <c r="BN20" s="8"/>
    </row>
    <row r="21">
      <c r="A21" s="217"/>
      <c r="B21" s="266" t="s">
        <v>53</v>
      </c>
      <c r="C21" s="267">
        <v>45236.0</v>
      </c>
      <c r="D21" s="267">
        <v>45236.0</v>
      </c>
      <c r="E21" s="268">
        <f>IF(AND(C21&lt;=D21,isdate(C21),isdate(D21)&lt;&gt;""),_xlfn.NETWORKDAYS.INTL(C21,D21,1,Data!$B$3:$B$6),0)</f>
        <v>1</v>
      </c>
      <c r="F21" s="257" t="s">
        <v>857</v>
      </c>
      <c r="G21" s="8"/>
      <c r="H21" s="8"/>
      <c r="I21" s="8"/>
      <c r="J21" s="265"/>
      <c r="K21" s="265"/>
      <c r="L21" s="8"/>
      <c r="M21" s="8"/>
      <c r="N21" s="261"/>
      <c r="O21" s="8"/>
      <c r="Q21" s="270" t="s">
        <v>859</v>
      </c>
      <c r="R21" s="8"/>
      <c r="S21" s="8"/>
      <c r="T21" s="8"/>
      <c r="U21" s="8"/>
      <c r="V21" s="8"/>
      <c r="W21" s="8"/>
      <c r="X21" s="8"/>
      <c r="Y21" s="261"/>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261"/>
      <c r="BA21" s="8"/>
      <c r="BB21" s="8"/>
      <c r="BC21" s="8"/>
      <c r="BD21" s="8"/>
      <c r="BE21" s="261"/>
      <c r="BF21" s="8"/>
      <c r="BG21" s="8"/>
      <c r="BH21" s="8"/>
      <c r="BI21" s="8"/>
      <c r="BJ21" s="8"/>
      <c r="BK21" s="8"/>
      <c r="BL21" s="8"/>
      <c r="BM21" s="8"/>
      <c r="BN21" s="8"/>
    </row>
    <row r="22">
      <c r="A22" s="217"/>
      <c r="B22" s="266" t="s">
        <v>352</v>
      </c>
      <c r="C22" s="267">
        <v>45237.0</v>
      </c>
      <c r="D22" s="267">
        <v>45237.0</v>
      </c>
      <c r="E22" s="268">
        <f>IF(AND(C22&lt;=D22,isdate(C22),isdate(D22)&lt;&gt;""),_xlfn.NETWORKDAYS.INTL(C22,D22,1,Data!$B$3:$B$6),0)</f>
        <v>1</v>
      </c>
      <c r="F22" s="257" t="s">
        <v>857</v>
      </c>
      <c r="G22" s="8"/>
      <c r="H22" s="8"/>
      <c r="I22" s="8"/>
      <c r="J22" s="265"/>
      <c r="K22" s="265"/>
      <c r="L22" s="8"/>
      <c r="M22" s="8"/>
      <c r="N22" s="261"/>
      <c r="O22" s="8"/>
      <c r="Q22" s="8"/>
      <c r="R22" s="270" t="s">
        <v>859</v>
      </c>
      <c r="S22" s="8"/>
      <c r="T22" s="8"/>
      <c r="U22" s="8"/>
      <c r="V22" s="8"/>
      <c r="W22" s="8"/>
      <c r="X22" s="8"/>
      <c r="Y22" s="261"/>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261"/>
      <c r="BA22" s="8"/>
      <c r="BB22" s="8"/>
      <c r="BC22" s="8"/>
      <c r="BD22" s="8"/>
      <c r="BE22" s="261"/>
      <c r="BF22" s="8"/>
      <c r="BG22" s="8"/>
      <c r="BH22" s="8"/>
      <c r="BI22" s="8"/>
      <c r="BJ22" s="8"/>
      <c r="BK22" s="8"/>
      <c r="BL22" s="8"/>
      <c r="BM22" s="8"/>
      <c r="BN22" s="8"/>
    </row>
    <row r="23">
      <c r="A23" s="217"/>
      <c r="B23" s="266" t="s">
        <v>242</v>
      </c>
      <c r="C23" s="267">
        <v>45237.0</v>
      </c>
      <c r="D23" s="267">
        <v>45237.0</v>
      </c>
      <c r="E23" s="268">
        <f>IF(AND(C23&lt;=D23,isdate(C23),isdate(D23)&lt;&gt;""),_xlfn.NETWORKDAYS.INTL(C23,D23,1,Data!$B$3:$B$6),0)</f>
        <v>1</v>
      </c>
      <c r="F23" s="257" t="s">
        <v>857</v>
      </c>
      <c r="G23" s="8"/>
      <c r="H23" s="8"/>
      <c r="I23" s="8"/>
      <c r="J23" s="265"/>
      <c r="K23" s="265"/>
      <c r="L23" s="8"/>
      <c r="M23" s="8"/>
      <c r="N23" s="261"/>
      <c r="O23" s="8"/>
      <c r="Q23" s="8"/>
      <c r="R23" s="270" t="s">
        <v>859</v>
      </c>
      <c r="S23" s="8"/>
      <c r="T23" s="8"/>
      <c r="U23" s="8"/>
      <c r="V23" s="8"/>
      <c r="W23" s="8"/>
      <c r="X23" s="8"/>
      <c r="Y23" s="261"/>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261"/>
      <c r="BA23" s="8"/>
      <c r="BB23" s="8"/>
      <c r="BC23" s="8"/>
      <c r="BD23" s="8"/>
      <c r="BE23" s="261"/>
      <c r="BF23" s="8"/>
      <c r="BG23" s="8"/>
      <c r="BH23" s="8"/>
      <c r="BI23" s="8"/>
      <c r="BJ23" s="8"/>
      <c r="BK23" s="8"/>
      <c r="BL23" s="8"/>
      <c r="BM23" s="8"/>
      <c r="BN23" s="8"/>
    </row>
    <row r="24">
      <c r="A24" s="217"/>
      <c r="B24" s="266" t="s">
        <v>196</v>
      </c>
      <c r="C24" s="267">
        <v>45238.0</v>
      </c>
      <c r="D24" s="267">
        <v>45238.0</v>
      </c>
      <c r="E24" s="268">
        <f>IF(AND(C24&lt;=D24,isdate(C24),isdate(D24)&lt;&gt;""),_xlfn.NETWORKDAYS.INTL(C24,D24,1,Data!$B$3:$B$6),0)</f>
        <v>1</v>
      </c>
      <c r="F24" s="257" t="s">
        <v>857</v>
      </c>
      <c r="G24" s="8"/>
      <c r="H24" s="8"/>
      <c r="I24" s="8"/>
      <c r="J24" s="265"/>
      <c r="K24" s="265"/>
      <c r="L24" s="8"/>
      <c r="M24" s="8"/>
      <c r="N24" s="261"/>
      <c r="O24" s="8"/>
      <c r="P24" s="8"/>
      <c r="Q24" s="8"/>
      <c r="S24" s="270" t="s">
        <v>859</v>
      </c>
      <c r="T24" s="8"/>
      <c r="U24" s="8"/>
      <c r="V24" s="8"/>
      <c r="W24" s="8"/>
      <c r="X24" s="8"/>
      <c r="Y24" s="261"/>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261"/>
      <c r="BA24" s="8"/>
      <c r="BB24" s="8"/>
      <c r="BC24" s="8"/>
      <c r="BD24" s="8"/>
      <c r="BE24" s="261"/>
      <c r="BF24" s="8"/>
      <c r="BG24" s="8"/>
      <c r="BH24" s="8"/>
      <c r="BI24" s="8"/>
      <c r="BJ24" s="8"/>
      <c r="BK24" s="8"/>
      <c r="BL24" s="8"/>
      <c r="BM24" s="8"/>
      <c r="BN24" s="8"/>
    </row>
    <row r="25">
      <c r="A25" s="217"/>
      <c r="B25" s="266" t="s">
        <v>115</v>
      </c>
      <c r="C25" s="267">
        <v>45238.0</v>
      </c>
      <c r="D25" s="267">
        <v>45238.0</v>
      </c>
      <c r="E25" s="268">
        <f>IF(AND(C25&lt;=D25,isdate(C25),isdate(D25)&lt;&gt;""),_xlfn.NETWORKDAYS.INTL(C25,D25,1,Data!$B$3:$B$6),0)</f>
        <v>1</v>
      </c>
      <c r="F25" s="257" t="s">
        <v>857</v>
      </c>
      <c r="G25" s="8"/>
      <c r="H25" s="8"/>
      <c r="I25" s="8"/>
      <c r="J25" s="265"/>
      <c r="K25" s="265"/>
      <c r="L25" s="8"/>
      <c r="M25" s="8"/>
      <c r="N25" s="261"/>
      <c r="O25" s="8"/>
      <c r="P25" s="8"/>
      <c r="Q25" s="8"/>
      <c r="R25" s="8"/>
      <c r="S25" s="270" t="s">
        <v>859</v>
      </c>
      <c r="T25" s="270"/>
      <c r="U25" s="8"/>
      <c r="V25" s="8"/>
      <c r="W25" s="8"/>
      <c r="X25" s="8"/>
      <c r="Y25" s="261"/>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261"/>
      <c r="BA25" s="8"/>
      <c r="BB25" s="8"/>
      <c r="BC25" s="8"/>
      <c r="BD25" s="8"/>
      <c r="BE25" s="261"/>
      <c r="BF25" s="8"/>
      <c r="BG25" s="8"/>
      <c r="BH25" s="8"/>
      <c r="BI25" s="8"/>
      <c r="BJ25" s="8"/>
      <c r="BK25" s="8"/>
      <c r="BL25" s="8"/>
      <c r="BM25" s="8"/>
      <c r="BN25" s="8"/>
    </row>
    <row r="26">
      <c r="A26" s="217"/>
      <c r="B26" s="266" t="s">
        <v>203</v>
      </c>
      <c r="C26" s="267">
        <v>45239.0</v>
      </c>
      <c r="D26" s="267">
        <v>45239.0</v>
      </c>
      <c r="E26" s="268">
        <f>IF(AND(C26&lt;=D26,isdate(C26),isdate(D26)&lt;&gt;""),_xlfn.NETWORKDAYS.INTL(C26,D26,1,Data!$B$3:$B$6),0)</f>
        <v>1</v>
      </c>
      <c r="F26" s="257" t="s">
        <v>857</v>
      </c>
      <c r="G26" s="8"/>
      <c r="H26" s="8"/>
      <c r="I26" s="8"/>
      <c r="J26" s="265"/>
      <c r="K26" s="265"/>
      <c r="L26" s="8"/>
      <c r="M26" s="8"/>
      <c r="N26" s="261"/>
      <c r="O26" s="8"/>
      <c r="P26" s="8"/>
      <c r="Q26" s="8"/>
      <c r="R26" s="8"/>
      <c r="S26" s="8"/>
      <c r="T26" s="270" t="s">
        <v>859</v>
      </c>
      <c r="V26" s="8"/>
      <c r="W26" s="8"/>
      <c r="X26" s="8"/>
      <c r="Y26" s="261"/>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261"/>
      <c r="BA26" s="8"/>
      <c r="BB26" s="8"/>
      <c r="BC26" s="8"/>
      <c r="BD26" s="8"/>
      <c r="BE26" s="261"/>
      <c r="BF26" s="8"/>
      <c r="BG26" s="8"/>
      <c r="BH26" s="8"/>
      <c r="BI26" s="8"/>
      <c r="BJ26" s="8"/>
      <c r="BK26" s="8"/>
      <c r="BL26" s="8"/>
      <c r="BM26" s="8"/>
      <c r="BN26" s="8"/>
    </row>
    <row r="27">
      <c r="A27" s="217"/>
      <c r="B27" s="266" t="s">
        <v>286</v>
      </c>
      <c r="C27" s="267">
        <v>45240.0</v>
      </c>
      <c r="D27" s="267">
        <v>45240.0</v>
      </c>
      <c r="E27" s="268">
        <f>IF(AND(C27&lt;=D27,isdate(C27),isdate(D27)&lt;&gt;""),_xlfn.NETWORKDAYS.INTL(C27,D27,1,Data!$B$3:$B$6),0)</f>
        <v>1</v>
      </c>
      <c r="F27" s="257" t="s">
        <v>857</v>
      </c>
      <c r="G27" s="8"/>
      <c r="H27" s="8"/>
      <c r="I27" s="8"/>
      <c r="J27" s="265"/>
      <c r="K27" s="265"/>
      <c r="L27" s="8"/>
      <c r="M27" s="8"/>
      <c r="N27" s="261"/>
      <c r="O27" s="8"/>
      <c r="P27" s="8"/>
      <c r="Q27" s="8"/>
      <c r="R27" s="8"/>
      <c r="S27" s="8"/>
      <c r="T27" s="8"/>
      <c r="U27" s="270" t="s">
        <v>860</v>
      </c>
      <c r="W27" s="8"/>
      <c r="X27" s="270" t="s">
        <v>859</v>
      </c>
      <c r="Y27" s="261"/>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261"/>
      <c r="BA27" s="8"/>
      <c r="BB27" s="8"/>
      <c r="BC27" s="8"/>
      <c r="BD27" s="8"/>
      <c r="BE27" s="261"/>
      <c r="BF27" s="8"/>
      <c r="BG27" s="8"/>
      <c r="BH27" s="8"/>
      <c r="BI27" s="8"/>
      <c r="BJ27" s="8"/>
      <c r="BK27" s="8"/>
      <c r="BL27" s="8"/>
      <c r="BM27" s="8"/>
      <c r="BN27" s="8"/>
    </row>
    <row r="28">
      <c r="A28" s="217"/>
      <c r="B28" s="266" t="s">
        <v>326</v>
      </c>
      <c r="C28" s="267">
        <v>45245.0</v>
      </c>
      <c r="D28" s="267">
        <v>45245.0</v>
      </c>
      <c r="E28" s="268">
        <f>IF(AND(C28&lt;=D28,isdate(C28),isdate(D28)&lt;&gt;""),_xlfn.NETWORKDAYS.INTL(C28,D28,1,Data!$B$3:$B$6),0)</f>
        <v>1</v>
      </c>
      <c r="F28" s="257" t="s">
        <v>857</v>
      </c>
      <c r="G28" s="8"/>
      <c r="H28" s="8"/>
      <c r="I28" s="8"/>
      <c r="J28" s="265"/>
      <c r="K28" s="265"/>
      <c r="L28" s="8"/>
      <c r="M28" s="8"/>
      <c r="N28" s="261"/>
      <c r="O28" s="8"/>
      <c r="P28" s="8"/>
      <c r="Q28" s="8"/>
      <c r="R28" s="8"/>
      <c r="S28" s="8"/>
      <c r="T28" s="8"/>
      <c r="U28" s="8"/>
      <c r="V28" s="8"/>
      <c r="W28" s="8"/>
      <c r="X28" s="270" t="s">
        <v>859</v>
      </c>
      <c r="Y28" s="261"/>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261"/>
      <c r="BA28" s="8"/>
      <c r="BB28" s="8"/>
      <c r="BC28" s="8"/>
      <c r="BD28" s="8"/>
      <c r="BE28" s="261"/>
      <c r="BF28" s="8"/>
      <c r="BG28" s="8"/>
      <c r="BH28" s="8"/>
      <c r="BI28" s="8"/>
      <c r="BJ28" s="8"/>
      <c r="BK28" s="8"/>
      <c r="BL28" s="8"/>
      <c r="BM28" s="8"/>
      <c r="BN28" s="8"/>
    </row>
    <row r="29">
      <c r="A29" s="217"/>
      <c r="B29" s="266" t="s">
        <v>293</v>
      </c>
      <c r="C29" s="267">
        <v>45245.0</v>
      </c>
      <c r="D29" s="267">
        <v>45245.0</v>
      </c>
      <c r="E29" s="268">
        <f>IF(AND(C29&lt;=D29,isdate(C29),isdate(D29)&lt;&gt;""),_xlfn.NETWORKDAYS.INTL(C29,D29,1,Data!$B$3:$B$6),0)</f>
        <v>1</v>
      </c>
      <c r="F29" s="257" t="s">
        <v>857</v>
      </c>
      <c r="G29" s="8"/>
      <c r="H29" s="8"/>
      <c r="I29" s="8"/>
      <c r="J29" s="265"/>
      <c r="K29" s="265"/>
      <c r="L29" s="8"/>
      <c r="M29" s="8"/>
      <c r="N29" s="261"/>
      <c r="O29" s="8"/>
      <c r="P29" s="8"/>
      <c r="Q29" s="8"/>
      <c r="R29" s="8"/>
      <c r="S29" s="8"/>
      <c r="T29" s="8"/>
      <c r="U29" s="8"/>
      <c r="V29" s="8"/>
      <c r="W29" s="8"/>
      <c r="X29" s="270" t="s">
        <v>859</v>
      </c>
      <c r="Y29" s="261"/>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261"/>
      <c r="BA29" s="8"/>
      <c r="BB29" s="8"/>
      <c r="BC29" s="8"/>
      <c r="BD29" s="8"/>
      <c r="BE29" s="261"/>
      <c r="BF29" s="8"/>
      <c r="BG29" s="8"/>
      <c r="BH29" s="8"/>
      <c r="BI29" s="8"/>
      <c r="BJ29" s="8"/>
      <c r="BK29" s="8"/>
      <c r="BL29" s="8"/>
      <c r="BM29" s="8"/>
      <c r="BN29" s="8"/>
    </row>
    <row r="30">
      <c r="A30" s="217"/>
      <c r="B30" s="266" t="s">
        <v>378</v>
      </c>
      <c r="C30" s="267">
        <v>45245.0</v>
      </c>
      <c r="D30" s="267">
        <v>45245.0</v>
      </c>
      <c r="E30" s="268">
        <f>IF(AND(C30&lt;=D30,isdate(C30),isdate(D30)&lt;&gt;""),_xlfn.NETWORKDAYS.INTL(C30,D30,1,Data!$B$3:$B$6),0)</f>
        <v>1</v>
      </c>
      <c r="F30" s="257" t="s">
        <v>857</v>
      </c>
      <c r="G30" s="8"/>
      <c r="H30" s="8"/>
      <c r="I30" s="8"/>
      <c r="J30" s="265"/>
      <c r="K30" s="265"/>
      <c r="L30" s="8"/>
      <c r="M30" s="8"/>
      <c r="N30" s="261"/>
      <c r="O30" s="8"/>
      <c r="P30" s="8"/>
      <c r="Q30" s="8"/>
      <c r="R30" s="8"/>
      <c r="S30" s="8"/>
      <c r="T30" s="8"/>
      <c r="U30" s="8"/>
      <c r="V30" s="8"/>
      <c r="W30" s="8"/>
      <c r="X30" s="270" t="s">
        <v>859</v>
      </c>
      <c r="Y30" s="261"/>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261"/>
      <c r="BA30" s="8"/>
      <c r="BB30" s="8"/>
      <c r="BC30" s="8"/>
      <c r="BD30" s="8"/>
      <c r="BE30" s="261"/>
      <c r="BF30" s="8"/>
      <c r="BG30" s="8"/>
      <c r="BH30" s="8"/>
      <c r="BI30" s="8"/>
      <c r="BJ30" s="8"/>
      <c r="BK30" s="8"/>
      <c r="BL30" s="8"/>
      <c r="BM30" s="8"/>
      <c r="BN30" s="8"/>
    </row>
    <row r="31">
      <c r="A31" s="217"/>
      <c r="B31" s="266" t="s">
        <v>405</v>
      </c>
      <c r="C31" s="267">
        <v>45245.0</v>
      </c>
      <c r="D31" s="267">
        <v>45245.0</v>
      </c>
      <c r="E31" s="268">
        <f>IF(AND(C31&lt;=D31,isdate(C31),isdate(D31)&lt;&gt;""),_xlfn.NETWORKDAYS.INTL(C31,D31,1,Data!$B$3:$B$6),0)</f>
        <v>1</v>
      </c>
      <c r="F31" s="257" t="s">
        <v>857</v>
      </c>
      <c r="G31" s="8"/>
      <c r="H31" s="8"/>
      <c r="I31" s="8"/>
      <c r="J31" s="265"/>
      <c r="K31" s="265"/>
      <c r="L31" s="8"/>
      <c r="M31" s="8"/>
      <c r="N31" s="261"/>
      <c r="O31" s="8"/>
      <c r="P31" s="8"/>
      <c r="Q31" s="8"/>
      <c r="R31" s="8"/>
      <c r="S31" s="8"/>
      <c r="T31" s="8"/>
      <c r="U31" s="8"/>
      <c r="V31" s="8"/>
      <c r="W31" s="8"/>
      <c r="X31" s="270" t="s">
        <v>859</v>
      </c>
      <c r="Y31" s="261"/>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261"/>
      <c r="BA31" s="8"/>
      <c r="BB31" s="8"/>
      <c r="BC31" s="8"/>
      <c r="BD31" s="8"/>
      <c r="BE31" s="261"/>
      <c r="BF31" s="8"/>
      <c r="BG31" s="8"/>
      <c r="BH31" s="8"/>
      <c r="BI31" s="8"/>
      <c r="BJ31" s="8"/>
      <c r="BK31" s="8"/>
      <c r="BL31" s="8"/>
      <c r="BM31" s="8"/>
      <c r="BN31" s="8"/>
    </row>
    <row r="32">
      <c r="A32" s="217"/>
      <c r="B32" s="266" t="s">
        <v>137</v>
      </c>
      <c r="C32" s="267">
        <v>45247.0</v>
      </c>
      <c r="D32" s="267">
        <v>45247.0</v>
      </c>
      <c r="E32" s="268">
        <f>IF(AND(C32&lt;=D32,isdate(C32),isdate(D32)&lt;&gt;""),_xlfn.NETWORKDAYS.INTL(C32,D32,1,Data!$B$3:$B$6),0)</f>
        <v>1</v>
      </c>
      <c r="F32" s="257" t="s">
        <v>857</v>
      </c>
      <c r="G32" s="8"/>
      <c r="H32" s="8"/>
      <c r="I32" s="8"/>
      <c r="J32" s="265"/>
      <c r="K32" s="265"/>
      <c r="L32" s="8"/>
      <c r="M32" s="8"/>
      <c r="N32" s="261"/>
      <c r="O32" s="8"/>
      <c r="P32" s="8"/>
      <c r="Q32" s="8"/>
      <c r="R32" s="8"/>
      <c r="S32" s="8"/>
      <c r="T32" s="8"/>
      <c r="U32" s="8"/>
      <c r="V32" s="8"/>
      <c r="W32" s="8"/>
      <c r="X32" s="8"/>
      <c r="Y32" s="261"/>
      <c r="Z32" s="270" t="s">
        <v>859</v>
      </c>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261"/>
      <c r="BA32" s="8"/>
      <c r="BB32" s="8"/>
      <c r="BC32" s="8"/>
      <c r="BD32" s="8"/>
      <c r="BE32" s="261"/>
      <c r="BF32" s="8"/>
      <c r="BG32" s="8"/>
      <c r="BH32" s="8"/>
      <c r="BI32" s="8"/>
      <c r="BJ32" s="8"/>
      <c r="BK32" s="8"/>
      <c r="BL32" s="8"/>
      <c r="BM32" s="8"/>
      <c r="BN32" s="8"/>
    </row>
    <row r="33">
      <c r="A33" s="217"/>
      <c r="B33" s="266" t="s">
        <v>311</v>
      </c>
      <c r="C33" s="267">
        <v>45247.0</v>
      </c>
      <c r="D33" s="267">
        <v>45250.0</v>
      </c>
      <c r="E33" s="268">
        <f>IF(AND(C33&lt;=D33,isdate(C33),isdate(D33)&lt;&gt;""),_xlfn.NETWORKDAYS.INTL(C33,D33,1,Data!$B$3:$B$6),0)</f>
        <v>2</v>
      </c>
      <c r="F33" s="257" t="s">
        <v>857</v>
      </c>
      <c r="G33" s="8"/>
      <c r="H33" s="8"/>
      <c r="I33" s="8"/>
      <c r="J33" s="265"/>
      <c r="K33" s="265"/>
      <c r="L33" s="8"/>
      <c r="M33" s="8"/>
      <c r="N33" s="261"/>
      <c r="O33" s="8"/>
      <c r="P33" s="8"/>
      <c r="Q33" s="8"/>
      <c r="R33" s="8"/>
      <c r="S33" s="8"/>
      <c r="T33" s="8"/>
      <c r="U33" s="8"/>
      <c r="V33" s="8"/>
      <c r="W33" s="8"/>
      <c r="X33" s="8"/>
      <c r="Y33" s="261"/>
      <c r="Z33" s="270" t="s">
        <v>859</v>
      </c>
      <c r="AA33" s="270" t="s">
        <v>859</v>
      </c>
      <c r="AB33" s="8"/>
      <c r="AC33" s="8"/>
      <c r="AD33" s="8"/>
      <c r="AE33" s="8"/>
      <c r="AF33" s="8"/>
      <c r="AG33" s="8"/>
      <c r="AH33" s="8"/>
      <c r="AI33" s="8"/>
      <c r="AJ33" s="8"/>
      <c r="AK33" s="8"/>
      <c r="AL33" s="8"/>
      <c r="AM33" s="8"/>
      <c r="AN33" s="8"/>
      <c r="AO33" s="8"/>
      <c r="AP33" s="8"/>
      <c r="AQ33" s="8"/>
      <c r="AR33" s="8"/>
      <c r="AS33" s="8"/>
      <c r="AT33" s="8"/>
      <c r="AU33" s="8"/>
      <c r="AV33" s="8"/>
      <c r="AW33" s="8"/>
      <c r="AX33" s="8"/>
      <c r="AY33" s="8"/>
      <c r="AZ33" s="261"/>
      <c r="BA33" s="8"/>
      <c r="BB33" s="8"/>
      <c r="BC33" s="8"/>
      <c r="BD33" s="8"/>
      <c r="BE33" s="261"/>
      <c r="BF33" s="8"/>
      <c r="BG33" s="8"/>
      <c r="BH33" s="8"/>
      <c r="BI33" s="8"/>
      <c r="BJ33" s="8"/>
      <c r="BK33" s="8"/>
      <c r="BL33" s="8"/>
      <c r="BM33" s="8"/>
      <c r="BN33" s="8"/>
    </row>
    <row r="34">
      <c r="A34" s="217"/>
      <c r="B34" s="266" t="s">
        <v>861</v>
      </c>
      <c r="C34" s="267">
        <v>45250.0</v>
      </c>
      <c r="D34" s="267">
        <v>45250.0</v>
      </c>
      <c r="E34" s="268">
        <f>IF(AND(C34&lt;=D34,isdate(C34),isdate(D34)&lt;&gt;""),_xlfn.NETWORKDAYS.INTL(C34,D34,1,Data!$B$3:$B$6),0)</f>
        <v>1</v>
      </c>
      <c r="F34" s="257" t="s">
        <v>857</v>
      </c>
      <c r="G34" s="8"/>
      <c r="H34" s="8"/>
      <c r="I34" s="8"/>
      <c r="J34" s="265"/>
      <c r="K34" s="265"/>
      <c r="L34" s="8"/>
      <c r="M34" s="8"/>
      <c r="N34" s="261"/>
      <c r="O34" s="8"/>
      <c r="P34" s="8"/>
      <c r="Q34" s="8"/>
      <c r="R34" s="8"/>
      <c r="S34" s="8"/>
      <c r="T34" s="8"/>
      <c r="U34" s="8"/>
      <c r="V34" s="8"/>
      <c r="W34" s="8"/>
      <c r="X34" s="8"/>
      <c r="Y34" s="261"/>
      <c r="Z34" s="8"/>
      <c r="AA34" s="270" t="s">
        <v>859</v>
      </c>
      <c r="AB34" s="8"/>
      <c r="AC34" s="8"/>
      <c r="AD34" s="8"/>
      <c r="AE34" s="8"/>
      <c r="AF34" s="8"/>
      <c r="AG34" s="8"/>
      <c r="AH34" s="8"/>
      <c r="AI34" s="8"/>
      <c r="AJ34" s="8"/>
      <c r="AK34" s="8"/>
      <c r="AL34" s="8"/>
      <c r="AM34" s="8"/>
      <c r="AN34" s="8"/>
      <c r="AO34" s="8"/>
      <c r="AP34" s="8"/>
      <c r="AQ34" s="8"/>
      <c r="AR34" s="8"/>
      <c r="AS34" s="8"/>
      <c r="AT34" s="8"/>
      <c r="AU34" s="8"/>
      <c r="AV34" s="8"/>
      <c r="AW34" s="8"/>
      <c r="AX34" s="8"/>
      <c r="AY34" s="8"/>
      <c r="AZ34" s="261"/>
      <c r="BA34" s="8"/>
      <c r="BB34" s="8"/>
      <c r="BC34" s="8"/>
      <c r="BD34" s="8"/>
      <c r="BE34" s="261"/>
      <c r="BF34" s="8"/>
      <c r="BG34" s="8"/>
      <c r="BH34" s="8"/>
      <c r="BI34" s="8"/>
      <c r="BJ34" s="8"/>
      <c r="BK34" s="8"/>
      <c r="BL34" s="8"/>
      <c r="BM34" s="8"/>
      <c r="BN34" s="8"/>
    </row>
    <row r="35">
      <c r="A35" s="217"/>
      <c r="B35" s="266" t="s">
        <v>345</v>
      </c>
      <c r="C35" s="267">
        <v>45250.0</v>
      </c>
      <c r="D35" s="267">
        <v>45250.0</v>
      </c>
      <c r="E35" s="268">
        <f>IF(AND(C35&lt;=D35,isdate(C35),isdate(D35)&lt;&gt;""),_xlfn.NETWORKDAYS.INTL(C35,D35,1,Data!$B$3:$B$6),0)</f>
        <v>1</v>
      </c>
      <c r="F35" s="257" t="s">
        <v>857</v>
      </c>
      <c r="G35" s="8"/>
      <c r="H35" s="8"/>
      <c r="I35" s="8"/>
      <c r="J35" s="265"/>
      <c r="K35" s="265"/>
      <c r="L35" s="8"/>
      <c r="M35" s="8"/>
      <c r="N35" s="261"/>
      <c r="O35" s="8"/>
      <c r="P35" s="8"/>
      <c r="Q35" s="8"/>
      <c r="R35" s="8"/>
      <c r="S35" s="8"/>
      <c r="T35" s="8"/>
      <c r="U35" s="8"/>
      <c r="V35" s="8"/>
      <c r="W35" s="8"/>
      <c r="X35" s="8"/>
      <c r="Y35" s="261"/>
      <c r="Z35" s="8"/>
      <c r="AA35" s="270" t="s">
        <v>859</v>
      </c>
      <c r="AB35" s="8"/>
      <c r="AC35" s="8"/>
      <c r="AD35" s="8"/>
      <c r="AE35" s="8"/>
      <c r="AF35" s="8"/>
      <c r="AG35" s="8"/>
      <c r="AH35" s="8"/>
      <c r="AI35" s="8"/>
      <c r="AJ35" s="8"/>
      <c r="AK35" s="8"/>
      <c r="AL35" s="8"/>
      <c r="AM35" s="8"/>
      <c r="AN35" s="8"/>
      <c r="AO35" s="8"/>
      <c r="AP35" s="8"/>
      <c r="AQ35" s="8"/>
      <c r="AR35" s="8"/>
      <c r="AS35" s="8"/>
      <c r="AT35" s="8"/>
      <c r="AU35" s="8"/>
      <c r="AV35" s="8"/>
      <c r="AW35" s="8"/>
      <c r="AX35" s="8"/>
      <c r="AY35" s="8"/>
      <c r="AZ35" s="261"/>
      <c r="BA35" s="8"/>
      <c r="BB35" s="8"/>
      <c r="BC35" s="8"/>
      <c r="BD35" s="8"/>
      <c r="BE35" s="261"/>
      <c r="BF35" s="8"/>
      <c r="BG35" s="8"/>
      <c r="BH35" s="8"/>
      <c r="BI35" s="8"/>
      <c r="BJ35" s="8"/>
      <c r="BK35" s="8"/>
      <c r="BL35" s="8"/>
      <c r="BM35" s="8"/>
      <c r="BN35" s="8"/>
    </row>
    <row r="36">
      <c r="A36" s="217"/>
      <c r="B36" s="266" t="s">
        <v>300</v>
      </c>
      <c r="C36" s="267">
        <v>45250.0</v>
      </c>
      <c r="D36" s="267">
        <v>45251.0</v>
      </c>
      <c r="E36" s="268">
        <f>IF(AND(C36&lt;=D36,isdate(C36),isdate(D36)&lt;&gt;""),_xlfn.NETWORKDAYS.INTL(C36,D36,1,Data!$B$3:$B$6),0)</f>
        <v>2</v>
      </c>
      <c r="F36" s="257" t="s">
        <v>857</v>
      </c>
      <c r="G36" s="8"/>
      <c r="H36" s="8"/>
      <c r="I36" s="8"/>
      <c r="J36" s="265"/>
      <c r="K36" s="265"/>
      <c r="L36" s="8"/>
      <c r="M36" s="8"/>
      <c r="N36" s="261"/>
      <c r="O36" s="8"/>
      <c r="P36" s="8"/>
      <c r="Q36" s="8"/>
      <c r="R36" s="8"/>
      <c r="S36" s="8"/>
      <c r="T36" s="8"/>
      <c r="U36" s="8"/>
      <c r="V36" s="8"/>
      <c r="W36" s="8"/>
      <c r="X36" s="8"/>
      <c r="Y36" s="261"/>
      <c r="Z36" s="8"/>
      <c r="AA36" s="8"/>
      <c r="AB36" s="270" t="s">
        <v>859</v>
      </c>
      <c r="AC36" s="8"/>
      <c r="AD36" s="8"/>
      <c r="AE36" s="8"/>
      <c r="AF36" s="8"/>
      <c r="AG36" s="8"/>
      <c r="AH36" s="8"/>
      <c r="AI36" s="8"/>
      <c r="AJ36" s="8"/>
      <c r="AK36" s="8"/>
      <c r="AL36" s="8"/>
      <c r="AM36" s="8"/>
      <c r="AN36" s="8"/>
      <c r="AO36" s="8"/>
      <c r="AP36" s="8"/>
      <c r="AQ36" s="8"/>
      <c r="AR36" s="8"/>
      <c r="AS36" s="8"/>
      <c r="AT36" s="8"/>
      <c r="AU36" s="8"/>
      <c r="AV36" s="8"/>
      <c r="AW36" s="8"/>
      <c r="AX36" s="8"/>
      <c r="AY36" s="8"/>
      <c r="AZ36" s="261"/>
      <c r="BA36" s="8"/>
      <c r="BB36" s="8"/>
      <c r="BC36" s="8"/>
      <c r="BD36" s="8"/>
      <c r="BE36" s="261"/>
      <c r="BF36" s="8"/>
      <c r="BG36" s="8"/>
      <c r="BH36" s="8"/>
      <c r="BI36" s="8"/>
      <c r="BJ36" s="8"/>
      <c r="BK36" s="8"/>
      <c r="BL36" s="8"/>
      <c r="BM36" s="8"/>
      <c r="BN36" s="8"/>
    </row>
    <row r="37">
      <c r="A37" s="217"/>
      <c r="B37" s="266" t="s">
        <v>862</v>
      </c>
      <c r="C37" s="267">
        <v>45251.0</v>
      </c>
      <c r="D37" s="267">
        <v>45251.0</v>
      </c>
      <c r="E37" s="268">
        <f>IF(AND(C37&lt;=D37,isdate(C37),isdate(D37)&lt;&gt;""),_xlfn.NETWORKDAYS.INTL(C37,D37,1,Data!$B$3:$B$6),0)</f>
        <v>1</v>
      </c>
      <c r="F37" s="257" t="s">
        <v>857</v>
      </c>
      <c r="G37" s="8"/>
      <c r="H37" s="8"/>
      <c r="I37" s="8"/>
      <c r="J37" s="265"/>
      <c r="K37" s="265"/>
      <c r="L37" s="8"/>
      <c r="M37" s="8"/>
      <c r="N37" s="261"/>
      <c r="O37" s="8"/>
      <c r="P37" s="8"/>
      <c r="Q37" s="8"/>
      <c r="R37" s="8"/>
      <c r="S37" s="8"/>
      <c r="T37" s="8"/>
      <c r="U37" s="8"/>
      <c r="V37" s="8"/>
      <c r="W37" s="8"/>
      <c r="X37" s="8"/>
      <c r="Y37" s="261"/>
      <c r="Z37" s="8"/>
      <c r="AA37" s="8"/>
      <c r="AB37" s="8"/>
      <c r="AC37" s="270" t="s">
        <v>859</v>
      </c>
      <c r="AD37" s="8"/>
      <c r="AE37" s="8"/>
      <c r="AF37" s="8"/>
      <c r="AG37" s="8"/>
      <c r="AH37" s="8"/>
      <c r="AI37" s="8"/>
      <c r="AJ37" s="8"/>
      <c r="AK37" s="8"/>
      <c r="AL37" s="8"/>
      <c r="AM37" s="8"/>
      <c r="AN37" s="8"/>
      <c r="AO37" s="8"/>
      <c r="AP37" s="8"/>
      <c r="AQ37" s="8"/>
      <c r="AR37" s="8"/>
      <c r="AS37" s="8"/>
      <c r="AT37" s="8"/>
      <c r="AU37" s="8"/>
      <c r="AV37" s="8"/>
      <c r="AW37" s="8"/>
      <c r="AX37" s="8"/>
      <c r="AY37" s="8"/>
      <c r="AZ37" s="261"/>
      <c r="BA37" s="8"/>
      <c r="BB37" s="8"/>
      <c r="BC37" s="8"/>
      <c r="BD37" s="8"/>
      <c r="BE37" s="261"/>
      <c r="BF37" s="8"/>
      <c r="BG37" s="8"/>
      <c r="BH37" s="8"/>
      <c r="BI37" s="8"/>
      <c r="BJ37" s="8"/>
      <c r="BK37" s="8"/>
      <c r="BL37" s="8"/>
      <c r="BM37" s="8"/>
      <c r="BN37" s="8"/>
    </row>
    <row r="38">
      <c r="A38" s="217"/>
      <c r="B38" s="266" t="s">
        <v>312</v>
      </c>
      <c r="C38" s="267">
        <v>45253.0</v>
      </c>
      <c r="D38" s="267">
        <v>45253.0</v>
      </c>
      <c r="E38" s="268">
        <f>IF(AND(C38&lt;=D38,isdate(C38),isdate(D38)&lt;&gt;""),_xlfn.NETWORKDAYS.INTL(C38,D38,1,Data!$B$3:$B$6),0)</f>
        <v>1</v>
      </c>
      <c r="F38" s="257" t="s">
        <v>857</v>
      </c>
      <c r="G38" s="8"/>
      <c r="H38" s="8"/>
      <c r="I38" s="8"/>
      <c r="J38" s="265"/>
      <c r="K38" s="265"/>
      <c r="L38" s="8"/>
      <c r="M38" s="8"/>
      <c r="N38" s="261"/>
      <c r="O38" s="8"/>
      <c r="P38" s="8"/>
      <c r="Q38" s="8"/>
      <c r="R38" s="8"/>
      <c r="S38" s="8"/>
      <c r="T38" s="8"/>
      <c r="U38" s="8"/>
      <c r="V38" s="8"/>
      <c r="W38" s="8"/>
      <c r="X38" s="8"/>
      <c r="Y38" s="261"/>
      <c r="Z38" s="8"/>
      <c r="AA38" s="8"/>
      <c r="AB38" s="8"/>
      <c r="AC38" s="8"/>
      <c r="AD38" s="270" t="s">
        <v>859</v>
      </c>
      <c r="AE38" s="8"/>
      <c r="AF38" s="8"/>
      <c r="AG38" s="8"/>
      <c r="AH38" s="8"/>
      <c r="AI38" s="8"/>
      <c r="AJ38" s="8"/>
      <c r="AK38" s="8"/>
      <c r="AL38" s="8"/>
      <c r="AM38" s="8"/>
      <c r="AN38" s="8"/>
      <c r="AO38" s="8"/>
      <c r="AP38" s="8"/>
      <c r="AQ38" s="8"/>
      <c r="AR38" s="8"/>
      <c r="AS38" s="8"/>
      <c r="AT38" s="8"/>
      <c r="AU38" s="8"/>
      <c r="AV38" s="8"/>
      <c r="AW38" s="8"/>
      <c r="AX38" s="8"/>
      <c r="AY38" s="8"/>
      <c r="AZ38" s="261"/>
      <c r="BA38" s="8"/>
      <c r="BB38" s="8"/>
      <c r="BC38" s="8"/>
      <c r="BD38" s="8"/>
      <c r="BE38" s="261"/>
      <c r="BF38" s="8"/>
      <c r="BG38" s="8"/>
      <c r="BH38" s="8"/>
      <c r="BI38" s="8"/>
      <c r="BJ38" s="8"/>
      <c r="BK38" s="8"/>
      <c r="BL38" s="8"/>
      <c r="BM38" s="8"/>
      <c r="BN38" s="8"/>
    </row>
    <row r="39">
      <c r="A39" s="217"/>
      <c r="B39" s="266" t="s">
        <v>302</v>
      </c>
      <c r="C39" s="267">
        <v>45254.0</v>
      </c>
      <c r="D39" s="267">
        <v>45254.0</v>
      </c>
      <c r="E39" s="268">
        <f>IF(AND(C39&lt;=D39,isdate(C39),isdate(D39)&lt;&gt;""),_xlfn.NETWORKDAYS.INTL(C39,D39,1,Data!$B$3:$B$6),0)</f>
        <v>1</v>
      </c>
      <c r="F39" s="257" t="s">
        <v>857</v>
      </c>
      <c r="G39" s="8"/>
      <c r="H39" s="8"/>
      <c r="I39" s="8"/>
      <c r="J39" s="265"/>
      <c r="K39" s="265"/>
      <c r="L39" s="8"/>
      <c r="M39" s="8"/>
      <c r="N39" s="261"/>
      <c r="O39" s="8"/>
      <c r="P39" s="8"/>
      <c r="Q39" s="8"/>
      <c r="R39" s="8"/>
      <c r="S39" s="8"/>
      <c r="T39" s="8"/>
      <c r="U39" s="8"/>
      <c r="V39" s="8"/>
      <c r="W39" s="8"/>
      <c r="X39" s="8"/>
      <c r="Y39" s="261"/>
      <c r="Z39" s="8"/>
      <c r="AA39" s="8"/>
      <c r="AB39" s="8"/>
      <c r="AC39" s="8"/>
      <c r="AD39" s="8"/>
      <c r="AE39" s="270" t="s">
        <v>859</v>
      </c>
      <c r="AF39" s="8"/>
      <c r="AG39" s="8"/>
      <c r="AH39" s="8"/>
      <c r="AI39" s="8"/>
      <c r="AJ39" s="8"/>
      <c r="AK39" s="8"/>
      <c r="AL39" s="8"/>
      <c r="AM39" s="8"/>
      <c r="AN39" s="8"/>
      <c r="AO39" s="8"/>
      <c r="AP39" s="8"/>
      <c r="AQ39" s="8"/>
      <c r="AR39" s="8"/>
      <c r="AS39" s="8"/>
      <c r="AT39" s="8"/>
      <c r="AU39" s="8"/>
      <c r="AV39" s="8"/>
      <c r="AW39" s="8"/>
      <c r="AX39" s="8"/>
      <c r="AY39" s="8"/>
      <c r="AZ39" s="261"/>
      <c r="BA39" s="8"/>
      <c r="BB39" s="8"/>
      <c r="BC39" s="8"/>
      <c r="BD39" s="8"/>
      <c r="BE39" s="261"/>
      <c r="BF39" s="8"/>
      <c r="BG39" s="8"/>
      <c r="BH39" s="8"/>
      <c r="BI39" s="8"/>
      <c r="BJ39" s="8"/>
      <c r="BK39" s="8"/>
      <c r="BL39" s="8"/>
      <c r="BM39" s="8"/>
      <c r="BN39" s="8"/>
    </row>
    <row r="40">
      <c r="A40" s="217"/>
      <c r="B40" s="272" t="s">
        <v>863</v>
      </c>
      <c r="C40" s="273">
        <v>45257.0</v>
      </c>
      <c r="D40" s="273">
        <v>45257.0</v>
      </c>
      <c r="E40" s="274">
        <f>IF(AND(C39&lt;=D39,isdate(C39),isdate(D39)&lt;&gt;""),_xlfn.NETWORKDAYS.INTL(C39,D39,1,Data!$B$3:$B$6),0)</f>
        <v>1</v>
      </c>
      <c r="F40" s="275" t="s">
        <v>857</v>
      </c>
      <c r="G40" s="8"/>
      <c r="H40" s="8"/>
      <c r="I40" s="8"/>
      <c r="J40" s="265"/>
      <c r="K40" s="265"/>
      <c r="L40" s="8"/>
      <c r="M40" s="8"/>
      <c r="N40" s="261"/>
      <c r="O40" s="8"/>
      <c r="P40" s="8"/>
      <c r="Q40" s="8"/>
      <c r="R40" s="8"/>
      <c r="S40" s="8"/>
      <c r="T40" s="8"/>
      <c r="U40" s="8"/>
      <c r="V40" s="8"/>
      <c r="W40" s="8"/>
      <c r="X40" s="8"/>
      <c r="Y40" s="261"/>
      <c r="Z40" s="8"/>
      <c r="AA40" s="8"/>
      <c r="AB40" s="8"/>
      <c r="AC40" s="8"/>
      <c r="AD40" s="8"/>
      <c r="AE40" s="8"/>
      <c r="AF40" s="270" t="s">
        <v>864</v>
      </c>
      <c r="AG40" s="8"/>
      <c r="AH40" s="8"/>
      <c r="AI40" s="8"/>
      <c r="AJ40" s="8"/>
      <c r="AK40" s="8"/>
      <c r="AL40" s="8"/>
      <c r="AM40" s="8"/>
      <c r="AN40" s="8"/>
      <c r="AO40" s="8"/>
      <c r="AP40" s="8"/>
      <c r="AQ40" s="8"/>
      <c r="AR40" s="8"/>
      <c r="AS40" s="8"/>
      <c r="AT40" s="8"/>
      <c r="AU40" s="8"/>
      <c r="AV40" s="8"/>
      <c r="AW40" s="8"/>
      <c r="AX40" s="8"/>
      <c r="AY40" s="8"/>
      <c r="AZ40" s="261"/>
      <c r="BA40" s="8"/>
      <c r="BB40" s="8"/>
      <c r="BC40" s="8"/>
      <c r="BD40" s="8"/>
      <c r="BE40" s="261"/>
      <c r="BF40" s="8"/>
      <c r="BG40" s="8"/>
      <c r="BH40" s="8"/>
      <c r="BI40" s="8"/>
      <c r="BJ40" s="8"/>
      <c r="BK40" s="8"/>
      <c r="BL40" s="8"/>
      <c r="BM40" s="8"/>
      <c r="BN40" s="8"/>
    </row>
    <row r="41">
      <c r="A41" s="217"/>
      <c r="B41" s="276" t="s">
        <v>865</v>
      </c>
      <c r="C41" s="277">
        <v>45258.0</v>
      </c>
      <c r="D41" s="277">
        <v>45259.0</v>
      </c>
      <c r="E41" s="278">
        <f>IF(AND(C40&lt;=D40,isdate(C40),isdate(D40)&lt;&gt;""),_xlfn.NETWORKDAYS.INTL(C41,D41,1,Data!$B$3:$B$6),0)</f>
        <v>2</v>
      </c>
      <c r="F41" s="279" t="s">
        <v>857</v>
      </c>
      <c r="G41" s="8"/>
      <c r="H41" s="8"/>
      <c r="I41" s="8"/>
      <c r="J41" s="265"/>
      <c r="K41" s="265"/>
      <c r="L41" s="8"/>
      <c r="M41" s="8"/>
      <c r="N41" s="261"/>
      <c r="O41" s="8"/>
      <c r="P41" s="8"/>
      <c r="Q41" s="8"/>
      <c r="R41" s="8"/>
      <c r="S41" s="8"/>
      <c r="T41" s="8"/>
      <c r="U41" s="8"/>
      <c r="V41" s="8"/>
      <c r="W41" s="8"/>
      <c r="X41" s="8"/>
      <c r="Y41" s="261"/>
      <c r="Z41" s="8"/>
      <c r="AA41" s="8"/>
      <c r="AB41" s="8"/>
      <c r="AC41" s="8"/>
      <c r="AD41" s="8"/>
      <c r="AE41" s="8"/>
      <c r="AF41" s="270"/>
      <c r="AG41" s="270" t="s">
        <v>866</v>
      </c>
      <c r="AH41" s="270" t="s">
        <v>866</v>
      </c>
      <c r="AI41" s="8"/>
      <c r="AJ41" s="8"/>
      <c r="AK41" s="8"/>
      <c r="AL41" s="8"/>
      <c r="AM41" s="8"/>
      <c r="AN41" s="8"/>
      <c r="AO41" s="8"/>
      <c r="AP41" s="8"/>
      <c r="AQ41" s="8"/>
      <c r="AR41" s="8"/>
      <c r="AS41" s="8"/>
      <c r="AT41" s="8"/>
      <c r="AU41" s="8"/>
      <c r="AV41" s="8"/>
      <c r="AW41" s="8"/>
      <c r="AX41" s="8"/>
      <c r="AY41" s="8"/>
      <c r="AZ41" s="261"/>
      <c r="BA41" s="8"/>
      <c r="BB41" s="8"/>
      <c r="BC41" s="8"/>
      <c r="BD41" s="8"/>
      <c r="BE41" s="261"/>
      <c r="BF41" s="8"/>
      <c r="BG41" s="8"/>
      <c r="BH41" s="8"/>
      <c r="BI41" s="8"/>
      <c r="BJ41" s="8"/>
      <c r="BK41" s="8"/>
      <c r="BL41" s="8"/>
      <c r="BM41" s="8"/>
      <c r="BN41" s="8"/>
    </row>
    <row r="42">
      <c r="A42" s="217"/>
      <c r="B42" s="262" t="s">
        <v>867</v>
      </c>
      <c r="C42" s="263">
        <f>C43</f>
        <v>45238</v>
      </c>
      <c r="D42" s="263">
        <f>D79</f>
        <v>45279</v>
      </c>
      <c r="E42" s="264">
        <f>IF(AND(C42&lt;=D42,isdate(C42),isdate(D42)&lt;&gt;""),_xlfn.NETWORKDAYS.INTL(C42,D42,1,Data!$B$3:$B$6),0)</f>
        <v>30</v>
      </c>
      <c r="F42" s="257" t="s">
        <v>857</v>
      </c>
      <c r="G42" s="8"/>
      <c r="H42" s="8"/>
      <c r="I42" s="8"/>
      <c r="J42" s="265"/>
      <c r="K42" s="265"/>
      <c r="L42" s="8"/>
      <c r="M42" s="8"/>
      <c r="N42" s="261"/>
      <c r="O42" s="8"/>
      <c r="P42" s="8"/>
      <c r="Q42" s="8"/>
      <c r="R42" s="8"/>
      <c r="S42" s="270" t="s">
        <v>885</v>
      </c>
      <c r="T42" s="270" t="s">
        <v>885</v>
      </c>
      <c r="U42" s="270" t="s">
        <v>885</v>
      </c>
      <c r="V42" s="270" t="s">
        <v>885</v>
      </c>
      <c r="W42" s="270" t="s">
        <v>885</v>
      </c>
      <c r="X42" s="270" t="s">
        <v>885</v>
      </c>
      <c r="Y42" s="261"/>
      <c r="Z42" s="270" t="s">
        <v>885</v>
      </c>
      <c r="AA42" s="270" t="s">
        <v>885</v>
      </c>
      <c r="AB42" s="270" t="s">
        <v>885</v>
      </c>
      <c r="AC42" s="270" t="s">
        <v>885</v>
      </c>
      <c r="AD42" s="270" t="s">
        <v>885</v>
      </c>
      <c r="AE42" s="270" t="s">
        <v>885</v>
      </c>
      <c r="AF42" s="270" t="s">
        <v>885</v>
      </c>
      <c r="AG42" s="270" t="s">
        <v>885</v>
      </c>
      <c r="AH42" s="270" t="s">
        <v>885</v>
      </c>
      <c r="AI42" s="270" t="s">
        <v>885</v>
      </c>
      <c r="AJ42" s="270" t="s">
        <v>885</v>
      </c>
      <c r="AK42" s="270" t="s">
        <v>885</v>
      </c>
      <c r="AL42" s="270" t="s">
        <v>885</v>
      </c>
      <c r="AM42" s="270" t="s">
        <v>885</v>
      </c>
      <c r="AN42" s="270" t="s">
        <v>885</v>
      </c>
      <c r="AO42" s="270" t="s">
        <v>885</v>
      </c>
      <c r="AP42" s="270" t="s">
        <v>885</v>
      </c>
      <c r="AQ42" s="270" t="s">
        <v>885</v>
      </c>
      <c r="AR42" s="270" t="s">
        <v>885</v>
      </c>
      <c r="AS42" s="270" t="s">
        <v>885</v>
      </c>
      <c r="AT42" s="270" t="s">
        <v>885</v>
      </c>
      <c r="AU42" s="270" t="s">
        <v>885</v>
      </c>
      <c r="AV42" s="270" t="s">
        <v>885</v>
      </c>
      <c r="AW42" s="8"/>
      <c r="AX42" s="8"/>
      <c r="AY42" s="8"/>
      <c r="AZ42" s="261"/>
      <c r="BA42" s="8"/>
      <c r="BB42" s="8"/>
      <c r="BC42" s="8"/>
      <c r="BD42" s="8"/>
      <c r="BE42" s="261"/>
      <c r="BF42" s="8"/>
      <c r="BG42" s="8"/>
      <c r="BH42" s="8"/>
      <c r="BI42" s="8"/>
      <c r="BJ42" s="8"/>
      <c r="BK42" s="8"/>
      <c r="BL42" s="8"/>
      <c r="BM42" s="8"/>
      <c r="BN42" s="8"/>
    </row>
    <row r="43">
      <c r="A43" s="217"/>
      <c r="B43" s="266" t="s">
        <v>875</v>
      </c>
      <c r="C43" s="267">
        <v>45238.0</v>
      </c>
      <c r="D43" s="267">
        <v>45238.0</v>
      </c>
      <c r="E43" s="268">
        <f>IF(AND(C43&lt;=D43,isdate(C43),isdate(D43)&lt;&gt;""),_xlfn.NETWORKDAYS.INTL(C43,D43,1,Data!$B$3:$B$6),0)</f>
        <v>1</v>
      </c>
      <c r="F43" s="257" t="s">
        <v>857</v>
      </c>
      <c r="G43" s="8"/>
      <c r="H43" s="8"/>
      <c r="I43" s="8"/>
      <c r="J43" s="265"/>
      <c r="K43" s="265"/>
      <c r="L43" s="8"/>
      <c r="M43" s="8"/>
      <c r="N43" s="261"/>
      <c r="O43" s="8"/>
      <c r="P43" s="8"/>
      <c r="Q43" s="8"/>
      <c r="R43" s="8"/>
      <c r="S43" s="270" t="s">
        <v>859</v>
      </c>
      <c r="T43" s="8"/>
      <c r="U43" s="8"/>
      <c r="V43" s="8"/>
      <c r="W43" s="8"/>
      <c r="X43" s="8"/>
      <c r="Y43" s="261"/>
      <c r="Z43" s="8"/>
      <c r="AA43" s="8"/>
      <c r="AB43" s="8"/>
      <c r="AC43" s="8"/>
      <c r="AD43" s="8"/>
      <c r="AE43" s="8"/>
      <c r="AF43" s="8"/>
      <c r="AG43" s="8"/>
      <c r="AH43" s="8"/>
      <c r="AI43" s="8"/>
      <c r="AJ43" s="8"/>
      <c r="AK43" s="270"/>
      <c r="AL43" s="8"/>
      <c r="AM43" s="8"/>
      <c r="AN43" s="270"/>
      <c r="AO43" s="8"/>
      <c r="AP43" s="8"/>
      <c r="AQ43" s="8"/>
      <c r="AR43" s="8"/>
      <c r="AS43" s="8"/>
      <c r="AT43" s="8"/>
      <c r="AU43" s="8"/>
      <c r="AV43" s="8"/>
      <c r="AW43" s="8"/>
      <c r="AX43" s="8"/>
      <c r="AY43" s="8"/>
      <c r="AZ43" s="261"/>
      <c r="BA43" s="8"/>
      <c r="BB43" s="8"/>
      <c r="BC43" s="8"/>
      <c r="BD43" s="8"/>
      <c r="BE43" s="261"/>
      <c r="BF43" s="8"/>
      <c r="BG43" s="8"/>
      <c r="BH43" s="8"/>
      <c r="BI43" s="8"/>
      <c r="BJ43" s="8"/>
      <c r="BK43" s="8"/>
      <c r="BL43" s="8"/>
      <c r="BM43" s="8"/>
      <c r="BN43" s="8"/>
    </row>
    <row r="44">
      <c r="A44" s="217"/>
      <c r="B44" s="266" t="s">
        <v>793</v>
      </c>
      <c r="C44" s="267">
        <v>45238.0</v>
      </c>
      <c r="D44" s="267">
        <v>45238.0</v>
      </c>
      <c r="E44" s="268">
        <f>IF(AND(C44&lt;=D44,isdate(C44),isdate(D44)&lt;&gt;""),_xlfn.NETWORKDAYS.INTL(C44,D44,1,Data!$B$3:$B$6),0)</f>
        <v>1</v>
      </c>
      <c r="F44" s="257" t="s">
        <v>857</v>
      </c>
      <c r="G44" s="8"/>
      <c r="H44" s="8"/>
      <c r="I44" s="8"/>
      <c r="J44" s="265"/>
      <c r="K44" s="265"/>
      <c r="L44" s="8"/>
      <c r="M44" s="8"/>
      <c r="N44" s="261"/>
      <c r="O44" s="8"/>
      <c r="P44" s="8"/>
      <c r="Q44" s="8"/>
      <c r="R44" s="8"/>
      <c r="S44" s="270" t="s">
        <v>859</v>
      </c>
      <c r="T44" s="8"/>
      <c r="U44" s="8"/>
      <c r="V44" s="8"/>
      <c r="W44" s="8"/>
      <c r="X44" s="8"/>
      <c r="Y44" s="261"/>
      <c r="Z44" s="8"/>
      <c r="AA44" s="8"/>
      <c r="AB44" s="270"/>
      <c r="AC44" s="8"/>
      <c r="AD44" s="8"/>
      <c r="AE44" s="8"/>
      <c r="AF44" s="8"/>
      <c r="AG44" s="8"/>
      <c r="AH44" s="8"/>
      <c r="AI44" s="8"/>
      <c r="AJ44" s="8"/>
      <c r="AK44" s="8"/>
      <c r="AL44" s="8"/>
      <c r="AM44" s="8"/>
      <c r="AN44" s="8"/>
      <c r="AO44" s="8"/>
      <c r="AP44" s="8"/>
      <c r="AQ44" s="8"/>
      <c r="AR44" s="8"/>
      <c r="AS44" s="8"/>
      <c r="AT44" s="8"/>
      <c r="AU44" s="8"/>
      <c r="AV44" s="8"/>
      <c r="AW44" s="8"/>
      <c r="AX44" s="8"/>
      <c r="AY44" s="8"/>
      <c r="AZ44" s="261"/>
      <c r="BA44" s="8"/>
      <c r="BB44" s="8"/>
      <c r="BC44" s="8"/>
      <c r="BD44" s="8"/>
      <c r="BE44" s="261"/>
      <c r="BF44" s="8"/>
      <c r="BG44" s="8"/>
      <c r="BH44" s="8"/>
      <c r="BI44" s="8"/>
      <c r="BJ44" s="8"/>
      <c r="BK44" s="8"/>
      <c r="BL44" s="8"/>
      <c r="BM44" s="8"/>
      <c r="BN44" s="8"/>
    </row>
    <row r="45">
      <c r="A45" s="217"/>
      <c r="B45" s="266" t="s">
        <v>434</v>
      </c>
      <c r="C45" s="267">
        <v>45238.0</v>
      </c>
      <c r="D45" s="267">
        <v>45238.0</v>
      </c>
      <c r="E45" s="268">
        <f>IF(AND(C45&lt;=D45,isdate(C45),isdate(D45)&lt;&gt;""),_xlfn.NETWORKDAYS.INTL(C45,D45,1,Data!$B$3:$B$6),0)</f>
        <v>1</v>
      </c>
      <c r="F45" s="257" t="s">
        <v>857</v>
      </c>
      <c r="G45" s="8"/>
      <c r="H45" s="8"/>
      <c r="I45" s="8"/>
      <c r="J45" s="265"/>
      <c r="K45" s="265"/>
      <c r="L45" s="8"/>
      <c r="M45" s="8"/>
      <c r="N45" s="261"/>
      <c r="O45" s="8"/>
      <c r="P45" s="8"/>
      <c r="Q45" s="8"/>
      <c r="R45" s="8"/>
      <c r="S45" s="270" t="s">
        <v>859</v>
      </c>
      <c r="T45" s="8"/>
      <c r="U45" s="8"/>
      <c r="V45" s="270"/>
      <c r="W45" s="8"/>
      <c r="X45" s="8"/>
      <c r="Y45" s="261"/>
      <c r="Z45" s="8"/>
      <c r="AA45" s="8"/>
      <c r="AB45" s="270"/>
      <c r="AC45" s="8"/>
      <c r="AD45" s="8"/>
      <c r="AE45" s="8"/>
      <c r="AF45" s="8"/>
      <c r="AG45" s="8"/>
      <c r="AH45" s="8"/>
      <c r="AI45" s="8"/>
      <c r="AJ45" s="8"/>
      <c r="AK45" s="8"/>
      <c r="AL45" s="8"/>
      <c r="AM45" s="8"/>
      <c r="AN45" s="8"/>
      <c r="AO45" s="8"/>
      <c r="AP45" s="8"/>
      <c r="AQ45" s="8"/>
      <c r="AR45" s="8"/>
      <c r="AS45" s="8"/>
      <c r="AT45" s="8"/>
      <c r="AU45" s="8"/>
      <c r="AV45" s="8"/>
      <c r="AW45" s="8"/>
      <c r="AX45" s="8"/>
      <c r="AY45" s="8"/>
      <c r="AZ45" s="261"/>
      <c r="BA45" s="8"/>
      <c r="BB45" s="8"/>
      <c r="BC45" s="8"/>
      <c r="BD45" s="8"/>
      <c r="BE45" s="261"/>
      <c r="BF45" s="8"/>
      <c r="BG45" s="8"/>
      <c r="BH45" s="8"/>
      <c r="BI45" s="8"/>
      <c r="BJ45" s="8"/>
      <c r="BK45" s="8"/>
      <c r="BL45" s="8"/>
      <c r="BM45" s="8"/>
      <c r="BN45" s="8"/>
    </row>
    <row r="46">
      <c r="A46" s="217"/>
      <c r="B46" s="266" t="s">
        <v>439</v>
      </c>
      <c r="C46" s="267">
        <v>45238.0</v>
      </c>
      <c r="D46" s="267">
        <v>45238.0</v>
      </c>
      <c r="E46" s="268">
        <f>IF(AND(C46&lt;=D46,isdate(C46),isdate(D46)&lt;&gt;""),_xlfn.NETWORKDAYS.INTL(C46,D46,1,Data!$B$3:$B$6),0)</f>
        <v>1</v>
      </c>
      <c r="F46" s="257" t="s">
        <v>857</v>
      </c>
      <c r="G46" s="8"/>
      <c r="H46" s="8"/>
      <c r="I46" s="8"/>
      <c r="J46" s="265"/>
      <c r="K46" s="265"/>
      <c r="L46" s="8"/>
      <c r="M46" s="8"/>
      <c r="N46" s="261"/>
      <c r="O46" s="8"/>
      <c r="P46" s="8"/>
      <c r="Q46" s="8"/>
      <c r="R46" s="8"/>
      <c r="S46" s="270" t="s">
        <v>859</v>
      </c>
      <c r="T46" s="8"/>
      <c r="U46" s="8"/>
      <c r="V46" s="8"/>
      <c r="W46" s="8"/>
      <c r="X46" s="8"/>
      <c r="Y46" s="261"/>
      <c r="Z46" s="8"/>
      <c r="AA46" s="8"/>
      <c r="AB46" s="270"/>
      <c r="AC46" s="8"/>
      <c r="AD46" s="8"/>
      <c r="AE46" s="8"/>
      <c r="AF46" s="8"/>
      <c r="AG46" s="8"/>
      <c r="AH46" s="8"/>
      <c r="AI46" s="8"/>
      <c r="AJ46" s="8"/>
      <c r="AK46" s="8"/>
      <c r="AL46" s="8"/>
      <c r="AM46" s="8"/>
      <c r="AN46" s="8"/>
      <c r="AO46" s="8"/>
      <c r="AP46" s="8"/>
      <c r="AQ46" s="8"/>
      <c r="AR46" s="8"/>
      <c r="AS46" s="8"/>
      <c r="AT46" s="8"/>
      <c r="AU46" s="8"/>
      <c r="AV46" s="8"/>
      <c r="AW46" s="8"/>
      <c r="AX46" s="8"/>
      <c r="AY46" s="8"/>
      <c r="AZ46" s="261"/>
      <c r="BA46" s="8"/>
      <c r="BB46" s="8"/>
      <c r="BC46" s="8"/>
      <c r="BD46" s="8"/>
      <c r="BE46" s="261"/>
      <c r="BF46" s="8"/>
      <c r="BG46" s="8"/>
      <c r="BH46" s="8"/>
      <c r="BI46" s="8"/>
      <c r="BJ46" s="8"/>
      <c r="BK46" s="8"/>
      <c r="BL46" s="8"/>
      <c r="BM46" s="8"/>
      <c r="BN46" s="8"/>
    </row>
    <row r="47">
      <c r="A47" s="217"/>
      <c r="B47" s="266" t="s">
        <v>471</v>
      </c>
      <c r="C47" s="267">
        <v>45238.0</v>
      </c>
      <c r="D47" s="267">
        <v>45238.0</v>
      </c>
      <c r="E47" s="268">
        <f>IF(AND(C47&lt;=D47,isdate(C47),isdate(D47)&lt;&gt;""),_xlfn.NETWORKDAYS.INTL(C47,D47,1,Data!$B$3:$B$6),0)</f>
        <v>1</v>
      </c>
      <c r="F47" s="257" t="s">
        <v>857</v>
      </c>
      <c r="G47" s="8"/>
      <c r="H47" s="8"/>
      <c r="I47" s="8"/>
      <c r="J47" s="265"/>
      <c r="K47" s="265"/>
      <c r="L47" s="8"/>
      <c r="M47" s="8"/>
      <c r="N47" s="261"/>
      <c r="O47" s="8"/>
      <c r="P47" s="8"/>
      <c r="Q47" s="8"/>
      <c r="R47" s="8"/>
      <c r="S47" s="270" t="s">
        <v>859</v>
      </c>
      <c r="T47" s="8"/>
      <c r="U47" s="8"/>
      <c r="V47" s="8"/>
      <c r="W47" s="8"/>
      <c r="X47" s="8"/>
      <c r="Y47" s="261"/>
      <c r="Z47" s="8"/>
      <c r="AA47" s="8"/>
      <c r="AB47" s="270"/>
      <c r="AC47" s="8"/>
      <c r="AD47" s="8"/>
      <c r="AE47" s="8"/>
      <c r="AF47" s="8"/>
      <c r="AG47" s="8"/>
      <c r="AH47" s="8"/>
      <c r="AI47" s="8"/>
      <c r="AJ47" s="8"/>
      <c r="AK47" s="8"/>
      <c r="AL47" s="8"/>
      <c r="AM47" s="8"/>
      <c r="AN47" s="8"/>
      <c r="AO47" s="8"/>
      <c r="AP47" s="8"/>
      <c r="AQ47" s="8"/>
      <c r="AR47" s="8"/>
      <c r="AS47" s="8"/>
      <c r="AT47" s="8"/>
      <c r="AU47" s="8"/>
      <c r="AV47" s="8"/>
      <c r="AW47" s="8"/>
      <c r="AX47" s="8"/>
      <c r="AY47" s="8"/>
      <c r="AZ47" s="261"/>
      <c r="BA47" s="8"/>
      <c r="BB47" s="8"/>
      <c r="BC47" s="8"/>
      <c r="BD47" s="8"/>
      <c r="BE47" s="261"/>
      <c r="BF47" s="8"/>
      <c r="BG47" s="8"/>
      <c r="BH47" s="8"/>
      <c r="BI47" s="8"/>
      <c r="BJ47" s="8"/>
      <c r="BK47" s="8"/>
      <c r="BL47" s="8"/>
      <c r="BM47" s="8"/>
      <c r="BN47" s="8"/>
    </row>
    <row r="48">
      <c r="A48" s="217"/>
      <c r="B48" s="266" t="s">
        <v>477</v>
      </c>
      <c r="C48" s="267">
        <v>45238.0</v>
      </c>
      <c r="D48" s="267">
        <v>45238.0</v>
      </c>
      <c r="E48" s="268">
        <f>IF(AND(C48&lt;=D48,isdate(C48),isdate(D48)&lt;&gt;""),_xlfn.NETWORKDAYS.INTL(C48,D48,1,Data!$B$3:$B$6),0)</f>
        <v>1</v>
      </c>
      <c r="F48" s="257" t="s">
        <v>857</v>
      </c>
      <c r="G48" s="8"/>
      <c r="H48" s="8"/>
      <c r="I48" s="8"/>
      <c r="J48" s="265"/>
      <c r="K48" s="265"/>
      <c r="L48" s="8"/>
      <c r="M48" s="8"/>
      <c r="N48" s="261"/>
      <c r="O48" s="8"/>
      <c r="P48" s="8"/>
      <c r="Q48" s="8"/>
      <c r="R48" s="8"/>
      <c r="S48" s="270" t="s">
        <v>859</v>
      </c>
      <c r="T48" s="8"/>
      <c r="U48" s="8"/>
      <c r="V48" s="8"/>
      <c r="W48" s="8"/>
      <c r="X48" s="8"/>
      <c r="Y48" s="261"/>
      <c r="Z48" s="8"/>
      <c r="AA48" s="8"/>
      <c r="AB48" s="270"/>
      <c r="AC48" s="8"/>
      <c r="AD48" s="8"/>
      <c r="AE48" s="8"/>
      <c r="AF48" s="8"/>
      <c r="AG48" s="8"/>
      <c r="AH48" s="8"/>
      <c r="AI48" s="8"/>
      <c r="AJ48" s="8"/>
      <c r="AK48" s="8"/>
      <c r="AL48" s="8"/>
      <c r="AM48" s="8"/>
      <c r="AN48" s="8"/>
      <c r="AO48" s="8"/>
      <c r="AP48" s="8"/>
      <c r="AQ48" s="8"/>
      <c r="AR48" s="8"/>
      <c r="AS48" s="8"/>
      <c r="AT48" s="8"/>
      <c r="AU48" s="8"/>
      <c r="AV48" s="8"/>
      <c r="AW48" s="8"/>
      <c r="AX48" s="8"/>
      <c r="AY48" s="8"/>
      <c r="AZ48" s="261"/>
      <c r="BA48" s="8"/>
      <c r="BB48" s="8"/>
      <c r="BC48" s="8"/>
      <c r="BD48" s="8"/>
      <c r="BE48" s="261"/>
      <c r="BF48" s="8"/>
      <c r="BG48" s="8"/>
      <c r="BH48" s="8"/>
      <c r="BI48" s="8"/>
      <c r="BJ48" s="8"/>
      <c r="BK48" s="8"/>
      <c r="BL48" s="8"/>
      <c r="BM48" s="8"/>
      <c r="BN48" s="8"/>
    </row>
    <row r="49">
      <c r="A49" s="217"/>
      <c r="B49" s="266" t="s">
        <v>589</v>
      </c>
      <c r="C49" s="267">
        <v>45243.0</v>
      </c>
      <c r="D49" s="267">
        <v>45243.0</v>
      </c>
      <c r="E49" s="268">
        <f>IF(AND(C49&lt;=D49,isdate(C49),isdate(D49)&lt;&gt;""),_xlfn.NETWORKDAYS.INTL(C49,D49,1,Data!$B$3:$B$6),0)</f>
        <v>1</v>
      </c>
      <c r="F49" s="257" t="s">
        <v>857</v>
      </c>
      <c r="G49" s="8"/>
      <c r="H49" s="8"/>
      <c r="I49" s="8"/>
      <c r="J49" s="265"/>
      <c r="K49" s="265"/>
      <c r="L49" s="8"/>
      <c r="M49" s="8"/>
      <c r="N49" s="261"/>
      <c r="O49" s="8"/>
      <c r="P49" s="8"/>
      <c r="Q49" s="8"/>
      <c r="R49" s="8"/>
      <c r="S49" s="8"/>
      <c r="T49" s="8"/>
      <c r="U49" s="8"/>
      <c r="V49" s="270" t="s">
        <v>859</v>
      </c>
      <c r="W49" s="270"/>
      <c r="X49" s="8"/>
      <c r="Y49" s="261"/>
      <c r="Z49" s="8"/>
      <c r="AA49" s="8"/>
      <c r="AB49" s="8"/>
      <c r="AC49" s="8"/>
      <c r="AD49" s="270"/>
      <c r="AE49" s="8"/>
      <c r="AF49" s="8"/>
      <c r="AG49" s="8"/>
      <c r="AH49" s="8"/>
      <c r="AI49" s="8"/>
      <c r="AJ49" s="8"/>
      <c r="AK49" s="8"/>
      <c r="AL49" s="8"/>
      <c r="AM49" s="8"/>
      <c r="AN49" s="8"/>
      <c r="AO49" s="8"/>
      <c r="AP49" s="8"/>
      <c r="AQ49" s="8"/>
      <c r="AR49" s="8"/>
      <c r="AS49" s="8"/>
      <c r="AT49" s="8"/>
      <c r="AU49" s="8"/>
      <c r="AV49" s="8"/>
      <c r="AW49" s="8"/>
      <c r="AX49" s="8"/>
      <c r="AY49" s="8"/>
      <c r="AZ49" s="261"/>
      <c r="BA49" s="8"/>
      <c r="BB49" s="8"/>
      <c r="BC49" s="8"/>
      <c r="BD49" s="8"/>
      <c r="BE49" s="261"/>
      <c r="BF49" s="8"/>
      <c r="BG49" s="8"/>
      <c r="BH49" s="8"/>
      <c r="BI49" s="8"/>
      <c r="BJ49" s="8"/>
      <c r="BK49" s="8"/>
      <c r="BL49" s="8"/>
      <c r="BM49" s="8"/>
      <c r="BN49" s="8"/>
    </row>
    <row r="50">
      <c r="A50" s="217"/>
      <c r="B50" s="266" t="s">
        <v>29</v>
      </c>
      <c r="C50" s="267">
        <v>45258.0</v>
      </c>
      <c r="D50" s="267">
        <v>45259.0</v>
      </c>
      <c r="E50" s="268">
        <f>IF(AND(C50&lt;=D50,isdate(C50),isdate(D50)&lt;&gt;""),_xlfn.NETWORKDAYS.INTL(C50,D50,1,Data!$B$3:$B$6),0)</f>
        <v>2</v>
      </c>
      <c r="F50" s="257" t="s">
        <v>857</v>
      </c>
      <c r="G50" s="8"/>
      <c r="H50" s="8"/>
      <c r="I50" s="8"/>
      <c r="J50" s="265"/>
      <c r="K50" s="265"/>
      <c r="L50" s="8"/>
      <c r="M50" s="8"/>
      <c r="N50" s="261"/>
      <c r="O50" s="8"/>
      <c r="P50" s="8"/>
      <c r="Q50" s="8"/>
      <c r="R50" s="8"/>
      <c r="S50" s="270"/>
      <c r="T50" s="8"/>
      <c r="U50" s="8"/>
      <c r="W50" s="8"/>
      <c r="X50" s="8"/>
      <c r="Y50" s="261"/>
      <c r="Z50" s="8"/>
      <c r="AA50" s="8"/>
      <c r="AB50" s="270"/>
      <c r="AC50" s="8"/>
      <c r="AD50" s="270"/>
      <c r="AE50" s="8"/>
      <c r="AF50" s="8"/>
      <c r="AG50" s="270" t="s">
        <v>859</v>
      </c>
      <c r="AH50" s="270" t="s">
        <v>859</v>
      </c>
      <c r="AI50" s="8"/>
      <c r="AJ50" s="8"/>
      <c r="AK50" s="8"/>
      <c r="AL50" s="8"/>
      <c r="AM50" s="8"/>
      <c r="AN50" s="8"/>
      <c r="AO50" s="8"/>
      <c r="AP50" s="8"/>
      <c r="AQ50" s="8"/>
      <c r="AR50" s="8"/>
      <c r="AS50" s="8"/>
      <c r="AT50" s="8"/>
      <c r="AU50" s="8"/>
      <c r="AV50" s="8"/>
      <c r="AW50" s="8"/>
      <c r="AX50" s="8"/>
      <c r="AY50" s="8"/>
      <c r="AZ50" s="261"/>
      <c r="BA50" s="8"/>
      <c r="BB50" s="8"/>
      <c r="BC50" s="8"/>
      <c r="BD50" s="8"/>
      <c r="BE50" s="261"/>
      <c r="BF50" s="8"/>
      <c r="BG50" s="8"/>
      <c r="BH50" s="8"/>
      <c r="BI50" s="8"/>
      <c r="BJ50" s="8"/>
      <c r="BK50" s="8"/>
      <c r="BL50" s="8"/>
      <c r="BM50" s="8"/>
      <c r="BN50" s="8"/>
    </row>
    <row r="51">
      <c r="A51" s="217"/>
      <c r="B51" s="266" t="s">
        <v>484</v>
      </c>
      <c r="C51" s="267">
        <v>45259.0</v>
      </c>
      <c r="D51" s="267">
        <v>45259.0</v>
      </c>
      <c r="E51" s="268">
        <f>IF(AND(C51&lt;=D51,isdate(C51),isdate(D51)&lt;&gt;""),_xlfn.NETWORKDAYS.INTL(C51,D51,1,Data!$B$3:$B$6),0)</f>
        <v>1</v>
      </c>
      <c r="F51" s="257" t="s">
        <v>857</v>
      </c>
      <c r="G51" s="8"/>
      <c r="H51" s="8"/>
      <c r="I51" s="8"/>
      <c r="J51" s="265"/>
      <c r="K51" s="265"/>
      <c r="L51" s="8"/>
      <c r="M51" s="8"/>
      <c r="N51" s="261"/>
      <c r="O51" s="8"/>
      <c r="P51" s="8"/>
      <c r="Q51" s="8"/>
      <c r="R51" s="8"/>
      <c r="S51" s="8"/>
      <c r="T51" s="8"/>
      <c r="U51" s="8"/>
      <c r="V51" s="270"/>
      <c r="W51" s="270"/>
      <c r="X51" s="270"/>
      <c r="Y51" s="261"/>
      <c r="Z51" s="8"/>
      <c r="AA51" s="8"/>
      <c r="AB51" s="8"/>
      <c r="AC51" s="8"/>
      <c r="AD51" s="8"/>
      <c r="AE51" s="8"/>
      <c r="AF51" s="8"/>
      <c r="AG51" s="270"/>
      <c r="AH51" s="270" t="s">
        <v>859</v>
      </c>
      <c r="AI51" s="270"/>
      <c r="AJ51" s="270"/>
      <c r="AK51" s="8"/>
      <c r="AL51" s="8"/>
      <c r="AM51" s="8"/>
      <c r="AN51" s="8"/>
      <c r="AO51" s="8"/>
      <c r="AP51" s="8"/>
      <c r="AQ51" s="8"/>
      <c r="AR51" s="8"/>
      <c r="AS51" s="8"/>
      <c r="AT51" s="8"/>
      <c r="AU51" s="8"/>
      <c r="AV51" s="8"/>
      <c r="AW51" s="8"/>
      <c r="AX51" s="8"/>
      <c r="AY51" s="8"/>
      <c r="AZ51" s="261"/>
      <c r="BA51" s="8"/>
      <c r="BB51" s="8"/>
      <c r="BC51" s="8"/>
      <c r="BD51" s="8"/>
      <c r="BE51" s="261"/>
      <c r="BF51" s="8"/>
      <c r="BG51" s="8"/>
      <c r="BH51" s="8"/>
      <c r="BI51" s="8"/>
      <c r="BJ51" s="8"/>
      <c r="BK51" s="8"/>
      <c r="BL51" s="8"/>
      <c r="BM51" s="8"/>
      <c r="BN51" s="8"/>
    </row>
    <row r="52">
      <c r="A52" s="217"/>
      <c r="B52" s="266" t="s">
        <v>598</v>
      </c>
      <c r="C52" s="267">
        <v>45260.0</v>
      </c>
      <c r="D52" s="267">
        <v>45261.0</v>
      </c>
      <c r="E52" s="268">
        <f>IF(AND(C52&lt;=D52,isdate(C52),isdate(D52)&lt;&gt;""),_xlfn.NETWORKDAYS.INTL(C52,D52,1,Data!$B$3:$B$6),0)</f>
        <v>2</v>
      </c>
      <c r="F52" s="257"/>
      <c r="G52" s="8"/>
      <c r="H52" s="8"/>
      <c r="I52" s="8"/>
      <c r="J52" s="265"/>
      <c r="K52" s="265"/>
      <c r="L52" s="8"/>
      <c r="M52" s="8"/>
      <c r="N52" s="261"/>
      <c r="O52" s="8"/>
      <c r="P52" s="8"/>
      <c r="Q52" s="8"/>
      <c r="R52" s="8"/>
      <c r="S52" s="8"/>
      <c r="T52" s="8"/>
      <c r="U52" s="8"/>
      <c r="V52" s="270"/>
      <c r="W52" s="8"/>
      <c r="X52" s="8"/>
      <c r="Y52" s="261"/>
      <c r="Z52" s="8"/>
      <c r="AA52" s="8"/>
      <c r="AB52" s="270"/>
      <c r="AC52" s="8"/>
      <c r="AD52" s="270"/>
      <c r="AE52" s="8"/>
      <c r="AF52" s="8"/>
      <c r="AG52" s="270"/>
      <c r="AH52" s="270"/>
      <c r="AI52" s="270" t="s">
        <v>859</v>
      </c>
      <c r="AJ52" s="270" t="s">
        <v>859</v>
      </c>
      <c r="AK52" s="270"/>
      <c r="AL52" s="8"/>
      <c r="AM52" s="8"/>
      <c r="AN52" s="8"/>
      <c r="AO52" s="8"/>
      <c r="AP52" s="8"/>
      <c r="AQ52" s="8"/>
      <c r="AR52" s="8"/>
      <c r="AS52" s="8"/>
      <c r="AT52" s="8"/>
      <c r="AU52" s="8"/>
      <c r="AV52" s="8"/>
      <c r="AW52" s="8"/>
      <c r="AX52" s="8"/>
      <c r="AY52" s="8"/>
      <c r="AZ52" s="261"/>
      <c r="BA52" s="8"/>
      <c r="BB52" s="8"/>
      <c r="BC52" s="8"/>
      <c r="BD52" s="8"/>
      <c r="BE52" s="261"/>
      <c r="BF52" s="8"/>
      <c r="BG52" s="8"/>
      <c r="BH52" s="8"/>
      <c r="BI52" s="8"/>
      <c r="BJ52" s="8"/>
      <c r="BK52" s="8"/>
      <c r="BL52" s="8"/>
      <c r="BM52" s="8"/>
      <c r="BN52" s="8"/>
    </row>
    <row r="53">
      <c r="A53" s="217"/>
      <c r="B53" s="266" t="s">
        <v>604</v>
      </c>
      <c r="C53" s="267">
        <v>45261.0</v>
      </c>
      <c r="D53" s="267">
        <v>45264.0</v>
      </c>
      <c r="E53" s="268">
        <f>IF(AND(C53&lt;=D53,isdate(C53),isdate(D53)&lt;&gt;""),_xlfn.NETWORKDAYS.INTL(C53,D53,1,Data!$B$3:$B$6),0)</f>
        <v>2</v>
      </c>
      <c r="F53" s="257"/>
      <c r="G53" s="8"/>
      <c r="H53" s="8"/>
      <c r="I53" s="8"/>
      <c r="J53" s="265"/>
      <c r="K53" s="265"/>
      <c r="L53" s="8"/>
      <c r="M53" s="8"/>
      <c r="N53" s="261"/>
      <c r="O53" s="8"/>
      <c r="P53" s="8"/>
      <c r="Q53" s="8"/>
      <c r="R53" s="8"/>
      <c r="S53" s="8"/>
      <c r="T53" s="8"/>
      <c r="U53" s="8"/>
      <c r="V53" s="270"/>
      <c r="W53" s="8"/>
      <c r="X53" s="8"/>
      <c r="Y53" s="261"/>
      <c r="Z53" s="8"/>
      <c r="AA53" s="8"/>
      <c r="AB53" s="270"/>
      <c r="AC53" s="8"/>
      <c r="AD53" s="270"/>
      <c r="AE53" s="8"/>
      <c r="AF53" s="8"/>
      <c r="AG53" s="270"/>
      <c r="AH53" s="270"/>
      <c r="AI53" s="270"/>
      <c r="AJ53" s="270" t="s">
        <v>859</v>
      </c>
      <c r="AK53" s="270" t="s">
        <v>859</v>
      </c>
      <c r="AL53" s="270"/>
      <c r="AM53" s="8"/>
      <c r="AN53" s="8"/>
      <c r="AO53" s="8"/>
      <c r="AP53" s="8"/>
      <c r="AQ53" s="8"/>
      <c r="AR53" s="8"/>
      <c r="AS53" s="8"/>
      <c r="AT53" s="8"/>
      <c r="AU53" s="8"/>
      <c r="AV53" s="8"/>
      <c r="AW53" s="8"/>
      <c r="AX53" s="8"/>
      <c r="AY53" s="8"/>
      <c r="AZ53" s="261"/>
      <c r="BA53" s="8"/>
      <c r="BB53" s="8"/>
      <c r="BC53" s="8"/>
      <c r="BD53" s="8"/>
      <c r="BE53" s="261"/>
      <c r="BF53" s="8"/>
      <c r="BG53" s="8"/>
      <c r="BH53" s="8"/>
      <c r="BI53" s="8"/>
      <c r="BJ53" s="8"/>
      <c r="BK53" s="8"/>
      <c r="BL53" s="8"/>
      <c r="BM53" s="8"/>
      <c r="BN53" s="8"/>
    </row>
    <row r="54">
      <c r="A54" s="217"/>
      <c r="B54" s="266" t="s">
        <v>589</v>
      </c>
      <c r="C54" s="267">
        <v>45264.0</v>
      </c>
      <c r="D54" s="267">
        <v>45265.0</v>
      </c>
      <c r="E54" s="268">
        <f>IF(AND(C54&lt;=D54,isdate(C54),isdate(D54)&lt;&gt;""),_xlfn.NETWORKDAYS.INTL(C54,D54,1,Data!$B$3:$B$6),0)</f>
        <v>2</v>
      </c>
      <c r="F54" s="257"/>
      <c r="G54" s="8"/>
      <c r="H54" s="8"/>
      <c r="I54" s="8"/>
      <c r="J54" s="265"/>
      <c r="K54" s="265"/>
      <c r="L54" s="8"/>
      <c r="M54" s="8"/>
      <c r="N54" s="261"/>
      <c r="O54" s="8"/>
      <c r="P54" s="8"/>
      <c r="Q54" s="8"/>
      <c r="R54" s="8"/>
      <c r="S54" s="8"/>
      <c r="T54" s="8"/>
      <c r="U54" s="8"/>
      <c r="V54" s="8"/>
      <c r="W54" s="8"/>
      <c r="X54" s="8"/>
      <c r="Y54" s="261"/>
      <c r="Z54" s="8"/>
      <c r="AA54" s="8"/>
      <c r="AB54" s="8"/>
      <c r="AC54" s="8"/>
      <c r="AD54" s="270"/>
      <c r="AE54" s="8"/>
      <c r="AF54" s="8"/>
      <c r="AG54" s="270"/>
      <c r="AH54" s="8"/>
      <c r="AI54" s="8"/>
      <c r="AJ54" s="8"/>
      <c r="AK54" s="270" t="s">
        <v>859</v>
      </c>
      <c r="AL54" s="270" t="s">
        <v>859</v>
      </c>
      <c r="AM54" s="270"/>
      <c r="AN54" s="270"/>
      <c r="AO54" s="8"/>
      <c r="AP54" s="8"/>
      <c r="AQ54" s="8"/>
      <c r="AR54" s="8"/>
      <c r="AS54" s="8"/>
      <c r="AT54" s="8"/>
      <c r="AU54" s="8"/>
      <c r="AV54" s="8"/>
      <c r="AW54" s="8"/>
      <c r="AX54" s="8"/>
      <c r="AY54" s="8"/>
      <c r="AZ54" s="261"/>
      <c r="BA54" s="8"/>
      <c r="BB54" s="8"/>
      <c r="BC54" s="8"/>
      <c r="BD54" s="8"/>
      <c r="BE54" s="261"/>
      <c r="BF54" s="8"/>
      <c r="BG54" s="8"/>
      <c r="BH54" s="8"/>
      <c r="BI54" s="8"/>
      <c r="BJ54" s="8"/>
      <c r="BK54" s="8"/>
      <c r="BL54" s="8"/>
      <c r="BM54" s="8"/>
      <c r="BN54" s="8"/>
    </row>
    <row r="55">
      <c r="A55" s="217"/>
      <c r="B55" s="266" t="s">
        <v>618</v>
      </c>
      <c r="C55" s="267">
        <v>45265.0</v>
      </c>
      <c r="D55" s="267">
        <v>45265.0</v>
      </c>
      <c r="E55" s="268">
        <f>IF(AND(C55&lt;=D55,isdate(C55),isdate(D55)&lt;&gt;""),_xlfn.NETWORKDAYS.INTL(C55,D55,1,Data!$B$3:$B$6),0)</f>
        <v>1</v>
      </c>
      <c r="F55" s="257" t="s">
        <v>857</v>
      </c>
      <c r="G55" s="8"/>
      <c r="H55" s="8"/>
      <c r="I55" s="8"/>
      <c r="J55" s="265"/>
      <c r="K55" s="265"/>
      <c r="L55" s="8"/>
      <c r="M55" s="8"/>
      <c r="N55" s="261"/>
      <c r="O55" s="8"/>
      <c r="P55" s="8"/>
      <c r="Q55" s="8"/>
      <c r="R55" s="8"/>
      <c r="S55" s="8"/>
      <c r="T55" s="8"/>
      <c r="U55" s="8"/>
      <c r="V55" s="270"/>
      <c r="W55" s="8"/>
      <c r="X55" s="8"/>
      <c r="Y55" s="261"/>
      <c r="Z55" s="8"/>
      <c r="AA55" s="8"/>
      <c r="AB55" s="270"/>
      <c r="AC55" s="8"/>
      <c r="AD55" s="270"/>
      <c r="AE55" s="8"/>
      <c r="AF55" s="8"/>
      <c r="AG55" s="270"/>
      <c r="AH55" s="270"/>
      <c r="AI55" s="270"/>
      <c r="AJ55" s="8"/>
      <c r="AK55" s="8"/>
      <c r="AL55" s="270" t="s">
        <v>859</v>
      </c>
      <c r="AM55" s="8"/>
      <c r="AN55" s="8"/>
      <c r="AO55" s="8"/>
      <c r="AP55" s="8"/>
      <c r="AQ55" s="8"/>
      <c r="AR55" s="8"/>
      <c r="AS55" s="8"/>
      <c r="AT55" s="8"/>
      <c r="AU55" s="8"/>
      <c r="AV55" s="8"/>
      <c r="AW55" s="8"/>
      <c r="AX55" s="8"/>
      <c r="AY55" s="8"/>
      <c r="AZ55" s="261"/>
      <c r="BA55" s="8"/>
      <c r="BB55" s="8"/>
      <c r="BC55" s="8"/>
      <c r="BD55" s="8"/>
      <c r="BE55" s="261"/>
      <c r="BF55" s="8"/>
      <c r="BG55" s="8"/>
      <c r="BH55" s="8"/>
      <c r="BI55" s="8"/>
      <c r="BJ55" s="8"/>
      <c r="BK55" s="8"/>
      <c r="BL55" s="8"/>
      <c r="BM55" s="8"/>
      <c r="BN55" s="8"/>
    </row>
    <row r="56">
      <c r="A56" s="217"/>
      <c r="B56" s="266" t="s">
        <v>628</v>
      </c>
      <c r="C56" s="267">
        <v>45266.0</v>
      </c>
      <c r="D56" s="267">
        <v>45266.0</v>
      </c>
      <c r="E56" s="268">
        <f>IF(AND(C56&lt;=D56,isdate(C56),isdate(D56)&lt;&gt;""),_xlfn.NETWORKDAYS.INTL(C56,D56,1,Data!$B$3:$B$6),0)</f>
        <v>1</v>
      </c>
      <c r="F56" s="257" t="s">
        <v>857</v>
      </c>
      <c r="G56" s="8"/>
      <c r="H56" s="8"/>
      <c r="I56" s="8"/>
      <c r="J56" s="265"/>
      <c r="K56" s="265"/>
      <c r="L56" s="8"/>
      <c r="M56" s="8"/>
      <c r="N56" s="261"/>
      <c r="O56" s="8"/>
      <c r="P56" s="8"/>
      <c r="Q56" s="8"/>
      <c r="R56" s="8"/>
      <c r="S56" s="8"/>
      <c r="T56" s="8"/>
      <c r="U56" s="8"/>
      <c r="V56" s="8"/>
      <c r="W56" s="8"/>
      <c r="X56" s="8"/>
      <c r="Y56" s="261"/>
      <c r="Z56" s="8"/>
      <c r="AA56" s="8"/>
      <c r="AB56" s="8"/>
      <c r="AC56" s="8"/>
      <c r="AD56" s="8"/>
      <c r="AE56" s="8"/>
      <c r="AF56" s="8"/>
      <c r="AG56" s="8"/>
      <c r="AH56" s="8"/>
      <c r="AI56" s="8"/>
      <c r="AJ56" s="8"/>
      <c r="AK56" s="8"/>
      <c r="AM56" s="270" t="s">
        <v>859</v>
      </c>
      <c r="AN56" s="270"/>
      <c r="AO56" s="270"/>
      <c r="AP56" s="270"/>
      <c r="AQ56" s="8"/>
      <c r="AR56" s="8"/>
      <c r="AS56" s="8"/>
      <c r="AT56" s="8"/>
      <c r="AU56" s="8"/>
      <c r="AV56" s="8"/>
      <c r="AW56" s="8"/>
      <c r="AX56" s="8"/>
      <c r="AY56" s="8"/>
      <c r="AZ56" s="261"/>
      <c r="BA56" s="8"/>
      <c r="BB56" s="8"/>
      <c r="BC56" s="8"/>
      <c r="BD56" s="8"/>
      <c r="BE56" s="261"/>
      <c r="BF56" s="8"/>
      <c r="BG56" s="8"/>
      <c r="BH56" s="8"/>
      <c r="BI56" s="8"/>
      <c r="BJ56" s="8"/>
      <c r="BK56" s="8"/>
      <c r="BL56" s="8"/>
      <c r="BM56" s="8"/>
      <c r="BN56" s="8"/>
    </row>
    <row r="57">
      <c r="A57" s="217"/>
      <c r="B57" s="266" t="s">
        <v>608</v>
      </c>
      <c r="C57" s="267">
        <v>45266.0</v>
      </c>
      <c r="D57" s="267">
        <v>45266.0</v>
      </c>
      <c r="E57" s="268">
        <f>IF(AND(C57&lt;=D57,isdate(C57),isdate(D57)&lt;&gt;""),_xlfn.NETWORKDAYS.INTL(C57,D57,1,Data!$B$3:$B$6),0)</f>
        <v>1</v>
      </c>
      <c r="F57" s="257" t="s">
        <v>857</v>
      </c>
      <c r="G57" s="8"/>
      <c r="H57" s="8"/>
      <c r="I57" s="8"/>
      <c r="J57" s="265"/>
      <c r="K57" s="265"/>
      <c r="L57" s="8"/>
      <c r="M57" s="8"/>
      <c r="N57" s="261"/>
      <c r="O57" s="8"/>
      <c r="P57" s="8"/>
      <c r="Q57" s="8"/>
      <c r="R57" s="8"/>
      <c r="S57" s="8"/>
      <c r="T57" s="8"/>
      <c r="U57" s="8"/>
      <c r="V57" s="270"/>
      <c r="W57" s="8"/>
      <c r="X57" s="8"/>
      <c r="Y57" s="261"/>
      <c r="Z57" s="8"/>
      <c r="AA57" s="8"/>
      <c r="AB57" s="270"/>
      <c r="AC57" s="8"/>
      <c r="AD57" s="270"/>
      <c r="AE57" s="8"/>
      <c r="AF57" s="8"/>
      <c r="AG57" s="270"/>
      <c r="AH57" s="270"/>
      <c r="AI57" s="270"/>
      <c r="AJ57" s="8"/>
      <c r="AK57" s="8"/>
      <c r="AM57" s="270" t="s">
        <v>859</v>
      </c>
      <c r="AN57" s="8"/>
      <c r="AO57" s="8"/>
      <c r="AP57" s="8"/>
      <c r="AQ57" s="8"/>
      <c r="AR57" s="8"/>
      <c r="AS57" s="8"/>
      <c r="AT57" s="8"/>
      <c r="AU57" s="8"/>
      <c r="AV57" s="8"/>
      <c r="AW57" s="8"/>
      <c r="AX57" s="8"/>
      <c r="AY57" s="8"/>
      <c r="AZ57" s="261"/>
      <c r="BA57" s="8"/>
      <c r="BB57" s="8"/>
      <c r="BC57" s="8"/>
      <c r="BD57" s="8"/>
      <c r="BE57" s="261"/>
      <c r="BF57" s="8"/>
      <c r="BG57" s="8"/>
      <c r="BH57" s="8"/>
      <c r="BI57" s="8"/>
      <c r="BJ57" s="8"/>
      <c r="BK57" s="8"/>
      <c r="BL57" s="8"/>
      <c r="BM57" s="8"/>
      <c r="BN57" s="8"/>
    </row>
    <row r="58">
      <c r="A58" s="217"/>
      <c r="B58" s="266" t="s">
        <v>622</v>
      </c>
      <c r="C58" s="267">
        <v>45266.0</v>
      </c>
      <c r="D58" s="267">
        <v>45266.0</v>
      </c>
      <c r="E58" s="268">
        <f>IF(AND(C58&lt;=D58,isdate(C58),isdate(D58)&lt;&gt;""),_xlfn.NETWORKDAYS.INTL(C58,D58,1,Data!$B$3:$B$6),0)</f>
        <v>1</v>
      </c>
      <c r="F58" s="257" t="s">
        <v>857</v>
      </c>
      <c r="G58" s="8"/>
      <c r="H58" s="8"/>
      <c r="I58" s="8"/>
      <c r="J58" s="265"/>
      <c r="K58" s="265"/>
      <c r="L58" s="8"/>
      <c r="M58" s="8"/>
      <c r="N58" s="261"/>
      <c r="O58" s="8"/>
      <c r="P58" s="8"/>
      <c r="Q58" s="8"/>
      <c r="R58" s="8"/>
      <c r="S58" s="8"/>
      <c r="T58" s="8"/>
      <c r="U58" s="8"/>
      <c r="V58" s="270"/>
      <c r="W58" s="8"/>
      <c r="X58" s="8"/>
      <c r="Y58" s="261"/>
      <c r="Z58" s="8"/>
      <c r="AA58" s="8"/>
      <c r="AB58" s="270"/>
      <c r="AC58" s="8"/>
      <c r="AD58" s="270"/>
      <c r="AE58" s="8"/>
      <c r="AF58" s="8"/>
      <c r="AG58" s="270"/>
      <c r="AH58" s="270"/>
      <c r="AI58" s="270"/>
      <c r="AJ58" s="8"/>
      <c r="AK58" s="8"/>
      <c r="AM58" s="270" t="s">
        <v>859</v>
      </c>
      <c r="AN58" s="8"/>
      <c r="AO58" s="8"/>
      <c r="AP58" s="8"/>
      <c r="AQ58" s="8"/>
      <c r="AR58" s="8"/>
      <c r="AS58" s="8"/>
      <c r="AT58" s="8"/>
      <c r="AU58" s="8"/>
      <c r="AV58" s="8"/>
      <c r="AW58" s="8"/>
      <c r="AX58" s="8"/>
      <c r="AY58" s="8"/>
      <c r="AZ58" s="261"/>
      <c r="BA58" s="8"/>
      <c r="BB58" s="8"/>
      <c r="BC58" s="8"/>
      <c r="BD58" s="8"/>
      <c r="BE58" s="261"/>
      <c r="BF58" s="8"/>
      <c r="BG58" s="8"/>
      <c r="BH58" s="8"/>
      <c r="BI58" s="8"/>
      <c r="BJ58" s="8"/>
      <c r="BK58" s="8"/>
      <c r="BL58" s="8"/>
      <c r="BM58" s="8"/>
      <c r="BN58" s="8"/>
    </row>
    <row r="59">
      <c r="A59" s="217"/>
      <c r="B59" s="266" t="s">
        <v>613</v>
      </c>
      <c r="C59" s="267">
        <v>45266.0</v>
      </c>
      <c r="D59" s="267">
        <v>45267.0</v>
      </c>
      <c r="E59" s="268">
        <f>IF(AND(C59&lt;=D59,isdate(C59),isdate(D59)&lt;&gt;""),_xlfn.NETWORKDAYS.INTL(C59,D59,1,Data!$B$3:$B$6),0)</f>
        <v>2</v>
      </c>
      <c r="F59" s="257" t="s">
        <v>857</v>
      </c>
      <c r="G59" s="8"/>
      <c r="H59" s="8"/>
      <c r="I59" s="8"/>
      <c r="J59" s="265"/>
      <c r="K59" s="265"/>
      <c r="L59" s="8"/>
      <c r="M59" s="8"/>
      <c r="N59" s="261"/>
      <c r="O59" s="8"/>
      <c r="P59" s="8"/>
      <c r="Q59" s="8"/>
      <c r="R59" s="8"/>
      <c r="S59" s="8"/>
      <c r="T59" s="8"/>
      <c r="U59" s="8"/>
      <c r="V59" s="270"/>
      <c r="W59" s="8"/>
      <c r="X59" s="8"/>
      <c r="Y59" s="261"/>
      <c r="Z59" s="8"/>
      <c r="AA59" s="8"/>
      <c r="AB59" s="270"/>
      <c r="AC59" s="8"/>
      <c r="AD59" s="270"/>
      <c r="AE59" s="8"/>
      <c r="AF59" s="8"/>
      <c r="AG59" s="270"/>
      <c r="AH59" s="270"/>
      <c r="AI59" s="270"/>
      <c r="AJ59" s="8"/>
      <c r="AK59" s="8"/>
      <c r="AL59" s="8"/>
      <c r="AM59" s="270" t="s">
        <v>859</v>
      </c>
      <c r="AN59" s="270" t="s">
        <v>859</v>
      </c>
      <c r="AO59" s="8"/>
      <c r="AP59" s="8"/>
      <c r="AQ59" s="8"/>
      <c r="AR59" s="8"/>
      <c r="AS59" s="8"/>
      <c r="AT59" s="8"/>
      <c r="AU59" s="8"/>
      <c r="AV59" s="8"/>
      <c r="AW59" s="8"/>
      <c r="AX59" s="8"/>
      <c r="AY59" s="8"/>
      <c r="AZ59" s="261"/>
      <c r="BA59" s="8"/>
      <c r="BB59" s="8"/>
      <c r="BC59" s="8"/>
      <c r="BD59" s="8"/>
      <c r="BE59" s="261"/>
      <c r="BF59" s="8"/>
      <c r="BG59" s="8"/>
      <c r="BH59" s="8"/>
      <c r="BI59" s="8"/>
      <c r="BJ59" s="8"/>
      <c r="BK59" s="8"/>
      <c r="BL59" s="8"/>
      <c r="BM59" s="8"/>
      <c r="BN59" s="8"/>
    </row>
    <row r="60">
      <c r="A60" s="217"/>
      <c r="B60" s="266" t="s">
        <v>513</v>
      </c>
      <c r="C60" s="267">
        <v>45267.0</v>
      </c>
      <c r="D60" s="267">
        <v>45267.0</v>
      </c>
      <c r="E60" s="268">
        <f>IF(AND(C60&lt;=D60,isdate(C60),isdate(D60)&lt;&gt;""),_xlfn.NETWORKDAYS.INTL(C60,D60,1,Data!$B$3:$B$6),0)</f>
        <v>1</v>
      </c>
      <c r="F60" s="257" t="s">
        <v>857</v>
      </c>
      <c r="G60" s="8"/>
      <c r="H60" s="8"/>
      <c r="I60" s="8"/>
      <c r="J60" s="265"/>
      <c r="K60" s="265"/>
      <c r="L60" s="8"/>
      <c r="M60" s="8"/>
      <c r="N60" s="261"/>
      <c r="O60" s="8"/>
      <c r="P60" s="8"/>
      <c r="Q60" s="8"/>
      <c r="R60" s="8"/>
      <c r="S60" s="8"/>
      <c r="T60" s="8"/>
      <c r="U60" s="8"/>
      <c r="V60" s="270"/>
      <c r="W60" s="8"/>
      <c r="X60" s="8"/>
      <c r="Y60" s="261"/>
      <c r="Z60" s="8"/>
      <c r="AA60" s="8"/>
      <c r="AB60" s="270"/>
      <c r="AC60" s="8"/>
      <c r="AD60" s="270"/>
      <c r="AE60" s="8"/>
      <c r="AF60" s="8"/>
      <c r="AG60" s="270"/>
      <c r="AH60" s="270"/>
      <c r="AI60" s="270"/>
      <c r="AJ60" s="8"/>
      <c r="AK60" s="8"/>
      <c r="AL60" s="8"/>
      <c r="AN60" s="270" t="s">
        <v>859</v>
      </c>
      <c r="AO60" s="8"/>
      <c r="AP60" s="8"/>
      <c r="AQ60" s="8"/>
      <c r="AR60" s="8"/>
      <c r="AS60" s="8"/>
      <c r="AT60" s="8"/>
      <c r="AU60" s="8"/>
      <c r="AV60" s="8"/>
      <c r="AW60" s="8"/>
      <c r="AX60" s="8"/>
      <c r="AY60" s="8"/>
      <c r="AZ60" s="261"/>
      <c r="BA60" s="8"/>
      <c r="BB60" s="8"/>
      <c r="BC60" s="8"/>
      <c r="BD60" s="8"/>
      <c r="BE60" s="261"/>
      <c r="BF60" s="8"/>
      <c r="BG60" s="8"/>
      <c r="BH60" s="8"/>
      <c r="BI60" s="8"/>
      <c r="BJ60" s="8"/>
      <c r="BK60" s="8"/>
      <c r="BL60" s="8"/>
      <c r="BM60" s="8"/>
      <c r="BN60" s="8"/>
    </row>
    <row r="61">
      <c r="A61" s="217"/>
      <c r="B61" s="266" t="s">
        <v>628</v>
      </c>
      <c r="C61" s="267">
        <v>45267.0</v>
      </c>
      <c r="D61" s="267">
        <v>45267.0</v>
      </c>
      <c r="E61" s="268">
        <f>IF(AND(C61&lt;=D61,isdate(C61),isdate(D61)&lt;&gt;""),_xlfn.NETWORKDAYS.INTL(C61,D61,1,Data!$B$3:$B$6),0)</f>
        <v>1</v>
      </c>
      <c r="F61" s="257" t="s">
        <v>857</v>
      </c>
      <c r="G61" s="8"/>
      <c r="H61" s="8"/>
      <c r="I61" s="8"/>
      <c r="J61" s="265"/>
      <c r="K61" s="265"/>
      <c r="L61" s="8"/>
      <c r="M61" s="8"/>
      <c r="N61" s="261"/>
      <c r="O61" s="8"/>
      <c r="P61" s="8"/>
      <c r="Q61" s="8"/>
      <c r="R61" s="8"/>
      <c r="S61" s="8"/>
      <c r="T61" s="8"/>
      <c r="U61" s="8"/>
      <c r="V61" s="270"/>
      <c r="W61" s="8"/>
      <c r="X61" s="8"/>
      <c r="Y61" s="261"/>
      <c r="Z61" s="8"/>
      <c r="AA61" s="8"/>
      <c r="AB61" s="270"/>
      <c r="AC61" s="8"/>
      <c r="AD61" s="270"/>
      <c r="AE61" s="8"/>
      <c r="AF61" s="8"/>
      <c r="AG61" s="270"/>
      <c r="AH61" s="270"/>
      <c r="AI61" s="270"/>
      <c r="AJ61" s="8"/>
      <c r="AK61" s="8"/>
      <c r="AL61" s="8"/>
      <c r="AM61" s="8"/>
      <c r="AN61" s="270" t="s">
        <v>859</v>
      </c>
      <c r="AO61" s="8"/>
      <c r="AP61" s="8"/>
      <c r="AQ61" s="8"/>
      <c r="AR61" s="8"/>
      <c r="AS61" s="8"/>
      <c r="AT61" s="8"/>
      <c r="AU61" s="8"/>
      <c r="AV61" s="8"/>
      <c r="AW61" s="8"/>
      <c r="AX61" s="8"/>
      <c r="AY61" s="8"/>
      <c r="AZ61" s="261"/>
      <c r="BA61" s="8"/>
      <c r="BB61" s="8"/>
      <c r="BC61" s="8"/>
      <c r="BD61" s="8"/>
      <c r="BE61" s="261"/>
      <c r="BF61" s="8"/>
      <c r="BG61" s="8"/>
      <c r="BH61" s="8"/>
      <c r="BI61" s="8"/>
      <c r="BJ61" s="8"/>
      <c r="BK61" s="8"/>
      <c r="BL61" s="8"/>
      <c r="BM61" s="8"/>
      <c r="BN61" s="8"/>
    </row>
    <row r="62">
      <c r="A62" s="217"/>
      <c r="B62" s="266" t="s">
        <v>879</v>
      </c>
      <c r="C62" s="267">
        <v>45267.0</v>
      </c>
      <c r="D62" s="267">
        <v>45267.0</v>
      </c>
      <c r="E62" s="268">
        <f>IF(AND(C62&lt;=D62,isdate(C62),isdate(D62)&lt;&gt;""),_xlfn.NETWORKDAYS.INTL(C62,D62,1,Data!$B$3:$B$6),0)</f>
        <v>1</v>
      </c>
      <c r="F62" s="257" t="s">
        <v>857</v>
      </c>
      <c r="G62" s="8"/>
      <c r="H62" s="8"/>
      <c r="I62" s="8"/>
      <c r="J62" s="265"/>
      <c r="K62" s="265"/>
      <c r="L62" s="8"/>
      <c r="M62" s="8"/>
      <c r="N62" s="261"/>
      <c r="O62" s="8"/>
      <c r="P62" s="8"/>
      <c r="Q62" s="8"/>
      <c r="R62" s="8"/>
      <c r="S62" s="8"/>
      <c r="T62" s="8"/>
      <c r="U62" s="8"/>
      <c r="V62" s="8"/>
      <c r="W62" s="8"/>
      <c r="X62" s="8"/>
      <c r="Y62" s="261"/>
      <c r="Z62" s="8"/>
      <c r="AA62" s="8"/>
      <c r="AB62" s="8"/>
      <c r="AC62" s="8"/>
      <c r="AD62" s="8"/>
      <c r="AE62" s="8"/>
      <c r="AF62" s="8"/>
      <c r="AG62" s="8"/>
      <c r="AH62" s="8"/>
      <c r="AI62" s="8"/>
      <c r="AJ62" s="8"/>
      <c r="AK62" s="8"/>
      <c r="AL62" s="270"/>
      <c r="AM62" s="270"/>
      <c r="AN62" s="270" t="s">
        <v>859</v>
      </c>
      <c r="AO62" s="8"/>
      <c r="AP62" s="8"/>
      <c r="AQ62" s="8"/>
      <c r="AR62" s="8"/>
      <c r="AS62" s="8"/>
      <c r="AT62" s="8"/>
      <c r="AU62" s="8"/>
      <c r="AV62" s="8"/>
      <c r="AW62" s="8"/>
      <c r="AX62" s="8"/>
      <c r="AY62" s="8"/>
      <c r="AZ62" s="261"/>
      <c r="BA62" s="8"/>
      <c r="BB62" s="8"/>
      <c r="BC62" s="8"/>
      <c r="BD62" s="8"/>
      <c r="BE62" s="261"/>
      <c r="BF62" s="8"/>
      <c r="BG62" s="8"/>
      <c r="BH62" s="8"/>
      <c r="BI62" s="8"/>
      <c r="BJ62" s="8"/>
      <c r="BK62" s="8"/>
      <c r="BL62" s="8"/>
      <c r="BM62" s="8"/>
      <c r="BN62" s="8"/>
    </row>
    <row r="63">
      <c r="A63" s="217"/>
      <c r="B63" s="266" t="s">
        <v>427</v>
      </c>
      <c r="C63" s="267">
        <v>45243.0</v>
      </c>
      <c r="D63" s="267">
        <v>45243.0</v>
      </c>
      <c r="E63" s="268">
        <f>IF(AND(C63&lt;=D63,isdate(C63),isdate(D63)&lt;&gt;""),_xlfn.NETWORKDAYS.INTL(C63,D63,1,Data!$B$3:$B$6),0)</f>
        <v>1</v>
      </c>
      <c r="F63" s="257" t="s">
        <v>857</v>
      </c>
      <c r="G63" s="8"/>
      <c r="H63" s="8"/>
      <c r="I63" s="8"/>
      <c r="J63" s="265"/>
      <c r="K63" s="265"/>
      <c r="L63" s="8"/>
      <c r="M63" s="8"/>
      <c r="N63" s="261"/>
      <c r="O63" s="8"/>
      <c r="P63" s="8"/>
      <c r="Q63" s="8"/>
      <c r="R63" s="8"/>
      <c r="S63" s="8"/>
      <c r="T63" s="8"/>
      <c r="U63" s="8"/>
      <c r="V63" s="270" t="s">
        <v>859</v>
      </c>
      <c r="W63" s="8"/>
      <c r="X63" s="8"/>
      <c r="Y63" s="261"/>
      <c r="Z63" s="8"/>
      <c r="AA63" s="8"/>
      <c r="AB63" s="270"/>
      <c r="AC63" s="8"/>
      <c r="AD63" s="270"/>
      <c r="AE63" s="8"/>
      <c r="AF63" s="8"/>
      <c r="AG63" s="270"/>
      <c r="AH63" s="270"/>
      <c r="AI63" s="270"/>
      <c r="AJ63" s="8"/>
      <c r="AK63" s="8"/>
      <c r="AL63" s="8"/>
      <c r="AM63" s="8"/>
      <c r="AN63" s="8"/>
      <c r="AO63" s="8"/>
      <c r="AP63" s="8"/>
      <c r="AQ63" s="8"/>
      <c r="AR63" s="270"/>
      <c r="AS63" s="8"/>
      <c r="AT63" s="8"/>
      <c r="AU63" s="8"/>
      <c r="AV63" s="8"/>
      <c r="AW63" s="8"/>
      <c r="AX63" s="8"/>
      <c r="AY63" s="8"/>
      <c r="AZ63" s="261"/>
      <c r="BA63" s="8"/>
      <c r="BB63" s="8"/>
      <c r="BC63" s="8"/>
      <c r="BD63" s="8"/>
      <c r="BE63" s="261"/>
      <c r="BF63" s="8"/>
      <c r="BG63" s="8"/>
      <c r="BH63" s="8"/>
      <c r="BI63" s="8"/>
      <c r="BJ63" s="8"/>
      <c r="BK63" s="8"/>
      <c r="BL63" s="8"/>
      <c r="BM63" s="8"/>
      <c r="BN63" s="8"/>
    </row>
    <row r="64">
      <c r="A64" s="217"/>
      <c r="B64" s="266" t="s">
        <v>79</v>
      </c>
      <c r="C64" s="267">
        <v>45257.0</v>
      </c>
      <c r="D64" s="267">
        <v>45258.0</v>
      </c>
      <c r="E64" s="268">
        <f>IF(AND(C64&lt;=D64,isdate(C64),isdate(D64)&lt;&gt;""),_xlfn.NETWORKDAYS.INTL(C64,D64,1,Data!$B$3:$B$6),0)</f>
        <v>2</v>
      </c>
      <c r="F64" s="257" t="s">
        <v>857</v>
      </c>
      <c r="G64" s="8"/>
      <c r="H64" s="8"/>
      <c r="I64" s="8"/>
      <c r="J64" s="265"/>
      <c r="K64" s="265"/>
      <c r="L64" s="8"/>
      <c r="M64" s="8"/>
      <c r="N64" s="261"/>
      <c r="O64" s="8"/>
      <c r="P64" s="8"/>
      <c r="Q64" s="8"/>
      <c r="R64" s="8"/>
      <c r="S64" s="8"/>
      <c r="T64" s="8"/>
      <c r="U64" s="8"/>
      <c r="V64" s="270"/>
      <c r="W64" s="8"/>
      <c r="X64" s="8"/>
      <c r="Y64" s="261"/>
      <c r="Z64" s="8"/>
      <c r="AA64" s="270"/>
      <c r="AB64" s="270"/>
      <c r="AC64" s="8"/>
      <c r="AD64" s="270"/>
      <c r="AE64" s="270"/>
      <c r="AF64" s="270" t="s">
        <v>859</v>
      </c>
      <c r="AG64" s="270" t="s">
        <v>859</v>
      </c>
      <c r="AH64" s="270"/>
      <c r="AI64" s="8"/>
      <c r="AJ64" s="8"/>
      <c r="AK64" s="8"/>
      <c r="AL64" s="8"/>
      <c r="AM64" s="8"/>
      <c r="AN64" s="8"/>
      <c r="AO64" s="8"/>
      <c r="AP64" s="8"/>
      <c r="AQ64" s="8"/>
      <c r="AR64" s="8"/>
      <c r="AS64" s="8"/>
      <c r="AT64" s="8"/>
      <c r="AU64" s="8"/>
      <c r="AV64" s="8"/>
      <c r="AW64" s="8"/>
      <c r="AX64" s="8"/>
      <c r="AY64" s="8"/>
      <c r="AZ64" s="261"/>
      <c r="BA64" s="8"/>
      <c r="BB64" s="8"/>
      <c r="BC64" s="8"/>
      <c r="BD64" s="8"/>
      <c r="BE64" s="261"/>
      <c r="BF64" s="8"/>
      <c r="BG64" s="8"/>
      <c r="BH64" s="8"/>
      <c r="BI64" s="8"/>
      <c r="BJ64" s="8"/>
      <c r="BK64" s="8"/>
      <c r="BL64" s="8"/>
      <c r="BM64" s="8"/>
      <c r="BN64" s="8"/>
    </row>
    <row r="65">
      <c r="A65" s="217"/>
      <c r="B65" s="266" t="s">
        <v>536</v>
      </c>
      <c r="C65" s="267">
        <v>45258.0</v>
      </c>
      <c r="D65" s="267">
        <v>45258.0</v>
      </c>
      <c r="E65" s="268">
        <f>IF(AND(C65&lt;=D65,isdate(C65),isdate(D65)&lt;&gt;""),_xlfn.NETWORKDAYS.INTL(C65,D65,1,Data!$B$3:$B$6),0)</f>
        <v>1</v>
      </c>
      <c r="F65" s="257" t="s">
        <v>857</v>
      </c>
      <c r="G65" s="8"/>
      <c r="H65" s="8"/>
      <c r="I65" s="8"/>
      <c r="J65" s="265"/>
      <c r="K65" s="265"/>
      <c r="L65" s="8"/>
      <c r="M65" s="8"/>
      <c r="N65" s="261"/>
      <c r="O65" s="8"/>
      <c r="P65" s="8"/>
      <c r="Q65" s="8"/>
      <c r="R65" s="8"/>
      <c r="S65" s="8"/>
      <c r="T65" s="8"/>
      <c r="U65" s="8"/>
      <c r="V65" s="8"/>
      <c r="W65" s="8"/>
      <c r="X65" s="8"/>
      <c r="Y65" s="261"/>
      <c r="Z65" s="8"/>
      <c r="AA65" s="8"/>
      <c r="AB65" s="270"/>
      <c r="AC65" s="8"/>
      <c r="AD65" s="8"/>
      <c r="AE65" s="8"/>
      <c r="AF65" s="8"/>
      <c r="AG65" s="270" t="s">
        <v>859</v>
      </c>
      <c r="AH65" s="8"/>
      <c r="AI65" s="8"/>
      <c r="AJ65" s="8"/>
      <c r="AK65" s="8"/>
      <c r="AL65" s="8"/>
      <c r="AM65" s="8"/>
      <c r="AN65" s="8"/>
      <c r="AO65" s="8"/>
      <c r="AP65" s="8"/>
      <c r="AQ65" s="8"/>
      <c r="AR65" s="8"/>
      <c r="AS65" s="8"/>
      <c r="AT65" s="8"/>
      <c r="AU65" s="8"/>
      <c r="AV65" s="8"/>
      <c r="AW65" s="8"/>
      <c r="AX65" s="8"/>
      <c r="AY65" s="8"/>
      <c r="AZ65" s="261"/>
      <c r="BA65" s="8"/>
      <c r="BB65" s="8"/>
      <c r="BC65" s="8"/>
      <c r="BD65" s="8"/>
      <c r="BE65" s="261"/>
      <c r="BF65" s="8"/>
      <c r="BG65" s="8"/>
      <c r="BH65" s="8"/>
      <c r="BI65" s="8"/>
      <c r="BJ65" s="8"/>
      <c r="BK65" s="8"/>
      <c r="BL65" s="8"/>
      <c r="BM65" s="8"/>
      <c r="BN65" s="8"/>
    </row>
    <row r="66">
      <c r="A66" s="217"/>
      <c r="B66" s="266" t="s">
        <v>70</v>
      </c>
      <c r="C66" s="267">
        <v>45258.0</v>
      </c>
      <c r="D66" s="267">
        <v>45259.0</v>
      </c>
      <c r="E66" s="268">
        <f>IF(AND(C66&lt;=D66,isdate(C66),isdate(D66)&lt;&gt;""),_xlfn.NETWORKDAYS.INTL(C66,D66,1,Data!$B$3:$B$6),0)</f>
        <v>2</v>
      </c>
      <c r="F66" s="257" t="s">
        <v>857</v>
      </c>
      <c r="G66" s="8"/>
      <c r="H66" s="8"/>
      <c r="I66" s="8"/>
      <c r="J66" s="265"/>
      <c r="K66" s="265"/>
      <c r="L66" s="8"/>
      <c r="M66" s="8"/>
      <c r="N66" s="261"/>
      <c r="O66" s="8"/>
      <c r="P66" s="8"/>
      <c r="Q66" s="8"/>
      <c r="R66" s="8"/>
      <c r="S66" s="8"/>
      <c r="T66" s="8"/>
      <c r="U66" s="8"/>
      <c r="V66" s="8"/>
      <c r="W66" s="8"/>
      <c r="X66" s="8"/>
      <c r="Y66" s="261"/>
      <c r="Z66" s="8"/>
      <c r="AA66" s="8"/>
      <c r="AB66" s="8"/>
      <c r="AC66" s="8"/>
      <c r="AD66" s="8"/>
      <c r="AE66" s="8"/>
      <c r="AF66" s="8"/>
      <c r="AG66" s="270" t="s">
        <v>859</v>
      </c>
      <c r="AH66" s="270" t="s">
        <v>859</v>
      </c>
      <c r="AI66" s="8"/>
      <c r="AJ66" s="8"/>
      <c r="AK66" s="8"/>
      <c r="AL66" s="8"/>
      <c r="AM66" s="8"/>
      <c r="AN66" s="8"/>
      <c r="AO66" s="8"/>
      <c r="AP66" s="8"/>
      <c r="AQ66" s="8"/>
      <c r="AR66" s="8"/>
      <c r="AS66" s="8"/>
      <c r="AT66" s="8"/>
      <c r="AU66" s="8"/>
      <c r="AV66" s="8"/>
      <c r="AW66" s="8"/>
      <c r="AX66" s="8"/>
      <c r="AY66" s="8"/>
      <c r="AZ66" s="261"/>
      <c r="BA66" s="8"/>
      <c r="BB66" s="8"/>
      <c r="BC66" s="8"/>
      <c r="BD66" s="8"/>
      <c r="BE66" s="261"/>
      <c r="BF66" s="8"/>
      <c r="BG66" s="8"/>
      <c r="BH66" s="8"/>
      <c r="BI66" s="8"/>
      <c r="BJ66" s="8"/>
      <c r="BK66" s="8"/>
      <c r="BL66" s="8"/>
      <c r="BM66" s="8"/>
      <c r="BN66" s="8"/>
    </row>
    <row r="67">
      <c r="A67" s="217"/>
      <c r="B67" s="266" t="s">
        <v>92</v>
      </c>
      <c r="C67" s="267">
        <v>45260.0</v>
      </c>
      <c r="D67" s="267">
        <v>45265.0</v>
      </c>
      <c r="E67" s="268">
        <f>IF(AND(C67&lt;=D67,isdate(C67),isdate(D67)&lt;&gt;""),_xlfn.NETWORKDAYS.INTL(C67,D67,1,Data!$B$3:$B$6),0)</f>
        <v>4</v>
      </c>
      <c r="F67" s="257" t="s">
        <v>857</v>
      </c>
      <c r="G67" s="8"/>
      <c r="H67" s="8"/>
      <c r="I67" s="8"/>
      <c r="J67" s="265"/>
      <c r="K67" s="265"/>
      <c r="L67" s="8"/>
      <c r="M67" s="8"/>
      <c r="N67" s="261"/>
      <c r="O67" s="8"/>
      <c r="P67" s="8"/>
      <c r="Q67" s="8"/>
      <c r="R67" s="8"/>
      <c r="S67" s="8"/>
      <c r="T67" s="8"/>
      <c r="U67" s="8"/>
      <c r="V67" s="8"/>
      <c r="W67" s="8"/>
      <c r="X67" s="8"/>
      <c r="Y67" s="261"/>
      <c r="Z67" s="8"/>
      <c r="AA67" s="8"/>
      <c r="AB67" s="8"/>
      <c r="AC67" s="8"/>
      <c r="AD67" s="8"/>
      <c r="AE67" s="8"/>
      <c r="AF67" s="8"/>
      <c r="AG67" s="8"/>
      <c r="AH67" s="8"/>
      <c r="AI67" s="270" t="s">
        <v>859</v>
      </c>
      <c r="AJ67" s="270" t="s">
        <v>859</v>
      </c>
      <c r="AK67" s="270" t="s">
        <v>859</v>
      </c>
      <c r="AL67" s="270" t="s">
        <v>859</v>
      </c>
      <c r="AM67" s="270"/>
      <c r="AN67" s="270"/>
      <c r="AO67" s="8"/>
      <c r="AP67" s="8"/>
      <c r="AQ67" s="8"/>
      <c r="AR67" s="8"/>
      <c r="AS67" s="8"/>
      <c r="AT67" s="8"/>
      <c r="AU67" s="8"/>
      <c r="AV67" s="8"/>
      <c r="AW67" s="8"/>
      <c r="AX67" s="8"/>
      <c r="AY67" s="8"/>
      <c r="AZ67" s="261"/>
      <c r="BA67" s="8"/>
      <c r="BB67" s="8"/>
      <c r="BC67" s="8"/>
      <c r="BD67" s="8"/>
      <c r="BE67" s="261"/>
      <c r="BF67" s="8"/>
      <c r="BG67" s="8"/>
      <c r="BH67" s="8"/>
      <c r="BI67" s="8"/>
      <c r="BJ67" s="8"/>
      <c r="BK67" s="8"/>
      <c r="BL67" s="8"/>
      <c r="BM67" s="8"/>
      <c r="BN67" s="8"/>
    </row>
    <row r="68">
      <c r="A68" s="217"/>
      <c r="B68" s="266" t="s">
        <v>552</v>
      </c>
      <c r="C68" s="267">
        <v>45266.0</v>
      </c>
      <c r="D68" s="267">
        <v>45266.0</v>
      </c>
      <c r="E68" s="268">
        <f>IF(AND(C68&lt;=D68,isdate(C68),isdate(D68)&lt;&gt;""),_xlfn.NETWORKDAYS.INTL(C68,D68,1,Data!$B$3:$B$6),0)</f>
        <v>1</v>
      </c>
      <c r="F68" s="257" t="s">
        <v>857</v>
      </c>
      <c r="G68" s="8"/>
      <c r="H68" s="8"/>
      <c r="I68" s="8"/>
      <c r="J68" s="265"/>
      <c r="K68" s="265"/>
      <c r="L68" s="8"/>
      <c r="M68" s="8"/>
      <c r="N68" s="261"/>
      <c r="O68" s="8"/>
      <c r="P68" s="8"/>
      <c r="Q68" s="8"/>
      <c r="R68" s="8"/>
      <c r="S68" s="8"/>
      <c r="T68" s="8"/>
      <c r="U68" s="8"/>
      <c r="V68" s="8"/>
      <c r="W68" s="8"/>
      <c r="X68" s="8"/>
      <c r="Y68" s="261"/>
      <c r="Z68" s="8"/>
      <c r="AA68" s="8"/>
      <c r="AB68" s="8"/>
      <c r="AC68" s="8"/>
      <c r="AD68" s="8"/>
      <c r="AE68" s="8"/>
      <c r="AF68" s="8"/>
      <c r="AG68" s="8"/>
      <c r="AH68" s="8"/>
      <c r="AI68" s="8"/>
      <c r="AJ68" s="270"/>
      <c r="AL68" s="8"/>
      <c r="AM68" s="270" t="s">
        <v>859</v>
      </c>
      <c r="AO68" s="8"/>
      <c r="AP68" s="8"/>
      <c r="AQ68" s="8"/>
      <c r="AR68" s="8"/>
      <c r="AS68" s="8"/>
      <c r="AT68" s="8"/>
      <c r="AU68" s="8"/>
      <c r="AV68" s="8"/>
      <c r="AW68" s="8"/>
      <c r="AX68" s="8"/>
      <c r="AY68" s="8"/>
      <c r="AZ68" s="261"/>
      <c r="BA68" s="8"/>
      <c r="BB68" s="8"/>
      <c r="BC68" s="8"/>
      <c r="BD68" s="8"/>
      <c r="BE68" s="261"/>
      <c r="BF68" s="8"/>
      <c r="BG68" s="8"/>
      <c r="BH68" s="8"/>
      <c r="BI68" s="8"/>
      <c r="BJ68" s="8"/>
      <c r="BK68" s="8"/>
      <c r="BL68" s="8"/>
      <c r="BM68" s="8"/>
      <c r="BN68" s="8"/>
    </row>
    <row r="69">
      <c r="A69" s="217"/>
      <c r="B69" s="266" t="s">
        <v>870</v>
      </c>
      <c r="C69" s="267">
        <v>45266.0</v>
      </c>
      <c r="D69" s="267">
        <v>45266.0</v>
      </c>
      <c r="E69" s="268">
        <f>IF(AND(C69&lt;=D69,isdate(C69),isdate(D69)&lt;&gt;""),_xlfn.NETWORKDAYS.INTL(C69,D69,1,Data!$B$3:$B$6),0)</f>
        <v>1</v>
      </c>
      <c r="F69" s="257" t="s">
        <v>857</v>
      </c>
      <c r="G69" s="258">
        <v>0.25</v>
      </c>
      <c r="H69" s="8"/>
      <c r="I69" s="8"/>
      <c r="J69" s="265"/>
      <c r="K69" s="265"/>
      <c r="L69" s="8"/>
      <c r="M69" s="8"/>
      <c r="N69" s="261"/>
      <c r="O69" s="8"/>
      <c r="P69" s="8"/>
      <c r="Q69" s="8"/>
      <c r="R69" s="8"/>
      <c r="S69" s="8"/>
      <c r="T69" s="8"/>
      <c r="U69" s="8"/>
      <c r="V69" s="8"/>
      <c r="W69" s="8"/>
      <c r="X69" s="8"/>
      <c r="Y69" s="261"/>
      <c r="Z69" s="8"/>
      <c r="AA69" s="8"/>
      <c r="AB69" s="8"/>
      <c r="AC69" s="8"/>
      <c r="AD69" s="8"/>
      <c r="AE69" s="8"/>
      <c r="AF69" s="8"/>
      <c r="AG69" s="8"/>
      <c r="AH69" s="270"/>
      <c r="AI69" s="270"/>
      <c r="AJ69" s="8"/>
      <c r="AK69" s="8"/>
      <c r="AM69" s="270" t="s">
        <v>859</v>
      </c>
      <c r="AN69" s="8"/>
      <c r="AO69" s="8"/>
      <c r="AP69" s="8"/>
      <c r="AQ69" s="8"/>
      <c r="AR69" s="8"/>
      <c r="AS69" s="8"/>
      <c r="AT69" s="8"/>
      <c r="AU69" s="8"/>
      <c r="AV69" s="8"/>
      <c r="AW69" s="8"/>
      <c r="AX69" s="8"/>
      <c r="AY69" s="8"/>
      <c r="AZ69" s="261"/>
      <c r="BA69" s="8"/>
      <c r="BB69" s="8"/>
      <c r="BC69" s="8"/>
      <c r="BD69" s="8"/>
      <c r="BE69" s="261"/>
      <c r="BF69" s="8"/>
      <c r="BG69" s="8"/>
      <c r="BH69" s="8"/>
      <c r="BI69" s="8"/>
      <c r="BJ69" s="8"/>
      <c r="BK69" s="8"/>
      <c r="BL69" s="8"/>
      <c r="BM69" s="8"/>
      <c r="BN69" s="8"/>
    </row>
    <row r="70">
      <c r="A70" s="217"/>
      <c r="B70" s="266" t="s">
        <v>107</v>
      </c>
      <c r="C70" s="267">
        <v>45266.0</v>
      </c>
      <c r="D70" s="267">
        <v>45267.0</v>
      </c>
      <c r="E70" s="268">
        <f>IF(AND(C70&lt;=D70,isdate(C70),isdate(D70)&lt;&gt;""),_xlfn.NETWORKDAYS.INTL(C70,D70,1,Data!$B$3:$B$6),0)</f>
        <v>2</v>
      </c>
      <c r="F70" s="257" t="s">
        <v>857</v>
      </c>
      <c r="G70" s="8"/>
      <c r="H70" s="8"/>
      <c r="I70" s="8"/>
      <c r="J70" s="265"/>
      <c r="K70" s="265"/>
      <c r="L70" s="8"/>
      <c r="M70" s="8"/>
      <c r="N70" s="261"/>
      <c r="O70" s="8"/>
      <c r="P70" s="8"/>
      <c r="Q70" s="8"/>
      <c r="R70" s="8"/>
      <c r="S70" s="8"/>
      <c r="T70" s="8"/>
      <c r="U70" s="8"/>
      <c r="V70" s="8"/>
      <c r="W70" s="8"/>
      <c r="X70" s="8"/>
      <c r="Y70" s="261"/>
      <c r="Z70" s="8"/>
      <c r="AA70" s="8"/>
      <c r="AB70" s="8"/>
      <c r="AC70" s="8"/>
      <c r="AD70" s="8"/>
      <c r="AE70" s="8"/>
      <c r="AF70" s="8"/>
      <c r="AG70" s="8"/>
      <c r="AJ70" s="270"/>
      <c r="AK70" s="8"/>
      <c r="AM70" s="270" t="s">
        <v>859</v>
      </c>
      <c r="AN70" s="270" t="s">
        <v>859</v>
      </c>
      <c r="AO70" s="8"/>
      <c r="AP70" s="8"/>
      <c r="AQ70" s="8"/>
      <c r="AR70" s="8"/>
      <c r="AS70" s="8"/>
      <c r="AT70" s="8"/>
      <c r="AU70" s="8"/>
      <c r="AV70" s="8"/>
      <c r="AW70" s="8"/>
      <c r="AX70" s="8"/>
      <c r="AY70" s="8"/>
      <c r="AZ70" s="261"/>
      <c r="BA70" s="8"/>
      <c r="BB70" s="8"/>
      <c r="BC70" s="8"/>
      <c r="BD70" s="8"/>
      <c r="BE70" s="261"/>
      <c r="BF70" s="8"/>
      <c r="BG70" s="8"/>
      <c r="BH70" s="8"/>
      <c r="BI70" s="8"/>
      <c r="BJ70" s="8"/>
      <c r="BK70" s="8"/>
      <c r="BL70" s="8"/>
      <c r="BM70" s="8"/>
      <c r="BN70" s="8"/>
    </row>
    <row r="71">
      <c r="A71" s="217"/>
      <c r="B71" s="266" t="s">
        <v>566</v>
      </c>
      <c r="C71" s="267">
        <v>45267.0</v>
      </c>
      <c r="D71" s="267">
        <v>45268.0</v>
      </c>
      <c r="E71" s="268">
        <f>IF(AND(C71&lt;=D71,isdate(C71),isdate(D71)&lt;&gt;""),_xlfn.NETWORKDAYS.INTL(C71,D71,1,Data!$B$3:$B$6),0)</f>
        <v>2</v>
      </c>
      <c r="F71" s="257" t="s">
        <v>857</v>
      </c>
      <c r="G71" s="8"/>
      <c r="H71" s="8"/>
      <c r="I71" s="8"/>
      <c r="J71" s="265"/>
      <c r="K71" s="265"/>
      <c r="L71" s="8"/>
      <c r="M71" s="8"/>
      <c r="N71" s="261"/>
      <c r="O71" s="8"/>
      <c r="P71" s="8"/>
      <c r="Q71" s="8"/>
      <c r="R71" s="8"/>
      <c r="S71" s="8"/>
      <c r="T71" s="8"/>
      <c r="U71" s="8"/>
      <c r="V71" s="8"/>
      <c r="W71" s="8"/>
      <c r="X71" s="8"/>
      <c r="Y71" s="261"/>
      <c r="Z71" s="8"/>
      <c r="AA71" s="8"/>
      <c r="AB71" s="8"/>
      <c r="AC71" s="8"/>
      <c r="AD71" s="8"/>
      <c r="AE71" s="8"/>
      <c r="AF71" s="8"/>
      <c r="AG71" s="8"/>
      <c r="AH71" s="8"/>
      <c r="AJ71" s="270"/>
      <c r="AK71" s="270"/>
      <c r="AL71" s="8"/>
      <c r="AN71" s="270" t="s">
        <v>859</v>
      </c>
      <c r="AO71" s="270" t="s">
        <v>859</v>
      </c>
      <c r="AP71" s="8"/>
      <c r="AQ71" s="8"/>
      <c r="AR71" s="8"/>
      <c r="AS71" s="8"/>
      <c r="AT71" s="8"/>
      <c r="AU71" s="8"/>
      <c r="AV71" s="8"/>
      <c r="AW71" s="8"/>
      <c r="AX71" s="8"/>
      <c r="AY71" s="8"/>
      <c r="AZ71" s="261"/>
      <c r="BA71" s="8"/>
      <c r="BB71" s="8"/>
      <c r="BC71" s="8"/>
      <c r="BD71" s="8"/>
      <c r="BE71" s="261"/>
      <c r="BF71" s="8"/>
      <c r="BG71" s="8"/>
      <c r="BH71" s="8"/>
      <c r="BI71" s="8"/>
      <c r="BJ71" s="8"/>
      <c r="BK71" s="8"/>
      <c r="BL71" s="8"/>
      <c r="BM71" s="8"/>
      <c r="BN71" s="8"/>
    </row>
    <row r="72">
      <c r="A72" s="217"/>
      <c r="B72" s="266" t="s">
        <v>571</v>
      </c>
      <c r="C72" s="267">
        <v>45268.0</v>
      </c>
      <c r="D72" s="267">
        <v>45271.0</v>
      </c>
      <c r="E72" s="268">
        <f>IF(AND(C72&lt;=D72,isdate(C72),isdate(D72)&lt;&gt;""),_xlfn.NETWORKDAYS.INTL(C72,D72,1,Data!$B$3:$B$6),0)</f>
        <v>2</v>
      </c>
      <c r="F72" s="257" t="s">
        <v>857</v>
      </c>
      <c r="G72" s="8"/>
      <c r="H72" s="8"/>
      <c r="I72" s="8"/>
      <c r="J72" s="265"/>
      <c r="K72" s="265"/>
      <c r="L72" s="8"/>
      <c r="M72" s="8"/>
      <c r="N72" s="261"/>
      <c r="O72" s="8"/>
      <c r="P72" s="8"/>
      <c r="Q72" s="8"/>
      <c r="R72" s="8"/>
      <c r="S72" s="8"/>
      <c r="T72" s="8"/>
      <c r="U72" s="8"/>
      <c r="V72" s="8"/>
      <c r="W72" s="8"/>
      <c r="X72" s="8"/>
      <c r="Y72" s="261"/>
      <c r="Z72" s="8"/>
      <c r="AA72" s="8"/>
      <c r="AB72" s="8"/>
      <c r="AC72" s="8"/>
      <c r="AD72" s="8"/>
      <c r="AE72" s="8"/>
      <c r="AF72" s="8"/>
      <c r="AG72" s="8"/>
      <c r="AH72" s="8"/>
      <c r="AI72" s="8"/>
      <c r="AJ72" s="8"/>
      <c r="AL72" s="270"/>
      <c r="AO72" s="270" t="s">
        <v>859</v>
      </c>
      <c r="AP72" s="270" t="s">
        <v>859</v>
      </c>
      <c r="AQ72" s="8"/>
      <c r="AR72" s="8"/>
      <c r="AS72" s="8"/>
      <c r="AT72" s="8"/>
      <c r="AU72" s="8"/>
      <c r="AV72" s="8"/>
      <c r="AW72" s="8"/>
      <c r="AX72" s="8"/>
      <c r="AY72" s="8"/>
      <c r="AZ72" s="261"/>
      <c r="BA72" s="8"/>
      <c r="BB72" s="8"/>
      <c r="BC72" s="8"/>
      <c r="BD72" s="8"/>
      <c r="BE72" s="261"/>
      <c r="BF72" s="8"/>
      <c r="BG72" s="8"/>
      <c r="BH72" s="8"/>
      <c r="BI72" s="8"/>
      <c r="BJ72" s="8"/>
      <c r="BK72" s="8"/>
      <c r="BL72" s="8"/>
      <c r="BM72" s="8"/>
      <c r="BN72" s="8"/>
    </row>
    <row r="73">
      <c r="A73" s="217"/>
      <c r="B73" s="266" t="s">
        <v>586</v>
      </c>
      <c r="C73" s="267">
        <v>45271.0</v>
      </c>
      <c r="D73" s="267">
        <v>45271.0</v>
      </c>
      <c r="E73" s="268">
        <f>IF(AND(C73&lt;=D73,isdate(C73),isdate(D73)&lt;&gt;""),_xlfn.NETWORKDAYS.INTL(C73,D73,1,Data!$B$3:$B$6),0)</f>
        <v>1</v>
      </c>
      <c r="F73" s="257" t="s">
        <v>857</v>
      </c>
      <c r="G73" s="8"/>
      <c r="H73" s="8"/>
      <c r="I73" s="8"/>
      <c r="J73" s="265"/>
      <c r="K73" s="265"/>
      <c r="L73" s="8"/>
      <c r="M73" s="8"/>
      <c r="N73" s="261"/>
      <c r="O73" s="8"/>
      <c r="P73" s="8"/>
      <c r="Q73" s="8"/>
      <c r="R73" s="8"/>
      <c r="S73" s="8"/>
      <c r="T73" s="8"/>
      <c r="U73" s="8"/>
      <c r="V73" s="8"/>
      <c r="W73" s="8"/>
      <c r="X73" s="8"/>
      <c r="Y73" s="261"/>
      <c r="Z73" s="8"/>
      <c r="AA73" s="8"/>
      <c r="AB73" s="8"/>
      <c r="AC73" s="8"/>
      <c r="AD73" s="8"/>
      <c r="AE73" s="8"/>
      <c r="AF73" s="8"/>
      <c r="AG73" s="8"/>
      <c r="AH73" s="8"/>
      <c r="AI73" s="8"/>
      <c r="AJ73" s="8"/>
      <c r="AK73" s="270"/>
      <c r="AL73" s="270"/>
      <c r="AM73" s="8"/>
      <c r="AO73" s="8"/>
      <c r="AP73" s="270" t="s">
        <v>859</v>
      </c>
      <c r="AQ73" s="8"/>
      <c r="AR73" s="8"/>
      <c r="AS73" s="8"/>
      <c r="AT73" s="8"/>
      <c r="AU73" s="8"/>
      <c r="AV73" s="8"/>
      <c r="AW73" s="8"/>
      <c r="AX73" s="8"/>
      <c r="AY73" s="8"/>
      <c r="AZ73" s="261"/>
      <c r="BA73" s="8"/>
      <c r="BB73" s="8"/>
      <c r="BC73" s="8"/>
      <c r="BD73" s="8"/>
      <c r="BE73" s="261"/>
      <c r="BF73" s="8"/>
      <c r="BG73" s="8"/>
      <c r="BH73" s="8"/>
      <c r="BI73" s="8"/>
      <c r="BJ73" s="8"/>
      <c r="BK73" s="8"/>
      <c r="BL73" s="8"/>
      <c r="BM73" s="8"/>
      <c r="BN73" s="8"/>
    </row>
    <row r="74">
      <c r="A74" s="217"/>
      <c r="B74" s="266" t="s">
        <v>881</v>
      </c>
      <c r="C74" s="267">
        <v>45271.0</v>
      </c>
      <c r="D74" s="267">
        <v>45271.0</v>
      </c>
      <c r="E74" s="268">
        <f>IF(AND(C74&lt;=D74,isdate(C74),isdate(D74)&lt;&gt;""),_xlfn.NETWORKDAYS.INTL(C74,D74,1,Data!$B$3:$B$6),0)</f>
        <v>1</v>
      </c>
      <c r="F74" s="257" t="s">
        <v>857</v>
      </c>
      <c r="G74" s="8"/>
      <c r="H74" s="8"/>
      <c r="I74" s="8"/>
      <c r="J74" s="265"/>
      <c r="K74" s="265"/>
      <c r="L74" s="8"/>
      <c r="M74" s="8"/>
      <c r="N74" s="261"/>
      <c r="O74" s="8"/>
      <c r="P74" s="8"/>
      <c r="Q74" s="8"/>
      <c r="R74" s="8"/>
      <c r="S74" s="8"/>
      <c r="T74" s="8"/>
      <c r="U74" s="8"/>
      <c r="V74" s="8"/>
      <c r="W74" s="8"/>
      <c r="X74" s="8"/>
      <c r="Y74" s="261"/>
      <c r="Z74" s="8"/>
      <c r="AA74" s="8"/>
      <c r="AB74" s="8"/>
      <c r="AC74" s="8"/>
      <c r="AD74" s="8"/>
      <c r="AE74" s="8"/>
      <c r="AF74" s="8"/>
      <c r="AG74" s="8"/>
      <c r="AH74" s="8"/>
      <c r="AI74" s="8"/>
      <c r="AJ74" s="8"/>
      <c r="AK74" s="270"/>
      <c r="AL74" s="270"/>
      <c r="AM74" s="8"/>
      <c r="AO74" s="8"/>
      <c r="AP74" s="270" t="s">
        <v>859</v>
      </c>
      <c r="AQ74" s="8"/>
      <c r="AR74" s="8"/>
      <c r="AS74" s="8"/>
      <c r="AT74" s="8"/>
      <c r="AU74" s="8"/>
      <c r="AV74" s="8"/>
      <c r="AW74" s="8"/>
      <c r="AX74" s="8"/>
      <c r="AY74" s="8"/>
      <c r="AZ74" s="261"/>
      <c r="BA74" s="8"/>
      <c r="BB74" s="8"/>
      <c r="BC74" s="8"/>
      <c r="BD74" s="8"/>
      <c r="BE74" s="261"/>
      <c r="BF74" s="8"/>
      <c r="BG74" s="8"/>
      <c r="BH74" s="8"/>
      <c r="BI74" s="8"/>
      <c r="BJ74" s="8"/>
      <c r="BK74" s="8"/>
      <c r="BL74" s="8"/>
      <c r="BM74" s="8"/>
      <c r="BN74" s="8"/>
    </row>
    <row r="75">
      <c r="A75" s="217"/>
      <c r="B75" s="266" t="s">
        <v>300</v>
      </c>
      <c r="C75" s="267">
        <v>45271.0</v>
      </c>
      <c r="D75" s="267">
        <v>45272.0</v>
      </c>
      <c r="E75" s="268">
        <f>IF(AND(C75&lt;=D75,isdate(C75),isdate(D75)&lt;&gt;""),_xlfn.NETWORKDAYS.INTL(C75,D75,1,Data!$B$3:$B$6),0)</f>
        <v>2</v>
      </c>
      <c r="F75" s="257" t="s">
        <v>857</v>
      </c>
      <c r="G75" s="8"/>
      <c r="H75" s="8"/>
      <c r="I75" s="8"/>
      <c r="J75" s="265"/>
      <c r="K75" s="265"/>
      <c r="L75" s="8"/>
      <c r="M75" s="8"/>
      <c r="N75" s="261"/>
      <c r="O75" s="8"/>
      <c r="P75" s="8"/>
      <c r="Q75" s="8"/>
      <c r="R75" s="8"/>
      <c r="S75" s="8"/>
      <c r="T75" s="8"/>
      <c r="U75" s="8"/>
      <c r="V75" s="270"/>
      <c r="W75" s="8"/>
      <c r="X75" s="8"/>
      <c r="Y75" s="261"/>
      <c r="Z75" s="8"/>
      <c r="AA75" s="8"/>
      <c r="AB75" s="270"/>
      <c r="AC75" s="8"/>
      <c r="AD75" s="270"/>
      <c r="AE75" s="8"/>
      <c r="AF75" s="8"/>
      <c r="AG75" s="270"/>
      <c r="AH75" s="270"/>
      <c r="AI75" s="270"/>
      <c r="AJ75" s="8"/>
      <c r="AK75" s="8"/>
      <c r="AL75" s="8"/>
      <c r="AM75" s="8"/>
      <c r="AP75" s="270" t="s">
        <v>859</v>
      </c>
      <c r="AQ75" s="270" t="s">
        <v>859</v>
      </c>
      <c r="AR75" s="8"/>
      <c r="AS75" s="8"/>
      <c r="AT75" s="8"/>
      <c r="AU75" s="8"/>
      <c r="AV75" s="8"/>
      <c r="AW75" s="8"/>
      <c r="AX75" s="8"/>
      <c r="AY75" s="8"/>
      <c r="AZ75" s="261"/>
      <c r="BA75" s="8"/>
      <c r="BB75" s="8"/>
      <c r="BC75" s="8"/>
      <c r="BD75" s="8"/>
      <c r="BE75" s="261"/>
      <c r="BF75" s="8"/>
      <c r="BG75" s="8"/>
      <c r="BH75" s="8"/>
      <c r="BI75" s="8"/>
      <c r="BJ75" s="8"/>
      <c r="BK75" s="8"/>
      <c r="BL75" s="8"/>
      <c r="BM75" s="8"/>
      <c r="BN75" s="8"/>
    </row>
    <row r="76">
      <c r="A76" s="217"/>
      <c r="B76" s="266" t="s">
        <v>862</v>
      </c>
      <c r="C76" s="267">
        <v>45273.0</v>
      </c>
      <c r="D76" s="267">
        <v>45273.0</v>
      </c>
      <c r="E76" s="268">
        <f>IF(AND(C76&lt;=D76,isdate(C76),isdate(D76)&lt;&gt;""),_xlfn.NETWORKDAYS.INTL(C76,D76,1,Data!$B$3:$B$6),0)</f>
        <v>1</v>
      </c>
      <c r="F76" s="257" t="s">
        <v>857</v>
      </c>
      <c r="G76" s="8"/>
      <c r="H76" s="8"/>
      <c r="I76" s="8"/>
      <c r="J76" s="265"/>
      <c r="K76" s="265"/>
      <c r="L76" s="8"/>
      <c r="M76" s="8"/>
      <c r="N76" s="261"/>
      <c r="O76" s="8"/>
      <c r="P76" s="8"/>
      <c r="Q76" s="8"/>
      <c r="R76" s="8"/>
      <c r="S76" s="8"/>
      <c r="T76" s="8"/>
      <c r="U76" s="8"/>
      <c r="V76" s="270"/>
      <c r="W76" s="8"/>
      <c r="X76" s="8"/>
      <c r="Y76" s="261"/>
      <c r="Z76" s="8"/>
      <c r="AA76" s="8"/>
      <c r="AB76" s="270"/>
      <c r="AC76" s="8"/>
      <c r="AD76" s="270"/>
      <c r="AE76" s="8"/>
      <c r="AF76" s="8"/>
      <c r="AG76" s="270"/>
      <c r="AH76" s="270"/>
      <c r="AI76" s="270"/>
      <c r="AJ76" s="8"/>
      <c r="AK76" s="8"/>
      <c r="AL76" s="8"/>
      <c r="AM76" s="8"/>
      <c r="AN76" s="8"/>
      <c r="AO76" s="8"/>
      <c r="AQ76" s="8"/>
      <c r="AR76" s="270" t="s">
        <v>859</v>
      </c>
      <c r="AS76" s="8"/>
      <c r="AT76" s="8"/>
      <c r="AU76" s="8"/>
      <c r="AV76" s="8"/>
      <c r="AW76" s="8"/>
      <c r="AX76" s="8"/>
      <c r="AY76" s="8"/>
      <c r="AZ76" s="261"/>
      <c r="BA76" s="8"/>
      <c r="BB76" s="8"/>
      <c r="BC76" s="8"/>
      <c r="BD76" s="8"/>
      <c r="BE76" s="261"/>
      <c r="BF76" s="8"/>
      <c r="BG76" s="8"/>
      <c r="BH76" s="8"/>
      <c r="BI76" s="8"/>
      <c r="BJ76" s="8"/>
      <c r="BK76" s="8"/>
      <c r="BL76" s="8"/>
      <c r="BM76" s="8"/>
      <c r="BN76" s="8"/>
    </row>
    <row r="77">
      <c r="A77" s="217"/>
      <c r="B77" s="266" t="s">
        <v>312</v>
      </c>
      <c r="C77" s="267">
        <v>45273.0</v>
      </c>
      <c r="D77" s="267">
        <v>45274.0</v>
      </c>
      <c r="E77" s="268">
        <f>IF(AND(C77&lt;=D77,isdate(C77),isdate(D77)&lt;&gt;""),_xlfn.NETWORKDAYS.INTL(C77,D77,1,Data!$B$3:$B$6),0)</f>
        <v>2</v>
      </c>
      <c r="F77" s="257" t="s">
        <v>857</v>
      </c>
      <c r="G77" s="8"/>
      <c r="H77" s="8"/>
      <c r="I77" s="8"/>
      <c r="J77" s="265"/>
      <c r="K77" s="265"/>
      <c r="L77" s="8"/>
      <c r="M77" s="8"/>
      <c r="N77" s="261"/>
      <c r="O77" s="8"/>
      <c r="P77" s="8"/>
      <c r="Q77" s="8"/>
      <c r="R77" s="8"/>
      <c r="S77" s="8"/>
      <c r="T77" s="8"/>
      <c r="U77" s="8"/>
      <c r="V77" s="270"/>
      <c r="W77" s="8"/>
      <c r="X77" s="8"/>
      <c r="Y77" s="261"/>
      <c r="Z77" s="8"/>
      <c r="AA77" s="8"/>
      <c r="AB77" s="270"/>
      <c r="AC77" s="8"/>
      <c r="AD77" s="270"/>
      <c r="AE77" s="8"/>
      <c r="AF77" s="8"/>
      <c r="AG77" s="270"/>
      <c r="AH77" s="270"/>
      <c r="AI77" s="270"/>
      <c r="AJ77" s="8"/>
      <c r="AK77" s="8"/>
      <c r="AL77" s="8"/>
      <c r="AM77" s="8"/>
      <c r="AN77" s="8"/>
      <c r="AO77" s="8"/>
      <c r="AR77" s="270" t="s">
        <v>859</v>
      </c>
      <c r="AS77" s="270" t="s">
        <v>859</v>
      </c>
      <c r="AT77" s="8"/>
      <c r="AU77" s="8"/>
      <c r="AV77" s="8"/>
      <c r="AW77" s="8"/>
      <c r="AX77" s="8"/>
      <c r="AY77" s="8"/>
      <c r="AZ77" s="261"/>
      <c r="BA77" s="8"/>
      <c r="BB77" s="8"/>
      <c r="BC77" s="8"/>
      <c r="BD77" s="8"/>
      <c r="BE77" s="261"/>
      <c r="BF77" s="8"/>
      <c r="BG77" s="8"/>
      <c r="BH77" s="8"/>
      <c r="BI77" s="8"/>
      <c r="BJ77" s="8"/>
      <c r="BK77" s="8"/>
      <c r="BL77" s="8"/>
      <c r="BM77" s="8"/>
      <c r="BN77" s="8"/>
    </row>
    <row r="78">
      <c r="A78" s="217"/>
      <c r="B78" s="266" t="s">
        <v>302</v>
      </c>
      <c r="C78" s="267">
        <v>45275.0</v>
      </c>
      <c r="D78" s="267">
        <v>45278.0</v>
      </c>
      <c r="E78" s="268">
        <f>IF(AND(C78&lt;=D78,isdate(C78),isdate(D78)&lt;&gt;""),_xlfn.NETWORKDAYS.INTL(C78,D78,1,Data!$B$3:$B$6),0)</f>
        <v>2</v>
      </c>
      <c r="F78" s="257" t="s">
        <v>857</v>
      </c>
      <c r="G78" s="8"/>
      <c r="H78" s="8"/>
      <c r="I78" s="8"/>
      <c r="J78" s="265"/>
      <c r="K78" s="265"/>
      <c r="L78" s="8"/>
      <c r="M78" s="8"/>
      <c r="N78" s="261"/>
      <c r="O78" s="8"/>
      <c r="P78" s="8"/>
      <c r="Q78" s="8"/>
      <c r="R78" s="8"/>
      <c r="S78" s="8"/>
      <c r="T78" s="8"/>
      <c r="U78" s="8"/>
      <c r="V78" s="270"/>
      <c r="W78" s="8"/>
      <c r="X78" s="8"/>
      <c r="Y78" s="261"/>
      <c r="Z78" s="8"/>
      <c r="AA78" s="8"/>
      <c r="AB78" s="270"/>
      <c r="AC78" s="8"/>
      <c r="AD78" s="270"/>
      <c r="AE78" s="8"/>
      <c r="AF78" s="8"/>
      <c r="AG78" s="270"/>
      <c r="AH78" s="270"/>
      <c r="AI78" s="270"/>
      <c r="AJ78" s="8"/>
      <c r="AK78" s="8"/>
      <c r="AL78" s="8"/>
      <c r="AM78" s="8"/>
      <c r="AN78" s="8"/>
      <c r="AO78" s="8"/>
      <c r="AP78" s="8"/>
      <c r="AS78" s="8"/>
      <c r="AT78" s="270" t="s">
        <v>859</v>
      </c>
      <c r="AU78" s="270" t="s">
        <v>859</v>
      </c>
      <c r="AV78" s="8"/>
      <c r="AW78" s="8"/>
      <c r="AX78" s="8"/>
      <c r="AY78" s="8"/>
      <c r="AZ78" s="261"/>
      <c r="BA78" s="8"/>
      <c r="BB78" s="8"/>
      <c r="BC78" s="8"/>
      <c r="BD78" s="8"/>
      <c r="BE78" s="261"/>
      <c r="BF78" s="8"/>
      <c r="BG78" s="8"/>
      <c r="BH78" s="8"/>
      <c r="BI78" s="8"/>
      <c r="BJ78" s="8"/>
      <c r="BK78" s="8"/>
      <c r="BL78" s="8"/>
      <c r="BM78" s="8"/>
      <c r="BN78" s="8"/>
    </row>
    <row r="79">
      <c r="A79" s="217"/>
      <c r="B79" s="272" t="s">
        <v>863</v>
      </c>
      <c r="C79" s="273">
        <v>45279.0</v>
      </c>
      <c r="D79" s="273">
        <v>45279.0</v>
      </c>
      <c r="E79" s="274">
        <f>IF(AND(C79&lt;=D79,isdate(C79),isdate(D79)&lt;&gt;""),_xlfn.NETWORKDAYS.INTL(C79,D79,1,Data!$B$3:$B$6),0)</f>
        <v>1</v>
      </c>
      <c r="F79" s="273" t="s">
        <v>857</v>
      </c>
      <c r="G79" s="8"/>
      <c r="H79" s="8"/>
      <c r="I79" s="8"/>
      <c r="J79" s="265"/>
      <c r="K79" s="265"/>
      <c r="L79" s="8"/>
      <c r="M79" s="8"/>
      <c r="N79" s="261"/>
      <c r="O79" s="8"/>
      <c r="P79" s="8"/>
      <c r="Q79" s="8"/>
      <c r="R79" s="8"/>
      <c r="S79" s="8"/>
      <c r="T79" s="8"/>
      <c r="U79" s="8"/>
      <c r="V79" s="270"/>
      <c r="W79" s="8"/>
      <c r="X79" s="8"/>
      <c r="Y79" s="261"/>
      <c r="Z79" s="8"/>
      <c r="AA79" s="8"/>
      <c r="AB79" s="270"/>
      <c r="AC79" s="8"/>
      <c r="AD79" s="270"/>
      <c r="AE79" s="8"/>
      <c r="AF79" s="8"/>
      <c r="AG79" s="270"/>
      <c r="AH79" s="270"/>
      <c r="AI79" s="270"/>
      <c r="AJ79" s="8"/>
      <c r="AK79" s="8"/>
      <c r="AL79" s="8"/>
      <c r="AM79" s="8"/>
      <c r="AN79" s="8"/>
      <c r="AO79" s="8"/>
      <c r="AP79" s="8"/>
      <c r="AQ79" s="8"/>
      <c r="AR79" s="8"/>
      <c r="AT79" s="8"/>
      <c r="AU79" s="8"/>
      <c r="AV79" s="270" t="s">
        <v>864</v>
      </c>
      <c r="AW79" s="8"/>
      <c r="AX79" s="8"/>
      <c r="AY79" s="8"/>
      <c r="AZ79" s="261"/>
      <c r="BA79" s="8"/>
      <c r="BB79" s="8"/>
      <c r="BC79" s="8"/>
      <c r="BD79" s="8"/>
      <c r="BE79" s="261"/>
      <c r="BF79" s="8"/>
      <c r="BG79" s="8"/>
      <c r="BH79" s="8"/>
      <c r="BI79" s="8"/>
      <c r="BJ79" s="8"/>
      <c r="BK79" s="8"/>
      <c r="BL79" s="8"/>
      <c r="BM79" s="8"/>
      <c r="BN79" s="8"/>
    </row>
    <row r="80">
      <c r="A80" s="217"/>
      <c r="B80" s="285" t="s">
        <v>303</v>
      </c>
      <c r="C80" s="277">
        <v>45280.0</v>
      </c>
      <c r="D80" s="277">
        <v>45281.0</v>
      </c>
      <c r="E80" s="278">
        <f>IF(AND(C78&lt;=D78,isdate(C78),isdate(D78)&lt;&gt;""),_xlfn.NETWORKDAYS.INTL(C80,D80,1,Data!$B$3:$B$6),0)</f>
        <v>2</v>
      </c>
      <c r="F80" s="287" t="s">
        <v>857</v>
      </c>
      <c r="G80" s="8"/>
      <c r="H80" s="8"/>
      <c r="I80" s="8"/>
      <c r="J80" s="265"/>
      <c r="K80" s="265"/>
      <c r="L80" s="8"/>
      <c r="M80" s="8"/>
      <c r="N80" s="261"/>
      <c r="O80" s="8"/>
      <c r="P80" s="8"/>
      <c r="Q80" s="8"/>
      <c r="R80" s="8"/>
      <c r="S80" s="8"/>
      <c r="T80" s="8"/>
      <c r="U80" s="8"/>
      <c r="V80" s="8"/>
      <c r="W80" s="8"/>
      <c r="X80" s="8"/>
      <c r="Y80" s="261"/>
      <c r="Z80" s="8"/>
      <c r="AA80" s="8"/>
      <c r="AB80" s="8"/>
      <c r="AC80" s="8"/>
      <c r="AD80" s="8"/>
      <c r="AE80" s="8"/>
      <c r="AF80" s="8"/>
      <c r="AG80" s="8"/>
      <c r="AH80" s="8"/>
      <c r="AI80" s="8"/>
      <c r="AJ80" s="8"/>
      <c r="AK80" s="270"/>
      <c r="AL80" s="8"/>
      <c r="AM80" s="8"/>
      <c r="AN80" s="8"/>
      <c r="AO80" s="8"/>
      <c r="AP80" s="8"/>
      <c r="AQ80" s="8"/>
      <c r="AR80" s="8"/>
      <c r="AS80" s="270"/>
      <c r="AV80" s="8"/>
      <c r="AW80" s="270" t="s">
        <v>866</v>
      </c>
      <c r="AX80" s="270" t="s">
        <v>866</v>
      </c>
      <c r="AY80" s="8"/>
      <c r="AZ80" s="261"/>
      <c r="BA80" s="8"/>
      <c r="BB80" s="8"/>
      <c r="BC80" s="8"/>
      <c r="BD80" s="8"/>
      <c r="BE80" s="261"/>
      <c r="BF80" s="8"/>
      <c r="BG80" s="8"/>
      <c r="BH80" s="8"/>
      <c r="BI80" s="8"/>
      <c r="BJ80" s="8"/>
      <c r="BK80" s="8"/>
      <c r="BL80" s="8"/>
      <c r="BM80" s="8"/>
      <c r="BN80" s="8"/>
    </row>
    <row r="81">
      <c r="A81" s="281"/>
      <c r="B81" s="291" t="s">
        <v>882</v>
      </c>
      <c r="C81" s="391">
        <v>45250.0</v>
      </c>
      <c r="D81" s="391">
        <f>D94</f>
        <v>45300</v>
      </c>
      <c r="E81" s="293">
        <f>IF(AND(C81&lt;=D81,isdate(C81),isdate(D81)&lt;&gt;""),_xlfn.NETWORKDAYS.INTL(C81,D81,1,Data!$B$3:$B$6),0)</f>
        <v>37</v>
      </c>
      <c r="F81" s="295" t="s">
        <v>857</v>
      </c>
      <c r="G81" s="8"/>
      <c r="H81" s="8"/>
      <c r="I81" s="8"/>
      <c r="J81" s="265"/>
      <c r="K81" s="265"/>
      <c r="L81" s="8"/>
      <c r="M81" s="8"/>
      <c r="N81" s="296"/>
      <c r="O81" s="8"/>
      <c r="P81" s="8"/>
      <c r="Q81" s="8"/>
      <c r="R81" s="8"/>
      <c r="S81" s="8"/>
      <c r="T81" s="8"/>
      <c r="U81" s="8"/>
      <c r="V81" s="8"/>
      <c r="W81" s="8"/>
      <c r="X81" s="8"/>
      <c r="Y81" s="296"/>
      <c r="Z81" s="8"/>
      <c r="AA81" s="8"/>
      <c r="AB81" s="8"/>
      <c r="AC81" s="8"/>
      <c r="AD81" s="8"/>
      <c r="AE81" s="8"/>
      <c r="AF81" s="8"/>
      <c r="AG81" s="8"/>
      <c r="AH81" s="8"/>
      <c r="AI81" s="8"/>
      <c r="AJ81" s="8"/>
      <c r="AK81" s="164"/>
      <c r="AL81" s="8"/>
      <c r="AM81" s="8"/>
      <c r="AN81" s="8"/>
      <c r="AO81" s="8"/>
      <c r="AP81" s="8"/>
      <c r="AQ81" s="8"/>
      <c r="AR81" s="8"/>
      <c r="AS81" s="8"/>
      <c r="AT81" s="8"/>
      <c r="AU81" s="8"/>
      <c r="AV81" s="8"/>
      <c r="AW81" s="270" t="s">
        <v>885</v>
      </c>
      <c r="AX81" s="270" t="s">
        <v>885</v>
      </c>
      <c r="AY81" s="270" t="s">
        <v>885</v>
      </c>
      <c r="AZ81" s="261"/>
      <c r="BA81" s="8"/>
      <c r="BB81" s="8"/>
      <c r="BC81" s="8"/>
      <c r="BD81" s="8"/>
      <c r="BE81" s="261"/>
      <c r="BF81" s="270" t="s">
        <v>885</v>
      </c>
      <c r="BG81" s="270" t="s">
        <v>885</v>
      </c>
      <c r="BH81" s="270" t="s">
        <v>885</v>
      </c>
      <c r="BI81" s="270" t="s">
        <v>885</v>
      </c>
      <c r="BJ81" s="270" t="s">
        <v>885</v>
      </c>
      <c r="BK81" s="270" t="s">
        <v>885</v>
      </c>
      <c r="BL81" s="8"/>
      <c r="BM81" s="8"/>
      <c r="BN81" s="8"/>
    </row>
    <row r="82">
      <c r="A82" s="217"/>
      <c r="B82" s="280" t="s">
        <v>38</v>
      </c>
      <c r="C82" s="267">
        <v>45280.0</v>
      </c>
      <c r="D82" s="267">
        <v>45280.0</v>
      </c>
      <c r="E82" s="268">
        <f>IF(AND(C82&lt;=D82,isdate(C82),isdate(D82)&lt;&gt;""),_xlfn.NETWORKDAYS.INTL(C82,D82,1,Data!$B$3:$B$6),0)</f>
        <v>1</v>
      </c>
      <c r="F82" s="257" t="s">
        <v>857</v>
      </c>
      <c r="G82" s="8"/>
      <c r="H82" s="8"/>
      <c r="I82" s="8"/>
      <c r="J82" s="265"/>
      <c r="K82" s="265"/>
      <c r="L82" s="8"/>
      <c r="M82" s="8"/>
      <c r="N82" s="261"/>
      <c r="O82" s="8"/>
      <c r="P82" s="8"/>
      <c r="Q82" s="8"/>
      <c r="R82" s="8"/>
      <c r="S82" s="8"/>
      <c r="T82" s="8"/>
      <c r="U82" s="8"/>
      <c r="V82" s="8"/>
      <c r="W82" s="8"/>
      <c r="X82" s="8"/>
      <c r="Y82" s="261"/>
      <c r="Z82" s="8"/>
      <c r="AA82" s="8"/>
      <c r="AB82" s="8"/>
      <c r="AC82" s="8"/>
      <c r="AD82" s="8"/>
      <c r="AE82" s="8"/>
      <c r="AF82" s="8"/>
      <c r="AG82" s="8"/>
      <c r="AH82" s="8"/>
      <c r="AI82" s="8"/>
      <c r="AJ82" s="8"/>
      <c r="AK82" s="270"/>
      <c r="AL82" s="8"/>
      <c r="AM82" s="8"/>
      <c r="AN82" s="8"/>
      <c r="AO82" s="8"/>
      <c r="AP82" s="8"/>
      <c r="AQ82" s="8"/>
      <c r="AR82" s="8"/>
      <c r="AS82" s="8"/>
      <c r="AT82" s="8"/>
      <c r="AU82" s="8"/>
      <c r="AV82" s="8"/>
      <c r="AW82" s="270" t="s">
        <v>859</v>
      </c>
      <c r="AX82" s="8"/>
      <c r="AY82" s="8"/>
      <c r="AZ82" s="261"/>
      <c r="BA82" s="8"/>
      <c r="BB82" s="8"/>
      <c r="BC82" s="8"/>
      <c r="BD82" s="8"/>
      <c r="BE82" s="261"/>
      <c r="BF82" s="8"/>
      <c r="BG82" s="8"/>
      <c r="BH82" s="8"/>
      <c r="BI82" s="8"/>
      <c r="BJ82" s="8"/>
      <c r="BK82" s="8"/>
      <c r="BL82" s="8"/>
      <c r="BM82" s="8"/>
      <c r="BN82" s="8"/>
    </row>
    <row r="83">
      <c r="A83" s="217"/>
      <c r="B83" s="280" t="s">
        <v>162</v>
      </c>
      <c r="C83" s="267">
        <v>45280.0</v>
      </c>
      <c r="D83" s="267">
        <v>45280.0</v>
      </c>
      <c r="E83" s="268">
        <f>IF(AND(C83&lt;=D83,isdate(C83),isdate(D83)&lt;&gt;""),_xlfn.NETWORKDAYS.INTL(C83,D83,1,Data!$B$3:$B$6),0)</f>
        <v>1</v>
      </c>
      <c r="F83" s="257" t="s">
        <v>857</v>
      </c>
      <c r="G83" s="8"/>
      <c r="H83" s="8"/>
      <c r="I83" s="8"/>
      <c r="J83" s="265"/>
      <c r="K83" s="265"/>
      <c r="L83" s="8"/>
      <c r="M83" s="8"/>
      <c r="N83" s="261"/>
      <c r="O83" s="8"/>
      <c r="P83" s="8"/>
      <c r="Q83" s="8"/>
      <c r="R83" s="8"/>
      <c r="S83" s="8"/>
      <c r="T83" s="8"/>
      <c r="U83" s="8"/>
      <c r="V83" s="8"/>
      <c r="W83" s="8"/>
      <c r="X83" s="8"/>
      <c r="Y83" s="261"/>
      <c r="Z83" s="8"/>
      <c r="AA83" s="8"/>
      <c r="AB83" s="8"/>
      <c r="AC83" s="8"/>
      <c r="AD83" s="8"/>
      <c r="AE83" s="8"/>
      <c r="AF83" s="8"/>
      <c r="AG83" s="8"/>
      <c r="AH83" s="8"/>
      <c r="AI83" s="8"/>
      <c r="AJ83" s="8"/>
      <c r="AK83" s="270"/>
      <c r="AL83" s="270"/>
      <c r="AM83" s="8"/>
      <c r="AN83" s="8"/>
      <c r="AO83" s="8"/>
      <c r="AP83" s="8"/>
      <c r="AQ83" s="8"/>
      <c r="AR83" s="8"/>
      <c r="AS83" s="8"/>
      <c r="AT83" s="8"/>
      <c r="AU83" s="8"/>
      <c r="AV83" s="8"/>
      <c r="AW83" s="270" t="s">
        <v>859</v>
      </c>
      <c r="AX83" s="8"/>
      <c r="AY83" s="8"/>
      <c r="AZ83" s="261"/>
      <c r="BA83" s="8"/>
      <c r="BB83" s="8"/>
      <c r="BC83" s="8"/>
      <c r="BD83" s="8"/>
      <c r="BE83" s="261"/>
      <c r="BF83" s="8"/>
      <c r="BG83" s="8"/>
      <c r="BH83" s="8"/>
      <c r="BI83" s="8"/>
      <c r="BJ83" s="8"/>
      <c r="BK83" s="8"/>
      <c r="BL83" s="8"/>
      <c r="BM83" s="8"/>
      <c r="BN83" s="8"/>
    </row>
    <row r="84">
      <c r="A84" s="217"/>
      <c r="B84" s="280" t="s">
        <v>63</v>
      </c>
      <c r="C84" s="267">
        <v>45281.0</v>
      </c>
      <c r="D84" s="267">
        <v>45281.0</v>
      </c>
      <c r="E84" s="268">
        <f>IF(AND(C84&lt;=D84,isdate(C84),isdate(D84)&lt;&gt;""),_xlfn.NETWORKDAYS.INTL(C84,D84,1,Data!$B$3:$B$6),0)</f>
        <v>1</v>
      </c>
      <c r="F84" s="257" t="s">
        <v>857</v>
      </c>
      <c r="G84" s="8"/>
      <c r="H84" s="8"/>
      <c r="I84" s="8"/>
      <c r="J84" s="265"/>
      <c r="K84" s="265"/>
      <c r="L84" s="8"/>
      <c r="M84" s="8"/>
      <c r="N84" s="261"/>
      <c r="O84" s="8"/>
      <c r="P84" s="8"/>
      <c r="Q84" s="8"/>
      <c r="R84" s="8"/>
      <c r="S84" s="8"/>
      <c r="T84" s="8"/>
      <c r="U84" s="8"/>
      <c r="V84" s="8"/>
      <c r="W84" s="8"/>
      <c r="X84" s="8"/>
      <c r="Y84" s="261"/>
      <c r="Z84" s="8"/>
      <c r="AA84" s="8"/>
      <c r="AB84" s="8"/>
      <c r="AC84" s="8"/>
      <c r="AD84" s="8"/>
      <c r="AE84" s="8"/>
      <c r="AF84" s="8"/>
      <c r="AG84" s="8"/>
      <c r="AH84" s="8"/>
      <c r="AI84" s="8"/>
      <c r="AJ84" s="8"/>
      <c r="AK84" s="270"/>
      <c r="AL84" s="8"/>
      <c r="AM84" s="8"/>
      <c r="AN84" s="8"/>
      <c r="AO84" s="8"/>
      <c r="AP84" s="8"/>
      <c r="AQ84" s="8"/>
      <c r="AR84" s="8"/>
      <c r="AS84" s="8"/>
      <c r="AT84" s="8"/>
      <c r="AU84" s="8"/>
      <c r="AV84" s="8"/>
      <c r="AW84" s="8"/>
      <c r="AX84" s="270" t="s">
        <v>859</v>
      </c>
      <c r="AY84" s="8"/>
      <c r="AZ84" s="261"/>
      <c r="BA84" s="8"/>
      <c r="BB84" s="8"/>
      <c r="BC84" s="8"/>
      <c r="BD84" s="8"/>
      <c r="BE84" s="261"/>
      <c r="BF84" s="8"/>
      <c r="BG84" s="8"/>
      <c r="BH84" s="8"/>
      <c r="BI84" s="8"/>
      <c r="BJ84" s="8"/>
      <c r="BK84" s="8"/>
      <c r="BL84" s="8"/>
      <c r="BM84" s="8"/>
      <c r="BN84" s="8"/>
    </row>
    <row r="85">
      <c r="A85" s="217"/>
      <c r="B85" s="280" t="s">
        <v>210</v>
      </c>
      <c r="C85" s="267">
        <v>45281.0</v>
      </c>
      <c r="D85" s="267">
        <v>45281.0</v>
      </c>
      <c r="E85" s="268">
        <f>IF(AND(C85&lt;=D85,isdate(C85),isdate(D85)&lt;&gt;""),_xlfn.NETWORKDAYS.INTL(C85,D85,1,Data!$B$3:$B$6),0)</f>
        <v>1</v>
      </c>
      <c r="F85" s="257" t="s">
        <v>857</v>
      </c>
      <c r="G85" s="8"/>
      <c r="H85" s="8"/>
      <c r="I85" s="8"/>
      <c r="J85" s="265"/>
      <c r="K85" s="265"/>
      <c r="L85" s="8"/>
      <c r="M85" s="8"/>
      <c r="N85" s="261"/>
      <c r="O85" s="8"/>
      <c r="P85" s="8"/>
      <c r="Q85" s="8"/>
      <c r="R85" s="8"/>
      <c r="S85" s="8"/>
      <c r="T85" s="8"/>
      <c r="U85" s="8"/>
      <c r="V85" s="8"/>
      <c r="W85" s="8"/>
      <c r="X85" s="8"/>
      <c r="Y85" s="261"/>
      <c r="Z85" s="8"/>
      <c r="AA85" s="8"/>
      <c r="AB85" s="8"/>
      <c r="AC85" s="8"/>
      <c r="AD85" s="8"/>
      <c r="AE85" s="8"/>
      <c r="AF85" s="8"/>
      <c r="AG85" s="8"/>
      <c r="AH85" s="8"/>
      <c r="AI85" s="8"/>
      <c r="AJ85" s="8"/>
      <c r="AK85" s="8"/>
      <c r="AL85" s="8"/>
      <c r="AM85" s="8"/>
      <c r="AN85" s="270"/>
      <c r="AO85" s="8"/>
      <c r="AP85" s="8"/>
      <c r="AQ85" s="8"/>
      <c r="AR85" s="8"/>
      <c r="AS85" s="8"/>
      <c r="AT85" s="8"/>
      <c r="AU85" s="8"/>
      <c r="AV85" s="8"/>
      <c r="AW85" s="8"/>
      <c r="AX85" s="270" t="s">
        <v>859</v>
      </c>
      <c r="AY85" s="8"/>
      <c r="AZ85" s="261"/>
      <c r="BA85" s="8"/>
      <c r="BB85" s="8"/>
      <c r="BC85" s="8"/>
      <c r="BD85" s="8"/>
      <c r="BE85" s="261"/>
      <c r="BF85" s="8"/>
      <c r="BG85" s="8"/>
      <c r="BH85" s="8"/>
      <c r="BI85" s="8"/>
      <c r="BJ85" s="8"/>
      <c r="BK85" s="8"/>
      <c r="BL85" s="8"/>
      <c r="BM85" s="8"/>
      <c r="BN85" s="8"/>
    </row>
    <row r="86">
      <c r="A86" s="217"/>
      <c r="B86" s="280" t="s">
        <v>652</v>
      </c>
      <c r="C86" s="267">
        <v>45280.0</v>
      </c>
      <c r="D86" s="267">
        <v>45280.0</v>
      </c>
      <c r="E86" s="268">
        <f>IF(AND(C86&lt;=D86,isdate(C86),isdate(D86)&lt;&gt;""),_xlfn.NETWORKDAYS.INTL(C86,D86,1,Data!$B$3:$B$6),0)</f>
        <v>1</v>
      </c>
      <c r="F86" s="257" t="s">
        <v>857</v>
      </c>
      <c r="G86" s="8"/>
      <c r="H86" s="8"/>
      <c r="I86" s="8"/>
      <c r="J86" s="265"/>
      <c r="K86" s="265"/>
      <c r="L86" s="8"/>
      <c r="M86" s="8"/>
      <c r="N86" s="261"/>
      <c r="O86" s="8"/>
      <c r="P86" s="8"/>
      <c r="Q86" s="8"/>
      <c r="R86" s="8"/>
      <c r="S86" s="8"/>
      <c r="T86" s="8"/>
      <c r="U86" s="8"/>
      <c r="V86" s="8"/>
      <c r="W86" s="8"/>
      <c r="X86" s="8"/>
      <c r="Y86" s="261"/>
      <c r="Z86" s="8"/>
      <c r="AA86" s="8"/>
      <c r="AB86" s="8"/>
      <c r="AC86" s="8"/>
      <c r="AD86" s="8"/>
      <c r="AE86" s="8"/>
      <c r="AF86" s="8"/>
      <c r="AG86" s="8"/>
      <c r="AH86" s="8"/>
      <c r="AI86" s="8"/>
      <c r="AJ86" s="8"/>
      <c r="AK86" s="8"/>
      <c r="AL86" s="270"/>
      <c r="AM86" s="270"/>
      <c r="AN86" s="8"/>
      <c r="AO86" s="8"/>
      <c r="AP86" s="8"/>
      <c r="AQ86" s="8"/>
      <c r="AR86" s="8"/>
      <c r="AS86" s="8"/>
      <c r="AT86" s="8"/>
      <c r="AU86" s="8"/>
      <c r="AV86" s="8"/>
      <c r="AW86" s="270" t="s">
        <v>859</v>
      </c>
      <c r="AX86" s="8"/>
      <c r="AY86" s="8"/>
      <c r="AZ86" s="261"/>
      <c r="BA86" s="8"/>
      <c r="BB86" s="8"/>
      <c r="BC86" s="8"/>
      <c r="BD86" s="8"/>
      <c r="BE86" s="261"/>
      <c r="BF86" s="8"/>
      <c r="BG86" s="8"/>
      <c r="BH86" s="8"/>
      <c r="BI86" s="8"/>
      <c r="BJ86" s="8"/>
      <c r="BK86" s="8"/>
      <c r="BL86" s="8"/>
      <c r="BM86" s="8"/>
      <c r="BN86" s="8"/>
    </row>
    <row r="87">
      <c r="A87" s="217"/>
      <c r="B87" s="280" t="s">
        <v>182</v>
      </c>
      <c r="C87" s="267">
        <v>45281.0</v>
      </c>
      <c r="D87" s="267">
        <v>45281.0</v>
      </c>
      <c r="E87" s="268">
        <f>IF(AND(C87&lt;=D87,isdate(C87),isdate(D87)&lt;&gt;""),_xlfn.NETWORKDAYS.INTL(C87,D87,1,Data!$B$3:$B$6),0)</f>
        <v>1</v>
      </c>
      <c r="F87" s="257" t="s">
        <v>857</v>
      </c>
      <c r="G87" s="8"/>
      <c r="H87" s="8"/>
      <c r="I87" s="8"/>
      <c r="J87" s="265"/>
      <c r="K87" s="265"/>
      <c r="L87" s="8"/>
      <c r="M87" s="8"/>
      <c r="N87" s="261"/>
      <c r="O87" s="8"/>
      <c r="P87" s="8"/>
      <c r="Q87" s="8"/>
      <c r="R87" s="8"/>
      <c r="S87" s="8"/>
      <c r="T87" s="8"/>
      <c r="U87" s="8"/>
      <c r="V87" s="8"/>
      <c r="W87" s="8"/>
      <c r="X87" s="8"/>
      <c r="Y87" s="261"/>
      <c r="Z87" s="8"/>
      <c r="AA87" s="8"/>
      <c r="AB87" s="8"/>
      <c r="AC87" s="8"/>
      <c r="AD87" s="8"/>
      <c r="AE87" s="8"/>
      <c r="AF87" s="8"/>
      <c r="AG87" s="8"/>
      <c r="AH87" s="8"/>
      <c r="AI87" s="8"/>
      <c r="AJ87" s="8"/>
      <c r="AK87" s="8"/>
      <c r="AL87" s="8"/>
      <c r="AM87" s="270"/>
      <c r="AN87" s="270"/>
      <c r="AO87" s="8"/>
      <c r="AP87" s="8"/>
      <c r="AQ87" s="8"/>
      <c r="AR87" s="8"/>
      <c r="AS87" s="8"/>
      <c r="AT87" s="8"/>
      <c r="AU87" s="8"/>
      <c r="AV87" s="8"/>
      <c r="AW87" s="8"/>
      <c r="AX87" s="270" t="s">
        <v>859</v>
      </c>
      <c r="AY87" s="8"/>
      <c r="AZ87" s="261"/>
      <c r="BA87" s="8"/>
      <c r="BB87" s="8"/>
      <c r="BC87" s="8"/>
      <c r="BD87" s="8"/>
      <c r="BE87" s="261"/>
      <c r="BF87" s="8"/>
      <c r="BG87" s="8"/>
      <c r="BH87" s="8"/>
      <c r="BI87" s="8"/>
      <c r="BJ87" s="8"/>
      <c r="BK87" s="8"/>
      <c r="BL87" s="8"/>
      <c r="BM87" s="8"/>
      <c r="BN87" s="8"/>
    </row>
    <row r="88">
      <c r="A88" s="217"/>
      <c r="B88" s="280" t="s">
        <v>281</v>
      </c>
      <c r="C88" s="267">
        <v>45281.0</v>
      </c>
      <c r="D88" s="267">
        <v>45282.0</v>
      </c>
      <c r="E88" s="268">
        <f>IF(AND(C88&lt;=D88,isdate(C88),isdate(D88)&lt;&gt;""),_xlfn.NETWORKDAYS.INTL(C88,D88,1,Data!$B$3:$B$6),0)</f>
        <v>2</v>
      </c>
      <c r="F88" s="257" t="s">
        <v>857</v>
      </c>
      <c r="G88" s="8"/>
      <c r="H88" s="8"/>
      <c r="I88" s="8"/>
      <c r="J88" s="265"/>
      <c r="K88" s="265"/>
      <c r="L88" s="8"/>
      <c r="M88" s="8"/>
      <c r="N88" s="261"/>
      <c r="O88" s="8"/>
      <c r="P88" s="8"/>
      <c r="Q88" s="8"/>
      <c r="R88" s="8"/>
      <c r="S88" s="8"/>
      <c r="T88" s="8"/>
      <c r="U88" s="8"/>
      <c r="V88" s="8"/>
      <c r="W88" s="8"/>
      <c r="X88" s="8"/>
      <c r="Y88" s="261"/>
      <c r="Z88" s="8"/>
      <c r="AA88" s="8"/>
      <c r="AB88" s="8"/>
      <c r="AC88" s="8"/>
      <c r="AD88" s="8"/>
      <c r="AE88" s="8"/>
      <c r="AF88" s="8"/>
      <c r="AG88" s="8"/>
      <c r="AH88" s="8"/>
      <c r="AI88" s="8"/>
      <c r="AJ88" s="8"/>
      <c r="AK88" s="8"/>
      <c r="AL88" s="8"/>
      <c r="AM88" s="8"/>
      <c r="AN88" s="270"/>
      <c r="AO88" s="270"/>
      <c r="AP88" s="270"/>
      <c r="AQ88" s="8"/>
      <c r="AR88" s="8"/>
      <c r="AS88" s="8"/>
      <c r="AT88" s="8"/>
      <c r="AU88" s="8"/>
      <c r="AV88" s="8"/>
      <c r="AW88" s="8"/>
      <c r="AX88" s="270" t="s">
        <v>859</v>
      </c>
      <c r="AY88" s="270" t="s">
        <v>859</v>
      </c>
      <c r="AZ88" s="261"/>
      <c r="BA88" s="8"/>
      <c r="BB88" s="8"/>
      <c r="BC88" s="8"/>
      <c r="BD88" s="8"/>
      <c r="BE88" s="261"/>
      <c r="BF88" s="8"/>
      <c r="BG88" s="8"/>
      <c r="BH88" s="8"/>
      <c r="BI88" s="8"/>
      <c r="BJ88" s="8"/>
      <c r="BK88" s="8"/>
      <c r="BL88" s="8"/>
      <c r="BM88" s="8"/>
      <c r="BN88" s="8"/>
    </row>
    <row r="89">
      <c r="A89" s="217"/>
      <c r="B89" s="280" t="s">
        <v>259</v>
      </c>
      <c r="C89" s="267">
        <v>45282.0</v>
      </c>
      <c r="D89" s="267">
        <v>45282.0</v>
      </c>
      <c r="E89" s="268">
        <f>IF(AND(C89&lt;=D89,isdate(C89),isdate(D89)&lt;&gt;""),_xlfn.NETWORKDAYS.INTL(C89,D89,1,Data!$B$3:$B$6),0)</f>
        <v>1</v>
      </c>
      <c r="F89" s="257" t="s">
        <v>857</v>
      </c>
      <c r="G89" s="8"/>
      <c r="H89" s="8"/>
      <c r="I89" s="8"/>
      <c r="J89" s="265"/>
      <c r="K89" s="265"/>
      <c r="L89" s="8"/>
      <c r="M89" s="8"/>
      <c r="N89" s="261"/>
      <c r="O89" s="8"/>
      <c r="P89" s="8"/>
      <c r="Q89" s="8"/>
      <c r="R89" s="8"/>
      <c r="S89" s="8"/>
      <c r="T89" s="8"/>
      <c r="U89" s="8"/>
      <c r="V89" s="8"/>
      <c r="W89" s="8"/>
      <c r="X89" s="8"/>
      <c r="Y89" s="261"/>
      <c r="Z89" s="8"/>
      <c r="AA89" s="8"/>
      <c r="AB89" s="8"/>
      <c r="AC89" s="8"/>
      <c r="AD89" s="8"/>
      <c r="AE89" s="8"/>
      <c r="AF89" s="8"/>
      <c r="AG89" s="8"/>
      <c r="AH89" s="8"/>
      <c r="AI89" s="8"/>
      <c r="AJ89" s="8"/>
      <c r="AK89" s="8"/>
      <c r="AL89" s="270"/>
      <c r="AM89" s="270"/>
      <c r="AN89" s="8"/>
      <c r="AO89" s="8"/>
      <c r="AP89" s="8"/>
      <c r="AQ89" s="8"/>
      <c r="AR89" s="8"/>
      <c r="AS89" s="8"/>
      <c r="AT89" s="8"/>
      <c r="AU89" s="8"/>
      <c r="AV89" s="8"/>
      <c r="AW89" s="8"/>
      <c r="AX89" s="8"/>
      <c r="AY89" s="270" t="s">
        <v>859</v>
      </c>
      <c r="AZ89" s="261"/>
      <c r="BA89" s="8"/>
      <c r="BB89" s="8"/>
      <c r="BC89" s="8"/>
      <c r="BD89" s="8"/>
      <c r="BE89" s="261"/>
      <c r="BF89" s="8"/>
      <c r="BG89" s="8"/>
      <c r="BH89" s="8"/>
      <c r="BI89" s="8"/>
      <c r="BJ89" s="8"/>
      <c r="BK89" s="8"/>
      <c r="BL89" s="8"/>
      <c r="BM89" s="8"/>
      <c r="BN89" s="8"/>
    </row>
    <row r="90">
      <c r="A90" s="281"/>
      <c r="B90" s="266" t="s">
        <v>300</v>
      </c>
      <c r="C90" s="267">
        <v>45286.0</v>
      </c>
      <c r="D90" s="267">
        <v>45286.0</v>
      </c>
      <c r="E90" s="268">
        <f>IF(AND(C90&lt;=D90,isdate(C90),isdate(D90)&lt;&gt;""),_xlfn.NETWORKDAYS.INTL(C90,D90,1,Data!$B$3:$B$6),0)</f>
        <v>1</v>
      </c>
      <c r="F90" s="257" t="s">
        <v>857</v>
      </c>
      <c r="G90" s="8"/>
      <c r="H90" s="8"/>
      <c r="I90" s="8"/>
      <c r="J90" s="265"/>
      <c r="K90" s="265"/>
      <c r="L90" s="8"/>
      <c r="M90" s="8"/>
      <c r="N90" s="261"/>
      <c r="O90" s="8"/>
      <c r="P90" s="8"/>
      <c r="Q90" s="8"/>
      <c r="R90" s="8"/>
      <c r="S90" s="8"/>
      <c r="T90" s="8"/>
      <c r="U90" s="8"/>
      <c r="V90" s="8"/>
      <c r="W90" s="8"/>
      <c r="X90" s="8"/>
      <c r="Y90" s="261"/>
      <c r="Z90" s="8"/>
      <c r="AA90" s="8"/>
      <c r="AB90" s="8"/>
      <c r="AC90" s="8"/>
      <c r="AD90" s="8"/>
      <c r="AE90" s="8"/>
      <c r="AF90" s="8"/>
      <c r="AG90" s="8"/>
      <c r="AH90" s="8"/>
      <c r="AI90" s="8"/>
      <c r="AJ90" s="8"/>
      <c r="AK90" s="8"/>
      <c r="AL90" s="270"/>
      <c r="AM90" s="270"/>
      <c r="AN90" s="270"/>
      <c r="AO90" s="8"/>
      <c r="AP90" s="8"/>
      <c r="AQ90" s="8"/>
      <c r="AR90" s="8"/>
      <c r="AS90" s="8"/>
      <c r="AT90" s="8"/>
      <c r="AU90" s="8"/>
      <c r="AV90" s="8"/>
      <c r="AW90" s="8"/>
      <c r="AX90" s="8"/>
      <c r="AY90" s="8"/>
      <c r="AZ90" s="261"/>
      <c r="BA90" s="270" t="s">
        <v>859</v>
      </c>
      <c r="BB90" s="8"/>
      <c r="BC90" s="8"/>
      <c r="BD90" s="8"/>
      <c r="BE90" s="261"/>
      <c r="BF90" s="8"/>
      <c r="BG90" s="8"/>
      <c r="BH90" s="8"/>
      <c r="BI90" s="8"/>
      <c r="BJ90" s="8"/>
      <c r="BK90" s="8"/>
      <c r="BL90" s="8"/>
      <c r="BM90" s="8"/>
      <c r="BN90" s="8"/>
    </row>
    <row r="91">
      <c r="A91" s="217"/>
      <c r="B91" s="266" t="s">
        <v>862</v>
      </c>
      <c r="C91" s="267">
        <v>45288.0</v>
      </c>
      <c r="D91" s="267">
        <v>45288.0</v>
      </c>
      <c r="E91" s="268">
        <f>IF(AND(C91&lt;=D91,isdate(C91),isdate(D91)&lt;&gt;""),_xlfn.NETWORKDAYS.INTL(C91,D91,1,Data!$B$3:$B$6),0)</f>
        <v>1</v>
      </c>
      <c r="F91" s="257" t="s">
        <v>857</v>
      </c>
      <c r="G91" s="8"/>
      <c r="H91" s="8"/>
      <c r="I91" s="8"/>
      <c r="J91" s="265"/>
      <c r="K91" s="265"/>
      <c r="L91" s="8"/>
      <c r="M91" s="8"/>
      <c r="N91" s="261"/>
      <c r="O91" s="8"/>
      <c r="P91" s="8"/>
      <c r="Q91" s="8"/>
      <c r="R91" s="8"/>
      <c r="S91" s="8"/>
      <c r="T91" s="8"/>
      <c r="U91" s="8"/>
      <c r="V91" s="8"/>
      <c r="W91" s="8"/>
      <c r="X91" s="8"/>
      <c r="Y91" s="261"/>
      <c r="Z91" s="8"/>
      <c r="AA91" s="8"/>
      <c r="AB91" s="8"/>
      <c r="AC91" s="8"/>
      <c r="AD91" s="8"/>
      <c r="AE91" s="8"/>
      <c r="AF91" s="8"/>
      <c r="AG91" s="8"/>
      <c r="AH91" s="8"/>
      <c r="AI91" s="8"/>
      <c r="AJ91" s="8"/>
      <c r="AK91" s="8"/>
      <c r="AL91" s="8"/>
      <c r="AM91" s="8"/>
      <c r="AN91" s="8"/>
      <c r="AO91" s="270"/>
      <c r="AP91" s="8"/>
      <c r="AQ91" s="8"/>
      <c r="AR91" s="8"/>
      <c r="AS91" s="8"/>
      <c r="AT91" s="8"/>
      <c r="AU91" s="8"/>
      <c r="AV91" s="8"/>
      <c r="AW91" s="8"/>
      <c r="AX91" s="8"/>
      <c r="AY91" s="8"/>
      <c r="AZ91" s="261"/>
      <c r="BA91" s="8"/>
      <c r="BB91" s="270" t="s">
        <v>859</v>
      </c>
      <c r="BC91" s="8"/>
      <c r="BE91" s="261"/>
      <c r="BF91" s="8"/>
      <c r="BG91" s="8"/>
      <c r="BH91" s="8"/>
      <c r="BI91" s="8"/>
      <c r="BJ91" s="8"/>
      <c r="BK91" s="8"/>
      <c r="BL91" s="8"/>
      <c r="BM91" s="8"/>
      <c r="BN91" s="8"/>
    </row>
    <row r="92">
      <c r="A92" s="217"/>
      <c r="B92" s="266" t="s">
        <v>312</v>
      </c>
      <c r="C92" s="267">
        <v>45289.0</v>
      </c>
      <c r="D92" s="267">
        <v>45289.0</v>
      </c>
      <c r="E92" s="268">
        <f>IF(AND(C92&lt;=D92,isdate(C92),isdate(D92)&lt;&gt;""),_xlfn.NETWORKDAYS.INTL(C92,D92,1,Data!$B$3:$B$6),0)</f>
        <v>1</v>
      </c>
      <c r="F92" s="257" t="s">
        <v>857</v>
      </c>
      <c r="G92" s="8"/>
      <c r="H92" s="8"/>
      <c r="I92" s="8"/>
      <c r="J92" s="265"/>
      <c r="K92" s="265"/>
      <c r="L92" s="8"/>
      <c r="M92" s="8"/>
      <c r="N92" s="261"/>
      <c r="O92" s="8"/>
      <c r="P92" s="8"/>
      <c r="Q92" s="8"/>
      <c r="R92" s="8"/>
      <c r="S92" s="8"/>
      <c r="T92" s="8"/>
      <c r="U92" s="8"/>
      <c r="V92" s="8"/>
      <c r="W92" s="8"/>
      <c r="X92" s="8"/>
      <c r="Y92" s="261"/>
      <c r="Z92" s="8"/>
      <c r="AA92" s="8"/>
      <c r="AB92" s="8"/>
      <c r="AC92" s="8"/>
      <c r="AD92" s="8"/>
      <c r="AE92" s="8"/>
      <c r="AF92" s="8"/>
      <c r="AG92" s="8"/>
      <c r="AH92" s="8"/>
      <c r="AI92" s="8"/>
      <c r="AJ92" s="8"/>
      <c r="AK92" s="8"/>
      <c r="AL92" s="8"/>
      <c r="AM92" s="8"/>
      <c r="AN92" s="8"/>
      <c r="AO92" s="8"/>
      <c r="AP92" s="270"/>
      <c r="AQ92" s="8"/>
      <c r="AR92" s="8"/>
      <c r="AS92" s="8"/>
      <c r="AT92" s="8"/>
      <c r="AU92" s="8"/>
      <c r="AV92" s="8"/>
      <c r="AW92" s="8"/>
      <c r="AX92" s="8"/>
      <c r="AY92" s="8"/>
      <c r="AZ92" s="261"/>
      <c r="BA92" s="8"/>
      <c r="BB92" s="8"/>
      <c r="BC92" s="270" t="s">
        <v>859</v>
      </c>
      <c r="BE92" s="261"/>
      <c r="BF92" s="8"/>
      <c r="BG92" s="8"/>
      <c r="BH92" s="8"/>
      <c r="BI92" s="8"/>
      <c r="BJ92" s="8"/>
      <c r="BK92" s="8"/>
      <c r="BL92" s="8"/>
      <c r="BM92" s="8"/>
      <c r="BN92" s="8"/>
    </row>
    <row r="93">
      <c r="A93" s="217"/>
      <c r="B93" s="266" t="s">
        <v>302</v>
      </c>
      <c r="C93" s="267">
        <v>45293.0</v>
      </c>
      <c r="D93" s="267">
        <v>45293.0</v>
      </c>
      <c r="E93" s="268">
        <f>IF(AND(C93&lt;=D93,isdate(C93),isdate(D93)&lt;&gt;""),_xlfn.NETWORKDAYS.INTL(C93,D93,1,Data!$B$3:$B$6),0)</f>
        <v>1</v>
      </c>
      <c r="F93" s="257" t="s">
        <v>857</v>
      </c>
      <c r="G93" s="8"/>
      <c r="H93" s="8"/>
      <c r="I93" s="8"/>
      <c r="J93" s="265"/>
      <c r="K93" s="265"/>
      <c r="L93" s="8"/>
      <c r="M93" s="8"/>
      <c r="N93" s="261"/>
      <c r="O93" s="8"/>
      <c r="P93" s="8"/>
      <c r="Q93" s="8"/>
      <c r="R93" s="8"/>
      <c r="S93" s="8"/>
      <c r="T93" s="8"/>
      <c r="U93" s="8"/>
      <c r="V93" s="8"/>
      <c r="W93" s="8"/>
      <c r="X93" s="8"/>
      <c r="Y93" s="261"/>
      <c r="Z93" s="8"/>
      <c r="AA93" s="8"/>
      <c r="AB93" s="8"/>
      <c r="AC93" s="8"/>
      <c r="AD93" s="8"/>
      <c r="AE93" s="8"/>
      <c r="AF93" s="8"/>
      <c r="AG93" s="8"/>
      <c r="AH93" s="8"/>
      <c r="AI93" s="8"/>
      <c r="AJ93" s="8"/>
      <c r="AK93" s="8"/>
      <c r="AL93" s="8"/>
      <c r="AM93" s="8"/>
      <c r="AN93" s="8"/>
      <c r="AO93" s="8"/>
      <c r="AP93" s="8"/>
      <c r="AQ93" s="270"/>
      <c r="AR93" s="270"/>
      <c r="AS93" s="8"/>
      <c r="AT93" s="8"/>
      <c r="AU93" s="8"/>
      <c r="AV93" s="8"/>
      <c r="AW93" s="8"/>
      <c r="AX93" s="8"/>
      <c r="AY93" s="8"/>
      <c r="AZ93" s="261"/>
      <c r="BA93" s="8"/>
      <c r="BB93" s="8"/>
      <c r="BC93" s="8"/>
      <c r="BD93" s="8"/>
      <c r="BE93" s="261"/>
      <c r="BF93" s="8"/>
      <c r="BG93" s="8"/>
      <c r="BH93" s="8"/>
      <c r="BI93" s="8"/>
      <c r="BJ93" s="8"/>
      <c r="BK93" s="8"/>
      <c r="BL93" s="8"/>
      <c r="BM93" s="8"/>
      <c r="BN93" s="8"/>
    </row>
    <row r="94">
      <c r="A94" s="8"/>
      <c r="B94" s="272" t="s">
        <v>863</v>
      </c>
      <c r="C94" s="273">
        <v>45300.0</v>
      </c>
      <c r="D94" s="273">
        <v>45300.0</v>
      </c>
      <c r="E94" s="274">
        <f>IF(AND(C92&lt;=D92,isdate(C92),isdate(D92)&lt;&gt;""),_xlfn.NETWORKDAYS.INTL(C94,D94,1,Data!$B$3:$B$6),0)</f>
        <v>1</v>
      </c>
      <c r="F94" s="275" t="s">
        <v>857</v>
      </c>
      <c r="G94" s="8"/>
      <c r="H94" s="8"/>
      <c r="I94" s="8"/>
      <c r="J94" s="265"/>
      <c r="K94" s="265"/>
      <c r="L94" s="8"/>
      <c r="M94" s="8"/>
      <c r="N94" s="261"/>
      <c r="O94" s="8"/>
      <c r="P94" s="8"/>
      <c r="Q94" s="8"/>
      <c r="R94" s="8"/>
      <c r="S94" s="8"/>
      <c r="T94" s="8"/>
      <c r="U94" s="8"/>
      <c r="V94" s="8"/>
      <c r="W94" s="8"/>
      <c r="X94" s="8"/>
      <c r="Y94" s="261"/>
      <c r="Z94" s="8"/>
      <c r="AA94" s="8"/>
      <c r="AB94" s="8"/>
      <c r="AC94" s="8"/>
      <c r="AD94" s="8"/>
      <c r="AE94" s="8"/>
      <c r="AF94" s="8"/>
      <c r="AG94" s="8"/>
      <c r="AH94" s="8"/>
      <c r="AI94" s="8"/>
      <c r="AJ94" s="8"/>
      <c r="AK94" s="8"/>
      <c r="AL94" s="8"/>
      <c r="AM94" s="8"/>
      <c r="AN94" s="8"/>
      <c r="AO94" s="8"/>
      <c r="AP94" s="8"/>
      <c r="AQ94" s="8"/>
      <c r="AR94" s="8"/>
      <c r="AS94" s="270"/>
      <c r="AT94" s="8"/>
      <c r="AU94" s="8"/>
      <c r="AV94" s="8"/>
      <c r="AW94" s="8"/>
      <c r="AX94" s="8"/>
      <c r="AY94" s="8"/>
      <c r="AZ94" s="261"/>
      <c r="BA94" s="8"/>
      <c r="BB94" s="8"/>
      <c r="BC94" s="8"/>
      <c r="BD94" s="8"/>
      <c r="BE94" s="261"/>
      <c r="BF94" s="8"/>
      <c r="BG94" s="8"/>
      <c r="BH94" s="8"/>
      <c r="BI94" s="8"/>
      <c r="BJ94" s="8"/>
      <c r="BK94" s="270" t="s">
        <v>864</v>
      </c>
      <c r="BL94" s="8"/>
      <c r="BM94" s="8"/>
      <c r="BN94" s="8"/>
    </row>
    <row r="95">
      <c r="A95" s="8"/>
      <c r="B95" s="285" t="s">
        <v>303</v>
      </c>
      <c r="C95" s="277">
        <v>45301.0</v>
      </c>
      <c r="D95" s="277">
        <v>45302.0</v>
      </c>
      <c r="E95" s="278">
        <f>IF(AND(C93&lt;=D93,isdate(C93),isdate(D93)&lt;&gt;""),_xlfn.NETWORKDAYS.INTL(C95,D95,1,Data!$B$3:$B$6),0)</f>
        <v>2</v>
      </c>
      <c r="F95" s="287" t="s">
        <v>857</v>
      </c>
      <c r="G95" s="8"/>
      <c r="H95" s="8"/>
      <c r="I95" s="8"/>
      <c r="J95" s="265"/>
      <c r="K95" s="265"/>
      <c r="L95" s="8"/>
      <c r="M95" s="8"/>
      <c r="N95" s="261"/>
      <c r="O95" s="8"/>
      <c r="P95" s="8"/>
      <c r="Q95" s="8"/>
      <c r="R95" s="8"/>
      <c r="S95" s="8"/>
      <c r="T95" s="8"/>
      <c r="U95" s="8"/>
      <c r="V95" s="8"/>
      <c r="W95" s="8"/>
      <c r="X95" s="8"/>
      <c r="Y95" s="288"/>
      <c r="Z95" s="8"/>
      <c r="AA95" s="8"/>
      <c r="AB95" s="8"/>
      <c r="AC95" s="8"/>
      <c r="AD95" s="8"/>
      <c r="AE95" s="8"/>
      <c r="AF95" s="8"/>
      <c r="AG95" s="8"/>
      <c r="AH95" s="8"/>
      <c r="AI95" s="8"/>
      <c r="AJ95" s="8"/>
      <c r="AK95" s="8"/>
      <c r="AL95" s="8"/>
      <c r="AM95" s="8"/>
      <c r="AN95" s="8"/>
      <c r="AO95" s="8"/>
      <c r="AP95" s="8"/>
      <c r="AQ95" s="8"/>
      <c r="AR95" s="8"/>
      <c r="AS95" s="270"/>
      <c r="AT95" s="270"/>
      <c r="AU95" s="270"/>
      <c r="AV95" s="270"/>
      <c r="AW95" s="270"/>
      <c r="AX95" s="270"/>
      <c r="AY95" s="270"/>
      <c r="AZ95" s="261"/>
      <c r="BA95" s="270"/>
      <c r="BB95" s="270"/>
      <c r="BC95" s="270"/>
      <c r="BD95" s="270"/>
      <c r="BE95" s="261"/>
      <c r="BF95" s="270"/>
      <c r="BG95" s="270"/>
      <c r="BH95" s="270"/>
      <c r="BI95" s="270"/>
      <c r="BJ95" s="270"/>
      <c r="BK95" s="270"/>
      <c r="BL95" s="270" t="s">
        <v>866</v>
      </c>
      <c r="BM95" s="270" t="s">
        <v>866</v>
      </c>
      <c r="BN95" s="270"/>
    </row>
  </sheetData>
  <mergeCells count="17">
    <mergeCell ref="Q11:U11"/>
    <mergeCell ref="V11:Z11"/>
    <mergeCell ref="AA11:AE11"/>
    <mergeCell ref="AF11:AJ11"/>
    <mergeCell ref="AK11:AO11"/>
    <mergeCell ref="AP11:AT11"/>
    <mergeCell ref="AU11:AY11"/>
    <mergeCell ref="AZ11:BD11"/>
    <mergeCell ref="BE11:BI11"/>
    <mergeCell ref="BJ11:BN11"/>
    <mergeCell ref="B8:D8"/>
    <mergeCell ref="C9:D9"/>
    <mergeCell ref="C10:D10"/>
    <mergeCell ref="L10:AJ10"/>
    <mergeCell ref="BE10:BN10"/>
    <mergeCell ref="C11:D11"/>
    <mergeCell ref="L11:P11"/>
  </mergeCells>
  <conditionalFormatting sqref="L15:BN95">
    <cfRule type="cellIs" dxfId="0" priority="1" operator="equal">
      <formula>"c"</formula>
    </cfRule>
  </conditionalFormatting>
  <conditionalFormatting sqref="L15:BN95">
    <cfRule type="cellIs" dxfId="1" priority="2" operator="equal">
      <formula>"m"</formula>
    </cfRule>
  </conditionalFormatting>
  <conditionalFormatting sqref="L15:BN95">
    <cfRule type="cellIs" dxfId="2" priority="3" operator="equal">
      <formula>"s"</formula>
    </cfRule>
  </conditionalFormatting>
  <conditionalFormatting sqref="L15:BN95">
    <cfRule type="cellIs" dxfId="3" priority="4" operator="equal">
      <formula>"i"</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7.88"/>
    <col customWidth="1" min="4" max="4" width="43.25"/>
    <col customWidth="1" min="5" max="5" width="43.38"/>
    <col customWidth="1" min="6" max="6" width="58.25"/>
    <col customWidth="1" min="7" max="7" width="58.63"/>
    <col customWidth="1" min="8" max="8" width="54.75"/>
    <col customWidth="1" min="13" max="13" width="59.13"/>
    <col customWidth="1" min="15" max="15" width="22.88"/>
    <col customWidth="1" min="16" max="16" width="60.75"/>
    <col customWidth="1" min="17" max="17" width="60.88"/>
    <col customWidth="1" min="19" max="19" width="14.5"/>
  </cols>
  <sheetData>
    <row r="1">
      <c r="A1" s="1"/>
      <c r="B1" s="2"/>
      <c r="C1" s="3" t="s">
        <v>0</v>
      </c>
      <c r="D1" s="4"/>
      <c r="E1" s="4"/>
      <c r="F1" s="4"/>
      <c r="G1" s="4"/>
      <c r="H1" s="4"/>
      <c r="I1" s="4"/>
      <c r="J1" s="4"/>
      <c r="K1" s="5"/>
      <c r="L1" s="6" t="s">
        <v>1</v>
      </c>
      <c r="M1" s="4"/>
      <c r="N1" s="4"/>
      <c r="O1" s="4"/>
      <c r="P1" s="5"/>
      <c r="Q1" s="7" t="s">
        <v>2</v>
      </c>
      <c r="R1" s="4"/>
      <c r="S1" s="4"/>
      <c r="T1" s="4"/>
      <c r="U1" s="4"/>
      <c r="V1" s="8"/>
      <c r="W1" s="8"/>
      <c r="X1" s="8"/>
      <c r="Y1" s="8"/>
      <c r="Z1" s="8"/>
      <c r="AA1" s="8"/>
      <c r="AB1" s="8"/>
      <c r="AC1" s="8"/>
      <c r="AD1" s="8"/>
      <c r="AE1" s="8"/>
      <c r="AF1" s="8"/>
    </row>
    <row r="2">
      <c r="A2" s="9" t="s">
        <v>3</v>
      </c>
      <c r="B2" s="10" t="s">
        <v>4</v>
      </c>
      <c r="C2" s="10" t="s">
        <v>5</v>
      </c>
      <c r="D2" s="11" t="s">
        <v>6</v>
      </c>
      <c r="E2" s="12" t="s">
        <v>7</v>
      </c>
      <c r="F2" s="13" t="s">
        <v>8</v>
      </c>
      <c r="G2" s="12" t="s">
        <v>9</v>
      </c>
      <c r="H2" s="12" t="s">
        <v>1286</v>
      </c>
      <c r="I2" s="15" t="s">
        <v>11</v>
      </c>
      <c r="J2" s="15" t="s">
        <v>12</v>
      </c>
      <c r="K2" s="15" t="s">
        <v>13</v>
      </c>
      <c r="L2" s="16" t="s">
        <v>14</v>
      </c>
      <c r="M2" s="16" t="s">
        <v>15</v>
      </c>
      <c r="N2" s="16" t="s">
        <v>18</v>
      </c>
      <c r="O2" s="16" t="s">
        <v>19</v>
      </c>
      <c r="P2" s="16" t="s">
        <v>20</v>
      </c>
      <c r="Q2" s="18" t="s">
        <v>21</v>
      </c>
      <c r="R2" s="18" t="s">
        <v>22</v>
      </c>
      <c r="S2" s="18" t="s">
        <v>23</v>
      </c>
      <c r="T2" s="18" t="s">
        <v>1287</v>
      </c>
      <c r="U2" s="18" t="s">
        <v>24</v>
      </c>
      <c r="V2" s="8"/>
      <c r="W2" s="8"/>
      <c r="X2" s="8"/>
      <c r="Y2" s="8"/>
      <c r="Z2" s="8"/>
      <c r="AA2" s="8"/>
      <c r="AB2" s="8"/>
      <c r="AC2" s="8"/>
      <c r="AD2" s="8"/>
      <c r="AE2" s="8"/>
      <c r="AF2" s="8"/>
    </row>
    <row r="3">
      <c r="A3" s="24"/>
      <c r="B3" s="23" t="s">
        <v>1288</v>
      </c>
      <c r="C3" s="21" t="s">
        <v>26</v>
      </c>
      <c r="D3" s="21" t="s">
        <v>1289</v>
      </c>
      <c r="E3" s="23" t="s">
        <v>1290</v>
      </c>
      <c r="F3" s="23" t="s">
        <v>1291</v>
      </c>
      <c r="G3" s="23" t="s">
        <v>1292</v>
      </c>
      <c r="H3" s="23" t="s">
        <v>1293</v>
      </c>
      <c r="I3" s="24"/>
      <c r="J3" s="24"/>
      <c r="K3" s="24"/>
      <c r="L3" s="24"/>
      <c r="M3" s="25" t="s">
        <v>1294</v>
      </c>
      <c r="N3" s="24"/>
      <c r="O3" s="19"/>
      <c r="P3" s="30"/>
      <c r="Q3" s="30"/>
      <c r="R3" s="24"/>
      <c r="S3" s="19"/>
      <c r="T3" s="24"/>
      <c r="U3" s="24"/>
    </row>
    <row r="4">
      <c r="A4" s="24"/>
      <c r="B4" s="20" t="s">
        <v>25</v>
      </c>
      <c r="C4" s="21" t="s">
        <v>26</v>
      </c>
      <c r="D4" s="22" t="s">
        <v>27</v>
      </c>
      <c r="E4" s="22" t="s">
        <v>1295</v>
      </c>
      <c r="F4" s="22" t="s">
        <v>29</v>
      </c>
      <c r="G4" s="22" t="s">
        <v>1296</v>
      </c>
      <c r="H4" s="23"/>
      <c r="I4" s="24"/>
      <c r="J4" s="24"/>
      <c r="K4" s="24"/>
      <c r="L4" s="24"/>
      <c r="M4" s="25" t="s">
        <v>1297</v>
      </c>
      <c r="N4" s="24"/>
      <c r="O4" s="26" t="s">
        <v>34</v>
      </c>
      <c r="P4" s="25" t="s">
        <v>1298</v>
      </c>
      <c r="Q4" s="25" t="s">
        <v>1299</v>
      </c>
      <c r="R4" s="24"/>
      <c r="S4" s="26">
        <v>0.5</v>
      </c>
      <c r="T4" s="24"/>
      <c r="U4" s="24"/>
    </row>
    <row r="5">
      <c r="A5" s="24"/>
      <c r="B5" s="20" t="s">
        <v>25</v>
      </c>
      <c r="C5" s="21" t="s">
        <v>26</v>
      </c>
      <c r="D5" s="22" t="s">
        <v>27</v>
      </c>
      <c r="E5" s="22" t="s">
        <v>1300</v>
      </c>
      <c r="F5" s="22" t="s">
        <v>1301</v>
      </c>
      <c r="G5" s="22" t="s">
        <v>39</v>
      </c>
      <c r="H5" s="23"/>
      <c r="I5" s="24"/>
      <c r="J5" s="24"/>
      <c r="K5" s="24"/>
      <c r="L5" s="24"/>
      <c r="M5" s="25" t="s">
        <v>1302</v>
      </c>
      <c r="N5" s="24"/>
      <c r="O5" s="26" t="s">
        <v>34</v>
      </c>
      <c r="P5" s="25" t="s">
        <v>1303</v>
      </c>
      <c r="Q5" s="25" t="s">
        <v>1304</v>
      </c>
      <c r="R5" s="24"/>
      <c r="S5" s="26">
        <v>0.5</v>
      </c>
      <c r="T5" s="24"/>
      <c r="U5" s="24"/>
    </row>
    <row r="6">
      <c r="A6" s="24"/>
      <c r="B6" s="20" t="s">
        <v>59</v>
      </c>
      <c r="C6" s="20" t="s">
        <v>77</v>
      </c>
      <c r="D6" s="20" t="s">
        <v>68</v>
      </c>
      <c r="E6" s="22" t="s">
        <v>1305</v>
      </c>
      <c r="F6" s="22" t="s">
        <v>1306</v>
      </c>
      <c r="G6" s="22" t="s">
        <v>1307</v>
      </c>
      <c r="H6" s="23"/>
      <c r="I6" s="24"/>
      <c r="J6" s="24"/>
      <c r="K6" s="24"/>
      <c r="L6" s="24"/>
      <c r="M6" s="25" t="s">
        <v>1308</v>
      </c>
      <c r="N6" s="24"/>
      <c r="O6" s="26" t="s">
        <v>34</v>
      </c>
      <c r="P6" s="25"/>
      <c r="Q6" s="30"/>
      <c r="R6" s="24"/>
      <c r="S6" s="26">
        <v>0.125</v>
      </c>
      <c r="T6" s="24"/>
      <c r="U6" s="24"/>
    </row>
    <row r="7">
      <c r="A7" s="24"/>
      <c r="B7" s="20" t="s">
        <v>25</v>
      </c>
      <c r="C7" s="21" t="s">
        <v>26</v>
      </c>
      <c r="D7" s="22" t="s">
        <v>27</v>
      </c>
      <c r="E7" s="22" t="s">
        <v>1309</v>
      </c>
      <c r="F7" s="22" t="s">
        <v>47</v>
      </c>
      <c r="G7" s="22" t="s">
        <v>1310</v>
      </c>
      <c r="H7" s="23"/>
      <c r="I7" s="24"/>
      <c r="J7" s="24"/>
      <c r="K7" s="24"/>
      <c r="L7" s="24"/>
      <c r="M7" s="25" t="s">
        <v>1311</v>
      </c>
      <c r="N7" s="24"/>
      <c r="O7" s="26" t="s">
        <v>34</v>
      </c>
      <c r="P7" s="25"/>
      <c r="Q7" s="30"/>
      <c r="R7" s="24"/>
      <c r="S7" s="26">
        <v>0.25</v>
      </c>
      <c r="T7" s="24"/>
      <c r="U7" s="24"/>
    </row>
    <row r="8">
      <c r="A8" s="24"/>
      <c r="B8" s="21" t="s">
        <v>25</v>
      </c>
      <c r="C8" s="21" t="s">
        <v>26</v>
      </c>
      <c r="D8" s="23" t="s">
        <v>27</v>
      </c>
      <c r="E8" s="23" t="s">
        <v>1312</v>
      </c>
      <c r="F8" s="22" t="s">
        <v>1313</v>
      </c>
      <c r="G8" s="23" t="s">
        <v>1314</v>
      </c>
      <c r="H8" s="23"/>
      <c r="I8" s="32" t="s">
        <v>55</v>
      </c>
      <c r="J8" s="24"/>
      <c r="K8" s="24"/>
      <c r="L8" s="24"/>
      <c r="M8" s="25" t="s">
        <v>1315</v>
      </c>
      <c r="N8" s="24"/>
      <c r="O8" s="26" t="s">
        <v>128</v>
      </c>
      <c r="P8" s="25" t="s">
        <v>1316</v>
      </c>
      <c r="Q8" s="30"/>
      <c r="R8" s="24"/>
      <c r="S8" s="19"/>
      <c r="T8" s="24"/>
      <c r="U8" s="24"/>
    </row>
    <row r="9">
      <c r="A9" s="24"/>
      <c r="B9" s="21" t="s">
        <v>25</v>
      </c>
      <c r="C9" s="21" t="s">
        <v>26</v>
      </c>
      <c r="D9" s="23" t="s">
        <v>27</v>
      </c>
      <c r="E9" s="22" t="s">
        <v>1317</v>
      </c>
      <c r="F9" s="22" t="s">
        <v>1318</v>
      </c>
      <c r="G9" s="22" t="s">
        <v>1319</v>
      </c>
      <c r="H9" s="23"/>
      <c r="I9" s="32" t="s">
        <v>55</v>
      </c>
      <c r="J9" s="24"/>
      <c r="K9" s="24"/>
      <c r="L9" s="24"/>
      <c r="M9" s="25" t="s">
        <v>1320</v>
      </c>
      <c r="N9" s="24"/>
      <c r="O9" s="26" t="s">
        <v>34</v>
      </c>
      <c r="P9" s="25"/>
      <c r="Q9" s="30"/>
      <c r="R9" s="24"/>
      <c r="S9" s="26">
        <v>0.125</v>
      </c>
      <c r="T9" s="24"/>
      <c r="U9" s="24"/>
    </row>
    <row r="10">
      <c r="A10" s="24"/>
      <c r="B10" s="20" t="s">
        <v>59</v>
      </c>
      <c r="C10" s="20" t="s">
        <v>77</v>
      </c>
      <c r="D10" s="20" t="s">
        <v>68</v>
      </c>
      <c r="E10" s="22" t="s">
        <v>1321</v>
      </c>
      <c r="F10" s="22" t="s">
        <v>1322</v>
      </c>
      <c r="G10" s="22" t="s">
        <v>1323</v>
      </c>
      <c r="H10" s="23"/>
      <c r="I10" s="24"/>
      <c r="J10" s="24"/>
      <c r="K10" s="24"/>
      <c r="L10" s="24"/>
      <c r="M10" s="25" t="s">
        <v>1324</v>
      </c>
      <c r="N10" s="24"/>
      <c r="O10" s="26" t="s">
        <v>34</v>
      </c>
      <c r="P10" s="25"/>
      <c r="Q10" s="30"/>
      <c r="R10" s="24"/>
      <c r="S10" s="26">
        <v>0.5</v>
      </c>
      <c r="T10" s="24"/>
      <c r="U10" s="24"/>
    </row>
    <row r="11">
      <c r="A11" s="24"/>
      <c r="B11" s="20" t="s">
        <v>59</v>
      </c>
      <c r="C11" s="20" t="s">
        <v>77</v>
      </c>
      <c r="D11" s="22" t="s">
        <v>61</v>
      </c>
      <c r="E11" s="22" t="s">
        <v>1325</v>
      </c>
      <c r="F11" s="22" t="s">
        <v>1326</v>
      </c>
      <c r="G11" s="22" t="s">
        <v>1327</v>
      </c>
      <c r="H11" s="23"/>
      <c r="I11" s="24"/>
      <c r="J11" s="24"/>
      <c r="K11" s="24"/>
      <c r="L11" s="24"/>
      <c r="M11" s="25" t="s">
        <v>1328</v>
      </c>
      <c r="N11" s="24"/>
      <c r="O11" s="26" t="s">
        <v>34</v>
      </c>
      <c r="P11" s="25"/>
      <c r="Q11" s="30"/>
      <c r="R11" s="24"/>
      <c r="S11" s="19"/>
      <c r="T11" s="24"/>
      <c r="U11" s="24"/>
    </row>
    <row r="12">
      <c r="A12" s="24"/>
      <c r="B12" s="21" t="s">
        <v>25</v>
      </c>
      <c r="C12" s="21" t="s">
        <v>26</v>
      </c>
      <c r="D12" s="21" t="s">
        <v>68</v>
      </c>
      <c r="E12" s="23" t="s">
        <v>1329</v>
      </c>
      <c r="F12" s="392" t="s">
        <v>70</v>
      </c>
      <c r="G12" s="21" t="s">
        <v>71</v>
      </c>
      <c r="H12" s="34"/>
      <c r="I12" s="26" t="s">
        <v>72</v>
      </c>
      <c r="J12" s="24"/>
      <c r="K12" s="24"/>
      <c r="L12" s="24"/>
      <c r="M12" s="393" t="s">
        <v>1330</v>
      </c>
      <c r="N12" s="24"/>
      <c r="O12" s="26" t="s">
        <v>34</v>
      </c>
      <c r="P12" s="25" t="s">
        <v>1331</v>
      </c>
      <c r="Q12" s="30"/>
      <c r="R12" s="24"/>
      <c r="S12" s="26">
        <v>1.0</v>
      </c>
      <c r="T12" s="24"/>
      <c r="U12" s="24"/>
    </row>
    <row r="13">
      <c r="A13" s="24"/>
      <c r="B13" s="21" t="s">
        <v>25</v>
      </c>
      <c r="C13" s="21" t="s">
        <v>26</v>
      </c>
      <c r="D13" s="21" t="s">
        <v>68</v>
      </c>
      <c r="E13" s="22" t="s">
        <v>1332</v>
      </c>
      <c r="F13" s="392" t="s">
        <v>1333</v>
      </c>
      <c r="G13" s="20" t="s">
        <v>80</v>
      </c>
      <c r="H13" s="35"/>
      <c r="I13" s="24"/>
      <c r="J13" s="24"/>
      <c r="K13" s="24"/>
      <c r="L13" s="24"/>
      <c r="M13" s="393" t="s">
        <v>1334</v>
      </c>
      <c r="N13" s="24"/>
      <c r="O13" s="26" t="s">
        <v>34</v>
      </c>
      <c r="P13" s="25" t="s">
        <v>1335</v>
      </c>
      <c r="Q13" s="30"/>
      <c r="R13" s="24"/>
      <c r="S13" s="26">
        <v>0.5</v>
      </c>
      <c r="T13" s="24"/>
      <c r="U13" s="24"/>
    </row>
    <row r="14">
      <c r="A14" s="24"/>
      <c r="B14" s="21" t="s">
        <v>25</v>
      </c>
      <c r="C14" s="21" t="s">
        <v>26</v>
      </c>
      <c r="D14" s="21" t="s">
        <v>68</v>
      </c>
      <c r="E14" s="23" t="s">
        <v>1336</v>
      </c>
      <c r="F14" s="392" t="s">
        <v>92</v>
      </c>
      <c r="G14" s="20" t="s">
        <v>93</v>
      </c>
      <c r="H14" s="35"/>
      <c r="I14" s="24"/>
      <c r="J14" s="24"/>
      <c r="K14" s="24"/>
      <c r="L14" s="24"/>
      <c r="M14" s="393" t="s">
        <v>1337</v>
      </c>
      <c r="N14" s="24"/>
      <c r="O14" s="26" t="s">
        <v>34</v>
      </c>
      <c r="P14" s="25" t="s">
        <v>97</v>
      </c>
      <c r="Q14" s="25" t="s">
        <v>98</v>
      </c>
      <c r="R14" s="24"/>
      <c r="S14" s="26">
        <v>4.0</v>
      </c>
      <c r="T14" s="24"/>
      <c r="U14" s="24"/>
    </row>
    <row r="15">
      <c r="A15" s="24"/>
      <c r="B15" s="20" t="s">
        <v>59</v>
      </c>
      <c r="C15" s="20" t="s">
        <v>77</v>
      </c>
      <c r="D15" s="21" t="s">
        <v>99</v>
      </c>
      <c r="E15" s="22" t="s">
        <v>1338</v>
      </c>
      <c r="F15" s="392" t="s">
        <v>1339</v>
      </c>
      <c r="G15" s="20" t="s">
        <v>1340</v>
      </c>
      <c r="H15" s="35"/>
      <c r="I15" s="24"/>
      <c r="J15" s="24"/>
      <c r="K15" s="24"/>
      <c r="L15" s="24"/>
      <c r="M15" s="393" t="s">
        <v>1341</v>
      </c>
      <c r="N15" s="24"/>
      <c r="O15" s="26" t="s">
        <v>34</v>
      </c>
      <c r="P15" s="25" t="s">
        <v>1342</v>
      </c>
      <c r="Q15" s="30"/>
      <c r="R15" s="24"/>
      <c r="S15" s="26">
        <v>0.5</v>
      </c>
      <c r="T15" s="24"/>
      <c r="U15" s="24"/>
    </row>
    <row r="16">
      <c r="A16" s="24"/>
      <c r="B16" s="21" t="s">
        <v>25</v>
      </c>
      <c r="C16" s="21" t="s">
        <v>26</v>
      </c>
      <c r="D16" s="21" t="s">
        <v>68</v>
      </c>
      <c r="E16" s="23" t="s">
        <v>1343</v>
      </c>
      <c r="F16" s="22" t="s">
        <v>1344</v>
      </c>
      <c r="G16" s="23" t="s">
        <v>1345</v>
      </c>
      <c r="H16" s="22" t="s">
        <v>1346</v>
      </c>
      <c r="I16" s="24"/>
      <c r="J16" s="24"/>
      <c r="K16" s="24"/>
      <c r="L16" s="24"/>
      <c r="M16" s="393" t="s">
        <v>1347</v>
      </c>
      <c r="N16" s="24"/>
      <c r="O16" s="26" t="s">
        <v>34</v>
      </c>
      <c r="P16" s="30"/>
      <c r="Q16" s="25" t="s">
        <v>112</v>
      </c>
      <c r="R16" s="24"/>
      <c r="S16" s="26">
        <v>1.5</v>
      </c>
      <c r="T16" s="24"/>
      <c r="U16" s="24"/>
    </row>
    <row r="17">
      <c r="A17" s="24"/>
      <c r="B17" s="20" t="s">
        <v>59</v>
      </c>
      <c r="C17" s="20" t="s">
        <v>77</v>
      </c>
      <c r="D17" s="22" t="s">
        <v>113</v>
      </c>
      <c r="E17" s="22" t="s">
        <v>1348</v>
      </c>
      <c r="F17" s="22" t="s">
        <v>1349</v>
      </c>
      <c r="G17" s="22" t="s">
        <v>1350</v>
      </c>
      <c r="H17" s="23"/>
      <c r="I17" s="32" t="s">
        <v>55</v>
      </c>
      <c r="J17" s="24"/>
      <c r="K17" s="24"/>
      <c r="L17" s="24"/>
      <c r="M17" s="135" t="s">
        <v>1351</v>
      </c>
      <c r="N17" s="24"/>
      <c r="O17" s="26" t="s">
        <v>128</v>
      </c>
      <c r="P17" s="25" t="s">
        <v>1352</v>
      </c>
      <c r="Q17" s="30"/>
      <c r="R17" s="24"/>
      <c r="S17" s="19"/>
      <c r="T17" s="24"/>
      <c r="U17" s="24"/>
    </row>
    <row r="18">
      <c r="A18" s="24"/>
      <c r="B18" s="20" t="s">
        <v>59</v>
      </c>
      <c r="C18" s="20" t="s">
        <v>77</v>
      </c>
      <c r="D18" s="22" t="s">
        <v>113</v>
      </c>
      <c r="E18" s="22" t="s">
        <v>1353</v>
      </c>
      <c r="F18" s="40" t="s">
        <v>1354</v>
      </c>
      <c r="G18" s="22" t="s">
        <v>116</v>
      </c>
      <c r="H18" s="23"/>
      <c r="I18" s="32" t="s">
        <v>55</v>
      </c>
      <c r="J18" s="24"/>
      <c r="K18" s="24"/>
      <c r="L18" s="24"/>
      <c r="M18" s="135" t="s">
        <v>1355</v>
      </c>
      <c r="N18" s="24"/>
      <c r="O18" s="26" t="s">
        <v>34</v>
      </c>
      <c r="P18" s="25"/>
      <c r="Q18" s="30"/>
      <c r="R18" s="24"/>
      <c r="S18" s="26">
        <v>0.25</v>
      </c>
      <c r="T18" s="24"/>
      <c r="U18" s="24"/>
    </row>
    <row r="19">
      <c r="A19" s="24"/>
      <c r="B19" s="20" t="s">
        <v>59</v>
      </c>
      <c r="C19" s="20" t="s">
        <v>60</v>
      </c>
      <c r="D19" s="22" t="s">
        <v>121</v>
      </c>
      <c r="E19" s="22" t="s">
        <v>1356</v>
      </c>
      <c r="F19" s="22" t="s">
        <v>1357</v>
      </c>
      <c r="G19" s="22" t="s">
        <v>124</v>
      </c>
      <c r="H19" s="23"/>
      <c r="I19" s="24"/>
      <c r="J19" s="24"/>
      <c r="K19" s="24"/>
      <c r="L19" s="24"/>
      <c r="M19" s="25" t="s">
        <v>1358</v>
      </c>
      <c r="N19" s="24"/>
      <c r="O19" s="26" t="s">
        <v>128</v>
      </c>
      <c r="P19" s="30"/>
      <c r="Q19" s="30"/>
      <c r="R19" s="24"/>
      <c r="S19" s="19"/>
      <c r="T19" s="24"/>
      <c r="U19" s="24"/>
    </row>
    <row r="20">
      <c r="A20" s="24"/>
      <c r="B20" s="20" t="s">
        <v>59</v>
      </c>
      <c r="C20" s="20" t="s">
        <v>60</v>
      </c>
      <c r="D20" s="22" t="s">
        <v>121</v>
      </c>
      <c r="E20" s="22" t="s">
        <v>1359</v>
      </c>
      <c r="F20" s="22" t="s">
        <v>1360</v>
      </c>
      <c r="G20" s="22" t="s">
        <v>1361</v>
      </c>
      <c r="H20" s="23"/>
      <c r="I20" s="24"/>
      <c r="J20" s="24"/>
      <c r="K20" s="24"/>
      <c r="L20" s="24"/>
      <c r="M20" s="25" t="s">
        <v>1362</v>
      </c>
      <c r="N20" s="24"/>
      <c r="O20" s="26" t="s">
        <v>128</v>
      </c>
      <c r="P20" s="25" t="s">
        <v>1363</v>
      </c>
      <c r="Q20" s="30"/>
      <c r="R20" s="24"/>
      <c r="S20" s="19"/>
      <c r="T20" s="24"/>
      <c r="U20" s="24"/>
    </row>
    <row r="21">
      <c r="A21" s="24"/>
      <c r="B21" s="20" t="s">
        <v>59</v>
      </c>
      <c r="C21" s="20" t="s">
        <v>60</v>
      </c>
      <c r="D21" s="22" t="s">
        <v>61</v>
      </c>
      <c r="E21" s="22" t="s">
        <v>136</v>
      </c>
      <c r="F21" s="22" t="s">
        <v>137</v>
      </c>
      <c r="G21" s="22" t="s">
        <v>138</v>
      </c>
      <c r="H21" s="23"/>
      <c r="I21" s="24"/>
      <c r="J21" s="24"/>
      <c r="K21" s="24"/>
      <c r="L21" s="24"/>
      <c r="M21" s="135" t="s">
        <v>1364</v>
      </c>
      <c r="N21" s="24"/>
      <c r="O21" s="26" t="s">
        <v>34</v>
      </c>
      <c r="P21" s="25" t="s">
        <v>1365</v>
      </c>
      <c r="Q21" s="30"/>
      <c r="R21" s="24"/>
      <c r="S21" s="26">
        <v>0.125</v>
      </c>
      <c r="T21" s="24"/>
      <c r="U21" s="24"/>
    </row>
    <row r="22">
      <c r="A22" s="24"/>
      <c r="B22" s="20" t="s">
        <v>25</v>
      </c>
      <c r="C22" s="20" t="s">
        <v>26</v>
      </c>
      <c r="D22" s="22" t="s">
        <v>27</v>
      </c>
      <c r="E22" s="22" t="s">
        <v>1366</v>
      </c>
      <c r="F22" s="22" t="s">
        <v>1367</v>
      </c>
      <c r="G22" s="22" t="s">
        <v>1368</v>
      </c>
      <c r="H22" s="23"/>
      <c r="I22" s="24"/>
      <c r="J22" s="24"/>
      <c r="K22" s="24"/>
      <c r="L22" s="24"/>
      <c r="M22" s="25" t="s">
        <v>1369</v>
      </c>
      <c r="N22" s="24"/>
      <c r="O22" s="26" t="s">
        <v>34</v>
      </c>
      <c r="P22" s="30"/>
      <c r="Q22" s="30"/>
      <c r="R22" s="24"/>
      <c r="S22" s="26">
        <v>0.125</v>
      </c>
      <c r="T22" s="24"/>
      <c r="U22" s="24"/>
    </row>
    <row r="23">
      <c r="A23" s="24"/>
      <c r="B23" s="20" t="s">
        <v>59</v>
      </c>
      <c r="C23" s="20" t="s">
        <v>60</v>
      </c>
      <c r="D23" s="22" t="s">
        <v>61</v>
      </c>
      <c r="E23" s="22" t="s">
        <v>148</v>
      </c>
      <c r="F23" s="22" t="s">
        <v>149</v>
      </c>
      <c r="G23" s="22" t="s">
        <v>150</v>
      </c>
      <c r="H23" s="23"/>
      <c r="I23" s="24"/>
      <c r="J23" s="24"/>
      <c r="K23" s="24"/>
      <c r="L23" s="24"/>
      <c r="M23" s="25" t="s">
        <v>1370</v>
      </c>
      <c r="N23" s="24"/>
      <c r="O23" s="26" t="s">
        <v>128</v>
      </c>
      <c r="P23" s="30"/>
      <c r="Q23" s="30"/>
      <c r="R23" s="24"/>
      <c r="S23" s="19"/>
      <c r="T23" s="24"/>
      <c r="U23" s="24"/>
    </row>
    <row r="24">
      <c r="A24" s="24"/>
      <c r="B24" s="20" t="s">
        <v>59</v>
      </c>
      <c r="C24" s="20" t="s">
        <v>77</v>
      </c>
      <c r="D24" s="22" t="s">
        <v>61</v>
      </c>
      <c r="E24" s="22" t="s">
        <v>1371</v>
      </c>
      <c r="F24" s="22" t="s">
        <v>155</v>
      </c>
      <c r="G24" s="22" t="s">
        <v>156</v>
      </c>
      <c r="H24" s="23"/>
      <c r="I24" s="24"/>
      <c r="J24" s="24"/>
      <c r="K24" s="24"/>
      <c r="L24" s="24"/>
      <c r="M24" s="25" t="s">
        <v>1372</v>
      </c>
      <c r="N24" s="24"/>
      <c r="O24" s="26" t="s">
        <v>128</v>
      </c>
      <c r="P24" s="30"/>
      <c r="Q24" s="30"/>
      <c r="R24" s="24"/>
      <c r="S24" s="19"/>
      <c r="T24" s="24"/>
      <c r="U24" s="24"/>
    </row>
    <row r="25">
      <c r="A25" s="24"/>
      <c r="B25" s="20" t="s">
        <v>25</v>
      </c>
      <c r="C25" s="20" t="s">
        <v>26</v>
      </c>
      <c r="D25" s="22" t="s">
        <v>160</v>
      </c>
      <c r="E25" s="22" t="s">
        <v>1373</v>
      </c>
      <c r="F25" s="22" t="s">
        <v>1374</v>
      </c>
      <c r="G25" s="22" t="s">
        <v>163</v>
      </c>
      <c r="H25" s="23"/>
      <c r="I25" s="24"/>
      <c r="J25" s="24"/>
      <c r="K25" s="24"/>
      <c r="L25" s="24"/>
      <c r="M25" s="25" t="s">
        <v>1375</v>
      </c>
      <c r="N25" s="24"/>
      <c r="O25" s="26" t="s">
        <v>34</v>
      </c>
      <c r="P25" s="30"/>
      <c r="Q25" s="30"/>
      <c r="R25" s="24"/>
      <c r="S25" s="26">
        <v>0.5</v>
      </c>
      <c r="T25" s="24"/>
      <c r="U25" s="24"/>
    </row>
    <row r="26">
      <c r="A26" s="24"/>
      <c r="B26" s="20" t="s">
        <v>59</v>
      </c>
      <c r="C26" s="20" t="s">
        <v>77</v>
      </c>
      <c r="D26" s="22" t="s">
        <v>61</v>
      </c>
      <c r="E26" s="22" t="s">
        <v>1376</v>
      </c>
      <c r="F26" s="22" t="s">
        <v>1377</v>
      </c>
      <c r="G26" s="22" t="s">
        <v>169</v>
      </c>
      <c r="H26" s="23"/>
      <c r="I26" s="24"/>
      <c r="J26" s="24"/>
      <c r="K26" s="24"/>
      <c r="L26" s="24"/>
      <c r="M26" s="394" t="s">
        <v>1378</v>
      </c>
      <c r="N26" s="24"/>
      <c r="O26" s="26" t="s">
        <v>128</v>
      </c>
      <c r="P26" s="25" t="s">
        <v>1379</v>
      </c>
      <c r="Q26" s="30"/>
      <c r="R26" s="24"/>
      <c r="S26" s="19"/>
      <c r="T26" s="24"/>
      <c r="U26" s="24"/>
    </row>
    <row r="27">
      <c r="A27" s="24"/>
      <c r="B27" s="20" t="s">
        <v>59</v>
      </c>
      <c r="C27" s="20" t="s">
        <v>77</v>
      </c>
      <c r="D27" s="22" t="s">
        <v>113</v>
      </c>
      <c r="E27" s="22" t="s">
        <v>1380</v>
      </c>
      <c r="F27" s="22" t="s">
        <v>175</v>
      </c>
      <c r="G27" s="22" t="s">
        <v>176</v>
      </c>
      <c r="H27" s="23"/>
      <c r="I27" s="24"/>
      <c r="J27" s="24"/>
      <c r="K27" s="24"/>
      <c r="L27" s="24"/>
      <c r="M27" s="25" t="s">
        <v>1381</v>
      </c>
      <c r="N27" s="24"/>
      <c r="O27" s="26" t="s">
        <v>34</v>
      </c>
      <c r="P27" s="30"/>
      <c r="Q27" s="30"/>
      <c r="R27" s="24"/>
      <c r="S27" s="26">
        <v>0.125</v>
      </c>
      <c r="T27" s="24"/>
      <c r="U27" s="24"/>
    </row>
    <row r="28">
      <c r="A28" s="24"/>
      <c r="B28" s="21" t="s">
        <v>25</v>
      </c>
      <c r="C28" s="21" t="s">
        <v>26</v>
      </c>
      <c r="D28" s="23" t="s">
        <v>180</v>
      </c>
      <c r="E28" s="22" t="s">
        <v>1382</v>
      </c>
      <c r="F28" s="22" t="s">
        <v>182</v>
      </c>
      <c r="G28" s="22" t="s">
        <v>183</v>
      </c>
      <c r="H28" s="23"/>
      <c r="I28" s="24"/>
      <c r="J28" s="24"/>
      <c r="K28" s="24"/>
      <c r="L28" s="24"/>
      <c r="M28" s="25" t="s">
        <v>1383</v>
      </c>
      <c r="N28" s="24"/>
      <c r="O28" s="26" t="s">
        <v>34</v>
      </c>
      <c r="P28" s="25" t="s">
        <v>187</v>
      </c>
      <c r="Q28" s="30"/>
      <c r="R28" s="24"/>
      <c r="S28" s="26">
        <v>0.75</v>
      </c>
      <c r="T28" s="24"/>
      <c r="U28" s="24"/>
    </row>
    <row r="29">
      <c r="A29" s="24"/>
      <c r="B29" s="21" t="s">
        <v>25</v>
      </c>
      <c r="C29" s="21" t="s">
        <v>26</v>
      </c>
      <c r="D29" s="23" t="s">
        <v>27</v>
      </c>
      <c r="E29" s="23" t="s">
        <v>1384</v>
      </c>
      <c r="F29" s="23" t="s">
        <v>1385</v>
      </c>
      <c r="G29" s="23" t="s">
        <v>1386</v>
      </c>
      <c r="H29" s="23" t="s">
        <v>1387</v>
      </c>
      <c r="I29" s="32" t="s">
        <v>55</v>
      </c>
      <c r="J29" s="24"/>
      <c r="K29" s="24"/>
      <c r="L29" s="24"/>
      <c r="M29" s="25" t="s">
        <v>1388</v>
      </c>
      <c r="N29" s="24"/>
      <c r="O29" s="26" t="s">
        <v>128</v>
      </c>
      <c r="P29" s="25"/>
      <c r="Q29" s="30"/>
      <c r="R29" s="24"/>
      <c r="S29" s="19"/>
      <c r="T29" s="24"/>
      <c r="U29" s="24"/>
    </row>
    <row r="30">
      <c r="A30" s="24"/>
      <c r="B30" s="21" t="s">
        <v>25</v>
      </c>
      <c r="C30" s="21" t="s">
        <v>26</v>
      </c>
      <c r="D30" s="23" t="s">
        <v>27</v>
      </c>
      <c r="E30" s="22" t="s">
        <v>1389</v>
      </c>
      <c r="F30" s="22" t="s">
        <v>1390</v>
      </c>
      <c r="G30" s="22" t="s">
        <v>1391</v>
      </c>
      <c r="H30" s="23"/>
      <c r="I30" s="32" t="s">
        <v>55</v>
      </c>
      <c r="J30" s="24"/>
      <c r="K30" s="24"/>
      <c r="L30" s="24"/>
      <c r="M30" s="25" t="s">
        <v>1392</v>
      </c>
      <c r="N30" s="24"/>
      <c r="O30" s="26" t="s">
        <v>34</v>
      </c>
      <c r="P30" s="25"/>
      <c r="Q30" s="30"/>
      <c r="R30" s="24"/>
      <c r="S30" s="26">
        <v>0.125</v>
      </c>
      <c r="T30" s="24"/>
      <c r="U30" s="24"/>
    </row>
    <row r="31">
      <c r="A31" s="24"/>
      <c r="B31" s="21" t="s">
        <v>25</v>
      </c>
      <c r="C31" s="21" t="s">
        <v>26</v>
      </c>
      <c r="D31" s="23" t="s">
        <v>27</v>
      </c>
      <c r="E31" s="23" t="s">
        <v>1393</v>
      </c>
      <c r="F31" s="23" t="s">
        <v>1394</v>
      </c>
      <c r="G31" s="23" t="s">
        <v>1395</v>
      </c>
      <c r="H31" s="23" t="s">
        <v>1396</v>
      </c>
      <c r="I31" s="32" t="s">
        <v>55</v>
      </c>
      <c r="J31" s="24"/>
      <c r="K31" s="24"/>
      <c r="L31" s="24"/>
      <c r="M31" s="25" t="s">
        <v>1397</v>
      </c>
      <c r="N31" s="24"/>
      <c r="O31" s="26" t="s">
        <v>128</v>
      </c>
      <c r="P31" s="25"/>
      <c r="Q31" s="30"/>
      <c r="R31" s="24"/>
      <c r="S31" s="19"/>
      <c r="T31" s="24"/>
      <c r="U31" s="24"/>
    </row>
    <row r="32">
      <c r="A32" s="24"/>
      <c r="B32" s="21" t="s">
        <v>25</v>
      </c>
      <c r="C32" s="21" t="s">
        <v>26</v>
      </c>
      <c r="D32" s="23" t="s">
        <v>27</v>
      </c>
      <c r="E32" s="22" t="s">
        <v>1398</v>
      </c>
      <c r="F32" s="22" t="s">
        <v>1399</v>
      </c>
      <c r="G32" s="22" t="s">
        <v>1400</v>
      </c>
      <c r="H32" s="23"/>
      <c r="I32" s="32" t="s">
        <v>55</v>
      </c>
      <c r="J32" s="24"/>
      <c r="K32" s="24"/>
      <c r="L32" s="24"/>
      <c r="M32" s="25" t="s">
        <v>1401</v>
      </c>
      <c r="N32" s="24"/>
      <c r="O32" s="26" t="s">
        <v>34</v>
      </c>
      <c r="P32" s="25" t="s">
        <v>1402</v>
      </c>
      <c r="Q32" s="30"/>
      <c r="R32" s="24"/>
      <c r="S32" s="26">
        <v>0.125</v>
      </c>
      <c r="T32" s="24"/>
      <c r="U32" s="24"/>
    </row>
    <row r="33">
      <c r="A33" s="24"/>
      <c r="B33" s="21" t="s">
        <v>25</v>
      </c>
      <c r="C33" s="21" t="s">
        <v>26</v>
      </c>
      <c r="D33" s="23" t="s">
        <v>180</v>
      </c>
      <c r="E33" s="23" t="s">
        <v>1045</v>
      </c>
      <c r="F33" s="22" t="s">
        <v>1403</v>
      </c>
      <c r="G33" s="22" t="s">
        <v>1404</v>
      </c>
      <c r="H33" s="23"/>
      <c r="I33" s="24"/>
      <c r="J33" s="24"/>
      <c r="K33" s="24"/>
      <c r="L33" s="24"/>
      <c r="M33" s="25" t="s">
        <v>1405</v>
      </c>
      <c r="N33" s="24"/>
      <c r="O33" s="26" t="s">
        <v>34</v>
      </c>
      <c r="P33" s="25" t="s">
        <v>1406</v>
      </c>
      <c r="Q33" s="30"/>
      <c r="R33" s="24"/>
      <c r="S33" s="19"/>
      <c r="T33" s="24"/>
      <c r="U33" s="24"/>
    </row>
    <row r="34">
      <c r="A34" s="24"/>
      <c r="B34" s="20" t="s">
        <v>25</v>
      </c>
      <c r="C34" s="20" t="s">
        <v>26</v>
      </c>
      <c r="D34" s="23" t="s">
        <v>180</v>
      </c>
      <c r="E34" s="22" t="s">
        <v>1407</v>
      </c>
      <c r="F34" s="22" t="s">
        <v>189</v>
      </c>
      <c r="G34" s="22" t="s">
        <v>1408</v>
      </c>
      <c r="H34" s="23" t="s">
        <v>1409</v>
      </c>
      <c r="I34" s="24"/>
      <c r="J34" s="24"/>
      <c r="K34" s="24"/>
      <c r="L34" s="24"/>
      <c r="M34" s="395" t="s">
        <v>1409</v>
      </c>
      <c r="N34" s="24"/>
      <c r="O34" s="26" t="s">
        <v>34</v>
      </c>
      <c r="P34" s="30"/>
      <c r="Q34" s="30"/>
      <c r="R34" s="24"/>
      <c r="S34" s="26">
        <v>0.5</v>
      </c>
      <c r="T34" s="24"/>
      <c r="U34" s="24"/>
    </row>
    <row r="35">
      <c r="A35" s="24"/>
      <c r="B35" s="21" t="s">
        <v>25</v>
      </c>
      <c r="C35" s="21" t="s">
        <v>26</v>
      </c>
      <c r="D35" s="23" t="s">
        <v>201</v>
      </c>
      <c r="E35" s="23" t="s">
        <v>1065</v>
      </c>
      <c r="F35" s="23" t="s">
        <v>1410</v>
      </c>
      <c r="G35" s="23" t="s">
        <v>1411</v>
      </c>
      <c r="H35" s="22" t="s">
        <v>1412</v>
      </c>
      <c r="I35" s="32" t="s">
        <v>55</v>
      </c>
      <c r="J35" s="24"/>
      <c r="K35" s="24"/>
      <c r="L35" s="24"/>
      <c r="M35" s="27" t="s">
        <v>1413</v>
      </c>
      <c r="N35" s="24"/>
      <c r="O35" s="26" t="s">
        <v>34</v>
      </c>
      <c r="P35" s="30"/>
      <c r="Q35" s="30"/>
      <c r="R35" s="24"/>
      <c r="S35" s="26">
        <v>0.375</v>
      </c>
      <c r="T35" s="24"/>
      <c r="U35" s="24"/>
    </row>
    <row r="36">
      <c r="A36" s="24"/>
      <c r="B36" s="21" t="s">
        <v>25</v>
      </c>
      <c r="C36" s="21" t="s">
        <v>26</v>
      </c>
      <c r="D36" s="23" t="s">
        <v>201</v>
      </c>
      <c r="E36" s="22" t="s">
        <v>1414</v>
      </c>
      <c r="F36" s="43" t="s">
        <v>1415</v>
      </c>
      <c r="G36" s="22" t="s">
        <v>204</v>
      </c>
      <c r="H36" s="22"/>
      <c r="I36" s="32"/>
      <c r="J36" s="24"/>
      <c r="K36" s="24"/>
      <c r="L36" s="24"/>
      <c r="M36" s="27" t="s">
        <v>1416</v>
      </c>
      <c r="N36" s="24"/>
      <c r="O36" s="26" t="s">
        <v>34</v>
      </c>
      <c r="P36" s="30"/>
      <c r="Q36" s="30"/>
      <c r="R36" s="24"/>
      <c r="S36" s="26">
        <v>0.5</v>
      </c>
      <c r="T36" s="24"/>
      <c r="U36" s="24"/>
    </row>
    <row r="37">
      <c r="A37" s="24"/>
      <c r="B37" s="21" t="s">
        <v>59</v>
      </c>
      <c r="C37" s="21" t="s">
        <v>77</v>
      </c>
      <c r="D37" s="21" t="s">
        <v>68</v>
      </c>
      <c r="E37" s="23" t="s">
        <v>1417</v>
      </c>
      <c r="F37" s="23" t="s">
        <v>1418</v>
      </c>
      <c r="G37" s="23" t="s">
        <v>1419</v>
      </c>
      <c r="H37" s="23" t="s">
        <v>211</v>
      </c>
      <c r="I37" s="32" t="s">
        <v>55</v>
      </c>
      <c r="J37" s="24"/>
      <c r="K37" s="24"/>
      <c r="L37" s="24"/>
      <c r="M37" s="27" t="s">
        <v>1420</v>
      </c>
      <c r="N37" s="24"/>
      <c r="O37" s="26" t="s">
        <v>34</v>
      </c>
      <c r="P37" s="25"/>
      <c r="Q37" s="30"/>
      <c r="R37" s="24"/>
      <c r="S37" s="26">
        <v>0.5</v>
      </c>
      <c r="T37" s="24"/>
      <c r="U37" s="24"/>
    </row>
    <row r="38">
      <c r="A38" s="24"/>
      <c r="B38" s="21" t="s">
        <v>59</v>
      </c>
      <c r="C38" s="21" t="s">
        <v>77</v>
      </c>
      <c r="D38" s="21" t="s">
        <v>99</v>
      </c>
      <c r="E38" s="23" t="s">
        <v>1421</v>
      </c>
      <c r="F38" s="23" t="s">
        <v>1422</v>
      </c>
      <c r="G38" s="23" t="s">
        <v>1423</v>
      </c>
      <c r="H38" s="23" t="s">
        <v>1424</v>
      </c>
      <c r="I38" s="32" t="s">
        <v>55</v>
      </c>
      <c r="J38" s="24"/>
      <c r="K38" s="24"/>
      <c r="L38" s="24"/>
      <c r="M38" s="25" t="s">
        <v>1425</v>
      </c>
      <c r="N38" s="24"/>
      <c r="O38" s="26" t="s">
        <v>34</v>
      </c>
      <c r="P38" s="25"/>
      <c r="Q38" s="30"/>
      <c r="R38" s="24"/>
      <c r="S38" s="26">
        <v>0.5</v>
      </c>
      <c r="T38" s="24"/>
      <c r="U38" s="24"/>
    </row>
    <row r="39">
      <c r="A39" s="24"/>
      <c r="B39" s="21" t="s">
        <v>59</v>
      </c>
      <c r="C39" s="21" t="s">
        <v>1426</v>
      </c>
      <c r="D39" s="21" t="s">
        <v>229</v>
      </c>
      <c r="E39" s="23" t="s">
        <v>1427</v>
      </c>
      <c r="F39" s="23" t="s">
        <v>1428</v>
      </c>
      <c r="G39" s="23" t="s">
        <v>232</v>
      </c>
      <c r="H39" s="23" t="s">
        <v>233</v>
      </c>
      <c r="I39" s="24"/>
      <c r="J39" s="24"/>
      <c r="K39" s="24"/>
      <c r="L39" s="24"/>
      <c r="M39" s="25" t="s">
        <v>1429</v>
      </c>
      <c r="N39" s="24"/>
      <c r="O39" s="26" t="s">
        <v>237</v>
      </c>
      <c r="P39" s="25" t="s">
        <v>238</v>
      </c>
      <c r="Q39" s="30"/>
      <c r="R39" s="24"/>
      <c r="S39" s="19"/>
      <c r="T39" s="24"/>
      <c r="U39" s="24"/>
    </row>
    <row r="40">
      <c r="A40" s="24"/>
      <c r="B40" s="21" t="s">
        <v>59</v>
      </c>
      <c r="C40" s="21" t="s">
        <v>77</v>
      </c>
      <c r="D40" s="21" t="s">
        <v>240</v>
      </c>
      <c r="E40" s="23" t="s">
        <v>1430</v>
      </c>
      <c r="F40" s="23" t="s">
        <v>1431</v>
      </c>
      <c r="G40" s="23" t="s">
        <v>1432</v>
      </c>
      <c r="H40" s="23" t="s">
        <v>1433</v>
      </c>
      <c r="I40" s="32" t="s">
        <v>55</v>
      </c>
      <c r="J40" s="24"/>
      <c r="K40" s="24"/>
      <c r="L40" s="24"/>
      <c r="M40" s="25" t="s">
        <v>1434</v>
      </c>
      <c r="N40" s="24"/>
      <c r="O40" s="26" t="s">
        <v>247</v>
      </c>
      <c r="P40" s="25"/>
      <c r="Q40" s="30"/>
      <c r="R40" s="24"/>
      <c r="S40" s="19"/>
      <c r="T40" s="24"/>
      <c r="U40" s="24"/>
    </row>
    <row r="41">
      <c r="A41" s="24"/>
      <c r="B41" s="21" t="s">
        <v>59</v>
      </c>
      <c r="C41" s="21" t="s">
        <v>77</v>
      </c>
      <c r="D41" s="21" t="s">
        <v>249</v>
      </c>
      <c r="E41" s="23" t="s">
        <v>1435</v>
      </c>
      <c r="F41" s="23" t="s">
        <v>1436</v>
      </c>
      <c r="G41" s="23" t="s">
        <v>1437</v>
      </c>
      <c r="H41" s="23" t="s">
        <v>252</v>
      </c>
      <c r="I41" s="32" t="s">
        <v>55</v>
      </c>
      <c r="J41" s="24"/>
      <c r="K41" s="24"/>
      <c r="L41" s="24"/>
      <c r="M41" s="25" t="s">
        <v>1438</v>
      </c>
      <c r="N41" s="24"/>
      <c r="O41" s="26" t="s">
        <v>34</v>
      </c>
      <c r="P41" s="30"/>
      <c r="Q41" s="30"/>
      <c r="R41" s="24"/>
      <c r="S41" s="26">
        <v>0.5</v>
      </c>
      <c r="T41" s="24"/>
      <c r="U41" s="24"/>
    </row>
    <row r="42">
      <c r="A42" s="24"/>
      <c r="B42" s="21" t="s">
        <v>59</v>
      </c>
      <c r="C42" s="34" t="s">
        <v>256</v>
      </c>
      <c r="D42" s="96" t="s">
        <v>257</v>
      </c>
      <c r="E42" s="396" t="s">
        <v>1439</v>
      </c>
      <c r="F42" s="33" t="s">
        <v>259</v>
      </c>
      <c r="G42" s="35"/>
      <c r="H42" s="35"/>
      <c r="I42" s="24"/>
      <c r="J42" s="24"/>
      <c r="K42" s="24"/>
      <c r="L42" s="24"/>
      <c r="M42" s="26" t="s">
        <v>1440</v>
      </c>
      <c r="N42" s="24"/>
      <c r="O42" s="26" t="s">
        <v>34</v>
      </c>
      <c r="P42" s="32" t="s">
        <v>1441</v>
      </c>
      <c r="Q42" s="30"/>
      <c r="R42" s="24"/>
      <c r="S42" s="19"/>
      <c r="T42" s="24"/>
      <c r="U42" s="24"/>
    </row>
    <row r="43">
      <c r="A43" s="24"/>
      <c r="B43" s="21" t="s">
        <v>59</v>
      </c>
      <c r="C43" s="21" t="s">
        <v>77</v>
      </c>
      <c r="D43" s="20" t="s">
        <v>265</v>
      </c>
      <c r="E43" s="22" t="s">
        <v>1442</v>
      </c>
      <c r="F43" s="22" t="s">
        <v>1443</v>
      </c>
      <c r="G43" s="20" t="s">
        <v>268</v>
      </c>
      <c r="H43" s="23"/>
      <c r="I43" s="24"/>
      <c r="J43" s="24"/>
      <c r="K43" s="24"/>
      <c r="L43" s="24"/>
      <c r="M43" s="25" t="s">
        <v>1444</v>
      </c>
      <c r="N43" s="24"/>
      <c r="O43" s="26" t="s">
        <v>34</v>
      </c>
      <c r="P43" s="30"/>
      <c r="Q43" s="30"/>
      <c r="R43" s="24"/>
      <c r="S43" s="26">
        <v>0.375</v>
      </c>
      <c r="T43" s="24"/>
      <c r="U43" s="24"/>
    </row>
    <row r="44">
      <c r="A44" s="24"/>
      <c r="B44" s="26" t="s">
        <v>25</v>
      </c>
      <c r="C44" s="26" t="s">
        <v>26</v>
      </c>
      <c r="D44" s="46" t="s">
        <v>61</v>
      </c>
      <c r="E44" s="47" t="s">
        <v>1445</v>
      </c>
      <c r="F44" s="47" t="s">
        <v>1446</v>
      </c>
      <c r="G44" s="46" t="s">
        <v>1447</v>
      </c>
      <c r="H44" s="48"/>
      <c r="I44" s="24"/>
      <c r="J44" s="24"/>
      <c r="K44" s="24"/>
      <c r="L44" s="24"/>
      <c r="M44" s="25" t="s">
        <v>1448</v>
      </c>
      <c r="N44" s="24"/>
      <c r="O44" s="26" t="s">
        <v>34</v>
      </c>
      <c r="P44" s="30"/>
      <c r="Q44" s="30"/>
      <c r="R44" s="24"/>
      <c r="S44" s="26">
        <v>0.25</v>
      </c>
      <c r="T44" s="24"/>
      <c r="U44" s="24"/>
    </row>
    <row r="45">
      <c r="A45" s="24"/>
      <c r="B45" s="26" t="s">
        <v>59</v>
      </c>
      <c r="C45" s="26" t="s">
        <v>228</v>
      </c>
      <c r="D45" s="22" t="s">
        <v>61</v>
      </c>
      <c r="E45" s="47" t="s">
        <v>1449</v>
      </c>
      <c r="F45" s="47" t="s">
        <v>1450</v>
      </c>
      <c r="G45" s="1"/>
      <c r="H45" s="48"/>
      <c r="I45" s="24"/>
      <c r="J45" s="24"/>
      <c r="K45" s="24"/>
      <c r="L45" s="24"/>
      <c r="M45" s="25" t="s">
        <v>1451</v>
      </c>
      <c r="N45" s="24"/>
      <c r="O45" s="26" t="s">
        <v>34</v>
      </c>
      <c r="P45" s="30"/>
      <c r="Q45" s="30"/>
      <c r="R45" s="24"/>
      <c r="S45" s="19"/>
      <c r="T45" s="24"/>
      <c r="U45" s="24"/>
    </row>
    <row r="46">
      <c r="A46" s="24"/>
      <c r="B46" s="20" t="s">
        <v>59</v>
      </c>
      <c r="C46" s="20" t="s">
        <v>77</v>
      </c>
      <c r="D46" s="22" t="s">
        <v>61</v>
      </c>
      <c r="E46" s="22" t="s">
        <v>1452</v>
      </c>
      <c r="F46" s="22" t="s">
        <v>1453</v>
      </c>
      <c r="G46" s="22" t="s">
        <v>1454</v>
      </c>
      <c r="H46" s="23"/>
      <c r="I46" s="24"/>
      <c r="J46" s="24"/>
      <c r="K46" s="24"/>
      <c r="L46" s="24"/>
      <c r="M46" s="33" t="s">
        <v>1455</v>
      </c>
      <c r="N46" s="24"/>
      <c r="O46" s="26" t="s">
        <v>34</v>
      </c>
      <c r="P46" s="30"/>
      <c r="Q46" s="30"/>
      <c r="R46" s="24"/>
      <c r="S46" s="19"/>
      <c r="T46" s="24"/>
      <c r="U46" s="24"/>
    </row>
    <row r="47">
      <c r="B47" s="49"/>
      <c r="C47" s="49"/>
      <c r="D47" s="50"/>
      <c r="E47" s="51"/>
      <c r="F47" s="51"/>
      <c r="G47" s="50"/>
      <c r="H47" s="51"/>
      <c r="M47" s="52"/>
      <c r="O47" s="49"/>
      <c r="P47" s="52"/>
      <c r="Q47" s="52"/>
      <c r="S47" s="49"/>
    </row>
    <row r="48">
      <c r="B48" s="49"/>
      <c r="C48" s="49"/>
      <c r="D48" s="50"/>
      <c r="E48" s="51"/>
      <c r="F48" s="51"/>
      <c r="G48" s="50"/>
      <c r="H48" s="51"/>
      <c r="M48" s="52"/>
      <c r="O48" s="49"/>
      <c r="P48" s="52"/>
      <c r="Q48" s="52"/>
      <c r="S48" s="49"/>
    </row>
    <row r="49">
      <c r="B49" s="49"/>
      <c r="C49" s="49"/>
      <c r="D49" s="50"/>
      <c r="E49" s="51"/>
      <c r="F49" s="51"/>
      <c r="G49" s="50"/>
      <c r="H49" s="51"/>
      <c r="M49" s="52"/>
      <c r="O49" s="49"/>
      <c r="P49" s="52"/>
      <c r="Q49" s="52"/>
      <c r="S49" s="49"/>
    </row>
    <row r="50">
      <c r="B50" s="49"/>
      <c r="C50" s="49"/>
      <c r="D50" s="50"/>
      <c r="E50" s="51"/>
      <c r="F50" s="51"/>
      <c r="G50" s="50"/>
      <c r="H50" s="51"/>
      <c r="M50" s="52"/>
      <c r="O50" s="49"/>
      <c r="P50" s="52"/>
      <c r="Q50" s="52"/>
      <c r="S50" s="49"/>
    </row>
    <row r="51">
      <c r="B51" s="49"/>
      <c r="C51" s="49"/>
      <c r="D51" s="50"/>
      <c r="E51" s="51"/>
      <c r="F51" s="51"/>
      <c r="G51" s="50"/>
      <c r="H51" s="51"/>
      <c r="M51" s="52"/>
      <c r="O51" s="49"/>
      <c r="P51" s="52"/>
      <c r="Q51" s="52"/>
      <c r="S51" s="49"/>
    </row>
    <row r="52">
      <c r="B52" s="49"/>
      <c r="C52" s="49"/>
      <c r="D52" s="50"/>
      <c r="E52" s="51"/>
      <c r="F52" s="51"/>
      <c r="G52" s="50"/>
      <c r="H52" s="51"/>
      <c r="M52" s="52"/>
      <c r="O52" s="49"/>
      <c r="P52" s="52"/>
      <c r="Q52" s="52"/>
      <c r="S52" s="49"/>
    </row>
    <row r="53">
      <c r="B53" s="49"/>
      <c r="C53" s="49"/>
      <c r="D53" s="50"/>
      <c r="E53" s="51"/>
      <c r="F53" s="51"/>
      <c r="G53" s="50"/>
      <c r="H53" s="51"/>
      <c r="M53" s="52"/>
      <c r="O53" s="49"/>
      <c r="P53" s="52"/>
      <c r="Q53" s="52"/>
      <c r="S53" s="49"/>
    </row>
    <row r="54">
      <c r="B54" s="49"/>
      <c r="C54" s="49"/>
      <c r="D54" s="50"/>
      <c r="E54" s="51"/>
      <c r="F54" s="51"/>
      <c r="G54" s="50"/>
      <c r="H54" s="51"/>
      <c r="M54" s="52"/>
      <c r="O54" s="49"/>
      <c r="P54" s="52"/>
      <c r="Q54" s="52"/>
      <c r="S54" s="49"/>
    </row>
    <row r="55">
      <c r="B55" s="49"/>
      <c r="C55" s="49"/>
      <c r="D55" s="50"/>
      <c r="E55" s="51"/>
      <c r="F55" s="51"/>
      <c r="G55" s="50"/>
      <c r="H55" s="51"/>
      <c r="M55" s="52"/>
      <c r="O55" s="49"/>
      <c r="P55" s="52"/>
      <c r="Q55" s="52"/>
      <c r="S55" s="49"/>
    </row>
    <row r="56">
      <c r="B56" s="49"/>
      <c r="C56" s="49"/>
      <c r="D56" s="50"/>
      <c r="E56" s="51"/>
      <c r="F56" s="51"/>
      <c r="G56" s="50"/>
      <c r="H56" s="51"/>
      <c r="M56" s="52"/>
      <c r="O56" s="49"/>
      <c r="P56" s="52"/>
      <c r="Q56" s="52"/>
      <c r="S56" s="49"/>
    </row>
    <row r="57">
      <c r="B57" s="49"/>
      <c r="C57" s="49"/>
      <c r="D57" s="50"/>
      <c r="E57" s="51"/>
      <c r="F57" s="51"/>
      <c r="G57" s="50"/>
      <c r="H57" s="51"/>
      <c r="M57" s="52"/>
      <c r="O57" s="49"/>
      <c r="P57" s="52"/>
      <c r="Q57" s="52"/>
      <c r="S57" s="49"/>
    </row>
    <row r="58">
      <c r="B58" s="49"/>
      <c r="C58" s="49"/>
      <c r="D58" s="50"/>
      <c r="E58" s="51"/>
      <c r="F58" s="51"/>
      <c r="G58" s="50"/>
      <c r="H58" s="51"/>
      <c r="M58" s="52"/>
      <c r="O58" s="49"/>
      <c r="P58" s="52"/>
      <c r="Q58" s="52"/>
      <c r="S58" s="49"/>
    </row>
    <row r="59">
      <c r="B59" s="49"/>
      <c r="C59" s="49"/>
      <c r="D59" s="50"/>
      <c r="E59" s="51"/>
      <c r="F59" s="51"/>
      <c r="G59" s="50"/>
      <c r="H59" s="51"/>
      <c r="M59" s="52"/>
      <c r="O59" s="49"/>
      <c r="P59" s="52"/>
      <c r="Q59" s="52"/>
      <c r="S59" s="49"/>
    </row>
    <row r="60">
      <c r="B60" s="49"/>
      <c r="C60" s="49"/>
      <c r="D60" s="50"/>
      <c r="E60" s="51"/>
      <c r="F60" s="51"/>
      <c r="G60" s="50"/>
      <c r="H60" s="51"/>
      <c r="M60" s="52"/>
      <c r="O60" s="49"/>
      <c r="P60" s="52"/>
      <c r="Q60" s="52"/>
      <c r="S60" s="49"/>
    </row>
    <row r="61">
      <c r="B61" s="49"/>
      <c r="C61" s="49"/>
      <c r="D61" s="50"/>
      <c r="E61" s="51"/>
      <c r="F61" s="51"/>
      <c r="G61" s="50"/>
      <c r="H61" s="51"/>
      <c r="M61" s="52"/>
      <c r="O61" s="49"/>
      <c r="P61" s="52"/>
      <c r="Q61" s="52"/>
      <c r="S61" s="49"/>
    </row>
    <row r="62">
      <c r="B62" s="49"/>
      <c r="C62" s="49"/>
      <c r="D62" s="50"/>
      <c r="E62" s="51"/>
      <c r="F62" s="51"/>
      <c r="G62" s="50"/>
      <c r="H62" s="51"/>
      <c r="M62" s="52"/>
      <c r="O62" s="49"/>
      <c r="P62" s="52"/>
      <c r="Q62" s="52"/>
      <c r="S62" s="49"/>
    </row>
    <row r="63">
      <c r="B63" s="49"/>
      <c r="C63" s="49"/>
      <c r="D63" s="50"/>
      <c r="E63" s="51"/>
      <c r="F63" s="51"/>
      <c r="G63" s="50"/>
      <c r="H63" s="51"/>
      <c r="M63" s="52"/>
      <c r="O63" s="49"/>
      <c r="P63" s="52"/>
      <c r="Q63" s="52"/>
      <c r="S63" s="49"/>
    </row>
    <row r="64">
      <c r="B64" s="49"/>
      <c r="C64" s="49"/>
      <c r="D64" s="50"/>
      <c r="E64" s="51"/>
      <c r="F64" s="51"/>
      <c r="G64" s="50"/>
      <c r="H64" s="51"/>
      <c r="M64" s="52"/>
      <c r="O64" s="49"/>
      <c r="P64" s="52"/>
      <c r="Q64" s="52"/>
      <c r="S64" s="49"/>
    </row>
    <row r="65">
      <c r="B65" s="49"/>
      <c r="C65" s="49"/>
      <c r="D65" s="50"/>
      <c r="E65" s="51"/>
      <c r="F65" s="51"/>
      <c r="G65" s="50"/>
      <c r="H65" s="51"/>
      <c r="M65" s="52"/>
      <c r="O65" s="49"/>
      <c r="P65" s="52"/>
      <c r="Q65" s="52"/>
      <c r="S65" s="49"/>
    </row>
    <row r="66">
      <c r="B66" s="49"/>
      <c r="C66" s="49"/>
      <c r="D66" s="50"/>
      <c r="E66" s="51"/>
      <c r="F66" s="51"/>
      <c r="G66" s="50"/>
      <c r="H66" s="51"/>
      <c r="M66" s="52"/>
      <c r="O66" s="49"/>
      <c r="P66" s="52"/>
      <c r="Q66" s="52"/>
      <c r="S66" s="49"/>
    </row>
    <row r="67">
      <c r="B67" s="49"/>
      <c r="C67" s="49"/>
      <c r="D67" s="50"/>
      <c r="E67" s="51"/>
      <c r="F67" s="51"/>
      <c r="G67" s="50"/>
      <c r="H67" s="51"/>
      <c r="M67" s="52"/>
      <c r="O67" s="49"/>
      <c r="P67" s="52"/>
      <c r="Q67" s="52"/>
      <c r="S67" s="49"/>
    </row>
    <row r="68">
      <c r="B68" s="49"/>
      <c r="C68" s="49"/>
      <c r="D68" s="50"/>
      <c r="E68" s="51"/>
      <c r="F68" s="51"/>
      <c r="G68" s="50"/>
      <c r="H68" s="51"/>
      <c r="M68" s="52"/>
      <c r="O68" s="49"/>
      <c r="P68" s="52"/>
      <c r="Q68" s="52"/>
      <c r="S68" s="49"/>
    </row>
    <row r="69">
      <c r="B69" s="49"/>
      <c r="C69" s="49"/>
      <c r="D69" s="50"/>
      <c r="E69" s="51"/>
      <c r="F69" s="51"/>
      <c r="G69" s="50"/>
      <c r="H69" s="51"/>
      <c r="M69" s="52"/>
      <c r="O69" s="49"/>
      <c r="P69" s="52"/>
      <c r="Q69" s="52"/>
      <c r="S69" s="49"/>
    </row>
    <row r="70">
      <c r="B70" s="49"/>
      <c r="C70" s="49"/>
      <c r="D70" s="50"/>
      <c r="E70" s="51"/>
      <c r="F70" s="51"/>
      <c r="G70" s="50"/>
      <c r="H70" s="51"/>
      <c r="M70" s="52"/>
      <c r="O70" s="49"/>
      <c r="P70" s="52"/>
      <c r="Q70" s="52"/>
      <c r="S70" s="49"/>
    </row>
    <row r="71">
      <c r="B71" s="49"/>
      <c r="C71" s="49"/>
      <c r="D71" s="50"/>
      <c r="E71" s="51"/>
      <c r="F71" s="51"/>
      <c r="G71" s="50"/>
      <c r="H71" s="51"/>
      <c r="M71" s="52"/>
      <c r="O71" s="49"/>
      <c r="P71" s="52"/>
      <c r="Q71" s="52"/>
      <c r="S71" s="49"/>
    </row>
    <row r="72">
      <c r="B72" s="49"/>
      <c r="C72" s="49"/>
      <c r="D72" s="50"/>
      <c r="E72" s="51"/>
      <c r="F72" s="51"/>
      <c r="G72" s="50"/>
      <c r="H72" s="51"/>
      <c r="M72" s="52"/>
      <c r="O72" s="49"/>
      <c r="P72" s="52"/>
      <c r="Q72" s="52"/>
      <c r="S72" s="49"/>
    </row>
    <row r="73">
      <c r="B73" s="49"/>
      <c r="C73" s="49"/>
      <c r="D73" s="50"/>
      <c r="E73" s="51"/>
      <c r="F73" s="51"/>
      <c r="G73" s="50"/>
      <c r="H73" s="51"/>
      <c r="M73" s="52"/>
      <c r="O73" s="49"/>
      <c r="P73" s="52"/>
      <c r="Q73" s="52"/>
      <c r="S73" s="49"/>
    </row>
    <row r="74">
      <c r="B74" s="49"/>
      <c r="C74" s="49"/>
      <c r="D74" s="50"/>
      <c r="E74" s="51"/>
      <c r="F74" s="51"/>
      <c r="G74" s="50"/>
      <c r="H74" s="51"/>
      <c r="M74" s="52"/>
      <c r="O74" s="49"/>
      <c r="P74" s="52"/>
      <c r="Q74" s="52"/>
      <c r="S74" s="49"/>
    </row>
    <row r="75">
      <c r="B75" s="49"/>
      <c r="C75" s="49"/>
      <c r="D75" s="50"/>
      <c r="E75" s="51"/>
      <c r="F75" s="51"/>
      <c r="G75" s="50"/>
      <c r="H75" s="51"/>
      <c r="M75" s="52"/>
      <c r="O75" s="49"/>
      <c r="P75" s="52"/>
      <c r="Q75" s="52"/>
      <c r="S75" s="49"/>
    </row>
    <row r="76">
      <c r="B76" s="49"/>
      <c r="C76" s="49"/>
      <c r="D76" s="50"/>
      <c r="E76" s="51"/>
      <c r="F76" s="51"/>
      <c r="G76" s="50"/>
      <c r="H76" s="51"/>
      <c r="M76" s="52"/>
      <c r="O76" s="49"/>
      <c r="P76" s="52"/>
      <c r="Q76" s="52"/>
      <c r="S76" s="49"/>
    </row>
    <row r="77">
      <c r="B77" s="49"/>
      <c r="C77" s="49"/>
      <c r="D77" s="50"/>
      <c r="E77" s="51"/>
      <c r="F77" s="51"/>
      <c r="G77" s="50"/>
      <c r="H77" s="51"/>
      <c r="M77" s="52"/>
      <c r="O77" s="49"/>
      <c r="P77" s="52"/>
      <c r="Q77" s="52"/>
      <c r="S77" s="49"/>
    </row>
    <row r="78">
      <c r="B78" s="49"/>
      <c r="C78" s="49"/>
      <c r="D78" s="50"/>
      <c r="E78" s="51"/>
      <c r="F78" s="51"/>
      <c r="G78" s="50"/>
      <c r="H78" s="51"/>
      <c r="M78" s="52"/>
      <c r="O78" s="49"/>
      <c r="P78" s="52"/>
      <c r="Q78" s="52"/>
      <c r="S78" s="49"/>
    </row>
    <row r="79">
      <c r="B79" s="49"/>
      <c r="C79" s="49"/>
      <c r="D79" s="50"/>
      <c r="E79" s="51"/>
      <c r="F79" s="51"/>
      <c r="G79" s="50"/>
      <c r="H79" s="51"/>
      <c r="M79" s="52"/>
      <c r="O79" s="49"/>
      <c r="P79" s="52"/>
      <c r="Q79" s="52"/>
      <c r="S79" s="49"/>
    </row>
    <row r="80">
      <c r="B80" s="49"/>
      <c r="C80" s="49"/>
      <c r="D80" s="50"/>
      <c r="E80" s="51"/>
      <c r="F80" s="51"/>
      <c r="G80" s="50"/>
      <c r="H80" s="51"/>
      <c r="M80" s="52"/>
      <c r="O80" s="49"/>
      <c r="P80" s="52"/>
      <c r="Q80" s="52"/>
      <c r="S80" s="49"/>
    </row>
    <row r="81">
      <c r="B81" s="49"/>
      <c r="C81" s="49"/>
      <c r="D81" s="50"/>
      <c r="E81" s="51"/>
      <c r="F81" s="51"/>
      <c r="G81" s="50"/>
      <c r="H81" s="51"/>
      <c r="M81" s="52"/>
      <c r="O81" s="49"/>
      <c r="P81" s="52"/>
      <c r="Q81" s="52"/>
      <c r="S81" s="49"/>
    </row>
    <row r="82">
      <c r="B82" s="49"/>
      <c r="C82" s="49"/>
      <c r="D82" s="50"/>
      <c r="E82" s="51"/>
      <c r="F82" s="51"/>
      <c r="G82" s="50"/>
      <c r="H82" s="51"/>
      <c r="M82" s="52"/>
      <c r="O82" s="49"/>
      <c r="P82" s="52"/>
      <c r="Q82" s="52"/>
      <c r="S82" s="49"/>
    </row>
    <row r="83">
      <c r="B83" s="49"/>
      <c r="C83" s="49"/>
      <c r="D83" s="50"/>
      <c r="E83" s="51"/>
      <c r="F83" s="51"/>
      <c r="G83" s="50"/>
      <c r="H83" s="51"/>
      <c r="M83" s="52"/>
      <c r="O83" s="49"/>
      <c r="P83" s="52"/>
      <c r="Q83" s="52"/>
      <c r="S83" s="49"/>
    </row>
    <row r="84">
      <c r="B84" s="49"/>
      <c r="C84" s="49"/>
      <c r="D84" s="50"/>
      <c r="E84" s="51"/>
      <c r="F84" s="51"/>
      <c r="G84" s="50"/>
      <c r="H84" s="51"/>
      <c r="M84" s="52"/>
      <c r="O84" s="49"/>
      <c r="P84" s="52"/>
      <c r="Q84" s="52"/>
      <c r="S84" s="49"/>
    </row>
    <row r="85">
      <c r="B85" s="49"/>
      <c r="C85" s="49"/>
      <c r="D85" s="50"/>
      <c r="E85" s="51"/>
      <c r="F85" s="51"/>
      <c r="G85" s="50"/>
      <c r="H85" s="51"/>
      <c r="M85" s="52"/>
      <c r="O85" s="49"/>
      <c r="P85" s="52"/>
      <c r="Q85" s="52"/>
      <c r="S85" s="49"/>
    </row>
    <row r="86">
      <c r="B86" s="49"/>
      <c r="C86" s="49"/>
      <c r="D86" s="50"/>
      <c r="E86" s="51"/>
      <c r="F86" s="51"/>
      <c r="G86" s="50"/>
      <c r="H86" s="51"/>
      <c r="M86" s="52"/>
      <c r="O86" s="49"/>
      <c r="P86" s="52"/>
      <c r="Q86" s="52"/>
      <c r="S86" s="49"/>
    </row>
    <row r="87">
      <c r="B87" s="49"/>
      <c r="C87" s="49"/>
      <c r="D87" s="50"/>
      <c r="E87" s="51"/>
      <c r="F87" s="51"/>
      <c r="G87" s="50"/>
      <c r="H87" s="51"/>
      <c r="M87" s="52"/>
      <c r="O87" s="49"/>
      <c r="P87" s="52"/>
      <c r="Q87" s="52"/>
      <c r="S87" s="49"/>
    </row>
    <row r="88">
      <c r="B88" s="49"/>
      <c r="C88" s="49"/>
      <c r="D88" s="50"/>
      <c r="E88" s="51"/>
      <c r="F88" s="51"/>
      <c r="G88" s="50"/>
      <c r="H88" s="51"/>
      <c r="M88" s="52"/>
      <c r="O88" s="49"/>
      <c r="P88" s="52"/>
      <c r="Q88" s="52"/>
      <c r="S88" s="49"/>
    </row>
    <row r="89">
      <c r="B89" s="49"/>
      <c r="C89" s="49"/>
      <c r="D89" s="50"/>
      <c r="E89" s="51"/>
      <c r="F89" s="51"/>
      <c r="G89" s="50"/>
      <c r="H89" s="51"/>
      <c r="M89" s="52"/>
      <c r="O89" s="49"/>
      <c r="P89" s="52"/>
      <c r="Q89" s="52"/>
      <c r="S89" s="49"/>
    </row>
    <row r="90">
      <c r="B90" s="49"/>
      <c r="C90" s="49"/>
      <c r="D90" s="50"/>
      <c r="E90" s="51"/>
      <c r="F90" s="51"/>
      <c r="G90" s="50"/>
      <c r="H90" s="51"/>
      <c r="M90" s="52"/>
      <c r="O90" s="49"/>
      <c r="P90" s="52"/>
      <c r="Q90" s="52"/>
      <c r="S90" s="49"/>
    </row>
    <row r="91">
      <c r="B91" s="49"/>
      <c r="C91" s="49"/>
      <c r="D91" s="50"/>
      <c r="E91" s="51"/>
      <c r="F91" s="51"/>
      <c r="G91" s="50"/>
      <c r="H91" s="51"/>
      <c r="M91" s="52"/>
      <c r="O91" s="49"/>
      <c r="P91" s="52"/>
      <c r="Q91" s="52"/>
      <c r="S91" s="49"/>
    </row>
    <row r="92">
      <c r="B92" s="49"/>
      <c r="C92" s="49"/>
      <c r="D92" s="50"/>
      <c r="E92" s="51"/>
      <c r="F92" s="51"/>
      <c r="G92" s="50"/>
      <c r="H92" s="51"/>
      <c r="M92" s="52"/>
      <c r="O92" s="49"/>
      <c r="P92" s="52"/>
      <c r="Q92" s="52"/>
      <c r="S92" s="49"/>
    </row>
    <row r="93">
      <c r="B93" s="49"/>
      <c r="C93" s="49"/>
      <c r="D93" s="50"/>
      <c r="E93" s="51"/>
      <c r="F93" s="51"/>
      <c r="G93" s="50"/>
      <c r="H93" s="51"/>
      <c r="M93" s="52"/>
      <c r="O93" s="49"/>
      <c r="P93" s="52"/>
      <c r="Q93" s="52"/>
      <c r="S93" s="49"/>
    </row>
    <row r="94">
      <c r="B94" s="49"/>
      <c r="C94" s="49"/>
      <c r="D94" s="50"/>
      <c r="E94" s="51"/>
      <c r="F94" s="51"/>
      <c r="G94" s="50"/>
      <c r="H94" s="51"/>
      <c r="M94" s="52"/>
      <c r="O94" s="49"/>
      <c r="P94" s="52"/>
      <c r="Q94" s="52"/>
      <c r="S94" s="49"/>
    </row>
    <row r="95">
      <c r="B95" s="49"/>
      <c r="C95" s="49"/>
      <c r="D95" s="50"/>
      <c r="E95" s="51"/>
      <c r="F95" s="51"/>
      <c r="G95" s="50"/>
      <c r="H95" s="51"/>
      <c r="M95" s="52"/>
      <c r="O95" s="49"/>
      <c r="P95" s="52"/>
      <c r="Q95" s="52"/>
      <c r="S95" s="49"/>
    </row>
    <row r="96">
      <c r="B96" s="49"/>
      <c r="C96" s="49"/>
      <c r="D96" s="50"/>
      <c r="E96" s="51"/>
      <c r="F96" s="51"/>
      <c r="G96" s="50"/>
      <c r="H96" s="51"/>
      <c r="M96" s="52"/>
      <c r="O96" s="49"/>
      <c r="P96" s="52"/>
      <c r="Q96" s="52"/>
      <c r="S96" s="49"/>
    </row>
    <row r="97">
      <c r="B97" s="49"/>
      <c r="C97" s="49"/>
      <c r="D97" s="50"/>
      <c r="E97" s="51"/>
      <c r="F97" s="51"/>
      <c r="G97" s="50"/>
      <c r="H97" s="51"/>
      <c r="M97" s="52"/>
      <c r="O97" s="49"/>
      <c r="P97" s="52"/>
      <c r="Q97" s="52"/>
      <c r="S97" s="49"/>
    </row>
    <row r="98">
      <c r="B98" s="49"/>
      <c r="C98" s="49"/>
      <c r="D98" s="50"/>
      <c r="E98" s="51"/>
      <c r="F98" s="51"/>
      <c r="G98" s="50"/>
      <c r="H98" s="51"/>
      <c r="M98" s="52"/>
      <c r="O98" s="49"/>
      <c r="P98" s="52"/>
      <c r="Q98" s="52"/>
      <c r="S98" s="49"/>
    </row>
    <row r="99">
      <c r="B99" s="49"/>
      <c r="C99" s="49"/>
      <c r="D99" s="50"/>
      <c r="E99" s="51"/>
      <c r="F99" s="51"/>
      <c r="G99" s="50"/>
      <c r="H99" s="51"/>
      <c r="M99" s="52"/>
      <c r="O99" s="49"/>
      <c r="P99" s="52"/>
      <c r="Q99" s="52"/>
      <c r="S99" s="49"/>
    </row>
    <row r="100">
      <c r="B100" s="49"/>
      <c r="C100" s="49"/>
      <c r="D100" s="50"/>
      <c r="E100" s="51"/>
      <c r="F100" s="51"/>
      <c r="G100" s="50"/>
      <c r="H100" s="51"/>
      <c r="M100" s="52"/>
      <c r="O100" s="49"/>
      <c r="P100" s="52"/>
      <c r="Q100" s="52"/>
      <c r="S100" s="49"/>
    </row>
    <row r="101">
      <c r="B101" s="49"/>
      <c r="C101" s="49"/>
      <c r="D101" s="50"/>
      <c r="E101" s="51"/>
      <c r="F101" s="51"/>
      <c r="G101" s="50"/>
      <c r="H101" s="51"/>
      <c r="M101" s="52"/>
      <c r="O101" s="49"/>
      <c r="P101" s="52"/>
      <c r="Q101" s="52"/>
      <c r="S101" s="49"/>
    </row>
    <row r="102">
      <c r="B102" s="49"/>
      <c r="C102" s="49"/>
      <c r="D102" s="50"/>
      <c r="E102" s="51"/>
      <c r="F102" s="51"/>
      <c r="G102" s="50"/>
      <c r="H102" s="51"/>
      <c r="M102" s="52"/>
      <c r="O102" s="49"/>
      <c r="P102" s="52"/>
      <c r="Q102" s="52"/>
      <c r="S102" s="49"/>
    </row>
    <row r="103">
      <c r="B103" s="49"/>
      <c r="C103" s="49"/>
      <c r="D103" s="50"/>
      <c r="E103" s="51"/>
      <c r="F103" s="51"/>
      <c r="G103" s="50"/>
      <c r="H103" s="51"/>
      <c r="M103" s="52"/>
      <c r="O103" s="49"/>
      <c r="P103" s="52"/>
      <c r="Q103" s="52"/>
      <c r="S103" s="49"/>
    </row>
    <row r="104">
      <c r="B104" s="49"/>
      <c r="C104" s="49"/>
      <c r="D104" s="50"/>
      <c r="E104" s="51"/>
      <c r="F104" s="51"/>
      <c r="G104" s="50"/>
      <c r="H104" s="51"/>
      <c r="M104" s="52"/>
      <c r="O104" s="49"/>
      <c r="P104" s="52"/>
      <c r="Q104" s="52"/>
      <c r="S104" s="49"/>
    </row>
    <row r="105">
      <c r="B105" s="49"/>
      <c r="C105" s="49"/>
      <c r="D105" s="50"/>
      <c r="E105" s="51"/>
      <c r="F105" s="51"/>
      <c r="G105" s="50"/>
      <c r="H105" s="51"/>
      <c r="M105" s="52"/>
      <c r="O105" s="49"/>
      <c r="P105" s="52"/>
      <c r="Q105" s="52"/>
      <c r="S105" s="49"/>
    </row>
    <row r="106">
      <c r="B106" s="49"/>
      <c r="C106" s="49"/>
      <c r="D106" s="50"/>
      <c r="E106" s="51"/>
      <c r="F106" s="51"/>
      <c r="G106" s="50"/>
      <c r="H106" s="51"/>
      <c r="M106" s="52"/>
      <c r="O106" s="49"/>
      <c r="P106" s="52"/>
      <c r="Q106" s="52"/>
      <c r="S106" s="49"/>
    </row>
    <row r="107">
      <c r="B107" s="49"/>
      <c r="C107" s="49"/>
      <c r="D107" s="50"/>
      <c r="E107" s="51"/>
      <c r="F107" s="51"/>
      <c r="G107" s="50"/>
      <c r="H107" s="51"/>
      <c r="M107" s="52"/>
      <c r="O107" s="49"/>
      <c r="P107" s="52"/>
      <c r="Q107" s="52"/>
      <c r="S107" s="49"/>
    </row>
    <row r="108">
      <c r="B108" s="49"/>
      <c r="C108" s="49"/>
      <c r="D108" s="50"/>
      <c r="E108" s="51"/>
      <c r="F108" s="51"/>
      <c r="G108" s="50"/>
      <c r="H108" s="51"/>
      <c r="M108" s="52"/>
      <c r="O108" s="49"/>
      <c r="P108" s="52"/>
      <c r="Q108" s="52"/>
      <c r="S108" s="49"/>
    </row>
    <row r="109">
      <c r="B109" s="49"/>
      <c r="C109" s="49"/>
      <c r="D109" s="50"/>
      <c r="E109" s="51"/>
      <c r="F109" s="51"/>
      <c r="G109" s="50"/>
      <c r="H109" s="51"/>
      <c r="M109" s="52"/>
      <c r="O109" s="49"/>
      <c r="P109" s="52"/>
      <c r="Q109" s="52"/>
      <c r="S109" s="49"/>
    </row>
    <row r="110">
      <c r="B110" s="49"/>
      <c r="C110" s="49"/>
      <c r="D110" s="50"/>
      <c r="E110" s="51"/>
      <c r="F110" s="51"/>
      <c r="G110" s="50"/>
      <c r="H110" s="51"/>
      <c r="M110" s="52"/>
      <c r="O110" s="49"/>
      <c r="P110" s="52"/>
      <c r="Q110" s="52"/>
      <c r="S110" s="49"/>
    </row>
    <row r="111">
      <c r="B111" s="49"/>
      <c r="C111" s="49"/>
      <c r="D111" s="50"/>
      <c r="E111" s="51"/>
      <c r="F111" s="51"/>
      <c r="G111" s="50"/>
      <c r="H111" s="51"/>
      <c r="M111" s="52"/>
      <c r="O111" s="49"/>
      <c r="P111" s="52"/>
      <c r="Q111" s="52"/>
      <c r="S111" s="49"/>
    </row>
    <row r="112">
      <c r="B112" s="49"/>
      <c r="C112" s="49"/>
      <c r="D112" s="50"/>
      <c r="E112" s="51"/>
      <c r="F112" s="51"/>
      <c r="G112" s="50"/>
      <c r="H112" s="51"/>
      <c r="M112" s="52"/>
      <c r="O112" s="49"/>
      <c r="P112" s="52"/>
      <c r="Q112" s="52"/>
      <c r="S112" s="49"/>
    </row>
    <row r="113">
      <c r="B113" s="49"/>
      <c r="C113" s="49"/>
      <c r="D113" s="50"/>
      <c r="E113" s="51"/>
      <c r="F113" s="51"/>
      <c r="G113" s="50"/>
      <c r="H113" s="51"/>
      <c r="M113" s="52"/>
      <c r="O113" s="49"/>
      <c r="P113" s="52"/>
      <c r="Q113" s="52"/>
      <c r="S113" s="49"/>
    </row>
    <row r="114">
      <c r="B114" s="49"/>
      <c r="C114" s="49"/>
      <c r="D114" s="50"/>
      <c r="E114" s="51"/>
      <c r="F114" s="51"/>
      <c r="G114" s="50"/>
      <c r="H114" s="51"/>
      <c r="M114" s="52"/>
      <c r="O114" s="49"/>
      <c r="P114" s="52"/>
      <c r="Q114" s="52"/>
      <c r="S114" s="49"/>
    </row>
    <row r="115">
      <c r="B115" s="49"/>
      <c r="C115" s="49"/>
      <c r="D115" s="50"/>
      <c r="E115" s="51"/>
      <c r="F115" s="51"/>
      <c r="G115" s="50"/>
      <c r="H115" s="51"/>
      <c r="M115" s="52"/>
      <c r="O115" s="49"/>
      <c r="P115" s="52"/>
      <c r="Q115" s="52"/>
      <c r="S115" s="49"/>
    </row>
    <row r="116">
      <c r="B116" s="49"/>
      <c r="C116" s="49"/>
      <c r="D116" s="50"/>
      <c r="E116" s="51"/>
      <c r="F116" s="51"/>
      <c r="G116" s="50"/>
      <c r="H116" s="51"/>
      <c r="M116" s="52"/>
      <c r="O116" s="49"/>
      <c r="P116" s="52"/>
      <c r="Q116" s="52"/>
      <c r="S116" s="49"/>
    </row>
    <row r="117">
      <c r="B117" s="49"/>
      <c r="C117" s="49"/>
      <c r="D117" s="50"/>
      <c r="E117" s="51"/>
      <c r="F117" s="51"/>
      <c r="G117" s="50"/>
      <c r="H117" s="51"/>
      <c r="M117" s="52"/>
      <c r="O117" s="49"/>
      <c r="P117" s="52"/>
      <c r="Q117" s="52"/>
      <c r="S117" s="49"/>
    </row>
    <row r="118">
      <c r="B118" s="49"/>
      <c r="C118" s="49"/>
      <c r="D118" s="50"/>
      <c r="E118" s="51"/>
      <c r="F118" s="51"/>
      <c r="G118" s="50"/>
      <c r="H118" s="51"/>
      <c r="M118" s="52"/>
      <c r="O118" s="49"/>
      <c r="P118" s="52"/>
      <c r="Q118" s="52"/>
      <c r="S118" s="49"/>
    </row>
    <row r="119">
      <c r="B119" s="49"/>
      <c r="C119" s="49"/>
      <c r="D119" s="50"/>
      <c r="E119" s="51"/>
      <c r="F119" s="51"/>
      <c r="G119" s="50"/>
      <c r="H119" s="51"/>
      <c r="M119" s="52"/>
      <c r="O119" s="49"/>
      <c r="P119" s="52"/>
      <c r="Q119" s="52"/>
      <c r="S119" s="49"/>
    </row>
    <row r="120">
      <c r="B120" s="49"/>
      <c r="C120" s="49"/>
      <c r="D120" s="50"/>
      <c r="E120" s="51"/>
      <c r="F120" s="51"/>
      <c r="G120" s="50"/>
      <c r="H120" s="51"/>
      <c r="M120" s="52"/>
      <c r="O120" s="49"/>
      <c r="P120" s="52"/>
      <c r="Q120" s="52"/>
      <c r="S120" s="49"/>
    </row>
    <row r="121">
      <c r="B121" s="49"/>
      <c r="C121" s="49"/>
      <c r="D121" s="50"/>
      <c r="E121" s="51"/>
      <c r="F121" s="51"/>
      <c r="G121" s="50"/>
      <c r="H121" s="51"/>
      <c r="M121" s="52"/>
      <c r="O121" s="49"/>
      <c r="P121" s="52"/>
      <c r="Q121" s="52"/>
      <c r="S121" s="49"/>
    </row>
    <row r="122">
      <c r="B122" s="49"/>
      <c r="C122" s="49"/>
      <c r="D122" s="50"/>
      <c r="E122" s="51"/>
      <c r="F122" s="51"/>
      <c r="G122" s="50"/>
      <c r="H122" s="51"/>
      <c r="M122" s="52"/>
      <c r="O122" s="49"/>
      <c r="P122" s="52"/>
      <c r="Q122" s="52"/>
      <c r="S122" s="49"/>
    </row>
    <row r="123">
      <c r="B123" s="49"/>
      <c r="C123" s="49"/>
      <c r="D123" s="50"/>
      <c r="E123" s="51"/>
      <c r="F123" s="51"/>
      <c r="G123" s="50"/>
      <c r="H123" s="51"/>
      <c r="M123" s="52"/>
      <c r="O123" s="49"/>
      <c r="P123" s="52"/>
      <c r="Q123" s="52"/>
      <c r="S123" s="49"/>
    </row>
    <row r="124">
      <c r="B124" s="49"/>
      <c r="C124" s="49"/>
      <c r="D124" s="50"/>
      <c r="E124" s="51"/>
      <c r="F124" s="51"/>
      <c r="G124" s="50"/>
      <c r="H124" s="51"/>
      <c r="M124" s="52"/>
      <c r="O124" s="49"/>
      <c r="P124" s="52"/>
      <c r="Q124" s="52"/>
      <c r="S124" s="49"/>
    </row>
    <row r="125">
      <c r="B125" s="49"/>
      <c r="C125" s="49"/>
      <c r="D125" s="50"/>
      <c r="E125" s="51"/>
      <c r="F125" s="51"/>
      <c r="G125" s="50"/>
      <c r="H125" s="51"/>
      <c r="M125" s="52"/>
      <c r="O125" s="49"/>
      <c r="P125" s="52"/>
      <c r="Q125" s="52"/>
      <c r="S125" s="49"/>
    </row>
    <row r="126">
      <c r="B126" s="49"/>
      <c r="C126" s="49"/>
      <c r="D126" s="50"/>
      <c r="E126" s="51"/>
      <c r="F126" s="51"/>
      <c r="G126" s="50"/>
      <c r="H126" s="51"/>
      <c r="M126" s="52"/>
      <c r="O126" s="49"/>
      <c r="P126" s="52"/>
      <c r="Q126" s="52"/>
      <c r="S126" s="49"/>
    </row>
    <row r="127">
      <c r="B127" s="49"/>
      <c r="C127" s="49"/>
      <c r="D127" s="50"/>
      <c r="E127" s="51"/>
      <c r="F127" s="51"/>
      <c r="G127" s="50"/>
      <c r="H127" s="51"/>
      <c r="M127" s="52"/>
      <c r="O127" s="49"/>
      <c r="P127" s="52"/>
      <c r="Q127" s="52"/>
      <c r="S127" s="49"/>
    </row>
    <row r="128">
      <c r="B128" s="49"/>
      <c r="C128" s="49"/>
      <c r="D128" s="50"/>
      <c r="E128" s="51"/>
      <c r="F128" s="51"/>
      <c r="G128" s="50"/>
      <c r="H128" s="51"/>
      <c r="M128" s="52"/>
      <c r="O128" s="49"/>
      <c r="P128" s="52"/>
      <c r="Q128" s="52"/>
      <c r="S128" s="49"/>
    </row>
    <row r="129">
      <c r="B129" s="49"/>
      <c r="C129" s="49"/>
      <c r="D129" s="50"/>
      <c r="E129" s="51"/>
      <c r="F129" s="51"/>
      <c r="G129" s="50"/>
      <c r="H129" s="51"/>
      <c r="M129" s="52"/>
      <c r="O129" s="49"/>
      <c r="P129" s="52"/>
      <c r="Q129" s="52"/>
      <c r="S129" s="49"/>
    </row>
    <row r="130">
      <c r="B130" s="49"/>
      <c r="C130" s="49"/>
      <c r="D130" s="50"/>
      <c r="E130" s="51"/>
      <c r="F130" s="51"/>
      <c r="G130" s="50"/>
      <c r="H130" s="51"/>
      <c r="M130" s="52"/>
      <c r="O130" s="49"/>
      <c r="P130" s="52"/>
      <c r="Q130" s="52"/>
      <c r="S130" s="49"/>
    </row>
    <row r="131">
      <c r="B131" s="49"/>
      <c r="C131" s="49"/>
      <c r="D131" s="50"/>
      <c r="E131" s="51"/>
      <c r="F131" s="51"/>
      <c r="G131" s="50"/>
      <c r="H131" s="51"/>
      <c r="M131" s="52"/>
      <c r="O131" s="49"/>
      <c r="P131" s="52"/>
      <c r="Q131" s="52"/>
      <c r="S131" s="49"/>
    </row>
    <row r="132">
      <c r="B132" s="49"/>
      <c r="C132" s="49"/>
      <c r="D132" s="50"/>
      <c r="E132" s="51"/>
      <c r="F132" s="51"/>
      <c r="G132" s="50"/>
      <c r="H132" s="51"/>
      <c r="M132" s="52"/>
      <c r="O132" s="49"/>
      <c r="P132" s="52"/>
      <c r="Q132" s="52"/>
      <c r="S132" s="49"/>
    </row>
    <row r="133">
      <c r="B133" s="49"/>
      <c r="C133" s="49"/>
      <c r="D133" s="50"/>
      <c r="E133" s="51"/>
      <c r="F133" s="51"/>
      <c r="G133" s="50"/>
      <c r="H133" s="51"/>
      <c r="M133" s="52"/>
      <c r="O133" s="49"/>
      <c r="P133" s="52"/>
      <c r="Q133" s="52"/>
      <c r="S133" s="49"/>
    </row>
    <row r="134">
      <c r="B134" s="49"/>
      <c r="C134" s="49"/>
      <c r="D134" s="50"/>
      <c r="E134" s="51"/>
      <c r="F134" s="51"/>
      <c r="G134" s="50"/>
      <c r="H134" s="51"/>
      <c r="M134" s="52"/>
      <c r="O134" s="49"/>
      <c r="P134" s="52"/>
      <c r="Q134" s="52"/>
      <c r="S134" s="49"/>
    </row>
    <row r="135">
      <c r="B135" s="49"/>
      <c r="C135" s="49"/>
      <c r="D135" s="50"/>
      <c r="E135" s="51"/>
      <c r="F135" s="51"/>
      <c r="G135" s="50"/>
      <c r="H135" s="51"/>
      <c r="M135" s="52"/>
      <c r="O135" s="49"/>
      <c r="P135" s="52"/>
      <c r="Q135" s="52"/>
      <c r="S135" s="49"/>
    </row>
    <row r="136">
      <c r="B136" s="49"/>
      <c r="C136" s="49"/>
      <c r="D136" s="50"/>
      <c r="E136" s="51"/>
      <c r="F136" s="51"/>
      <c r="G136" s="50"/>
      <c r="H136" s="51"/>
      <c r="M136" s="52"/>
      <c r="O136" s="49"/>
      <c r="P136" s="52"/>
      <c r="Q136" s="52"/>
      <c r="S136" s="49"/>
    </row>
    <row r="137">
      <c r="B137" s="49"/>
      <c r="C137" s="49"/>
      <c r="D137" s="50"/>
      <c r="E137" s="51"/>
      <c r="F137" s="51"/>
      <c r="G137" s="50"/>
      <c r="H137" s="51"/>
      <c r="M137" s="52"/>
      <c r="O137" s="49"/>
      <c r="P137" s="52"/>
      <c r="Q137" s="52"/>
      <c r="S137" s="49"/>
    </row>
    <row r="138">
      <c r="B138" s="49"/>
      <c r="C138" s="49"/>
      <c r="D138" s="50"/>
      <c r="E138" s="51"/>
      <c r="F138" s="51"/>
      <c r="G138" s="50"/>
      <c r="H138" s="51"/>
      <c r="M138" s="52"/>
      <c r="O138" s="49"/>
      <c r="P138" s="52"/>
      <c r="Q138" s="52"/>
      <c r="S138" s="49"/>
    </row>
    <row r="139">
      <c r="B139" s="49"/>
      <c r="C139" s="49"/>
      <c r="D139" s="50"/>
      <c r="E139" s="51"/>
      <c r="F139" s="51"/>
      <c r="G139" s="50"/>
      <c r="H139" s="51"/>
      <c r="M139" s="52"/>
      <c r="O139" s="49"/>
      <c r="P139" s="52"/>
      <c r="Q139" s="52"/>
      <c r="S139" s="49"/>
    </row>
    <row r="140">
      <c r="B140" s="49"/>
      <c r="C140" s="49"/>
      <c r="D140" s="50"/>
      <c r="E140" s="51"/>
      <c r="F140" s="51"/>
      <c r="G140" s="50"/>
      <c r="H140" s="51"/>
      <c r="M140" s="52"/>
      <c r="O140" s="49"/>
      <c r="P140" s="52"/>
      <c r="Q140" s="52"/>
      <c r="S140" s="49"/>
    </row>
    <row r="141">
      <c r="B141" s="49"/>
      <c r="C141" s="49"/>
      <c r="D141" s="50"/>
      <c r="E141" s="51"/>
      <c r="F141" s="51"/>
      <c r="G141" s="50"/>
      <c r="H141" s="51"/>
      <c r="M141" s="52"/>
      <c r="O141" s="49"/>
      <c r="P141" s="52"/>
      <c r="Q141" s="52"/>
      <c r="S141" s="49"/>
    </row>
    <row r="142">
      <c r="B142" s="49"/>
      <c r="C142" s="49"/>
      <c r="D142" s="50"/>
      <c r="E142" s="51"/>
      <c r="F142" s="51"/>
      <c r="G142" s="50"/>
      <c r="H142" s="51"/>
      <c r="M142" s="52"/>
      <c r="O142" s="49"/>
      <c r="P142" s="52"/>
      <c r="Q142" s="52"/>
      <c r="S142" s="49"/>
    </row>
    <row r="143">
      <c r="B143" s="49"/>
      <c r="C143" s="49"/>
      <c r="D143" s="50"/>
      <c r="E143" s="51"/>
      <c r="F143" s="51"/>
      <c r="G143" s="50"/>
      <c r="H143" s="51"/>
      <c r="M143" s="52"/>
      <c r="O143" s="49"/>
      <c r="P143" s="52"/>
      <c r="Q143" s="52"/>
      <c r="S143" s="49"/>
    </row>
    <row r="144">
      <c r="B144" s="49"/>
      <c r="C144" s="49"/>
      <c r="D144" s="50"/>
      <c r="E144" s="51"/>
      <c r="F144" s="51"/>
      <c r="G144" s="50"/>
      <c r="H144" s="51"/>
      <c r="M144" s="52"/>
      <c r="O144" s="49"/>
      <c r="P144" s="52"/>
      <c r="Q144" s="52"/>
      <c r="S144" s="49"/>
    </row>
    <row r="145">
      <c r="B145" s="49"/>
      <c r="C145" s="49"/>
      <c r="D145" s="50"/>
      <c r="E145" s="51"/>
      <c r="F145" s="51"/>
      <c r="G145" s="50"/>
      <c r="H145" s="51"/>
      <c r="M145" s="52"/>
      <c r="O145" s="49"/>
      <c r="P145" s="52"/>
      <c r="Q145" s="52"/>
      <c r="S145" s="49"/>
    </row>
    <row r="146">
      <c r="B146" s="49"/>
      <c r="C146" s="49"/>
      <c r="D146" s="50"/>
      <c r="E146" s="51"/>
      <c r="F146" s="51"/>
      <c r="G146" s="50"/>
      <c r="H146" s="51"/>
      <c r="M146" s="52"/>
      <c r="O146" s="49"/>
      <c r="P146" s="52"/>
      <c r="Q146" s="52"/>
      <c r="S146" s="49"/>
    </row>
    <row r="147">
      <c r="B147" s="49"/>
      <c r="C147" s="49"/>
      <c r="D147" s="50"/>
      <c r="E147" s="51"/>
      <c r="F147" s="51"/>
      <c r="G147" s="50"/>
      <c r="H147" s="51"/>
      <c r="M147" s="52"/>
      <c r="O147" s="49"/>
      <c r="P147" s="52"/>
      <c r="Q147" s="52"/>
      <c r="S147" s="49"/>
    </row>
    <row r="148">
      <c r="B148" s="49"/>
      <c r="C148" s="49"/>
      <c r="D148" s="50"/>
      <c r="E148" s="51"/>
      <c r="F148" s="51"/>
      <c r="G148" s="50"/>
      <c r="H148" s="51"/>
      <c r="M148" s="52"/>
      <c r="O148" s="49"/>
      <c r="P148" s="52"/>
      <c r="Q148" s="52"/>
      <c r="S148" s="49"/>
    </row>
    <row r="149">
      <c r="B149" s="49"/>
      <c r="C149" s="49"/>
      <c r="D149" s="50"/>
      <c r="E149" s="51"/>
      <c r="F149" s="51"/>
      <c r="G149" s="50"/>
      <c r="H149" s="51"/>
      <c r="M149" s="52"/>
      <c r="O149" s="49"/>
      <c r="P149" s="52"/>
      <c r="Q149" s="52"/>
      <c r="S149" s="49"/>
    </row>
    <row r="150">
      <c r="B150" s="49"/>
      <c r="C150" s="49"/>
      <c r="D150" s="50"/>
      <c r="E150" s="51"/>
      <c r="F150" s="51"/>
      <c r="G150" s="50"/>
      <c r="H150" s="51"/>
      <c r="M150" s="52"/>
      <c r="O150" s="49"/>
      <c r="P150" s="52"/>
      <c r="Q150" s="52"/>
      <c r="S150" s="49"/>
    </row>
    <row r="151">
      <c r="B151" s="49"/>
      <c r="C151" s="49"/>
      <c r="D151" s="50"/>
      <c r="E151" s="51"/>
      <c r="F151" s="51"/>
      <c r="G151" s="50"/>
      <c r="H151" s="51"/>
      <c r="M151" s="52"/>
      <c r="O151" s="49"/>
      <c r="P151" s="52"/>
      <c r="Q151" s="52"/>
      <c r="S151" s="49"/>
    </row>
    <row r="152">
      <c r="B152" s="49"/>
      <c r="C152" s="49"/>
      <c r="D152" s="50"/>
      <c r="E152" s="51"/>
      <c r="F152" s="51"/>
      <c r="G152" s="50"/>
      <c r="H152" s="51"/>
      <c r="M152" s="52"/>
      <c r="O152" s="49"/>
      <c r="P152" s="52"/>
      <c r="Q152" s="52"/>
      <c r="S152" s="49"/>
    </row>
    <row r="153">
      <c r="B153" s="49"/>
      <c r="C153" s="49"/>
      <c r="D153" s="50"/>
      <c r="E153" s="51"/>
      <c r="F153" s="51"/>
      <c r="G153" s="50"/>
      <c r="H153" s="51"/>
      <c r="M153" s="52"/>
      <c r="O153" s="49"/>
      <c r="P153" s="52"/>
      <c r="Q153" s="52"/>
      <c r="S153" s="49"/>
    </row>
    <row r="154">
      <c r="B154" s="49"/>
      <c r="C154" s="49"/>
      <c r="D154" s="50"/>
      <c r="E154" s="51"/>
      <c r="F154" s="51"/>
      <c r="G154" s="50"/>
      <c r="H154" s="51"/>
      <c r="M154" s="52"/>
      <c r="O154" s="49"/>
      <c r="P154" s="52"/>
      <c r="Q154" s="52"/>
      <c r="S154" s="49"/>
    </row>
    <row r="155">
      <c r="B155" s="49"/>
      <c r="C155" s="49"/>
      <c r="D155" s="50"/>
      <c r="E155" s="51"/>
      <c r="F155" s="51"/>
      <c r="G155" s="50"/>
      <c r="H155" s="51"/>
      <c r="M155" s="52"/>
      <c r="O155" s="49"/>
      <c r="P155" s="52"/>
      <c r="Q155" s="52"/>
      <c r="S155" s="49"/>
    </row>
    <row r="156">
      <c r="B156" s="49"/>
      <c r="C156" s="49"/>
      <c r="D156" s="50"/>
      <c r="E156" s="51"/>
      <c r="F156" s="51"/>
      <c r="G156" s="50"/>
      <c r="H156" s="51"/>
      <c r="M156" s="52"/>
      <c r="O156" s="49"/>
      <c r="P156" s="52"/>
      <c r="Q156" s="52"/>
      <c r="S156" s="49"/>
    </row>
    <row r="157">
      <c r="B157" s="49"/>
      <c r="C157" s="49"/>
      <c r="D157" s="50"/>
      <c r="E157" s="51"/>
      <c r="F157" s="51"/>
      <c r="G157" s="50"/>
      <c r="H157" s="51"/>
      <c r="M157" s="52"/>
      <c r="O157" s="49"/>
      <c r="P157" s="52"/>
      <c r="Q157" s="52"/>
      <c r="S157" s="49"/>
    </row>
    <row r="158">
      <c r="B158" s="49"/>
      <c r="C158" s="49"/>
      <c r="D158" s="50"/>
      <c r="E158" s="51"/>
      <c r="F158" s="51"/>
      <c r="G158" s="50"/>
      <c r="H158" s="51"/>
      <c r="M158" s="52"/>
      <c r="O158" s="49"/>
      <c r="P158" s="52"/>
      <c r="Q158" s="52"/>
      <c r="S158" s="49"/>
    </row>
    <row r="159">
      <c r="B159" s="49"/>
      <c r="C159" s="49"/>
      <c r="D159" s="50"/>
      <c r="E159" s="51"/>
      <c r="F159" s="51"/>
      <c r="G159" s="50"/>
      <c r="H159" s="51"/>
      <c r="M159" s="52"/>
      <c r="O159" s="49"/>
      <c r="P159" s="52"/>
      <c r="Q159" s="52"/>
      <c r="S159" s="49"/>
    </row>
    <row r="160">
      <c r="B160" s="49"/>
      <c r="C160" s="49"/>
      <c r="D160" s="50"/>
      <c r="E160" s="51"/>
      <c r="F160" s="51"/>
      <c r="G160" s="50"/>
      <c r="H160" s="51"/>
      <c r="M160" s="52"/>
      <c r="O160" s="49"/>
      <c r="P160" s="52"/>
      <c r="Q160" s="52"/>
      <c r="S160" s="49"/>
    </row>
    <row r="161">
      <c r="B161" s="49"/>
      <c r="C161" s="49"/>
      <c r="D161" s="50"/>
      <c r="E161" s="51"/>
      <c r="F161" s="51"/>
      <c r="G161" s="50"/>
      <c r="H161" s="51"/>
      <c r="M161" s="52"/>
      <c r="O161" s="49"/>
      <c r="P161" s="52"/>
      <c r="Q161" s="52"/>
      <c r="S161" s="49"/>
    </row>
    <row r="162">
      <c r="B162" s="49"/>
      <c r="C162" s="49"/>
      <c r="D162" s="50"/>
      <c r="E162" s="51"/>
      <c r="F162" s="51"/>
      <c r="G162" s="50"/>
      <c r="H162" s="51"/>
      <c r="M162" s="52"/>
      <c r="O162" s="49"/>
      <c r="P162" s="52"/>
      <c r="Q162" s="52"/>
      <c r="S162" s="49"/>
    </row>
    <row r="163">
      <c r="B163" s="49"/>
      <c r="C163" s="49"/>
      <c r="D163" s="50"/>
      <c r="E163" s="51"/>
      <c r="F163" s="51"/>
      <c r="G163" s="50"/>
      <c r="H163" s="51"/>
      <c r="M163" s="52"/>
      <c r="O163" s="49"/>
      <c r="P163" s="52"/>
      <c r="Q163" s="52"/>
      <c r="S163" s="49"/>
    </row>
    <row r="164">
      <c r="B164" s="49"/>
      <c r="C164" s="49"/>
      <c r="D164" s="50"/>
      <c r="E164" s="51"/>
      <c r="F164" s="51"/>
      <c r="G164" s="50"/>
      <c r="H164" s="51"/>
      <c r="M164" s="52"/>
      <c r="O164" s="49"/>
      <c r="P164" s="52"/>
      <c r="Q164" s="52"/>
      <c r="S164" s="49"/>
    </row>
    <row r="165">
      <c r="B165" s="49"/>
      <c r="C165" s="49"/>
      <c r="D165" s="50"/>
      <c r="E165" s="51"/>
      <c r="F165" s="51"/>
      <c r="G165" s="50"/>
      <c r="H165" s="51"/>
      <c r="M165" s="52"/>
      <c r="O165" s="49"/>
      <c r="P165" s="52"/>
      <c r="Q165" s="52"/>
      <c r="S165" s="49"/>
    </row>
    <row r="166">
      <c r="B166" s="49"/>
      <c r="C166" s="49"/>
      <c r="D166" s="50"/>
      <c r="E166" s="51"/>
      <c r="F166" s="51"/>
      <c r="G166" s="50"/>
      <c r="H166" s="51"/>
      <c r="M166" s="52"/>
      <c r="O166" s="49"/>
      <c r="P166" s="52"/>
      <c r="Q166" s="52"/>
      <c r="S166" s="49"/>
    </row>
    <row r="167">
      <c r="B167" s="49"/>
      <c r="C167" s="49"/>
      <c r="D167" s="50"/>
      <c r="E167" s="51"/>
      <c r="F167" s="51"/>
      <c r="G167" s="50"/>
      <c r="H167" s="51"/>
      <c r="M167" s="52"/>
      <c r="O167" s="49"/>
      <c r="P167" s="52"/>
      <c r="Q167" s="52"/>
      <c r="S167" s="49"/>
    </row>
    <row r="168">
      <c r="B168" s="49"/>
      <c r="C168" s="49"/>
      <c r="D168" s="50"/>
      <c r="E168" s="51"/>
      <c r="F168" s="51"/>
      <c r="G168" s="50"/>
      <c r="H168" s="51"/>
      <c r="M168" s="52"/>
      <c r="O168" s="49"/>
      <c r="P168" s="52"/>
      <c r="Q168" s="52"/>
      <c r="S168" s="49"/>
    </row>
    <row r="169">
      <c r="B169" s="49"/>
      <c r="C169" s="49"/>
      <c r="D169" s="50"/>
      <c r="E169" s="51"/>
      <c r="F169" s="51"/>
      <c r="G169" s="50"/>
      <c r="H169" s="51"/>
      <c r="M169" s="52"/>
      <c r="O169" s="49"/>
      <c r="P169" s="52"/>
      <c r="Q169" s="52"/>
      <c r="S169" s="49"/>
    </row>
    <row r="170">
      <c r="B170" s="49"/>
      <c r="C170" s="49"/>
      <c r="D170" s="50"/>
      <c r="E170" s="51"/>
      <c r="F170" s="51"/>
      <c r="G170" s="50"/>
      <c r="H170" s="51"/>
      <c r="M170" s="52"/>
      <c r="O170" s="49"/>
      <c r="P170" s="52"/>
      <c r="Q170" s="52"/>
      <c r="S170" s="49"/>
    </row>
    <row r="171">
      <c r="B171" s="49"/>
      <c r="C171" s="49"/>
      <c r="D171" s="50"/>
      <c r="E171" s="51"/>
      <c r="F171" s="51"/>
      <c r="G171" s="50"/>
      <c r="H171" s="51"/>
      <c r="M171" s="52"/>
      <c r="O171" s="49"/>
      <c r="P171" s="52"/>
      <c r="Q171" s="52"/>
      <c r="S171" s="49"/>
    </row>
    <row r="172">
      <c r="B172" s="49"/>
      <c r="C172" s="49"/>
      <c r="D172" s="50"/>
      <c r="E172" s="51"/>
      <c r="F172" s="51"/>
      <c r="G172" s="50"/>
      <c r="H172" s="51"/>
      <c r="M172" s="52"/>
      <c r="O172" s="49"/>
      <c r="P172" s="52"/>
      <c r="Q172" s="52"/>
      <c r="S172" s="49"/>
    </row>
    <row r="173">
      <c r="B173" s="49"/>
      <c r="C173" s="49"/>
      <c r="D173" s="50"/>
      <c r="E173" s="51"/>
      <c r="F173" s="51"/>
      <c r="G173" s="50"/>
      <c r="H173" s="51"/>
      <c r="M173" s="52"/>
      <c r="O173" s="49"/>
      <c r="P173" s="52"/>
      <c r="Q173" s="52"/>
      <c r="S173" s="49"/>
    </row>
    <row r="174">
      <c r="B174" s="49"/>
      <c r="C174" s="49"/>
      <c r="D174" s="50"/>
      <c r="E174" s="51"/>
      <c r="F174" s="51"/>
      <c r="G174" s="50"/>
      <c r="H174" s="51"/>
      <c r="M174" s="52"/>
      <c r="O174" s="49"/>
      <c r="P174" s="52"/>
      <c r="Q174" s="52"/>
      <c r="S174" s="49"/>
    </row>
    <row r="175">
      <c r="B175" s="49"/>
      <c r="C175" s="49"/>
      <c r="D175" s="50"/>
      <c r="E175" s="51"/>
      <c r="F175" s="51"/>
      <c r="G175" s="50"/>
      <c r="H175" s="51"/>
      <c r="M175" s="52"/>
      <c r="O175" s="49"/>
      <c r="P175" s="52"/>
      <c r="Q175" s="52"/>
      <c r="S175" s="49"/>
    </row>
    <row r="176">
      <c r="B176" s="49"/>
      <c r="C176" s="49"/>
      <c r="D176" s="50"/>
      <c r="E176" s="51"/>
      <c r="F176" s="51"/>
      <c r="G176" s="50"/>
      <c r="H176" s="51"/>
      <c r="M176" s="52"/>
      <c r="O176" s="49"/>
      <c r="P176" s="52"/>
      <c r="Q176" s="52"/>
      <c r="S176" s="49"/>
    </row>
    <row r="177">
      <c r="B177" s="49"/>
      <c r="C177" s="49"/>
      <c r="D177" s="50"/>
      <c r="E177" s="51"/>
      <c r="F177" s="51"/>
      <c r="G177" s="50"/>
      <c r="H177" s="51"/>
      <c r="M177" s="52"/>
      <c r="O177" s="49"/>
      <c r="P177" s="52"/>
      <c r="Q177" s="52"/>
      <c r="S177" s="49"/>
    </row>
    <row r="178">
      <c r="B178" s="49"/>
      <c r="C178" s="49"/>
      <c r="D178" s="50"/>
      <c r="E178" s="51"/>
      <c r="F178" s="51"/>
      <c r="G178" s="50"/>
      <c r="H178" s="51"/>
      <c r="M178" s="52"/>
      <c r="O178" s="49"/>
      <c r="P178" s="52"/>
      <c r="Q178" s="52"/>
      <c r="S178" s="49"/>
    </row>
    <row r="179">
      <c r="B179" s="49"/>
      <c r="C179" s="49"/>
      <c r="D179" s="50"/>
      <c r="E179" s="51"/>
      <c r="F179" s="51"/>
      <c r="G179" s="50"/>
      <c r="H179" s="51"/>
      <c r="M179" s="52"/>
      <c r="O179" s="49"/>
      <c r="P179" s="52"/>
      <c r="Q179" s="52"/>
      <c r="S179" s="49"/>
    </row>
    <row r="180">
      <c r="B180" s="49"/>
      <c r="C180" s="49"/>
      <c r="D180" s="50"/>
      <c r="E180" s="51"/>
      <c r="F180" s="51"/>
      <c r="G180" s="50"/>
      <c r="H180" s="51"/>
      <c r="M180" s="52"/>
      <c r="O180" s="49"/>
      <c r="P180" s="52"/>
      <c r="Q180" s="52"/>
      <c r="S180" s="49"/>
    </row>
    <row r="181">
      <c r="B181" s="49"/>
      <c r="C181" s="49"/>
      <c r="D181" s="50"/>
      <c r="E181" s="51"/>
      <c r="F181" s="51"/>
      <c r="G181" s="50"/>
      <c r="H181" s="51"/>
      <c r="M181" s="52"/>
      <c r="O181" s="49"/>
      <c r="P181" s="52"/>
      <c r="Q181" s="52"/>
      <c r="S181" s="49"/>
    </row>
    <row r="182">
      <c r="B182" s="49"/>
      <c r="C182" s="49"/>
      <c r="D182" s="50"/>
      <c r="E182" s="51"/>
      <c r="F182" s="51"/>
      <c r="G182" s="50"/>
      <c r="H182" s="51"/>
      <c r="M182" s="52"/>
      <c r="O182" s="49"/>
      <c r="P182" s="52"/>
      <c r="Q182" s="52"/>
      <c r="S182" s="49"/>
    </row>
    <row r="183">
      <c r="B183" s="49"/>
      <c r="C183" s="49"/>
      <c r="D183" s="50"/>
      <c r="E183" s="51"/>
      <c r="F183" s="51"/>
      <c r="G183" s="50"/>
      <c r="H183" s="51"/>
      <c r="M183" s="52"/>
      <c r="O183" s="49"/>
      <c r="P183" s="52"/>
      <c r="Q183" s="52"/>
      <c r="S183" s="49"/>
    </row>
    <row r="184">
      <c r="B184" s="49"/>
      <c r="C184" s="49"/>
      <c r="D184" s="50"/>
      <c r="E184" s="51"/>
      <c r="F184" s="51"/>
      <c r="G184" s="50"/>
      <c r="H184" s="51"/>
      <c r="M184" s="52"/>
      <c r="O184" s="49"/>
      <c r="P184" s="52"/>
      <c r="Q184" s="52"/>
      <c r="S184" s="49"/>
    </row>
    <row r="185">
      <c r="B185" s="49"/>
      <c r="C185" s="49"/>
      <c r="D185" s="50"/>
      <c r="E185" s="51"/>
      <c r="F185" s="51"/>
      <c r="G185" s="50"/>
      <c r="H185" s="51"/>
      <c r="M185" s="52"/>
      <c r="O185" s="49"/>
      <c r="P185" s="52"/>
      <c r="Q185" s="52"/>
      <c r="S185" s="49"/>
    </row>
    <row r="186">
      <c r="B186" s="49"/>
      <c r="C186" s="49"/>
      <c r="D186" s="50"/>
      <c r="E186" s="51"/>
      <c r="F186" s="51"/>
      <c r="G186" s="50"/>
      <c r="H186" s="51"/>
      <c r="M186" s="52"/>
      <c r="O186" s="49"/>
      <c r="P186" s="52"/>
      <c r="Q186" s="52"/>
      <c r="S186" s="49"/>
    </row>
    <row r="187">
      <c r="B187" s="49"/>
      <c r="C187" s="49"/>
      <c r="D187" s="50"/>
      <c r="E187" s="51"/>
      <c r="F187" s="51"/>
      <c r="G187" s="50"/>
      <c r="H187" s="51"/>
      <c r="M187" s="52"/>
      <c r="O187" s="49"/>
      <c r="P187" s="52"/>
      <c r="Q187" s="52"/>
      <c r="S187" s="49"/>
    </row>
    <row r="188">
      <c r="B188" s="49"/>
      <c r="C188" s="49"/>
      <c r="D188" s="50"/>
      <c r="E188" s="51"/>
      <c r="F188" s="51"/>
      <c r="G188" s="50"/>
      <c r="H188" s="51"/>
      <c r="M188" s="52"/>
      <c r="O188" s="49"/>
      <c r="P188" s="52"/>
      <c r="Q188" s="52"/>
      <c r="S188" s="49"/>
    </row>
    <row r="189">
      <c r="B189" s="49"/>
      <c r="C189" s="49"/>
      <c r="D189" s="50"/>
      <c r="E189" s="51"/>
      <c r="F189" s="51"/>
      <c r="G189" s="50"/>
      <c r="H189" s="51"/>
      <c r="M189" s="52"/>
      <c r="O189" s="49"/>
      <c r="P189" s="52"/>
      <c r="Q189" s="52"/>
      <c r="S189" s="49"/>
    </row>
    <row r="190">
      <c r="B190" s="49"/>
      <c r="C190" s="49"/>
      <c r="D190" s="50"/>
      <c r="E190" s="51"/>
      <c r="F190" s="51"/>
      <c r="G190" s="50"/>
      <c r="H190" s="51"/>
      <c r="M190" s="52"/>
      <c r="O190" s="49"/>
      <c r="P190" s="52"/>
      <c r="Q190" s="52"/>
      <c r="S190" s="49"/>
    </row>
    <row r="191">
      <c r="B191" s="49"/>
      <c r="C191" s="49"/>
      <c r="D191" s="50"/>
      <c r="E191" s="51"/>
      <c r="F191" s="51"/>
      <c r="G191" s="50"/>
      <c r="H191" s="51"/>
      <c r="M191" s="52"/>
      <c r="O191" s="49"/>
      <c r="P191" s="52"/>
      <c r="Q191" s="52"/>
      <c r="S191" s="49"/>
    </row>
    <row r="192">
      <c r="B192" s="49"/>
      <c r="C192" s="49"/>
      <c r="D192" s="50"/>
      <c r="E192" s="51"/>
      <c r="F192" s="51"/>
      <c r="G192" s="50"/>
      <c r="H192" s="51"/>
      <c r="M192" s="52"/>
      <c r="O192" s="49"/>
      <c r="P192" s="52"/>
      <c r="Q192" s="52"/>
      <c r="S192" s="49"/>
    </row>
    <row r="193">
      <c r="B193" s="49"/>
      <c r="C193" s="49"/>
      <c r="D193" s="50"/>
      <c r="E193" s="51"/>
      <c r="F193" s="51"/>
      <c r="G193" s="50"/>
      <c r="H193" s="51"/>
      <c r="M193" s="52"/>
      <c r="O193" s="49"/>
      <c r="P193" s="52"/>
      <c r="Q193" s="52"/>
      <c r="S193" s="49"/>
    </row>
    <row r="194">
      <c r="B194" s="49"/>
      <c r="C194" s="49"/>
      <c r="D194" s="50"/>
      <c r="E194" s="51"/>
      <c r="F194" s="51"/>
      <c r="G194" s="50"/>
      <c r="H194" s="51"/>
      <c r="M194" s="52"/>
      <c r="O194" s="49"/>
      <c r="P194" s="52"/>
      <c r="Q194" s="52"/>
      <c r="S194" s="49"/>
    </row>
    <row r="195">
      <c r="B195" s="49"/>
      <c r="C195" s="49"/>
      <c r="D195" s="50"/>
      <c r="E195" s="51"/>
      <c r="F195" s="51"/>
      <c r="G195" s="50"/>
      <c r="H195" s="51"/>
      <c r="M195" s="52"/>
      <c r="O195" s="49"/>
      <c r="P195" s="52"/>
      <c r="Q195" s="52"/>
      <c r="S195" s="49"/>
    </row>
    <row r="196">
      <c r="B196" s="49"/>
      <c r="C196" s="49"/>
      <c r="D196" s="50"/>
      <c r="E196" s="51"/>
      <c r="F196" s="51"/>
      <c r="G196" s="50"/>
      <c r="H196" s="51"/>
      <c r="M196" s="52"/>
      <c r="O196" s="49"/>
      <c r="P196" s="52"/>
      <c r="Q196" s="52"/>
      <c r="S196" s="49"/>
    </row>
    <row r="197">
      <c r="B197" s="49"/>
      <c r="C197" s="49"/>
      <c r="D197" s="50"/>
      <c r="E197" s="51"/>
      <c r="F197" s="51"/>
      <c r="G197" s="50"/>
      <c r="H197" s="51"/>
      <c r="M197" s="52"/>
      <c r="O197" s="49"/>
      <c r="P197" s="52"/>
      <c r="Q197" s="52"/>
      <c r="S197" s="49"/>
    </row>
    <row r="198">
      <c r="B198" s="49"/>
      <c r="C198" s="49"/>
      <c r="D198" s="50"/>
      <c r="E198" s="51"/>
      <c r="F198" s="51"/>
      <c r="G198" s="50"/>
      <c r="H198" s="51"/>
      <c r="M198" s="52"/>
      <c r="O198" s="49"/>
      <c r="P198" s="52"/>
      <c r="Q198" s="52"/>
      <c r="S198" s="49"/>
    </row>
    <row r="199">
      <c r="B199" s="49"/>
      <c r="C199" s="49"/>
      <c r="D199" s="50"/>
      <c r="E199" s="51"/>
      <c r="F199" s="51"/>
      <c r="G199" s="50"/>
      <c r="H199" s="51"/>
      <c r="M199" s="52"/>
      <c r="O199" s="49"/>
      <c r="P199" s="52"/>
      <c r="Q199" s="52"/>
      <c r="S199" s="49"/>
    </row>
    <row r="200">
      <c r="B200" s="49"/>
      <c r="C200" s="49"/>
      <c r="D200" s="50"/>
      <c r="E200" s="51"/>
      <c r="F200" s="51"/>
      <c r="G200" s="50"/>
      <c r="H200" s="51"/>
      <c r="M200" s="52"/>
      <c r="O200" s="49"/>
      <c r="P200" s="52"/>
      <c r="Q200" s="52"/>
      <c r="S200" s="49"/>
    </row>
    <row r="201">
      <c r="B201" s="49"/>
      <c r="C201" s="49"/>
      <c r="D201" s="50"/>
      <c r="E201" s="51"/>
      <c r="F201" s="51"/>
      <c r="G201" s="50"/>
      <c r="H201" s="51"/>
      <c r="M201" s="52"/>
      <c r="O201" s="49"/>
      <c r="P201" s="52"/>
      <c r="Q201" s="52"/>
      <c r="S201" s="49"/>
    </row>
    <row r="202">
      <c r="B202" s="49"/>
      <c r="C202" s="49"/>
      <c r="D202" s="50"/>
      <c r="E202" s="51"/>
      <c r="F202" s="51"/>
      <c r="G202" s="50"/>
      <c r="H202" s="51"/>
      <c r="M202" s="52"/>
      <c r="O202" s="49"/>
      <c r="P202" s="52"/>
      <c r="Q202" s="52"/>
      <c r="S202" s="49"/>
    </row>
    <row r="203">
      <c r="B203" s="49"/>
      <c r="C203" s="49"/>
      <c r="D203" s="50"/>
      <c r="E203" s="51"/>
      <c r="F203" s="51"/>
      <c r="G203" s="50"/>
      <c r="H203" s="51"/>
      <c r="M203" s="52"/>
      <c r="O203" s="49"/>
      <c r="P203" s="52"/>
      <c r="Q203" s="52"/>
      <c r="S203" s="49"/>
    </row>
    <row r="204">
      <c r="B204" s="49"/>
      <c r="C204" s="49"/>
      <c r="D204" s="50"/>
      <c r="E204" s="51"/>
      <c r="F204" s="51"/>
      <c r="G204" s="50"/>
      <c r="H204" s="51"/>
      <c r="M204" s="52"/>
      <c r="O204" s="49"/>
      <c r="P204" s="52"/>
      <c r="Q204" s="52"/>
      <c r="S204" s="49"/>
    </row>
    <row r="205">
      <c r="B205" s="49"/>
      <c r="C205" s="49"/>
      <c r="D205" s="50"/>
      <c r="E205" s="51"/>
      <c r="F205" s="51"/>
      <c r="G205" s="50"/>
      <c r="H205" s="51"/>
      <c r="M205" s="52"/>
      <c r="O205" s="49"/>
      <c r="P205" s="52"/>
      <c r="Q205" s="52"/>
      <c r="S205" s="49"/>
    </row>
    <row r="206">
      <c r="B206" s="49"/>
      <c r="C206" s="49"/>
      <c r="D206" s="50"/>
      <c r="E206" s="51"/>
      <c r="F206" s="51"/>
      <c r="G206" s="50"/>
      <c r="H206" s="51"/>
      <c r="M206" s="52"/>
      <c r="O206" s="49"/>
      <c r="P206" s="52"/>
      <c r="Q206" s="52"/>
      <c r="S206" s="49"/>
    </row>
    <row r="207">
      <c r="B207" s="49"/>
      <c r="C207" s="49"/>
      <c r="D207" s="50"/>
      <c r="E207" s="51"/>
      <c r="F207" s="51"/>
      <c r="G207" s="50"/>
      <c r="H207" s="51"/>
      <c r="M207" s="52"/>
      <c r="O207" s="49"/>
      <c r="P207" s="52"/>
      <c r="Q207" s="52"/>
      <c r="S207" s="49"/>
    </row>
    <row r="208">
      <c r="B208" s="49"/>
      <c r="C208" s="49"/>
      <c r="D208" s="50"/>
      <c r="E208" s="51"/>
      <c r="F208" s="51"/>
      <c r="G208" s="50"/>
      <c r="H208" s="51"/>
      <c r="M208" s="52"/>
      <c r="O208" s="49"/>
      <c r="P208" s="52"/>
      <c r="Q208" s="52"/>
      <c r="S208" s="49"/>
    </row>
    <row r="209">
      <c r="B209" s="49"/>
      <c r="C209" s="49"/>
      <c r="D209" s="50"/>
      <c r="E209" s="51"/>
      <c r="F209" s="51"/>
      <c r="G209" s="50"/>
      <c r="H209" s="51"/>
      <c r="M209" s="52"/>
      <c r="O209" s="49"/>
      <c r="P209" s="52"/>
      <c r="Q209" s="52"/>
      <c r="S209" s="49"/>
    </row>
    <row r="210">
      <c r="B210" s="49"/>
      <c r="C210" s="49"/>
      <c r="D210" s="50"/>
      <c r="E210" s="51"/>
      <c r="F210" s="51"/>
      <c r="G210" s="50"/>
      <c r="H210" s="51"/>
      <c r="M210" s="52"/>
      <c r="O210" s="49"/>
      <c r="P210" s="52"/>
      <c r="Q210" s="52"/>
      <c r="S210" s="49"/>
    </row>
    <row r="211">
      <c r="B211" s="49"/>
      <c r="C211" s="49"/>
      <c r="D211" s="50"/>
      <c r="E211" s="51"/>
      <c r="F211" s="51"/>
      <c r="G211" s="50"/>
      <c r="H211" s="51"/>
      <c r="M211" s="52"/>
      <c r="O211" s="49"/>
      <c r="P211" s="52"/>
      <c r="Q211" s="52"/>
      <c r="S211" s="49"/>
    </row>
    <row r="212">
      <c r="B212" s="49"/>
      <c r="C212" s="49"/>
      <c r="D212" s="50"/>
      <c r="E212" s="51"/>
      <c r="F212" s="51"/>
      <c r="G212" s="50"/>
      <c r="H212" s="51"/>
      <c r="M212" s="52"/>
      <c r="O212" s="49"/>
      <c r="P212" s="52"/>
      <c r="Q212" s="52"/>
      <c r="S212" s="49"/>
    </row>
    <row r="213">
      <c r="B213" s="49"/>
      <c r="C213" s="49"/>
      <c r="D213" s="50"/>
      <c r="E213" s="51"/>
      <c r="F213" s="51"/>
      <c r="G213" s="50"/>
      <c r="H213" s="51"/>
      <c r="M213" s="52"/>
      <c r="O213" s="49"/>
      <c r="P213" s="52"/>
      <c r="Q213" s="52"/>
      <c r="S213" s="49"/>
    </row>
    <row r="214">
      <c r="B214" s="49"/>
      <c r="C214" s="49"/>
      <c r="D214" s="50"/>
      <c r="E214" s="51"/>
      <c r="F214" s="51"/>
      <c r="G214" s="50"/>
      <c r="H214" s="51"/>
      <c r="M214" s="52"/>
      <c r="O214" s="49"/>
      <c r="P214" s="52"/>
      <c r="Q214" s="52"/>
      <c r="S214" s="49"/>
    </row>
    <row r="215">
      <c r="B215" s="49"/>
      <c r="C215" s="49"/>
      <c r="D215" s="50"/>
      <c r="E215" s="51"/>
      <c r="F215" s="51"/>
      <c r="G215" s="50"/>
      <c r="H215" s="51"/>
      <c r="M215" s="52"/>
      <c r="O215" s="49"/>
      <c r="P215" s="52"/>
      <c r="Q215" s="52"/>
      <c r="S215" s="49"/>
    </row>
    <row r="216">
      <c r="B216" s="49"/>
      <c r="C216" s="49"/>
      <c r="D216" s="50"/>
      <c r="E216" s="51"/>
      <c r="F216" s="51"/>
      <c r="G216" s="50"/>
      <c r="H216" s="51"/>
      <c r="M216" s="52"/>
      <c r="O216" s="49"/>
      <c r="P216" s="52"/>
      <c r="Q216" s="52"/>
      <c r="S216" s="49"/>
    </row>
    <row r="217">
      <c r="B217" s="49"/>
      <c r="C217" s="49"/>
      <c r="D217" s="50"/>
      <c r="E217" s="51"/>
      <c r="F217" s="51"/>
      <c r="G217" s="50"/>
      <c r="H217" s="51"/>
      <c r="M217" s="52"/>
      <c r="O217" s="49"/>
      <c r="P217" s="52"/>
      <c r="Q217" s="52"/>
      <c r="S217" s="49"/>
    </row>
    <row r="218">
      <c r="B218" s="49"/>
      <c r="C218" s="49"/>
      <c r="D218" s="50"/>
      <c r="E218" s="51"/>
      <c r="F218" s="51"/>
      <c r="G218" s="50"/>
      <c r="H218" s="51"/>
      <c r="M218" s="52"/>
      <c r="O218" s="49"/>
      <c r="P218" s="52"/>
      <c r="Q218" s="52"/>
      <c r="S218" s="49"/>
    </row>
    <row r="219">
      <c r="B219" s="49"/>
      <c r="C219" s="49"/>
      <c r="D219" s="50"/>
      <c r="E219" s="51"/>
      <c r="F219" s="51"/>
      <c r="G219" s="50"/>
      <c r="H219" s="51"/>
      <c r="M219" s="52"/>
      <c r="O219" s="49"/>
      <c r="P219" s="52"/>
      <c r="Q219" s="52"/>
      <c r="S219" s="49"/>
    </row>
    <row r="220">
      <c r="B220" s="49"/>
      <c r="C220" s="49"/>
      <c r="D220" s="50"/>
      <c r="E220" s="51"/>
      <c r="F220" s="51"/>
      <c r="G220" s="50"/>
      <c r="H220" s="51"/>
      <c r="M220" s="52"/>
      <c r="O220" s="49"/>
      <c r="P220" s="52"/>
      <c r="Q220" s="52"/>
      <c r="S220" s="49"/>
    </row>
    <row r="221">
      <c r="B221" s="49"/>
      <c r="C221" s="49"/>
      <c r="D221" s="50"/>
      <c r="E221" s="51"/>
      <c r="F221" s="51"/>
      <c r="G221" s="50"/>
      <c r="H221" s="51"/>
      <c r="M221" s="52"/>
      <c r="O221" s="49"/>
      <c r="P221" s="52"/>
      <c r="Q221" s="52"/>
      <c r="S221" s="49"/>
    </row>
    <row r="222">
      <c r="B222" s="49"/>
      <c r="C222" s="49"/>
      <c r="D222" s="50"/>
      <c r="E222" s="51"/>
      <c r="F222" s="51"/>
      <c r="G222" s="50"/>
      <c r="H222" s="51"/>
      <c r="M222" s="52"/>
      <c r="O222" s="49"/>
      <c r="P222" s="52"/>
      <c r="Q222" s="52"/>
      <c r="S222" s="49"/>
    </row>
    <row r="223">
      <c r="B223" s="49"/>
      <c r="C223" s="49"/>
      <c r="D223" s="50"/>
      <c r="E223" s="51"/>
      <c r="F223" s="51"/>
      <c r="G223" s="50"/>
      <c r="H223" s="51"/>
      <c r="M223" s="52"/>
      <c r="O223" s="49"/>
      <c r="P223" s="52"/>
      <c r="Q223" s="52"/>
      <c r="S223" s="49"/>
    </row>
    <row r="224">
      <c r="B224" s="49"/>
      <c r="C224" s="49"/>
      <c r="D224" s="50"/>
      <c r="E224" s="51"/>
      <c r="F224" s="51"/>
      <c r="G224" s="50"/>
      <c r="H224" s="51"/>
      <c r="M224" s="52"/>
      <c r="O224" s="49"/>
      <c r="P224" s="52"/>
      <c r="Q224" s="52"/>
      <c r="S224" s="49"/>
    </row>
    <row r="225">
      <c r="B225" s="49"/>
      <c r="C225" s="49"/>
      <c r="D225" s="50"/>
      <c r="E225" s="51"/>
      <c r="F225" s="51"/>
      <c r="G225" s="50"/>
      <c r="H225" s="51"/>
      <c r="M225" s="52"/>
      <c r="O225" s="49"/>
      <c r="P225" s="52"/>
      <c r="Q225" s="52"/>
      <c r="S225" s="49"/>
    </row>
    <row r="226">
      <c r="B226" s="49"/>
      <c r="C226" s="49"/>
      <c r="D226" s="50"/>
      <c r="E226" s="51"/>
      <c r="F226" s="51"/>
      <c r="G226" s="50"/>
      <c r="H226" s="51"/>
      <c r="M226" s="52"/>
      <c r="O226" s="49"/>
      <c r="P226" s="52"/>
      <c r="Q226" s="52"/>
      <c r="S226" s="49"/>
    </row>
    <row r="227">
      <c r="B227" s="49"/>
      <c r="C227" s="49"/>
      <c r="D227" s="50"/>
      <c r="E227" s="51"/>
      <c r="F227" s="51"/>
      <c r="G227" s="50"/>
      <c r="H227" s="51"/>
      <c r="M227" s="52"/>
      <c r="O227" s="49"/>
      <c r="P227" s="52"/>
      <c r="Q227" s="52"/>
      <c r="S227" s="49"/>
    </row>
    <row r="228">
      <c r="B228" s="49"/>
      <c r="C228" s="49"/>
      <c r="D228" s="50"/>
      <c r="E228" s="51"/>
      <c r="F228" s="51"/>
      <c r="G228" s="50"/>
      <c r="H228" s="51"/>
      <c r="M228" s="52"/>
      <c r="O228" s="49"/>
      <c r="P228" s="52"/>
      <c r="Q228" s="52"/>
      <c r="S228" s="49"/>
    </row>
    <row r="229">
      <c r="B229" s="49"/>
      <c r="C229" s="49"/>
      <c r="D229" s="50"/>
      <c r="E229" s="51"/>
      <c r="F229" s="51"/>
      <c r="G229" s="50"/>
      <c r="H229" s="51"/>
      <c r="M229" s="52"/>
      <c r="O229" s="49"/>
      <c r="P229" s="52"/>
      <c r="Q229" s="52"/>
      <c r="S229" s="49"/>
    </row>
    <row r="230">
      <c r="B230" s="49"/>
      <c r="C230" s="49"/>
      <c r="D230" s="50"/>
      <c r="E230" s="51"/>
      <c r="F230" s="51"/>
      <c r="G230" s="50"/>
      <c r="H230" s="51"/>
      <c r="M230" s="52"/>
      <c r="O230" s="49"/>
      <c r="P230" s="52"/>
      <c r="Q230" s="52"/>
      <c r="S230" s="49"/>
    </row>
    <row r="231">
      <c r="B231" s="49"/>
      <c r="C231" s="49"/>
      <c r="D231" s="50"/>
      <c r="E231" s="51"/>
      <c r="F231" s="51"/>
      <c r="G231" s="50"/>
      <c r="H231" s="51"/>
      <c r="M231" s="52"/>
      <c r="O231" s="49"/>
      <c r="P231" s="52"/>
      <c r="Q231" s="52"/>
      <c r="S231" s="49"/>
    </row>
    <row r="232">
      <c r="B232" s="49"/>
      <c r="C232" s="49"/>
      <c r="D232" s="50"/>
      <c r="E232" s="51"/>
      <c r="F232" s="51"/>
      <c r="G232" s="50"/>
      <c r="H232" s="51"/>
      <c r="M232" s="52"/>
      <c r="O232" s="49"/>
      <c r="P232" s="52"/>
      <c r="Q232" s="52"/>
      <c r="S232" s="49"/>
    </row>
    <row r="233">
      <c r="B233" s="49"/>
      <c r="C233" s="49"/>
      <c r="D233" s="50"/>
      <c r="E233" s="51"/>
      <c r="F233" s="51"/>
      <c r="G233" s="50"/>
      <c r="H233" s="51"/>
      <c r="M233" s="52"/>
      <c r="O233" s="49"/>
      <c r="P233" s="52"/>
      <c r="Q233" s="52"/>
      <c r="S233" s="49"/>
    </row>
    <row r="234">
      <c r="B234" s="49"/>
      <c r="C234" s="49"/>
      <c r="D234" s="50"/>
      <c r="E234" s="51"/>
      <c r="F234" s="51"/>
      <c r="G234" s="50"/>
      <c r="H234" s="51"/>
      <c r="M234" s="52"/>
      <c r="O234" s="49"/>
      <c r="P234" s="52"/>
      <c r="Q234" s="52"/>
      <c r="S234" s="49"/>
    </row>
    <row r="235">
      <c r="B235" s="49"/>
      <c r="C235" s="49"/>
      <c r="D235" s="50"/>
      <c r="E235" s="51"/>
      <c r="F235" s="51"/>
      <c r="G235" s="50"/>
      <c r="H235" s="51"/>
      <c r="M235" s="52"/>
      <c r="O235" s="49"/>
      <c r="P235" s="52"/>
      <c r="Q235" s="52"/>
      <c r="S235" s="49"/>
    </row>
    <row r="236">
      <c r="B236" s="49"/>
      <c r="C236" s="49"/>
      <c r="D236" s="50"/>
      <c r="E236" s="51"/>
      <c r="F236" s="51"/>
      <c r="G236" s="50"/>
      <c r="H236" s="51"/>
      <c r="M236" s="52"/>
      <c r="O236" s="49"/>
      <c r="P236" s="52"/>
      <c r="Q236" s="52"/>
      <c r="S236" s="49"/>
    </row>
    <row r="237">
      <c r="B237" s="49"/>
      <c r="C237" s="49"/>
      <c r="D237" s="50"/>
      <c r="E237" s="51"/>
      <c r="F237" s="51"/>
      <c r="G237" s="50"/>
      <c r="H237" s="51"/>
      <c r="M237" s="52"/>
      <c r="O237" s="49"/>
      <c r="P237" s="52"/>
      <c r="Q237" s="52"/>
      <c r="S237" s="49"/>
    </row>
    <row r="238">
      <c r="B238" s="49"/>
      <c r="C238" s="49"/>
      <c r="D238" s="50"/>
      <c r="E238" s="51"/>
      <c r="F238" s="51"/>
      <c r="G238" s="50"/>
      <c r="H238" s="51"/>
      <c r="M238" s="52"/>
      <c r="O238" s="49"/>
      <c r="P238" s="52"/>
      <c r="Q238" s="52"/>
      <c r="S238" s="49"/>
    </row>
    <row r="239">
      <c r="B239" s="49"/>
      <c r="C239" s="49"/>
      <c r="D239" s="50"/>
      <c r="E239" s="51"/>
      <c r="F239" s="51"/>
      <c r="G239" s="50"/>
      <c r="H239" s="51"/>
      <c r="M239" s="52"/>
      <c r="O239" s="49"/>
      <c r="P239" s="52"/>
      <c r="Q239" s="52"/>
      <c r="S239" s="49"/>
    </row>
    <row r="240">
      <c r="B240" s="49"/>
      <c r="C240" s="49"/>
      <c r="D240" s="50"/>
      <c r="E240" s="51"/>
      <c r="F240" s="51"/>
      <c r="G240" s="50"/>
      <c r="H240" s="51"/>
      <c r="M240" s="52"/>
      <c r="O240" s="49"/>
      <c r="P240" s="52"/>
      <c r="Q240" s="52"/>
      <c r="S240" s="49"/>
    </row>
    <row r="241">
      <c r="B241" s="49"/>
      <c r="C241" s="49"/>
      <c r="D241" s="50"/>
      <c r="E241" s="51"/>
      <c r="F241" s="51"/>
      <c r="G241" s="50"/>
      <c r="H241" s="51"/>
      <c r="M241" s="52"/>
      <c r="O241" s="49"/>
      <c r="P241" s="52"/>
      <c r="Q241" s="52"/>
      <c r="S241" s="49"/>
    </row>
    <row r="242">
      <c r="B242" s="49"/>
      <c r="C242" s="49"/>
      <c r="D242" s="50"/>
      <c r="E242" s="51"/>
      <c r="F242" s="51"/>
      <c r="G242" s="50"/>
      <c r="H242" s="51"/>
      <c r="M242" s="52"/>
      <c r="O242" s="49"/>
      <c r="P242" s="52"/>
      <c r="Q242" s="52"/>
      <c r="S242" s="49"/>
    </row>
    <row r="243">
      <c r="B243" s="49"/>
      <c r="C243" s="49"/>
      <c r="D243" s="50"/>
      <c r="E243" s="51"/>
      <c r="F243" s="51"/>
      <c r="G243" s="50"/>
      <c r="H243" s="51"/>
      <c r="M243" s="52"/>
      <c r="O243" s="49"/>
      <c r="P243" s="52"/>
      <c r="Q243" s="52"/>
      <c r="S243" s="49"/>
    </row>
    <row r="244">
      <c r="B244" s="49"/>
      <c r="C244" s="49"/>
      <c r="D244" s="50"/>
      <c r="E244" s="51"/>
      <c r="F244" s="51"/>
      <c r="G244" s="50"/>
      <c r="H244" s="51"/>
      <c r="M244" s="52"/>
      <c r="O244" s="49"/>
      <c r="P244" s="52"/>
      <c r="Q244" s="52"/>
      <c r="S244" s="49"/>
    </row>
    <row r="245">
      <c r="B245" s="49"/>
      <c r="C245" s="49"/>
      <c r="D245" s="50"/>
      <c r="E245" s="51"/>
      <c r="F245" s="51"/>
      <c r="G245" s="50"/>
      <c r="H245" s="51"/>
      <c r="M245" s="52"/>
      <c r="O245" s="49"/>
      <c r="P245" s="52"/>
      <c r="Q245" s="52"/>
      <c r="S245" s="49"/>
    </row>
    <row r="246">
      <c r="B246" s="49"/>
      <c r="C246" s="49"/>
      <c r="D246" s="50"/>
      <c r="E246" s="51"/>
      <c r="F246" s="51"/>
      <c r="G246" s="50"/>
      <c r="H246" s="51"/>
      <c r="M246" s="52"/>
      <c r="O246" s="49"/>
      <c r="P246" s="52"/>
      <c r="Q246" s="52"/>
      <c r="S246" s="49"/>
    </row>
    <row r="247">
      <c r="B247" s="49"/>
      <c r="C247" s="49"/>
      <c r="D247" s="50"/>
      <c r="E247" s="51"/>
      <c r="F247" s="51"/>
      <c r="G247" s="50"/>
      <c r="H247" s="51"/>
      <c r="M247" s="52"/>
      <c r="O247" s="49"/>
      <c r="P247" s="52"/>
      <c r="Q247" s="52"/>
      <c r="S247" s="49"/>
    </row>
    <row r="248">
      <c r="B248" s="49"/>
      <c r="C248" s="49"/>
      <c r="D248" s="50"/>
      <c r="E248" s="51"/>
      <c r="F248" s="51"/>
      <c r="G248" s="50"/>
      <c r="H248" s="51"/>
      <c r="M248" s="52"/>
      <c r="O248" s="49"/>
      <c r="P248" s="52"/>
      <c r="Q248" s="52"/>
      <c r="S248" s="49"/>
    </row>
    <row r="249">
      <c r="B249" s="49"/>
      <c r="C249" s="49"/>
      <c r="D249" s="50"/>
      <c r="E249" s="51"/>
      <c r="F249" s="51"/>
      <c r="G249" s="50"/>
      <c r="H249" s="51"/>
      <c r="M249" s="52"/>
      <c r="O249" s="49"/>
      <c r="P249" s="52"/>
      <c r="Q249" s="52"/>
      <c r="S249" s="49"/>
    </row>
    <row r="250">
      <c r="B250" s="49"/>
      <c r="C250" s="49"/>
      <c r="D250" s="50"/>
      <c r="E250" s="51"/>
      <c r="F250" s="51"/>
      <c r="G250" s="50"/>
      <c r="H250" s="51"/>
      <c r="M250" s="52"/>
      <c r="O250" s="49"/>
      <c r="P250" s="52"/>
      <c r="Q250" s="52"/>
      <c r="S250" s="49"/>
    </row>
    <row r="251">
      <c r="B251" s="49"/>
      <c r="C251" s="49"/>
      <c r="D251" s="50"/>
      <c r="E251" s="51"/>
      <c r="F251" s="51"/>
      <c r="G251" s="50"/>
      <c r="H251" s="51"/>
      <c r="M251" s="52"/>
      <c r="O251" s="49"/>
      <c r="P251" s="52"/>
      <c r="Q251" s="52"/>
      <c r="S251" s="49"/>
    </row>
    <row r="252">
      <c r="B252" s="49"/>
      <c r="C252" s="49"/>
      <c r="D252" s="50"/>
      <c r="E252" s="51"/>
      <c r="F252" s="51"/>
      <c r="G252" s="50"/>
      <c r="H252" s="51"/>
      <c r="M252" s="52"/>
      <c r="O252" s="49"/>
      <c r="P252" s="52"/>
      <c r="Q252" s="52"/>
      <c r="S252" s="49"/>
    </row>
    <row r="253">
      <c r="B253" s="49"/>
      <c r="C253" s="49"/>
      <c r="D253" s="50"/>
      <c r="E253" s="51"/>
      <c r="F253" s="51"/>
      <c r="G253" s="50"/>
      <c r="H253" s="51"/>
      <c r="M253" s="52"/>
      <c r="O253" s="49"/>
      <c r="P253" s="52"/>
      <c r="Q253" s="52"/>
      <c r="S253" s="49"/>
    </row>
    <row r="254">
      <c r="B254" s="49"/>
      <c r="C254" s="49"/>
      <c r="D254" s="50"/>
      <c r="E254" s="51"/>
      <c r="F254" s="51"/>
      <c r="G254" s="50"/>
      <c r="H254" s="51"/>
      <c r="M254" s="52"/>
      <c r="O254" s="49"/>
      <c r="P254" s="52"/>
      <c r="Q254" s="52"/>
      <c r="S254" s="49"/>
    </row>
    <row r="255">
      <c r="B255" s="49"/>
      <c r="C255" s="49"/>
      <c r="D255" s="50"/>
      <c r="E255" s="51"/>
      <c r="F255" s="51"/>
      <c r="G255" s="50"/>
      <c r="H255" s="51"/>
      <c r="M255" s="52"/>
      <c r="O255" s="49"/>
      <c r="P255" s="52"/>
      <c r="Q255" s="52"/>
      <c r="S255" s="49"/>
    </row>
    <row r="256">
      <c r="B256" s="49"/>
      <c r="C256" s="49"/>
      <c r="D256" s="50"/>
      <c r="E256" s="51"/>
      <c r="F256" s="51"/>
      <c r="G256" s="50"/>
      <c r="H256" s="51"/>
      <c r="M256" s="52"/>
      <c r="O256" s="49"/>
      <c r="P256" s="52"/>
      <c r="Q256" s="52"/>
      <c r="S256" s="49"/>
    </row>
    <row r="257">
      <c r="B257" s="49"/>
      <c r="C257" s="49"/>
      <c r="D257" s="50"/>
      <c r="E257" s="51"/>
      <c r="F257" s="51"/>
      <c r="G257" s="50"/>
      <c r="H257" s="51"/>
      <c r="M257" s="52"/>
      <c r="O257" s="49"/>
      <c r="P257" s="52"/>
      <c r="Q257" s="52"/>
      <c r="S257" s="49"/>
    </row>
    <row r="258">
      <c r="B258" s="49"/>
      <c r="C258" s="49"/>
      <c r="D258" s="50"/>
      <c r="E258" s="51"/>
      <c r="F258" s="51"/>
      <c r="G258" s="50"/>
      <c r="H258" s="51"/>
      <c r="M258" s="52"/>
      <c r="O258" s="49"/>
      <c r="P258" s="52"/>
      <c r="Q258" s="52"/>
      <c r="S258" s="49"/>
    </row>
    <row r="259">
      <c r="B259" s="49"/>
      <c r="C259" s="49"/>
      <c r="D259" s="50"/>
      <c r="E259" s="51"/>
      <c r="F259" s="51"/>
      <c r="G259" s="50"/>
      <c r="H259" s="51"/>
      <c r="M259" s="52"/>
      <c r="O259" s="49"/>
      <c r="P259" s="52"/>
      <c r="Q259" s="52"/>
      <c r="S259" s="49"/>
    </row>
    <row r="260">
      <c r="B260" s="49"/>
      <c r="C260" s="49"/>
      <c r="D260" s="50"/>
      <c r="E260" s="51"/>
      <c r="F260" s="51"/>
      <c r="G260" s="50"/>
      <c r="H260" s="51"/>
      <c r="M260" s="52"/>
      <c r="O260" s="49"/>
      <c r="P260" s="52"/>
      <c r="Q260" s="52"/>
      <c r="S260" s="49"/>
    </row>
    <row r="261">
      <c r="B261" s="49"/>
      <c r="C261" s="49"/>
      <c r="D261" s="50"/>
      <c r="E261" s="51"/>
      <c r="F261" s="51"/>
      <c r="G261" s="50"/>
      <c r="H261" s="51"/>
      <c r="M261" s="52"/>
      <c r="O261" s="49"/>
      <c r="P261" s="52"/>
      <c r="Q261" s="52"/>
      <c r="S261" s="49"/>
    </row>
    <row r="262">
      <c r="B262" s="49"/>
      <c r="C262" s="49"/>
      <c r="D262" s="50"/>
      <c r="E262" s="51"/>
      <c r="F262" s="51"/>
      <c r="G262" s="50"/>
      <c r="H262" s="51"/>
      <c r="M262" s="52"/>
      <c r="O262" s="49"/>
      <c r="P262" s="52"/>
      <c r="Q262" s="52"/>
      <c r="S262" s="49"/>
    </row>
    <row r="263">
      <c r="B263" s="49"/>
      <c r="C263" s="49"/>
      <c r="D263" s="50"/>
      <c r="E263" s="51"/>
      <c r="F263" s="51"/>
      <c r="G263" s="50"/>
      <c r="H263" s="51"/>
      <c r="M263" s="52"/>
      <c r="O263" s="49"/>
      <c r="P263" s="52"/>
      <c r="Q263" s="52"/>
      <c r="S263" s="49"/>
    </row>
    <row r="264">
      <c r="B264" s="49"/>
      <c r="C264" s="49"/>
      <c r="D264" s="50"/>
      <c r="E264" s="51"/>
      <c r="F264" s="51"/>
      <c r="G264" s="50"/>
      <c r="H264" s="51"/>
      <c r="M264" s="52"/>
      <c r="O264" s="49"/>
      <c r="P264" s="52"/>
      <c r="Q264" s="52"/>
      <c r="S264" s="49"/>
    </row>
    <row r="265">
      <c r="B265" s="49"/>
      <c r="C265" s="49"/>
      <c r="D265" s="50"/>
      <c r="E265" s="51"/>
      <c r="F265" s="51"/>
      <c r="G265" s="50"/>
      <c r="H265" s="51"/>
      <c r="M265" s="52"/>
      <c r="O265" s="49"/>
      <c r="P265" s="52"/>
      <c r="Q265" s="52"/>
      <c r="S265" s="49"/>
    </row>
    <row r="266">
      <c r="B266" s="49"/>
      <c r="C266" s="49"/>
      <c r="D266" s="50"/>
      <c r="E266" s="51"/>
      <c r="F266" s="51"/>
      <c r="G266" s="50"/>
      <c r="H266" s="51"/>
      <c r="M266" s="52"/>
      <c r="O266" s="49"/>
      <c r="P266" s="52"/>
      <c r="Q266" s="52"/>
      <c r="S266" s="49"/>
    </row>
    <row r="267">
      <c r="B267" s="49"/>
      <c r="C267" s="49"/>
      <c r="D267" s="50"/>
      <c r="E267" s="51"/>
      <c r="F267" s="51"/>
      <c r="G267" s="50"/>
      <c r="H267" s="51"/>
      <c r="M267" s="52"/>
      <c r="O267" s="49"/>
      <c r="P267" s="52"/>
      <c r="Q267" s="52"/>
      <c r="S267" s="49"/>
    </row>
    <row r="268">
      <c r="B268" s="49"/>
      <c r="C268" s="49"/>
      <c r="D268" s="50"/>
      <c r="E268" s="51"/>
      <c r="F268" s="51"/>
      <c r="G268" s="50"/>
      <c r="H268" s="51"/>
      <c r="M268" s="52"/>
      <c r="O268" s="49"/>
      <c r="P268" s="52"/>
      <c r="Q268" s="52"/>
      <c r="S268" s="49"/>
    </row>
    <row r="269">
      <c r="B269" s="49"/>
      <c r="C269" s="49"/>
      <c r="D269" s="50"/>
      <c r="E269" s="51"/>
      <c r="F269" s="51"/>
      <c r="G269" s="50"/>
      <c r="H269" s="51"/>
      <c r="M269" s="52"/>
      <c r="O269" s="49"/>
      <c r="P269" s="52"/>
      <c r="Q269" s="52"/>
      <c r="S269" s="49"/>
    </row>
    <row r="270">
      <c r="B270" s="49"/>
      <c r="C270" s="49"/>
      <c r="D270" s="50"/>
      <c r="E270" s="51"/>
      <c r="F270" s="51"/>
      <c r="G270" s="50"/>
      <c r="H270" s="51"/>
      <c r="M270" s="52"/>
      <c r="O270" s="49"/>
      <c r="P270" s="52"/>
      <c r="Q270" s="52"/>
      <c r="S270" s="49"/>
    </row>
    <row r="271">
      <c r="B271" s="49"/>
      <c r="C271" s="49"/>
      <c r="D271" s="50"/>
      <c r="E271" s="51"/>
      <c r="F271" s="51"/>
      <c r="G271" s="50"/>
      <c r="H271" s="51"/>
      <c r="M271" s="52"/>
      <c r="O271" s="49"/>
      <c r="P271" s="52"/>
      <c r="Q271" s="52"/>
      <c r="S271" s="49"/>
    </row>
    <row r="272">
      <c r="B272" s="49"/>
      <c r="C272" s="49"/>
      <c r="D272" s="50"/>
      <c r="E272" s="51"/>
      <c r="F272" s="51"/>
      <c r="G272" s="50"/>
      <c r="H272" s="51"/>
      <c r="M272" s="52"/>
      <c r="O272" s="49"/>
      <c r="P272" s="52"/>
      <c r="Q272" s="52"/>
      <c r="S272" s="49"/>
    </row>
    <row r="273">
      <c r="B273" s="49"/>
      <c r="C273" s="49"/>
      <c r="D273" s="50"/>
      <c r="E273" s="51"/>
      <c r="F273" s="51"/>
      <c r="G273" s="50"/>
      <c r="H273" s="51"/>
      <c r="M273" s="52"/>
      <c r="O273" s="49"/>
      <c r="P273" s="52"/>
      <c r="Q273" s="52"/>
      <c r="S273" s="49"/>
    </row>
    <row r="274">
      <c r="B274" s="49"/>
      <c r="C274" s="49"/>
      <c r="D274" s="50"/>
      <c r="E274" s="51"/>
      <c r="F274" s="51"/>
      <c r="G274" s="50"/>
      <c r="H274" s="51"/>
      <c r="M274" s="52"/>
      <c r="O274" s="49"/>
      <c r="P274" s="52"/>
      <c r="Q274" s="52"/>
      <c r="S274" s="49"/>
    </row>
    <row r="275">
      <c r="B275" s="49"/>
      <c r="C275" s="49"/>
      <c r="D275" s="50"/>
      <c r="E275" s="51"/>
      <c r="F275" s="51"/>
      <c r="G275" s="50"/>
      <c r="H275" s="51"/>
      <c r="M275" s="52"/>
      <c r="O275" s="49"/>
      <c r="P275" s="52"/>
      <c r="Q275" s="52"/>
      <c r="S275" s="49"/>
    </row>
    <row r="276">
      <c r="B276" s="49"/>
      <c r="C276" s="49"/>
      <c r="D276" s="50"/>
      <c r="E276" s="51"/>
      <c r="F276" s="51"/>
      <c r="G276" s="50"/>
      <c r="H276" s="51"/>
      <c r="M276" s="52"/>
      <c r="O276" s="49"/>
      <c r="P276" s="52"/>
      <c r="Q276" s="52"/>
      <c r="S276" s="49"/>
    </row>
    <row r="277">
      <c r="B277" s="49"/>
      <c r="C277" s="49"/>
      <c r="D277" s="50"/>
      <c r="E277" s="51"/>
      <c r="F277" s="51"/>
      <c r="G277" s="50"/>
      <c r="H277" s="51"/>
      <c r="M277" s="52"/>
      <c r="O277" s="49"/>
      <c r="P277" s="52"/>
      <c r="Q277" s="52"/>
      <c r="S277" s="49"/>
    </row>
    <row r="278">
      <c r="B278" s="49"/>
      <c r="C278" s="49"/>
      <c r="D278" s="50"/>
      <c r="E278" s="51"/>
      <c r="F278" s="51"/>
      <c r="G278" s="50"/>
      <c r="H278" s="51"/>
      <c r="M278" s="52"/>
      <c r="O278" s="49"/>
      <c r="P278" s="52"/>
      <c r="Q278" s="52"/>
      <c r="S278" s="49"/>
    </row>
    <row r="279">
      <c r="B279" s="49"/>
      <c r="C279" s="49"/>
      <c r="D279" s="50"/>
      <c r="E279" s="51"/>
      <c r="F279" s="51"/>
      <c r="G279" s="50"/>
      <c r="H279" s="51"/>
      <c r="M279" s="52"/>
      <c r="O279" s="49"/>
      <c r="P279" s="52"/>
      <c r="Q279" s="52"/>
      <c r="S279" s="49"/>
    </row>
    <row r="280">
      <c r="B280" s="49"/>
      <c r="C280" s="49"/>
      <c r="D280" s="50"/>
      <c r="E280" s="51"/>
      <c r="F280" s="51"/>
      <c r="G280" s="50"/>
      <c r="H280" s="51"/>
      <c r="M280" s="52"/>
      <c r="O280" s="49"/>
      <c r="P280" s="52"/>
      <c r="Q280" s="52"/>
      <c r="S280" s="49"/>
    </row>
    <row r="281">
      <c r="B281" s="49"/>
      <c r="C281" s="49"/>
      <c r="D281" s="50"/>
      <c r="E281" s="51"/>
      <c r="F281" s="51"/>
      <c r="G281" s="50"/>
      <c r="H281" s="51"/>
      <c r="M281" s="52"/>
      <c r="O281" s="49"/>
      <c r="P281" s="52"/>
      <c r="Q281" s="52"/>
      <c r="S281" s="49"/>
    </row>
    <row r="282">
      <c r="B282" s="49"/>
      <c r="C282" s="49"/>
      <c r="D282" s="50"/>
      <c r="E282" s="51"/>
      <c r="F282" s="51"/>
      <c r="G282" s="50"/>
      <c r="H282" s="51"/>
      <c r="M282" s="52"/>
      <c r="O282" s="49"/>
      <c r="P282" s="52"/>
      <c r="Q282" s="52"/>
      <c r="S282" s="49"/>
    </row>
    <row r="283">
      <c r="B283" s="49"/>
      <c r="C283" s="49"/>
      <c r="D283" s="50"/>
      <c r="E283" s="51"/>
      <c r="F283" s="51"/>
      <c r="G283" s="50"/>
      <c r="H283" s="51"/>
      <c r="M283" s="52"/>
      <c r="O283" s="49"/>
      <c r="P283" s="52"/>
      <c r="Q283" s="52"/>
      <c r="S283" s="49"/>
    </row>
    <row r="284">
      <c r="B284" s="49"/>
      <c r="C284" s="49"/>
      <c r="D284" s="50"/>
      <c r="E284" s="51"/>
      <c r="F284" s="51"/>
      <c r="G284" s="50"/>
      <c r="H284" s="51"/>
      <c r="M284" s="52"/>
      <c r="O284" s="49"/>
      <c r="P284" s="52"/>
      <c r="Q284" s="52"/>
      <c r="S284" s="49"/>
    </row>
    <row r="285">
      <c r="B285" s="49"/>
      <c r="C285" s="49"/>
      <c r="D285" s="50"/>
      <c r="E285" s="51"/>
      <c r="F285" s="51"/>
      <c r="G285" s="50"/>
      <c r="H285" s="51"/>
      <c r="M285" s="52"/>
      <c r="O285" s="49"/>
      <c r="P285" s="52"/>
      <c r="Q285" s="52"/>
      <c r="S285" s="49"/>
    </row>
    <row r="286">
      <c r="B286" s="49"/>
      <c r="C286" s="49"/>
      <c r="D286" s="50"/>
      <c r="E286" s="51"/>
      <c r="F286" s="51"/>
      <c r="G286" s="50"/>
      <c r="H286" s="51"/>
      <c r="M286" s="52"/>
      <c r="O286" s="49"/>
      <c r="P286" s="52"/>
      <c r="Q286" s="52"/>
      <c r="S286" s="49"/>
    </row>
    <row r="287">
      <c r="B287" s="49"/>
      <c r="C287" s="49"/>
      <c r="D287" s="50"/>
      <c r="E287" s="51"/>
      <c r="F287" s="51"/>
      <c r="G287" s="50"/>
      <c r="H287" s="51"/>
      <c r="M287" s="52"/>
      <c r="O287" s="49"/>
      <c r="P287" s="52"/>
      <c r="Q287" s="52"/>
      <c r="S287" s="49"/>
    </row>
    <row r="288">
      <c r="B288" s="49"/>
      <c r="C288" s="49"/>
      <c r="D288" s="50"/>
      <c r="E288" s="51"/>
      <c r="F288" s="51"/>
      <c r="G288" s="50"/>
      <c r="H288" s="51"/>
      <c r="M288" s="52"/>
      <c r="O288" s="49"/>
      <c r="P288" s="52"/>
      <c r="Q288" s="52"/>
      <c r="S288" s="49"/>
    </row>
    <row r="289">
      <c r="B289" s="49"/>
      <c r="C289" s="49"/>
      <c r="D289" s="50"/>
      <c r="E289" s="51"/>
      <c r="F289" s="51"/>
      <c r="G289" s="50"/>
      <c r="H289" s="51"/>
      <c r="M289" s="52"/>
      <c r="O289" s="49"/>
      <c r="P289" s="52"/>
      <c r="Q289" s="52"/>
      <c r="S289" s="49"/>
    </row>
    <row r="290">
      <c r="B290" s="49"/>
      <c r="C290" s="49"/>
      <c r="D290" s="50"/>
      <c r="E290" s="51"/>
      <c r="F290" s="51"/>
      <c r="G290" s="50"/>
      <c r="H290" s="51"/>
      <c r="M290" s="52"/>
      <c r="O290" s="49"/>
      <c r="P290" s="52"/>
      <c r="Q290" s="52"/>
      <c r="S290" s="49"/>
    </row>
    <row r="291">
      <c r="B291" s="49"/>
      <c r="C291" s="49"/>
      <c r="D291" s="50"/>
      <c r="E291" s="51"/>
      <c r="F291" s="51"/>
      <c r="G291" s="50"/>
      <c r="H291" s="51"/>
      <c r="M291" s="52"/>
      <c r="O291" s="49"/>
      <c r="P291" s="52"/>
      <c r="Q291" s="52"/>
      <c r="S291" s="49"/>
    </row>
    <row r="292">
      <c r="B292" s="49"/>
      <c r="C292" s="49"/>
      <c r="D292" s="50"/>
      <c r="E292" s="51"/>
      <c r="F292" s="51"/>
      <c r="G292" s="50"/>
      <c r="H292" s="51"/>
      <c r="M292" s="52"/>
      <c r="O292" s="49"/>
      <c r="P292" s="52"/>
      <c r="Q292" s="52"/>
      <c r="S292" s="49"/>
    </row>
    <row r="293">
      <c r="B293" s="49"/>
      <c r="C293" s="49"/>
      <c r="D293" s="50"/>
      <c r="E293" s="51"/>
      <c r="F293" s="51"/>
      <c r="G293" s="50"/>
      <c r="H293" s="51"/>
      <c r="M293" s="52"/>
      <c r="O293" s="49"/>
      <c r="P293" s="52"/>
      <c r="Q293" s="52"/>
      <c r="S293" s="49"/>
    </row>
    <row r="294">
      <c r="B294" s="49"/>
      <c r="C294" s="49"/>
      <c r="D294" s="50"/>
      <c r="E294" s="51"/>
      <c r="F294" s="51"/>
      <c r="G294" s="50"/>
      <c r="H294" s="51"/>
      <c r="M294" s="52"/>
      <c r="O294" s="49"/>
      <c r="P294" s="52"/>
      <c r="Q294" s="52"/>
      <c r="S294" s="49"/>
    </row>
    <row r="295">
      <c r="B295" s="49"/>
      <c r="C295" s="49"/>
      <c r="D295" s="50"/>
      <c r="E295" s="51"/>
      <c r="F295" s="51"/>
      <c r="G295" s="50"/>
      <c r="H295" s="51"/>
      <c r="M295" s="52"/>
      <c r="O295" s="49"/>
      <c r="P295" s="52"/>
      <c r="Q295" s="52"/>
      <c r="S295" s="49"/>
    </row>
    <row r="296">
      <c r="B296" s="49"/>
      <c r="C296" s="49"/>
      <c r="D296" s="50"/>
      <c r="E296" s="51"/>
      <c r="F296" s="51"/>
      <c r="G296" s="50"/>
      <c r="H296" s="51"/>
      <c r="M296" s="52"/>
      <c r="O296" s="49"/>
      <c r="P296" s="52"/>
      <c r="Q296" s="52"/>
      <c r="S296" s="49"/>
    </row>
    <row r="297">
      <c r="B297" s="49"/>
      <c r="C297" s="49"/>
      <c r="D297" s="50"/>
      <c r="E297" s="51"/>
      <c r="F297" s="51"/>
      <c r="G297" s="50"/>
      <c r="H297" s="51"/>
      <c r="M297" s="52"/>
      <c r="O297" s="49"/>
      <c r="P297" s="52"/>
      <c r="Q297" s="52"/>
      <c r="S297" s="49"/>
    </row>
    <row r="298">
      <c r="B298" s="49"/>
      <c r="C298" s="49"/>
      <c r="D298" s="50"/>
      <c r="E298" s="51"/>
      <c r="F298" s="51"/>
      <c r="G298" s="50"/>
      <c r="H298" s="51"/>
      <c r="M298" s="52"/>
      <c r="O298" s="49"/>
      <c r="P298" s="52"/>
      <c r="Q298" s="52"/>
      <c r="S298" s="49"/>
    </row>
    <row r="299">
      <c r="B299" s="49"/>
      <c r="C299" s="49"/>
      <c r="D299" s="50"/>
      <c r="E299" s="51"/>
      <c r="F299" s="51"/>
      <c r="G299" s="50"/>
      <c r="H299" s="51"/>
      <c r="M299" s="52"/>
      <c r="O299" s="49"/>
      <c r="P299" s="52"/>
      <c r="Q299" s="52"/>
      <c r="S299" s="49"/>
    </row>
    <row r="300">
      <c r="B300" s="49"/>
      <c r="C300" s="49"/>
      <c r="D300" s="50"/>
      <c r="E300" s="51"/>
      <c r="F300" s="51"/>
      <c r="G300" s="50"/>
      <c r="H300" s="51"/>
      <c r="M300" s="52"/>
      <c r="O300" s="49"/>
      <c r="P300" s="52"/>
      <c r="Q300" s="52"/>
      <c r="S300" s="49"/>
    </row>
    <row r="301">
      <c r="B301" s="49"/>
      <c r="C301" s="49"/>
      <c r="D301" s="50"/>
      <c r="E301" s="51"/>
      <c r="F301" s="51"/>
      <c r="G301" s="50"/>
      <c r="H301" s="51"/>
      <c r="M301" s="52"/>
      <c r="O301" s="49"/>
      <c r="P301" s="52"/>
      <c r="Q301" s="52"/>
      <c r="S301" s="49"/>
    </row>
    <row r="302">
      <c r="B302" s="49"/>
      <c r="C302" s="49"/>
      <c r="D302" s="50"/>
      <c r="E302" s="51"/>
      <c r="F302" s="51"/>
      <c r="G302" s="50"/>
      <c r="H302" s="51"/>
      <c r="M302" s="52"/>
      <c r="O302" s="49"/>
      <c r="P302" s="52"/>
      <c r="Q302" s="52"/>
      <c r="S302" s="49"/>
    </row>
    <row r="303">
      <c r="B303" s="49"/>
      <c r="C303" s="49"/>
      <c r="D303" s="50"/>
      <c r="E303" s="51"/>
      <c r="F303" s="51"/>
      <c r="G303" s="50"/>
      <c r="H303" s="51"/>
      <c r="M303" s="52"/>
      <c r="O303" s="49"/>
      <c r="P303" s="52"/>
      <c r="Q303" s="52"/>
      <c r="S303" s="49"/>
    </row>
    <row r="304">
      <c r="B304" s="49"/>
      <c r="C304" s="49"/>
      <c r="D304" s="50"/>
      <c r="E304" s="51"/>
      <c r="F304" s="51"/>
      <c r="G304" s="50"/>
      <c r="H304" s="51"/>
      <c r="M304" s="52"/>
      <c r="O304" s="49"/>
      <c r="P304" s="52"/>
      <c r="Q304" s="52"/>
      <c r="S304" s="49"/>
    </row>
    <row r="305">
      <c r="B305" s="49"/>
      <c r="C305" s="49"/>
      <c r="D305" s="50"/>
      <c r="E305" s="51"/>
      <c r="F305" s="51"/>
      <c r="G305" s="50"/>
      <c r="H305" s="51"/>
      <c r="M305" s="52"/>
      <c r="O305" s="49"/>
      <c r="P305" s="52"/>
      <c r="Q305" s="52"/>
      <c r="S305" s="49"/>
    </row>
    <row r="306">
      <c r="B306" s="49"/>
      <c r="C306" s="49"/>
      <c r="D306" s="50"/>
      <c r="E306" s="51"/>
      <c r="F306" s="51"/>
      <c r="G306" s="50"/>
      <c r="H306" s="51"/>
      <c r="M306" s="52"/>
      <c r="O306" s="49"/>
      <c r="P306" s="52"/>
      <c r="Q306" s="52"/>
      <c r="S306" s="49"/>
    </row>
    <row r="307">
      <c r="B307" s="49"/>
      <c r="C307" s="49"/>
      <c r="D307" s="50"/>
      <c r="E307" s="51"/>
      <c r="F307" s="51"/>
      <c r="G307" s="50"/>
      <c r="H307" s="51"/>
      <c r="M307" s="52"/>
      <c r="O307" s="49"/>
      <c r="P307" s="52"/>
      <c r="Q307" s="52"/>
      <c r="S307" s="49"/>
    </row>
    <row r="308">
      <c r="B308" s="49"/>
      <c r="C308" s="49"/>
      <c r="D308" s="50"/>
      <c r="E308" s="51"/>
      <c r="F308" s="51"/>
      <c r="G308" s="50"/>
      <c r="H308" s="51"/>
      <c r="M308" s="52"/>
      <c r="O308" s="49"/>
      <c r="P308" s="52"/>
      <c r="Q308" s="52"/>
      <c r="S308" s="49"/>
    </row>
    <row r="309">
      <c r="B309" s="49"/>
      <c r="C309" s="49"/>
      <c r="D309" s="50"/>
      <c r="E309" s="51"/>
      <c r="F309" s="51"/>
      <c r="G309" s="50"/>
      <c r="H309" s="51"/>
      <c r="M309" s="52"/>
      <c r="O309" s="49"/>
      <c r="P309" s="52"/>
      <c r="Q309" s="52"/>
      <c r="S309" s="49"/>
    </row>
    <row r="310">
      <c r="B310" s="49"/>
      <c r="C310" s="49"/>
      <c r="D310" s="50"/>
      <c r="E310" s="51"/>
      <c r="F310" s="51"/>
      <c r="G310" s="50"/>
      <c r="H310" s="51"/>
      <c r="M310" s="52"/>
      <c r="O310" s="49"/>
      <c r="P310" s="52"/>
      <c r="Q310" s="52"/>
      <c r="S310" s="49"/>
    </row>
    <row r="311">
      <c r="B311" s="49"/>
      <c r="C311" s="49"/>
      <c r="D311" s="50"/>
      <c r="E311" s="51"/>
      <c r="F311" s="51"/>
      <c r="G311" s="50"/>
      <c r="H311" s="51"/>
      <c r="M311" s="52"/>
      <c r="O311" s="49"/>
      <c r="P311" s="52"/>
      <c r="Q311" s="52"/>
      <c r="S311" s="49"/>
    </row>
    <row r="312">
      <c r="B312" s="49"/>
      <c r="C312" s="49"/>
      <c r="D312" s="50"/>
      <c r="E312" s="51"/>
      <c r="F312" s="51"/>
      <c r="G312" s="50"/>
      <c r="H312" s="51"/>
      <c r="M312" s="52"/>
      <c r="O312" s="49"/>
      <c r="P312" s="52"/>
      <c r="Q312" s="52"/>
      <c r="S312" s="49"/>
    </row>
    <row r="313">
      <c r="B313" s="49"/>
      <c r="C313" s="49"/>
      <c r="D313" s="50"/>
      <c r="E313" s="51"/>
      <c r="F313" s="51"/>
      <c r="G313" s="50"/>
      <c r="H313" s="51"/>
      <c r="M313" s="52"/>
      <c r="O313" s="49"/>
      <c r="P313" s="52"/>
      <c r="Q313" s="52"/>
      <c r="S313" s="49"/>
    </row>
    <row r="314">
      <c r="B314" s="49"/>
      <c r="C314" s="49"/>
      <c r="D314" s="50"/>
      <c r="E314" s="51"/>
      <c r="F314" s="51"/>
      <c r="G314" s="50"/>
      <c r="H314" s="51"/>
      <c r="M314" s="52"/>
      <c r="O314" s="49"/>
      <c r="P314" s="52"/>
      <c r="Q314" s="52"/>
      <c r="S314" s="49"/>
    </row>
    <row r="315">
      <c r="B315" s="49"/>
      <c r="C315" s="49"/>
      <c r="D315" s="50"/>
      <c r="E315" s="51"/>
      <c r="F315" s="51"/>
      <c r="G315" s="50"/>
      <c r="H315" s="51"/>
      <c r="M315" s="52"/>
      <c r="O315" s="49"/>
      <c r="P315" s="52"/>
      <c r="Q315" s="52"/>
      <c r="S315" s="49"/>
    </row>
    <row r="316">
      <c r="B316" s="49"/>
      <c r="C316" s="49"/>
      <c r="D316" s="50"/>
      <c r="E316" s="51"/>
      <c r="F316" s="51"/>
      <c r="G316" s="50"/>
      <c r="H316" s="51"/>
      <c r="M316" s="52"/>
      <c r="O316" s="49"/>
      <c r="P316" s="52"/>
      <c r="Q316" s="52"/>
      <c r="S316" s="49"/>
    </row>
    <row r="317">
      <c r="B317" s="49"/>
      <c r="C317" s="49"/>
      <c r="D317" s="50"/>
      <c r="E317" s="51"/>
      <c r="F317" s="51"/>
      <c r="G317" s="50"/>
      <c r="H317" s="51"/>
      <c r="M317" s="52"/>
      <c r="O317" s="49"/>
      <c r="P317" s="52"/>
      <c r="Q317" s="52"/>
      <c r="S317" s="49"/>
    </row>
    <row r="318">
      <c r="B318" s="49"/>
      <c r="C318" s="49"/>
      <c r="D318" s="50"/>
      <c r="E318" s="51"/>
      <c r="F318" s="51"/>
      <c r="G318" s="50"/>
      <c r="H318" s="51"/>
      <c r="M318" s="52"/>
      <c r="O318" s="49"/>
      <c r="P318" s="52"/>
      <c r="Q318" s="52"/>
      <c r="S318" s="49"/>
    </row>
    <row r="319">
      <c r="B319" s="49"/>
      <c r="C319" s="49"/>
      <c r="D319" s="50"/>
      <c r="E319" s="51"/>
      <c r="F319" s="51"/>
      <c r="G319" s="50"/>
      <c r="H319" s="51"/>
      <c r="M319" s="52"/>
      <c r="O319" s="49"/>
      <c r="P319" s="52"/>
      <c r="Q319" s="52"/>
      <c r="S319" s="49"/>
    </row>
    <row r="320">
      <c r="B320" s="49"/>
      <c r="C320" s="49"/>
      <c r="D320" s="50"/>
      <c r="E320" s="51"/>
      <c r="F320" s="51"/>
      <c r="G320" s="50"/>
      <c r="H320" s="51"/>
      <c r="M320" s="52"/>
      <c r="O320" s="49"/>
      <c r="P320" s="52"/>
      <c r="Q320" s="52"/>
      <c r="S320" s="49"/>
    </row>
    <row r="321">
      <c r="B321" s="49"/>
      <c r="C321" s="49"/>
      <c r="D321" s="50"/>
      <c r="E321" s="51"/>
      <c r="F321" s="51"/>
      <c r="G321" s="50"/>
      <c r="H321" s="51"/>
      <c r="M321" s="52"/>
      <c r="O321" s="49"/>
      <c r="P321" s="52"/>
      <c r="Q321" s="52"/>
      <c r="S321" s="49"/>
    </row>
    <row r="322">
      <c r="B322" s="49"/>
      <c r="C322" s="49"/>
      <c r="D322" s="50"/>
      <c r="E322" s="51"/>
      <c r="F322" s="51"/>
      <c r="G322" s="50"/>
      <c r="H322" s="51"/>
      <c r="M322" s="52"/>
      <c r="O322" s="49"/>
      <c r="P322" s="52"/>
      <c r="Q322" s="52"/>
      <c r="S322" s="49"/>
    </row>
    <row r="323">
      <c r="B323" s="49"/>
      <c r="C323" s="49"/>
      <c r="D323" s="50"/>
      <c r="E323" s="51"/>
      <c r="F323" s="51"/>
      <c r="G323" s="50"/>
      <c r="H323" s="51"/>
      <c r="M323" s="52"/>
      <c r="O323" s="49"/>
      <c r="P323" s="52"/>
      <c r="Q323" s="52"/>
      <c r="S323" s="49"/>
    </row>
    <row r="324">
      <c r="B324" s="49"/>
      <c r="C324" s="49"/>
      <c r="D324" s="50"/>
      <c r="E324" s="51"/>
      <c r="F324" s="51"/>
      <c r="G324" s="50"/>
      <c r="H324" s="51"/>
      <c r="M324" s="52"/>
      <c r="O324" s="49"/>
      <c r="P324" s="52"/>
      <c r="Q324" s="52"/>
      <c r="S324" s="49"/>
    </row>
    <row r="325">
      <c r="B325" s="49"/>
      <c r="C325" s="49"/>
      <c r="D325" s="50"/>
      <c r="E325" s="51"/>
      <c r="F325" s="51"/>
      <c r="G325" s="50"/>
      <c r="H325" s="51"/>
      <c r="M325" s="52"/>
      <c r="O325" s="49"/>
      <c r="P325" s="52"/>
      <c r="Q325" s="52"/>
      <c r="S325" s="49"/>
    </row>
    <row r="326">
      <c r="B326" s="49"/>
      <c r="C326" s="49"/>
      <c r="D326" s="50"/>
      <c r="E326" s="51"/>
      <c r="F326" s="51"/>
      <c r="G326" s="50"/>
      <c r="H326" s="51"/>
      <c r="M326" s="52"/>
      <c r="O326" s="49"/>
      <c r="P326" s="52"/>
      <c r="Q326" s="52"/>
      <c r="S326" s="49"/>
    </row>
    <row r="327">
      <c r="B327" s="49"/>
      <c r="C327" s="49"/>
      <c r="D327" s="50"/>
      <c r="E327" s="51"/>
      <c r="F327" s="51"/>
      <c r="G327" s="50"/>
      <c r="H327" s="51"/>
      <c r="M327" s="52"/>
      <c r="O327" s="49"/>
      <c r="P327" s="52"/>
      <c r="Q327" s="52"/>
      <c r="S327" s="49"/>
    </row>
    <row r="328">
      <c r="B328" s="49"/>
      <c r="C328" s="49"/>
      <c r="D328" s="50"/>
      <c r="E328" s="51"/>
      <c r="F328" s="51"/>
      <c r="G328" s="50"/>
      <c r="H328" s="51"/>
      <c r="M328" s="52"/>
      <c r="O328" s="49"/>
      <c r="P328" s="52"/>
      <c r="Q328" s="52"/>
      <c r="S328" s="49"/>
    </row>
    <row r="329">
      <c r="B329" s="49"/>
      <c r="C329" s="49"/>
      <c r="D329" s="50"/>
      <c r="E329" s="51"/>
      <c r="F329" s="51"/>
      <c r="G329" s="50"/>
      <c r="H329" s="51"/>
      <c r="M329" s="52"/>
      <c r="O329" s="49"/>
      <c r="P329" s="52"/>
      <c r="Q329" s="52"/>
      <c r="S329" s="49"/>
    </row>
    <row r="330">
      <c r="B330" s="49"/>
      <c r="C330" s="49"/>
      <c r="D330" s="50"/>
      <c r="E330" s="51"/>
      <c r="F330" s="51"/>
      <c r="G330" s="50"/>
      <c r="H330" s="51"/>
      <c r="M330" s="52"/>
      <c r="O330" s="49"/>
      <c r="P330" s="52"/>
      <c r="Q330" s="52"/>
      <c r="S330" s="49"/>
    </row>
    <row r="331">
      <c r="B331" s="49"/>
      <c r="C331" s="49"/>
      <c r="D331" s="50"/>
      <c r="E331" s="51"/>
      <c r="F331" s="51"/>
      <c r="G331" s="50"/>
      <c r="H331" s="51"/>
      <c r="M331" s="52"/>
      <c r="O331" s="49"/>
      <c r="P331" s="52"/>
      <c r="Q331" s="52"/>
      <c r="S331" s="49"/>
    </row>
    <row r="332">
      <c r="B332" s="49"/>
      <c r="C332" s="49"/>
      <c r="D332" s="50"/>
      <c r="E332" s="51"/>
      <c r="F332" s="51"/>
      <c r="G332" s="50"/>
      <c r="H332" s="51"/>
      <c r="M332" s="52"/>
      <c r="O332" s="49"/>
      <c r="P332" s="52"/>
      <c r="Q332" s="52"/>
      <c r="S332" s="49"/>
    </row>
    <row r="333">
      <c r="B333" s="49"/>
      <c r="C333" s="49"/>
      <c r="D333" s="50"/>
      <c r="E333" s="51"/>
      <c r="F333" s="51"/>
      <c r="G333" s="50"/>
      <c r="H333" s="51"/>
      <c r="M333" s="52"/>
      <c r="O333" s="49"/>
      <c r="P333" s="52"/>
      <c r="Q333" s="52"/>
      <c r="S333" s="49"/>
    </row>
    <row r="334">
      <c r="B334" s="49"/>
      <c r="C334" s="49"/>
      <c r="D334" s="50"/>
      <c r="E334" s="51"/>
      <c r="F334" s="51"/>
      <c r="G334" s="50"/>
      <c r="H334" s="51"/>
      <c r="M334" s="52"/>
      <c r="O334" s="49"/>
      <c r="P334" s="52"/>
      <c r="Q334" s="52"/>
      <c r="S334" s="49"/>
    </row>
    <row r="335">
      <c r="B335" s="49"/>
      <c r="C335" s="49"/>
      <c r="D335" s="50"/>
      <c r="E335" s="51"/>
      <c r="F335" s="51"/>
      <c r="G335" s="50"/>
      <c r="H335" s="51"/>
      <c r="M335" s="52"/>
      <c r="O335" s="49"/>
      <c r="P335" s="52"/>
      <c r="Q335" s="52"/>
      <c r="S335" s="49"/>
    </row>
    <row r="336">
      <c r="B336" s="49"/>
      <c r="C336" s="49"/>
      <c r="D336" s="50"/>
      <c r="E336" s="51"/>
      <c r="F336" s="51"/>
      <c r="G336" s="50"/>
      <c r="H336" s="51"/>
      <c r="M336" s="52"/>
      <c r="O336" s="49"/>
      <c r="P336" s="52"/>
      <c r="Q336" s="52"/>
      <c r="S336" s="49"/>
    </row>
    <row r="337">
      <c r="B337" s="49"/>
      <c r="C337" s="49"/>
      <c r="D337" s="50"/>
      <c r="E337" s="51"/>
      <c r="F337" s="51"/>
      <c r="G337" s="50"/>
      <c r="H337" s="51"/>
      <c r="M337" s="52"/>
      <c r="O337" s="49"/>
      <c r="P337" s="52"/>
      <c r="Q337" s="52"/>
      <c r="S337" s="49"/>
    </row>
    <row r="338">
      <c r="B338" s="49"/>
      <c r="C338" s="49"/>
      <c r="D338" s="50"/>
      <c r="E338" s="51"/>
      <c r="F338" s="51"/>
      <c r="G338" s="50"/>
      <c r="H338" s="51"/>
      <c r="M338" s="52"/>
      <c r="O338" s="49"/>
      <c r="P338" s="52"/>
      <c r="Q338" s="52"/>
      <c r="S338" s="49"/>
    </row>
    <row r="339">
      <c r="B339" s="49"/>
      <c r="C339" s="49"/>
      <c r="D339" s="50"/>
      <c r="E339" s="51"/>
      <c r="F339" s="51"/>
      <c r="G339" s="50"/>
      <c r="H339" s="51"/>
      <c r="M339" s="52"/>
      <c r="O339" s="49"/>
      <c r="P339" s="52"/>
      <c r="Q339" s="52"/>
      <c r="S339" s="49"/>
    </row>
    <row r="340">
      <c r="B340" s="49"/>
      <c r="C340" s="49"/>
      <c r="D340" s="50"/>
      <c r="E340" s="51"/>
      <c r="F340" s="51"/>
      <c r="G340" s="50"/>
      <c r="H340" s="51"/>
      <c r="M340" s="52"/>
      <c r="O340" s="49"/>
      <c r="P340" s="52"/>
      <c r="Q340" s="52"/>
      <c r="S340" s="49"/>
    </row>
    <row r="341">
      <c r="B341" s="49"/>
      <c r="C341" s="49"/>
      <c r="D341" s="50"/>
      <c r="E341" s="51"/>
      <c r="F341" s="51"/>
      <c r="G341" s="50"/>
      <c r="H341" s="51"/>
      <c r="M341" s="52"/>
      <c r="O341" s="49"/>
      <c r="P341" s="52"/>
      <c r="Q341" s="52"/>
      <c r="S341" s="49"/>
    </row>
    <row r="342">
      <c r="B342" s="49"/>
      <c r="C342" s="49"/>
      <c r="D342" s="50"/>
      <c r="E342" s="51"/>
      <c r="F342" s="51"/>
      <c r="G342" s="50"/>
      <c r="H342" s="51"/>
      <c r="M342" s="52"/>
      <c r="O342" s="49"/>
      <c r="P342" s="52"/>
      <c r="Q342" s="52"/>
      <c r="S342" s="49"/>
    </row>
    <row r="343">
      <c r="B343" s="49"/>
      <c r="C343" s="49"/>
      <c r="D343" s="50"/>
      <c r="E343" s="51"/>
      <c r="F343" s="51"/>
      <c r="G343" s="50"/>
      <c r="H343" s="51"/>
      <c r="M343" s="52"/>
      <c r="O343" s="49"/>
      <c r="P343" s="52"/>
      <c r="Q343" s="52"/>
      <c r="S343" s="49"/>
    </row>
    <row r="344">
      <c r="B344" s="49"/>
      <c r="C344" s="49"/>
      <c r="D344" s="50"/>
      <c r="E344" s="51"/>
      <c r="F344" s="51"/>
      <c r="G344" s="50"/>
      <c r="H344" s="51"/>
      <c r="M344" s="52"/>
      <c r="O344" s="49"/>
      <c r="P344" s="52"/>
      <c r="Q344" s="52"/>
      <c r="S344" s="49"/>
    </row>
    <row r="345">
      <c r="B345" s="49"/>
      <c r="C345" s="49"/>
      <c r="D345" s="50"/>
      <c r="E345" s="51"/>
      <c r="F345" s="51"/>
      <c r="G345" s="50"/>
      <c r="H345" s="51"/>
      <c r="M345" s="52"/>
      <c r="O345" s="49"/>
      <c r="P345" s="52"/>
      <c r="Q345" s="52"/>
      <c r="S345" s="49"/>
    </row>
    <row r="346">
      <c r="B346" s="49"/>
      <c r="C346" s="49"/>
      <c r="D346" s="50"/>
      <c r="E346" s="51"/>
      <c r="F346" s="51"/>
      <c r="G346" s="50"/>
      <c r="H346" s="51"/>
      <c r="M346" s="52"/>
      <c r="O346" s="49"/>
      <c r="P346" s="52"/>
      <c r="Q346" s="52"/>
      <c r="S346" s="49"/>
    </row>
    <row r="347">
      <c r="B347" s="49"/>
      <c r="C347" s="49"/>
      <c r="D347" s="50"/>
      <c r="E347" s="51"/>
      <c r="F347" s="51"/>
      <c r="G347" s="50"/>
      <c r="H347" s="51"/>
      <c r="M347" s="52"/>
      <c r="O347" s="49"/>
      <c r="P347" s="52"/>
      <c r="Q347" s="52"/>
      <c r="S347" s="49"/>
    </row>
    <row r="348">
      <c r="B348" s="49"/>
      <c r="C348" s="49"/>
      <c r="D348" s="50"/>
      <c r="E348" s="51"/>
      <c r="F348" s="51"/>
      <c r="G348" s="50"/>
      <c r="H348" s="51"/>
      <c r="M348" s="52"/>
      <c r="O348" s="49"/>
      <c r="P348" s="52"/>
      <c r="Q348" s="52"/>
      <c r="S348" s="49"/>
    </row>
    <row r="349">
      <c r="B349" s="49"/>
      <c r="C349" s="49"/>
      <c r="D349" s="50"/>
      <c r="E349" s="51"/>
      <c r="F349" s="51"/>
      <c r="G349" s="50"/>
      <c r="H349" s="51"/>
      <c r="M349" s="52"/>
      <c r="O349" s="49"/>
      <c r="P349" s="52"/>
      <c r="Q349" s="52"/>
      <c r="S349" s="49"/>
    </row>
    <row r="350">
      <c r="B350" s="49"/>
      <c r="C350" s="49"/>
      <c r="D350" s="50"/>
      <c r="E350" s="51"/>
      <c r="F350" s="51"/>
      <c r="G350" s="50"/>
      <c r="H350" s="51"/>
      <c r="M350" s="52"/>
      <c r="O350" s="49"/>
      <c r="P350" s="52"/>
      <c r="Q350" s="52"/>
      <c r="S350" s="49"/>
    </row>
    <row r="351">
      <c r="B351" s="49"/>
      <c r="C351" s="49"/>
      <c r="D351" s="50"/>
      <c r="E351" s="51"/>
      <c r="F351" s="51"/>
      <c r="G351" s="50"/>
      <c r="H351" s="51"/>
      <c r="M351" s="52"/>
      <c r="O351" s="49"/>
      <c r="P351" s="52"/>
      <c r="Q351" s="52"/>
      <c r="S351" s="49"/>
    </row>
    <row r="352">
      <c r="B352" s="49"/>
      <c r="C352" s="49"/>
      <c r="D352" s="50"/>
      <c r="E352" s="51"/>
      <c r="F352" s="51"/>
      <c r="G352" s="50"/>
      <c r="H352" s="51"/>
      <c r="M352" s="52"/>
      <c r="O352" s="49"/>
      <c r="P352" s="52"/>
      <c r="Q352" s="52"/>
      <c r="S352" s="49"/>
    </row>
    <row r="353">
      <c r="B353" s="49"/>
      <c r="C353" s="49"/>
      <c r="D353" s="50"/>
      <c r="E353" s="51"/>
      <c r="F353" s="51"/>
      <c r="G353" s="50"/>
      <c r="H353" s="51"/>
      <c r="M353" s="52"/>
      <c r="O353" s="49"/>
      <c r="P353" s="52"/>
      <c r="Q353" s="52"/>
      <c r="S353" s="49"/>
    </row>
    <row r="354">
      <c r="B354" s="49"/>
      <c r="C354" s="49"/>
      <c r="D354" s="50"/>
      <c r="E354" s="51"/>
      <c r="F354" s="51"/>
      <c r="G354" s="50"/>
      <c r="H354" s="51"/>
      <c r="M354" s="52"/>
      <c r="O354" s="49"/>
      <c r="P354" s="52"/>
      <c r="Q354" s="52"/>
      <c r="S354" s="49"/>
    </row>
    <row r="355">
      <c r="B355" s="49"/>
      <c r="C355" s="49"/>
      <c r="D355" s="50"/>
      <c r="E355" s="51"/>
      <c r="F355" s="51"/>
      <c r="G355" s="50"/>
      <c r="H355" s="51"/>
      <c r="M355" s="52"/>
      <c r="O355" s="49"/>
      <c r="P355" s="52"/>
      <c r="Q355" s="52"/>
      <c r="S355" s="49"/>
    </row>
    <row r="356">
      <c r="B356" s="49"/>
      <c r="C356" s="49"/>
      <c r="D356" s="50"/>
      <c r="E356" s="51"/>
      <c r="F356" s="51"/>
      <c r="G356" s="50"/>
      <c r="H356" s="51"/>
      <c r="M356" s="52"/>
      <c r="O356" s="49"/>
      <c r="P356" s="52"/>
      <c r="Q356" s="52"/>
      <c r="S356" s="49"/>
    </row>
    <row r="357">
      <c r="B357" s="49"/>
      <c r="C357" s="49"/>
      <c r="D357" s="50"/>
      <c r="E357" s="51"/>
      <c r="F357" s="51"/>
      <c r="G357" s="50"/>
      <c r="H357" s="51"/>
      <c r="M357" s="52"/>
      <c r="O357" s="49"/>
      <c r="P357" s="52"/>
      <c r="Q357" s="52"/>
      <c r="S357" s="49"/>
    </row>
    <row r="358">
      <c r="B358" s="49"/>
      <c r="C358" s="49"/>
      <c r="D358" s="50"/>
      <c r="E358" s="51"/>
      <c r="F358" s="51"/>
      <c r="G358" s="50"/>
      <c r="H358" s="51"/>
      <c r="M358" s="52"/>
      <c r="O358" s="49"/>
      <c r="P358" s="52"/>
      <c r="Q358" s="52"/>
      <c r="S358" s="49"/>
    </row>
    <row r="359">
      <c r="B359" s="49"/>
      <c r="C359" s="49"/>
      <c r="D359" s="50"/>
      <c r="E359" s="51"/>
      <c r="F359" s="51"/>
      <c r="G359" s="50"/>
      <c r="H359" s="51"/>
      <c r="M359" s="52"/>
      <c r="O359" s="49"/>
      <c r="P359" s="52"/>
      <c r="Q359" s="52"/>
      <c r="S359" s="49"/>
    </row>
    <row r="360">
      <c r="B360" s="49"/>
      <c r="C360" s="49"/>
      <c r="D360" s="50"/>
      <c r="E360" s="51"/>
      <c r="F360" s="51"/>
      <c r="G360" s="50"/>
      <c r="H360" s="51"/>
      <c r="M360" s="52"/>
      <c r="O360" s="49"/>
      <c r="P360" s="52"/>
      <c r="Q360" s="52"/>
      <c r="S360" s="49"/>
    </row>
    <row r="361">
      <c r="B361" s="49"/>
      <c r="C361" s="49"/>
      <c r="D361" s="50"/>
      <c r="E361" s="51"/>
      <c r="F361" s="51"/>
      <c r="G361" s="50"/>
      <c r="H361" s="51"/>
      <c r="M361" s="52"/>
      <c r="O361" s="49"/>
      <c r="P361" s="52"/>
      <c r="Q361" s="52"/>
      <c r="S361" s="49"/>
    </row>
    <row r="362">
      <c r="B362" s="49"/>
      <c r="C362" s="49"/>
      <c r="D362" s="50"/>
      <c r="E362" s="51"/>
      <c r="F362" s="51"/>
      <c r="G362" s="50"/>
      <c r="H362" s="51"/>
      <c r="M362" s="52"/>
      <c r="O362" s="49"/>
      <c r="P362" s="52"/>
      <c r="Q362" s="52"/>
      <c r="S362" s="49"/>
    </row>
    <row r="363">
      <c r="B363" s="49"/>
      <c r="C363" s="49"/>
      <c r="D363" s="50"/>
      <c r="E363" s="51"/>
      <c r="F363" s="51"/>
      <c r="G363" s="50"/>
      <c r="H363" s="51"/>
      <c r="M363" s="52"/>
      <c r="O363" s="49"/>
      <c r="P363" s="52"/>
      <c r="Q363" s="52"/>
      <c r="S363" s="49"/>
    </row>
    <row r="364">
      <c r="B364" s="49"/>
      <c r="C364" s="49"/>
      <c r="D364" s="50"/>
      <c r="E364" s="51"/>
      <c r="F364" s="51"/>
      <c r="G364" s="50"/>
      <c r="H364" s="51"/>
      <c r="M364" s="52"/>
      <c r="O364" s="49"/>
      <c r="P364" s="52"/>
      <c r="Q364" s="52"/>
      <c r="S364" s="49"/>
    </row>
    <row r="365">
      <c r="B365" s="49"/>
      <c r="C365" s="49"/>
      <c r="D365" s="50"/>
      <c r="E365" s="51"/>
      <c r="F365" s="51"/>
      <c r="G365" s="50"/>
      <c r="H365" s="51"/>
      <c r="M365" s="52"/>
      <c r="O365" s="49"/>
      <c r="P365" s="52"/>
      <c r="Q365" s="52"/>
      <c r="S365" s="49"/>
    </row>
    <row r="366">
      <c r="B366" s="49"/>
      <c r="C366" s="49"/>
      <c r="D366" s="50"/>
      <c r="E366" s="51"/>
      <c r="F366" s="51"/>
      <c r="G366" s="50"/>
      <c r="H366" s="51"/>
      <c r="M366" s="52"/>
      <c r="O366" s="49"/>
      <c r="P366" s="52"/>
      <c r="Q366" s="52"/>
      <c r="S366" s="49"/>
    </row>
    <row r="367">
      <c r="B367" s="49"/>
      <c r="C367" s="49"/>
      <c r="D367" s="50"/>
      <c r="E367" s="51"/>
      <c r="F367" s="51"/>
      <c r="G367" s="50"/>
      <c r="H367" s="51"/>
      <c r="M367" s="52"/>
      <c r="O367" s="49"/>
      <c r="P367" s="52"/>
      <c r="Q367" s="52"/>
      <c r="S367" s="49"/>
    </row>
    <row r="368">
      <c r="B368" s="49"/>
      <c r="C368" s="49"/>
      <c r="D368" s="50"/>
      <c r="E368" s="51"/>
      <c r="F368" s="51"/>
      <c r="G368" s="50"/>
      <c r="H368" s="51"/>
      <c r="M368" s="52"/>
      <c r="O368" s="49"/>
      <c r="P368" s="52"/>
      <c r="Q368" s="52"/>
      <c r="S368" s="49"/>
    </row>
    <row r="369">
      <c r="B369" s="49"/>
      <c r="C369" s="49"/>
      <c r="D369" s="50"/>
      <c r="E369" s="51"/>
      <c r="F369" s="51"/>
      <c r="G369" s="50"/>
      <c r="H369" s="51"/>
      <c r="M369" s="52"/>
      <c r="O369" s="49"/>
      <c r="P369" s="52"/>
      <c r="Q369" s="52"/>
      <c r="S369" s="49"/>
    </row>
    <row r="370">
      <c r="B370" s="49"/>
      <c r="C370" s="49"/>
      <c r="D370" s="50"/>
      <c r="E370" s="51"/>
      <c r="F370" s="51"/>
      <c r="G370" s="50"/>
      <c r="H370" s="51"/>
      <c r="M370" s="52"/>
      <c r="O370" s="49"/>
      <c r="P370" s="52"/>
      <c r="Q370" s="52"/>
      <c r="S370" s="49"/>
    </row>
    <row r="371">
      <c r="B371" s="49"/>
      <c r="C371" s="49"/>
      <c r="D371" s="50"/>
      <c r="E371" s="51"/>
      <c r="F371" s="51"/>
      <c r="G371" s="50"/>
      <c r="H371" s="51"/>
      <c r="M371" s="52"/>
      <c r="O371" s="49"/>
      <c r="P371" s="52"/>
      <c r="Q371" s="52"/>
      <c r="S371" s="49"/>
    </row>
    <row r="372">
      <c r="B372" s="49"/>
      <c r="C372" s="49"/>
      <c r="D372" s="50"/>
      <c r="E372" s="51"/>
      <c r="F372" s="51"/>
      <c r="G372" s="50"/>
      <c r="H372" s="51"/>
      <c r="M372" s="52"/>
      <c r="O372" s="49"/>
      <c r="P372" s="52"/>
      <c r="Q372" s="52"/>
      <c r="S372" s="49"/>
    </row>
    <row r="373">
      <c r="B373" s="49"/>
      <c r="C373" s="49"/>
      <c r="D373" s="50"/>
      <c r="E373" s="51"/>
      <c r="F373" s="51"/>
      <c r="G373" s="50"/>
      <c r="H373" s="51"/>
      <c r="M373" s="52"/>
      <c r="O373" s="49"/>
      <c r="P373" s="52"/>
      <c r="Q373" s="52"/>
      <c r="S373" s="49"/>
    </row>
    <row r="374">
      <c r="B374" s="49"/>
      <c r="C374" s="49"/>
      <c r="D374" s="50"/>
      <c r="E374" s="51"/>
      <c r="F374" s="51"/>
      <c r="G374" s="50"/>
      <c r="H374" s="51"/>
      <c r="M374" s="52"/>
      <c r="O374" s="49"/>
      <c r="P374" s="52"/>
      <c r="Q374" s="52"/>
      <c r="S374" s="49"/>
    </row>
    <row r="375">
      <c r="B375" s="49"/>
      <c r="C375" s="49"/>
      <c r="D375" s="50"/>
      <c r="E375" s="51"/>
      <c r="F375" s="51"/>
      <c r="G375" s="50"/>
      <c r="H375" s="51"/>
      <c r="M375" s="52"/>
      <c r="O375" s="49"/>
      <c r="P375" s="52"/>
      <c r="Q375" s="52"/>
      <c r="S375" s="49"/>
    </row>
    <row r="376">
      <c r="B376" s="49"/>
      <c r="C376" s="49"/>
      <c r="D376" s="50"/>
      <c r="E376" s="51"/>
      <c r="F376" s="51"/>
      <c r="G376" s="50"/>
      <c r="H376" s="51"/>
      <c r="M376" s="52"/>
      <c r="O376" s="49"/>
      <c r="P376" s="52"/>
      <c r="Q376" s="52"/>
      <c r="S376" s="49"/>
    </row>
    <row r="377">
      <c r="B377" s="49"/>
      <c r="C377" s="49"/>
      <c r="D377" s="50"/>
      <c r="E377" s="51"/>
      <c r="F377" s="51"/>
      <c r="G377" s="50"/>
      <c r="H377" s="51"/>
      <c r="M377" s="52"/>
      <c r="O377" s="49"/>
      <c r="P377" s="52"/>
      <c r="Q377" s="52"/>
      <c r="S377" s="49"/>
    </row>
    <row r="378">
      <c r="B378" s="49"/>
      <c r="C378" s="49"/>
      <c r="D378" s="50"/>
      <c r="E378" s="51"/>
      <c r="F378" s="51"/>
      <c r="G378" s="50"/>
      <c r="H378" s="51"/>
      <c r="M378" s="52"/>
      <c r="O378" s="49"/>
      <c r="P378" s="52"/>
      <c r="Q378" s="52"/>
      <c r="S378" s="49"/>
    </row>
    <row r="379">
      <c r="B379" s="49"/>
      <c r="C379" s="49"/>
      <c r="D379" s="50"/>
      <c r="E379" s="51"/>
      <c r="F379" s="51"/>
      <c r="G379" s="50"/>
      <c r="H379" s="51"/>
      <c r="M379" s="52"/>
      <c r="O379" s="49"/>
      <c r="P379" s="52"/>
      <c r="Q379" s="52"/>
      <c r="S379" s="49"/>
    </row>
    <row r="380">
      <c r="B380" s="49"/>
      <c r="C380" s="49"/>
      <c r="D380" s="50"/>
      <c r="E380" s="51"/>
      <c r="F380" s="51"/>
      <c r="G380" s="50"/>
      <c r="H380" s="51"/>
      <c r="M380" s="52"/>
      <c r="O380" s="49"/>
      <c r="P380" s="52"/>
      <c r="Q380" s="52"/>
      <c r="S380" s="49"/>
    </row>
    <row r="381">
      <c r="B381" s="49"/>
      <c r="C381" s="49"/>
      <c r="D381" s="50"/>
      <c r="E381" s="51"/>
      <c r="F381" s="51"/>
      <c r="G381" s="50"/>
      <c r="H381" s="51"/>
      <c r="M381" s="52"/>
      <c r="O381" s="49"/>
      <c r="P381" s="52"/>
      <c r="Q381" s="52"/>
      <c r="S381" s="49"/>
    </row>
    <row r="382">
      <c r="B382" s="49"/>
      <c r="C382" s="49"/>
      <c r="D382" s="50"/>
      <c r="E382" s="51"/>
      <c r="F382" s="51"/>
      <c r="G382" s="50"/>
      <c r="H382" s="51"/>
      <c r="M382" s="52"/>
      <c r="O382" s="49"/>
      <c r="P382" s="52"/>
      <c r="Q382" s="52"/>
      <c r="S382" s="49"/>
    </row>
    <row r="383">
      <c r="B383" s="49"/>
      <c r="C383" s="49"/>
      <c r="D383" s="50"/>
      <c r="E383" s="51"/>
      <c r="F383" s="51"/>
      <c r="G383" s="50"/>
      <c r="H383" s="51"/>
      <c r="M383" s="52"/>
      <c r="O383" s="49"/>
      <c r="P383" s="52"/>
      <c r="Q383" s="52"/>
      <c r="S383" s="49"/>
    </row>
    <row r="384">
      <c r="B384" s="49"/>
      <c r="C384" s="49"/>
      <c r="D384" s="50"/>
      <c r="E384" s="51"/>
      <c r="F384" s="51"/>
      <c r="G384" s="50"/>
      <c r="H384" s="51"/>
      <c r="M384" s="52"/>
      <c r="O384" s="49"/>
      <c r="P384" s="52"/>
      <c r="Q384" s="52"/>
      <c r="S384" s="49"/>
    </row>
    <row r="385">
      <c r="B385" s="49"/>
      <c r="C385" s="49"/>
      <c r="D385" s="50"/>
      <c r="E385" s="51"/>
      <c r="F385" s="51"/>
      <c r="G385" s="50"/>
      <c r="H385" s="51"/>
      <c r="M385" s="52"/>
      <c r="O385" s="49"/>
      <c r="P385" s="52"/>
      <c r="Q385" s="52"/>
      <c r="S385" s="49"/>
    </row>
    <row r="386">
      <c r="B386" s="49"/>
      <c r="C386" s="49"/>
      <c r="D386" s="50"/>
      <c r="E386" s="51"/>
      <c r="F386" s="51"/>
      <c r="G386" s="50"/>
      <c r="H386" s="51"/>
      <c r="M386" s="52"/>
      <c r="O386" s="49"/>
      <c r="P386" s="52"/>
      <c r="Q386" s="52"/>
      <c r="S386" s="49"/>
    </row>
    <row r="387">
      <c r="B387" s="49"/>
      <c r="C387" s="49"/>
      <c r="D387" s="50"/>
      <c r="E387" s="51"/>
      <c r="F387" s="51"/>
      <c r="G387" s="50"/>
      <c r="H387" s="51"/>
      <c r="M387" s="52"/>
      <c r="O387" s="49"/>
      <c r="P387" s="52"/>
      <c r="Q387" s="52"/>
      <c r="S387" s="49"/>
    </row>
    <row r="388">
      <c r="B388" s="49"/>
      <c r="C388" s="49"/>
      <c r="D388" s="50"/>
      <c r="E388" s="51"/>
      <c r="F388" s="51"/>
      <c r="G388" s="50"/>
      <c r="H388" s="51"/>
      <c r="M388" s="52"/>
      <c r="O388" s="49"/>
      <c r="P388" s="52"/>
      <c r="Q388" s="52"/>
      <c r="S388" s="49"/>
    </row>
    <row r="389">
      <c r="B389" s="49"/>
      <c r="C389" s="49"/>
      <c r="D389" s="50"/>
      <c r="E389" s="51"/>
      <c r="F389" s="51"/>
      <c r="G389" s="50"/>
      <c r="H389" s="51"/>
      <c r="M389" s="52"/>
      <c r="O389" s="49"/>
      <c r="P389" s="52"/>
      <c r="Q389" s="52"/>
      <c r="S389" s="49"/>
    </row>
    <row r="390">
      <c r="B390" s="49"/>
      <c r="C390" s="49"/>
      <c r="D390" s="50"/>
      <c r="E390" s="51"/>
      <c r="F390" s="51"/>
      <c r="G390" s="50"/>
      <c r="H390" s="51"/>
      <c r="M390" s="52"/>
      <c r="O390" s="49"/>
      <c r="P390" s="52"/>
      <c r="Q390" s="52"/>
      <c r="S390" s="49"/>
    </row>
    <row r="391">
      <c r="B391" s="49"/>
      <c r="C391" s="49"/>
      <c r="D391" s="50"/>
      <c r="E391" s="51"/>
      <c r="F391" s="51"/>
      <c r="G391" s="50"/>
      <c r="H391" s="51"/>
      <c r="M391" s="52"/>
      <c r="O391" s="49"/>
      <c r="P391" s="52"/>
      <c r="Q391" s="52"/>
      <c r="S391" s="49"/>
    </row>
    <row r="392">
      <c r="B392" s="49"/>
      <c r="C392" s="49"/>
      <c r="D392" s="50"/>
      <c r="E392" s="51"/>
      <c r="F392" s="51"/>
      <c r="G392" s="50"/>
      <c r="H392" s="51"/>
      <c r="M392" s="52"/>
      <c r="O392" s="49"/>
      <c r="P392" s="52"/>
      <c r="Q392" s="52"/>
      <c r="S392" s="49"/>
    </row>
    <row r="393">
      <c r="B393" s="49"/>
      <c r="C393" s="49"/>
      <c r="D393" s="50"/>
      <c r="E393" s="51"/>
      <c r="F393" s="51"/>
      <c r="G393" s="50"/>
      <c r="H393" s="51"/>
      <c r="M393" s="52"/>
      <c r="O393" s="49"/>
      <c r="P393" s="52"/>
      <c r="Q393" s="52"/>
      <c r="S393" s="49"/>
    </row>
    <row r="394">
      <c r="B394" s="49"/>
      <c r="C394" s="49"/>
      <c r="D394" s="50"/>
      <c r="E394" s="51"/>
      <c r="F394" s="51"/>
      <c r="G394" s="50"/>
      <c r="H394" s="51"/>
      <c r="M394" s="52"/>
      <c r="O394" s="49"/>
      <c r="P394" s="52"/>
      <c r="Q394" s="52"/>
      <c r="S394" s="49"/>
    </row>
    <row r="395">
      <c r="B395" s="49"/>
      <c r="C395" s="49"/>
      <c r="D395" s="50"/>
      <c r="E395" s="51"/>
      <c r="F395" s="51"/>
      <c r="G395" s="50"/>
      <c r="H395" s="51"/>
      <c r="M395" s="52"/>
      <c r="O395" s="49"/>
      <c r="P395" s="52"/>
      <c r="Q395" s="52"/>
      <c r="S395" s="49"/>
    </row>
    <row r="396">
      <c r="B396" s="49"/>
      <c r="C396" s="49"/>
      <c r="D396" s="50"/>
      <c r="E396" s="51"/>
      <c r="F396" s="51"/>
      <c r="G396" s="50"/>
      <c r="H396" s="51"/>
      <c r="M396" s="52"/>
      <c r="O396" s="49"/>
      <c r="P396" s="52"/>
      <c r="Q396" s="52"/>
      <c r="S396" s="49"/>
    </row>
    <row r="397">
      <c r="B397" s="49"/>
      <c r="C397" s="49"/>
      <c r="D397" s="50"/>
      <c r="E397" s="51"/>
      <c r="F397" s="51"/>
      <c r="G397" s="50"/>
      <c r="H397" s="51"/>
      <c r="M397" s="52"/>
      <c r="O397" s="49"/>
      <c r="P397" s="52"/>
      <c r="Q397" s="52"/>
      <c r="S397" s="49"/>
    </row>
    <row r="398">
      <c r="B398" s="49"/>
      <c r="C398" s="49"/>
      <c r="D398" s="50"/>
      <c r="E398" s="51"/>
      <c r="F398" s="51"/>
      <c r="G398" s="50"/>
      <c r="H398" s="51"/>
      <c r="M398" s="52"/>
      <c r="O398" s="49"/>
      <c r="P398" s="52"/>
      <c r="Q398" s="52"/>
      <c r="S398" s="49"/>
    </row>
    <row r="399">
      <c r="B399" s="49"/>
      <c r="C399" s="49"/>
      <c r="D399" s="50"/>
      <c r="E399" s="51"/>
      <c r="F399" s="51"/>
      <c r="G399" s="50"/>
      <c r="H399" s="51"/>
      <c r="M399" s="52"/>
      <c r="O399" s="49"/>
      <c r="P399" s="52"/>
      <c r="Q399" s="52"/>
      <c r="S399" s="49"/>
    </row>
    <row r="400">
      <c r="B400" s="49"/>
      <c r="C400" s="49"/>
      <c r="D400" s="50"/>
      <c r="E400" s="51"/>
      <c r="F400" s="51"/>
      <c r="G400" s="50"/>
      <c r="H400" s="51"/>
      <c r="M400" s="52"/>
      <c r="O400" s="49"/>
      <c r="P400" s="52"/>
      <c r="Q400" s="52"/>
      <c r="S400" s="49"/>
    </row>
    <row r="401">
      <c r="B401" s="49"/>
      <c r="C401" s="49"/>
      <c r="D401" s="50"/>
      <c r="E401" s="51"/>
      <c r="F401" s="51"/>
      <c r="G401" s="50"/>
      <c r="H401" s="51"/>
      <c r="M401" s="52"/>
      <c r="O401" s="49"/>
      <c r="P401" s="52"/>
      <c r="Q401" s="52"/>
      <c r="S401" s="49"/>
    </row>
    <row r="402">
      <c r="B402" s="49"/>
      <c r="C402" s="49"/>
      <c r="D402" s="50"/>
      <c r="E402" s="51"/>
      <c r="F402" s="51"/>
      <c r="G402" s="50"/>
      <c r="H402" s="51"/>
      <c r="M402" s="52"/>
      <c r="O402" s="49"/>
      <c r="P402" s="52"/>
      <c r="Q402" s="52"/>
      <c r="S402" s="49"/>
    </row>
    <row r="403">
      <c r="B403" s="49"/>
      <c r="C403" s="49"/>
      <c r="D403" s="50"/>
      <c r="E403" s="51"/>
      <c r="F403" s="51"/>
      <c r="G403" s="50"/>
      <c r="H403" s="51"/>
      <c r="M403" s="52"/>
      <c r="O403" s="49"/>
      <c r="P403" s="52"/>
      <c r="Q403" s="52"/>
      <c r="S403" s="49"/>
    </row>
    <row r="404">
      <c r="B404" s="49"/>
      <c r="C404" s="49"/>
      <c r="D404" s="50"/>
      <c r="E404" s="51"/>
      <c r="F404" s="51"/>
      <c r="G404" s="50"/>
      <c r="H404" s="51"/>
      <c r="M404" s="52"/>
      <c r="O404" s="49"/>
      <c r="P404" s="52"/>
      <c r="Q404" s="52"/>
      <c r="S404" s="49"/>
    </row>
    <row r="405">
      <c r="B405" s="49"/>
      <c r="C405" s="49"/>
      <c r="D405" s="50"/>
      <c r="E405" s="51"/>
      <c r="F405" s="51"/>
      <c r="G405" s="50"/>
      <c r="H405" s="51"/>
      <c r="M405" s="52"/>
      <c r="O405" s="49"/>
      <c r="P405" s="52"/>
      <c r="Q405" s="52"/>
      <c r="S405" s="49"/>
    </row>
    <row r="406">
      <c r="B406" s="49"/>
      <c r="C406" s="49"/>
      <c r="D406" s="50"/>
      <c r="E406" s="51"/>
      <c r="F406" s="51"/>
      <c r="G406" s="50"/>
      <c r="H406" s="51"/>
      <c r="M406" s="52"/>
      <c r="O406" s="49"/>
      <c r="P406" s="52"/>
      <c r="Q406" s="52"/>
      <c r="S406" s="49"/>
    </row>
    <row r="407">
      <c r="B407" s="49"/>
      <c r="C407" s="49"/>
      <c r="D407" s="50"/>
      <c r="E407" s="51"/>
      <c r="F407" s="51"/>
      <c r="G407" s="50"/>
      <c r="H407" s="51"/>
      <c r="M407" s="52"/>
      <c r="O407" s="49"/>
      <c r="P407" s="52"/>
      <c r="Q407" s="52"/>
      <c r="S407" s="49"/>
    </row>
    <row r="408">
      <c r="B408" s="49"/>
      <c r="C408" s="49"/>
      <c r="D408" s="50"/>
      <c r="E408" s="51"/>
      <c r="F408" s="51"/>
      <c r="G408" s="50"/>
      <c r="H408" s="51"/>
      <c r="M408" s="52"/>
      <c r="O408" s="49"/>
      <c r="P408" s="52"/>
      <c r="Q408" s="52"/>
      <c r="S408" s="49"/>
    </row>
    <row r="409">
      <c r="B409" s="49"/>
      <c r="C409" s="49"/>
      <c r="D409" s="50"/>
      <c r="E409" s="51"/>
      <c r="F409" s="51"/>
      <c r="G409" s="50"/>
      <c r="H409" s="51"/>
      <c r="M409" s="52"/>
      <c r="O409" s="49"/>
      <c r="P409" s="52"/>
      <c r="Q409" s="52"/>
      <c r="S409" s="49"/>
    </row>
    <row r="410">
      <c r="B410" s="49"/>
      <c r="C410" s="49"/>
      <c r="D410" s="50"/>
      <c r="E410" s="51"/>
      <c r="F410" s="51"/>
      <c r="G410" s="50"/>
      <c r="H410" s="51"/>
      <c r="M410" s="52"/>
      <c r="O410" s="49"/>
      <c r="P410" s="52"/>
      <c r="Q410" s="52"/>
      <c r="S410" s="49"/>
    </row>
    <row r="411">
      <c r="B411" s="49"/>
      <c r="C411" s="49"/>
      <c r="D411" s="50"/>
      <c r="E411" s="51"/>
      <c r="F411" s="51"/>
      <c r="G411" s="50"/>
      <c r="H411" s="51"/>
      <c r="M411" s="52"/>
      <c r="O411" s="49"/>
      <c r="P411" s="52"/>
      <c r="Q411" s="52"/>
      <c r="S411" s="49"/>
    </row>
    <row r="412">
      <c r="B412" s="49"/>
      <c r="C412" s="49"/>
      <c r="D412" s="50"/>
      <c r="E412" s="51"/>
      <c r="F412" s="51"/>
      <c r="G412" s="50"/>
      <c r="H412" s="51"/>
      <c r="M412" s="52"/>
      <c r="O412" s="49"/>
      <c r="P412" s="52"/>
      <c r="Q412" s="52"/>
      <c r="S412" s="49"/>
    </row>
    <row r="413">
      <c r="B413" s="49"/>
      <c r="C413" s="49"/>
      <c r="D413" s="50"/>
      <c r="E413" s="51"/>
      <c r="F413" s="51"/>
      <c r="G413" s="50"/>
      <c r="H413" s="51"/>
      <c r="M413" s="52"/>
      <c r="O413" s="49"/>
      <c r="P413" s="52"/>
      <c r="Q413" s="52"/>
      <c r="S413" s="49"/>
    </row>
    <row r="414">
      <c r="B414" s="49"/>
      <c r="C414" s="49"/>
      <c r="D414" s="50"/>
      <c r="E414" s="51"/>
      <c r="F414" s="51"/>
      <c r="G414" s="50"/>
      <c r="H414" s="51"/>
      <c r="M414" s="52"/>
      <c r="O414" s="49"/>
      <c r="P414" s="52"/>
      <c r="Q414" s="52"/>
      <c r="S414" s="49"/>
    </row>
    <row r="415">
      <c r="B415" s="49"/>
      <c r="C415" s="49"/>
      <c r="D415" s="50"/>
      <c r="E415" s="51"/>
      <c r="F415" s="51"/>
      <c r="G415" s="50"/>
      <c r="H415" s="51"/>
      <c r="M415" s="52"/>
      <c r="O415" s="49"/>
      <c r="P415" s="52"/>
      <c r="Q415" s="52"/>
      <c r="S415" s="49"/>
    </row>
    <row r="416">
      <c r="B416" s="49"/>
      <c r="C416" s="49"/>
      <c r="D416" s="50"/>
      <c r="E416" s="51"/>
      <c r="F416" s="51"/>
      <c r="G416" s="50"/>
      <c r="H416" s="51"/>
      <c r="M416" s="52"/>
      <c r="O416" s="49"/>
      <c r="P416" s="52"/>
      <c r="Q416" s="52"/>
      <c r="S416" s="49"/>
    </row>
    <row r="417">
      <c r="B417" s="49"/>
      <c r="C417" s="49"/>
      <c r="D417" s="50"/>
      <c r="E417" s="51"/>
      <c r="F417" s="51"/>
      <c r="G417" s="50"/>
      <c r="H417" s="51"/>
      <c r="M417" s="52"/>
      <c r="O417" s="49"/>
      <c r="P417" s="52"/>
      <c r="Q417" s="52"/>
      <c r="S417" s="49"/>
    </row>
    <row r="418">
      <c r="B418" s="49"/>
      <c r="C418" s="49"/>
      <c r="D418" s="50"/>
      <c r="E418" s="51"/>
      <c r="F418" s="51"/>
      <c r="G418" s="50"/>
      <c r="H418" s="51"/>
      <c r="M418" s="52"/>
      <c r="O418" s="49"/>
      <c r="P418" s="52"/>
      <c r="Q418" s="52"/>
      <c r="S418" s="49"/>
    </row>
    <row r="419">
      <c r="B419" s="49"/>
      <c r="C419" s="49"/>
      <c r="D419" s="50"/>
      <c r="E419" s="51"/>
      <c r="F419" s="51"/>
      <c r="G419" s="50"/>
      <c r="H419" s="51"/>
      <c r="M419" s="52"/>
      <c r="O419" s="49"/>
      <c r="P419" s="52"/>
      <c r="Q419" s="52"/>
      <c r="S419" s="49"/>
    </row>
    <row r="420">
      <c r="B420" s="49"/>
      <c r="C420" s="49"/>
      <c r="D420" s="50"/>
      <c r="E420" s="51"/>
      <c r="F420" s="51"/>
      <c r="G420" s="50"/>
      <c r="H420" s="51"/>
      <c r="M420" s="52"/>
      <c r="O420" s="49"/>
      <c r="P420" s="52"/>
      <c r="Q420" s="52"/>
      <c r="S420" s="49"/>
    </row>
    <row r="421">
      <c r="B421" s="49"/>
      <c r="C421" s="49"/>
      <c r="D421" s="50"/>
      <c r="E421" s="51"/>
      <c r="F421" s="51"/>
      <c r="G421" s="50"/>
      <c r="H421" s="51"/>
      <c r="M421" s="52"/>
      <c r="O421" s="49"/>
      <c r="P421" s="52"/>
      <c r="Q421" s="52"/>
      <c r="S421" s="49"/>
    </row>
    <row r="422">
      <c r="B422" s="49"/>
      <c r="C422" s="49"/>
      <c r="D422" s="50"/>
      <c r="E422" s="51"/>
      <c r="F422" s="51"/>
      <c r="G422" s="50"/>
      <c r="H422" s="51"/>
      <c r="M422" s="52"/>
      <c r="O422" s="49"/>
      <c r="P422" s="52"/>
      <c r="Q422" s="52"/>
      <c r="S422" s="49"/>
    </row>
    <row r="423">
      <c r="B423" s="49"/>
      <c r="C423" s="49"/>
      <c r="D423" s="50"/>
      <c r="E423" s="51"/>
      <c r="F423" s="51"/>
      <c r="G423" s="50"/>
      <c r="H423" s="51"/>
      <c r="M423" s="52"/>
      <c r="O423" s="49"/>
      <c r="P423" s="52"/>
      <c r="Q423" s="52"/>
      <c r="S423" s="49"/>
    </row>
    <row r="424">
      <c r="B424" s="49"/>
      <c r="C424" s="49"/>
      <c r="D424" s="50"/>
      <c r="E424" s="51"/>
      <c r="F424" s="51"/>
      <c r="G424" s="50"/>
      <c r="H424" s="51"/>
      <c r="M424" s="52"/>
      <c r="O424" s="49"/>
      <c r="P424" s="52"/>
      <c r="Q424" s="52"/>
      <c r="S424" s="49"/>
    </row>
    <row r="425">
      <c r="B425" s="49"/>
      <c r="C425" s="49"/>
      <c r="D425" s="50"/>
      <c r="E425" s="51"/>
      <c r="F425" s="51"/>
      <c r="G425" s="50"/>
      <c r="H425" s="51"/>
      <c r="M425" s="52"/>
      <c r="O425" s="49"/>
      <c r="P425" s="52"/>
      <c r="Q425" s="52"/>
      <c r="S425" s="49"/>
    </row>
    <row r="426">
      <c r="B426" s="49"/>
      <c r="C426" s="49"/>
      <c r="D426" s="50"/>
      <c r="E426" s="51"/>
      <c r="F426" s="51"/>
      <c r="G426" s="50"/>
      <c r="H426" s="51"/>
      <c r="M426" s="52"/>
      <c r="O426" s="49"/>
      <c r="P426" s="52"/>
      <c r="Q426" s="52"/>
      <c r="S426" s="49"/>
    </row>
    <row r="427">
      <c r="B427" s="49"/>
      <c r="C427" s="49"/>
      <c r="D427" s="50"/>
      <c r="E427" s="51"/>
      <c r="F427" s="51"/>
      <c r="G427" s="50"/>
      <c r="H427" s="51"/>
      <c r="M427" s="52"/>
      <c r="O427" s="49"/>
      <c r="P427" s="52"/>
      <c r="Q427" s="52"/>
      <c r="S427" s="49"/>
    </row>
    <row r="428">
      <c r="B428" s="49"/>
      <c r="C428" s="49"/>
      <c r="D428" s="50"/>
      <c r="E428" s="51"/>
      <c r="F428" s="51"/>
      <c r="G428" s="50"/>
      <c r="H428" s="51"/>
      <c r="M428" s="52"/>
      <c r="O428" s="49"/>
      <c r="P428" s="52"/>
      <c r="Q428" s="52"/>
      <c r="S428" s="49"/>
    </row>
    <row r="429">
      <c r="B429" s="49"/>
      <c r="C429" s="49"/>
      <c r="D429" s="50"/>
      <c r="E429" s="51"/>
      <c r="F429" s="51"/>
      <c r="G429" s="50"/>
      <c r="H429" s="51"/>
      <c r="M429" s="52"/>
      <c r="O429" s="49"/>
      <c r="P429" s="52"/>
      <c r="Q429" s="52"/>
      <c r="S429" s="49"/>
    </row>
    <row r="430">
      <c r="B430" s="49"/>
      <c r="C430" s="49"/>
      <c r="D430" s="50"/>
      <c r="E430" s="51"/>
      <c r="F430" s="51"/>
      <c r="G430" s="50"/>
      <c r="H430" s="51"/>
      <c r="M430" s="52"/>
      <c r="O430" s="49"/>
      <c r="P430" s="52"/>
      <c r="Q430" s="52"/>
      <c r="S430" s="49"/>
    </row>
    <row r="431">
      <c r="B431" s="49"/>
      <c r="C431" s="49"/>
      <c r="D431" s="50"/>
      <c r="E431" s="51"/>
      <c r="F431" s="51"/>
      <c r="G431" s="50"/>
      <c r="H431" s="51"/>
      <c r="M431" s="52"/>
      <c r="O431" s="49"/>
      <c r="P431" s="52"/>
      <c r="Q431" s="52"/>
      <c r="S431" s="49"/>
    </row>
    <row r="432">
      <c r="B432" s="49"/>
      <c r="C432" s="49"/>
      <c r="D432" s="50"/>
      <c r="E432" s="51"/>
      <c r="F432" s="51"/>
      <c r="G432" s="50"/>
      <c r="H432" s="51"/>
      <c r="M432" s="52"/>
      <c r="O432" s="49"/>
      <c r="P432" s="52"/>
      <c r="Q432" s="52"/>
      <c r="S432" s="49"/>
    </row>
    <row r="433">
      <c r="B433" s="49"/>
      <c r="C433" s="49"/>
      <c r="D433" s="50"/>
      <c r="E433" s="51"/>
      <c r="F433" s="51"/>
      <c r="G433" s="50"/>
      <c r="H433" s="51"/>
      <c r="M433" s="52"/>
      <c r="O433" s="49"/>
      <c r="P433" s="52"/>
      <c r="Q433" s="52"/>
      <c r="S433" s="49"/>
    </row>
    <row r="434">
      <c r="B434" s="49"/>
      <c r="C434" s="49"/>
      <c r="D434" s="50"/>
      <c r="E434" s="51"/>
      <c r="F434" s="51"/>
      <c r="G434" s="50"/>
      <c r="H434" s="51"/>
      <c r="M434" s="52"/>
      <c r="O434" s="49"/>
      <c r="P434" s="52"/>
      <c r="Q434" s="52"/>
      <c r="S434" s="49"/>
    </row>
    <row r="435">
      <c r="B435" s="49"/>
      <c r="C435" s="49"/>
      <c r="D435" s="50"/>
      <c r="E435" s="51"/>
      <c r="F435" s="51"/>
      <c r="G435" s="50"/>
      <c r="H435" s="51"/>
      <c r="M435" s="52"/>
      <c r="O435" s="49"/>
      <c r="P435" s="52"/>
      <c r="Q435" s="52"/>
      <c r="S435" s="49"/>
    </row>
    <row r="436">
      <c r="B436" s="49"/>
      <c r="C436" s="49"/>
      <c r="D436" s="50"/>
      <c r="E436" s="51"/>
      <c r="F436" s="51"/>
      <c r="G436" s="50"/>
      <c r="H436" s="51"/>
      <c r="M436" s="52"/>
      <c r="O436" s="49"/>
      <c r="P436" s="52"/>
      <c r="Q436" s="52"/>
      <c r="S436" s="49"/>
    </row>
    <row r="437">
      <c r="B437" s="49"/>
      <c r="C437" s="49"/>
      <c r="D437" s="50"/>
      <c r="E437" s="51"/>
      <c r="F437" s="51"/>
      <c r="G437" s="50"/>
      <c r="H437" s="51"/>
      <c r="M437" s="52"/>
      <c r="O437" s="49"/>
      <c r="P437" s="52"/>
      <c r="Q437" s="52"/>
      <c r="S437" s="49"/>
    </row>
    <row r="438">
      <c r="B438" s="49"/>
      <c r="C438" s="49"/>
      <c r="D438" s="50"/>
      <c r="E438" s="51"/>
      <c r="F438" s="51"/>
      <c r="G438" s="50"/>
      <c r="H438" s="51"/>
      <c r="M438" s="52"/>
      <c r="O438" s="49"/>
      <c r="P438" s="52"/>
      <c r="Q438" s="52"/>
      <c r="S438" s="49"/>
    </row>
    <row r="439">
      <c r="B439" s="49"/>
      <c r="C439" s="49"/>
      <c r="D439" s="50"/>
      <c r="E439" s="51"/>
      <c r="F439" s="51"/>
      <c r="G439" s="50"/>
      <c r="H439" s="51"/>
      <c r="M439" s="52"/>
      <c r="O439" s="49"/>
      <c r="P439" s="52"/>
      <c r="Q439" s="52"/>
      <c r="S439" s="49"/>
    </row>
    <row r="440">
      <c r="B440" s="49"/>
      <c r="C440" s="49"/>
      <c r="D440" s="50"/>
      <c r="E440" s="51"/>
      <c r="F440" s="51"/>
      <c r="G440" s="50"/>
      <c r="H440" s="51"/>
      <c r="M440" s="52"/>
      <c r="O440" s="49"/>
      <c r="P440" s="52"/>
      <c r="Q440" s="52"/>
      <c r="S440" s="49"/>
    </row>
    <row r="441">
      <c r="B441" s="49"/>
      <c r="C441" s="49"/>
      <c r="D441" s="50"/>
      <c r="E441" s="51"/>
      <c r="F441" s="51"/>
      <c r="G441" s="50"/>
      <c r="H441" s="51"/>
      <c r="M441" s="52"/>
      <c r="O441" s="49"/>
      <c r="P441" s="52"/>
      <c r="Q441" s="52"/>
      <c r="S441" s="49"/>
    </row>
    <row r="442">
      <c r="B442" s="49"/>
      <c r="C442" s="49"/>
      <c r="D442" s="50"/>
      <c r="E442" s="51"/>
      <c r="F442" s="51"/>
      <c r="G442" s="50"/>
      <c r="H442" s="51"/>
      <c r="M442" s="52"/>
      <c r="O442" s="49"/>
      <c r="P442" s="52"/>
      <c r="Q442" s="52"/>
      <c r="S442" s="49"/>
    </row>
    <row r="443">
      <c r="B443" s="49"/>
      <c r="C443" s="49"/>
      <c r="D443" s="50"/>
      <c r="E443" s="51"/>
      <c r="F443" s="51"/>
      <c r="G443" s="50"/>
      <c r="H443" s="51"/>
      <c r="M443" s="52"/>
      <c r="O443" s="49"/>
      <c r="P443" s="52"/>
      <c r="Q443" s="52"/>
      <c r="S443" s="49"/>
    </row>
    <row r="444">
      <c r="B444" s="49"/>
      <c r="C444" s="49"/>
      <c r="D444" s="50"/>
      <c r="E444" s="51"/>
      <c r="F444" s="51"/>
      <c r="G444" s="50"/>
      <c r="H444" s="51"/>
      <c r="M444" s="52"/>
      <c r="O444" s="49"/>
      <c r="P444" s="52"/>
      <c r="Q444" s="52"/>
      <c r="S444" s="49"/>
    </row>
    <row r="445">
      <c r="B445" s="49"/>
      <c r="C445" s="49"/>
      <c r="D445" s="50"/>
      <c r="E445" s="51"/>
      <c r="F445" s="51"/>
      <c r="G445" s="50"/>
      <c r="H445" s="51"/>
      <c r="M445" s="52"/>
      <c r="O445" s="49"/>
      <c r="P445" s="52"/>
      <c r="Q445" s="52"/>
      <c r="S445" s="49"/>
    </row>
    <row r="446">
      <c r="B446" s="49"/>
      <c r="C446" s="49"/>
      <c r="D446" s="50"/>
      <c r="E446" s="51"/>
      <c r="F446" s="51"/>
      <c r="G446" s="50"/>
      <c r="H446" s="51"/>
      <c r="M446" s="52"/>
      <c r="O446" s="49"/>
      <c r="P446" s="52"/>
      <c r="Q446" s="52"/>
      <c r="S446" s="49"/>
    </row>
    <row r="447">
      <c r="B447" s="49"/>
      <c r="C447" s="49"/>
      <c r="D447" s="50"/>
      <c r="E447" s="51"/>
      <c r="F447" s="51"/>
      <c r="G447" s="50"/>
      <c r="H447" s="51"/>
      <c r="M447" s="52"/>
      <c r="O447" s="49"/>
      <c r="P447" s="52"/>
      <c r="Q447" s="52"/>
      <c r="S447" s="49"/>
    </row>
    <row r="448">
      <c r="B448" s="49"/>
      <c r="C448" s="49"/>
      <c r="D448" s="50"/>
      <c r="E448" s="51"/>
      <c r="F448" s="51"/>
      <c r="G448" s="50"/>
      <c r="H448" s="51"/>
      <c r="M448" s="52"/>
      <c r="O448" s="49"/>
      <c r="P448" s="52"/>
      <c r="Q448" s="52"/>
      <c r="S448" s="49"/>
    </row>
    <row r="449">
      <c r="B449" s="49"/>
      <c r="C449" s="49"/>
      <c r="D449" s="50"/>
      <c r="E449" s="51"/>
      <c r="F449" s="51"/>
      <c r="G449" s="50"/>
      <c r="H449" s="51"/>
      <c r="M449" s="52"/>
      <c r="O449" s="49"/>
      <c r="P449" s="52"/>
      <c r="Q449" s="52"/>
      <c r="S449" s="49"/>
    </row>
    <row r="450">
      <c r="B450" s="49"/>
      <c r="C450" s="49"/>
      <c r="D450" s="50"/>
      <c r="E450" s="51"/>
      <c r="F450" s="51"/>
      <c r="G450" s="50"/>
      <c r="H450" s="51"/>
      <c r="M450" s="52"/>
      <c r="O450" s="49"/>
      <c r="P450" s="52"/>
      <c r="Q450" s="52"/>
      <c r="S450" s="49"/>
    </row>
    <row r="451">
      <c r="B451" s="49"/>
      <c r="C451" s="49"/>
      <c r="D451" s="50"/>
      <c r="E451" s="51"/>
      <c r="F451" s="51"/>
      <c r="G451" s="50"/>
      <c r="H451" s="51"/>
      <c r="M451" s="52"/>
      <c r="O451" s="49"/>
      <c r="P451" s="52"/>
      <c r="Q451" s="52"/>
      <c r="S451" s="49"/>
    </row>
    <row r="452">
      <c r="B452" s="49"/>
      <c r="C452" s="49"/>
      <c r="D452" s="50"/>
      <c r="E452" s="51"/>
      <c r="F452" s="51"/>
      <c r="G452" s="50"/>
      <c r="H452" s="51"/>
      <c r="M452" s="52"/>
      <c r="O452" s="49"/>
      <c r="P452" s="52"/>
      <c r="Q452" s="52"/>
      <c r="S452" s="49"/>
    </row>
    <row r="453">
      <c r="B453" s="49"/>
      <c r="C453" s="49"/>
      <c r="D453" s="50"/>
      <c r="E453" s="51"/>
      <c r="F453" s="51"/>
      <c r="G453" s="50"/>
      <c r="H453" s="51"/>
      <c r="M453" s="52"/>
      <c r="O453" s="49"/>
      <c r="P453" s="52"/>
      <c r="Q453" s="52"/>
      <c r="S453" s="49"/>
    </row>
    <row r="454">
      <c r="B454" s="49"/>
      <c r="C454" s="49"/>
      <c r="D454" s="50"/>
      <c r="E454" s="51"/>
      <c r="F454" s="51"/>
      <c r="G454" s="50"/>
      <c r="H454" s="51"/>
      <c r="M454" s="52"/>
      <c r="O454" s="49"/>
      <c r="P454" s="52"/>
      <c r="Q454" s="52"/>
      <c r="S454" s="49"/>
    </row>
    <row r="455">
      <c r="B455" s="49"/>
      <c r="C455" s="49"/>
      <c r="D455" s="50"/>
      <c r="E455" s="51"/>
      <c r="F455" s="51"/>
      <c r="G455" s="50"/>
      <c r="H455" s="51"/>
      <c r="M455" s="52"/>
      <c r="O455" s="49"/>
      <c r="P455" s="52"/>
      <c r="Q455" s="52"/>
      <c r="S455" s="49"/>
    </row>
    <row r="456">
      <c r="B456" s="49"/>
      <c r="C456" s="49"/>
      <c r="D456" s="50"/>
      <c r="E456" s="51"/>
      <c r="F456" s="51"/>
      <c r="G456" s="50"/>
      <c r="H456" s="51"/>
      <c r="M456" s="52"/>
      <c r="O456" s="49"/>
      <c r="P456" s="52"/>
      <c r="Q456" s="52"/>
      <c r="S456" s="49"/>
    </row>
    <row r="457">
      <c r="B457" s="49"/>
      <c r="C457" s="49"/>
      <c r="D457" s="50"/>
      <c r="E457" s="51"/>
      <c r="F457" s="51"/>
      <c r="G457" s="50"/>
      <c r="H457" s="51"/>
      <c r="M457" s="52"/>
      <c r="O457" s="49"/>
      <c r="P457" s="52"/>
      <c r="Q457" s="52"/>
      <c r="S457" s="49"/>
    </row>
    <row r="458">
      <c r="B458" s="49"/>
      <c r="C458" s="49"/>
      <c r="D458" s="50"/>
      <c r="E458" s="51"/>
      <c r="F458" s="51"/>
      <c r="G458" s="50"/>
      <c r="H458" s="51"/>
      <c r="M458" s="52"/>
      <c r="O458" s="49"/>
      <c r="P458" s="52"/>
      <c r="Q458" s="52"/>
      <c r="S458" s="49"/>
    </row>
    <row r="459">
      <c r="B459" s="49"/>
      <c r="C459" s="49"/>
      <c r="D459" s="50"/>
      <c r="E459" s="51"/>
      <c r="F459" s="51"/>
      <c r="G459" s="50"/>
      <c r="H459" s="51"/>
      <c r="M459" s="52"/>
      <c r="O459" s="49"/>
      <c r="P459" s="52"/>
      <c r="Q459" s="52"/>
      <c r="S459" s="49"/>
    </row>
    <row r="460">
      <c r="B460" s="49"/>
      <c r="C460" s="49"/>
      <c r="D460" s="50"/>
      <c r="E460" s="51"/>
      <c r="F460" s="51"/>
      <c r="G460" s="50"/>
      <c r="H460" s="51"/>
      <c r="M460" s="52"/>
      <c r="O460" s="49"/>
      <c r="P460" s="52"/>
      <c r="Q460" s="52"/>
      <c r="S460" s="49"/>
    </row>
    <row r="461">
      <c r="B461" s="49"/>
      <c r="C461" s="49"/>
      <c r="D461" s="50"/>
      <c r="E461" s="51"/>
      <c r="F461" s="51"/>
      <c r="G461" s="50"/>
      <c r="H461" s="51"/>
      <c r="M461" s="52"/>
      <c r="O461" s="49"/>
      <c r="P461" s="52"/>
      <c r="Q461" s="52"/>
      <c r="S461" s="49"/>
    </row>
    <row r="462">
      <c r="B462" s="49"/>
      <c r="C462" s="49"/>
      <c r="D462" s="50"/>
      <c r="E462" s="51"/>
      <c r="F462" s="51"/>
      <c r="G462" s="50"/>
      <c r="H462" s="51"/>
      <c r="M462" s="52"/>
      <c r="O462" s="49"/>
      <c r="P462" s="52"/>
      <c r="Q462" s="52"/>
      <c r="S462" s="49"/>
    </row>
    <row r="463">
      <c r="B463" s="49"/>
      <c r="C463" s="49"/>
      <c r="D463" s="50"/>
      <c r="E463" s="51"/>
      <c r="F463" s="51"/>
      <c r="G463" s="50"/>
      <c r="H463" s="51"/>
      <c r="M463" s="52"/>
      <c r="O463" s="49"/>
      <c r="P463" s="52"/>
      <c r="Q463" s="52"/>
      <c r="S463" s="49"/>
    </row>
    <row r="464">
      <c r="B464" s="49"/>
      <c r="C464" s="49"/>
      <c r="D464" s="50"/>
      <c r="E464" s="51"/>
      <c r="F464" s="51"/>
      <c r="G464" s="50"/>
      <c r="H464" s="51"/>
      <c r="M464" s="52"/>
      <c r="O464" s="49"/>
      <c r="P464" s="52"/>
      <c r="Q464" s="52"/>
      <c r="S464" s="49"/>
    </row>
    <row r="465">
      <c r="B465" s="49"/>
      <c r="C465" s="49"/>
      <c r="D465" s="50"/>
      <c r="E465" s="51"/>
      <c r="F465" s="51"/>
      <c r="G465" s="50"/>
      <c r="H465" s="51"/>
      <c r="M465" s="52"/>
      <c r="O465" s="49"/>
      <c r="P465" s="52"/>
      <c r="Q465" s="52"/>
      <c r="S465" s="49"/>
    </row>
    <row r="466">
      <c r="B466" s="49"/>
      <c r="C466" s="49"/>
      <c r="D466" s="50"/>
      <c r="E466" s="51"/>
      <c r="F466" s="51"/>
      <c r="G466" s="50"/>
      <c r="H466" s="51"/>
      <c r="M466" s="52"/>
      <c r="O466" s="49"/>
      <c r="P466" s="52"/>
      <c r="Q466" s="52"/>
      <c r="S466" s="49"/>
    </row>
    <row r="467">
      <c r="B467" s="49"/>
      <c r="C467" s="49"/>
      <c r="D467" s="50"/>
      <c r="E467" s="51"/>
      <c r="F467" s="51"/>
      <c r="G467" s="50"/>
      <c r="H467" s="51"/>
      <c r="M467" s="52"/>
      <c r="O467" s="49"/>
      <c r="P467" s="52"/>
      <c r="Q467" s="52"/>
      <c r="S467" s="49"/>
    </row>
    <row r="468">
      <c r="B468" s="49"/>
      <c r="C468" s="49"/>
      <c r="D468" s="50"/>
      <c r="E468" s="51"/>
      <c r="F468" s="51"/>
      <c r="G468" s="50"/>
      <c r="H468" s="51"/>
      <c r="M468" s="52"/>
      <c r="O468" s="49"/>
      <c r="P468" s="52"/>
      <c r="Q468" s="52"/>
      <c r="S468" s="49"/>
    </row>
    <row r="469">
      <c r="B469" s="49"/>
      <c r="C469" s="49"/>
      <c r="D469" s="50"/>
      <c r="E469" s="51"/>
      <c r="F469" s="51"/>
      <c r="G469" s="50"/>
      <c r="H469" s="51"/>
      <c r="M469" s="52"/>
      <c r="O469" s="49"/>
      <c r="P469" s="52"/>
      <c r="Q469" s="52"/>
      <c r="S469" s="49"/>
    </row>
    <row r="470">
      <c r="B470" s="49"/>
      <c r="C470" s="49"/>
      <c r="D470" s="50"/>
      <c r="E470" s="51"/>
      <c r="F470" s="51"/>
      <c r="G470" s="50"/>
      <c r="H470" s="51"/>
      <c r="M470" s="52"/>
      <c r="O470" s="49"/>
      <c r="P470" s="52"/>
      <c r="Q470" s="52"/>
      <c r="S470" s="49"/>
    </row>
    <row r="471">
      <c r="B471" s="49"/>
      <c r="C471" s="49"/>
      <c r="D471" s="50"/>
      <c r="E471" s="51"/>
      <c r="F471" s="51"/>
      <c r="G471" s="50"/>
      <c r="H471" s="51"/>
      <c r="M471" s="52"/>
      <c r="O471" s="49"/>
      <c r="P471" s="52"/>
      <c r="Q471" s="52"/>
      <c r="S471" s="49"/>
    </row>
    <row r="472">
      <c r="B472" s="49"/>
      <c r="C472" s="49"/>
      <c r="D472" s="50"/>
      <c r="E472" s="51"/>
      <c r="F472" s="51"/>
      <c r="G472" s="50"/>
      <c r="H472" s="51"/>
      <c r="M472" s="52"/>
      <c r="O472" s="49"/>
      <c r="P472" s="52"/>
      <c r="Q472" s="52"/>
      <c r="S472" s="49"/>
    </row>
    <row r="473">
      <c r="B473" s="49"/>
      <c r="C473" s="49"/>
      <c r="D473" s="50"/>
      <c r="E473" s="51"/>
      <c r="F473" s="51"/>
      <c r="G473" s="50"/>
      <c r="H473" s="51"/>
      <c r="M473" s="52"/>
      <c r="O473" s="49"/>
      <c r="P473" s="52"/>
      <c r="Q473" s="52"/>
      <c r="S473" s="49"/>
    </row>
    <row r="474">
      <c r="B474" s="49"/>
      <c r="C474" s="49"/>
      <c r="D474" s="50"/>
      <c r="E474" s="51"/>
      <c r="F474" s="51"/>
      <c r="G474" s="50"/>
      <c r="H474" s="51"/>
      <c r="M474" s="52"/>
      <c r="O474" s="49"/>
      <c r="P474" s="52"/>
      <c r="Q474" s="52"/>
      <c r="S474" s="49"/>
    </row>
    <row r="475">
      <c r="B475" s="49"/>
      <c r="C475" s="49"/>
      <c r="D475" s="50"/>
      <c r="E475" s="51"/>
      <c r="F475" s="51"/>
      <c r="G475" s="50"/>
      <c r="H475" s="51"/>
      <c r="M475" s="52"/>
      <c r="O475" s="49"/>
      <c r="P475" s="52"/>
      <c r="Q475" s="52"/>
      <c r="S475" s="49"/>
    </row>
    <row r="476">
      <c r="B476" s="49"/>
      <c r="C476" s="49"/>
      <c r="D476" s="50"/>
      <c r="E476" s="51"/>
      <c r="F476" s="51"/>
      <c r="G476" s="50"/>
      <c r="H476" s="51"/>
      <c r="M476" s="52"/>
      <c r="O476" s="49"/>
      <c r="P476" s="52"/>
      <c r="Q476" s="52"/>
      <c r="S476" s="49"/>
    </row>
    <row r="477">
      <c r="B477" s="49"/>
      <c r="C477" s="49"/>
      <c r="D477" s="50"/>
      <c r="E477" s="51"/>
      <c r="F477" s="51"/>
      <c r="G477" s="50"/>
      <c r="H477" s="51"/>
      <c r="M477" s="52"/>
      <c r="O477" s="49"/>
      <c r="P477" s="52"/>
      <c r="Q477" s="52"/>
      <c r="S477" s="49"/>
    </row>
    <row r="478">
      <c r="B478" s="49"/>
      <c r="C478" s="49"/>
      <c r="D478" s="50"/>
      <c r="E478" s="51"/>
      <c r="F478" s="51"/>
      <c r="G478" s="50"/>
      <c r="H478" s="51"/>
      <c r="M478" s="52"/>
      <c r="O478" s="49"/>
      <c r="P478" s="52"/>
      <c r="Q478" s="52"/>
      <c r="S478" s="49"/>
    </row>
    <row r="479">
      <c r="B479" s="49"/>
      <c r="C479" s="49"/>
      <c r="D479" s="50"/>
      <c r="E479" s="51"/>
      <c r="F479" s="51"/>
      <c r="G479" s="50"/>
      <c r="H479" s="51"/>
      <c r="M479" s="52"/>
      <c r="O479" s="49"/>
      <c r="P479" s="52"/>
      <c r="Q479" s="52"/>
      <c r="S479" s="49"/>
    </row>
    <row r="480">
      <c r="B480" s="49"/>
      <c r="C480" s="49"/>
      <c r="D480" s="50"/>
      <c r="E480" s="51"/>
      <c r="F480" s="51"/>
      <c r="G480" s="50"/>
      <c r="H480" s="51"/>
      <c r="M480" s="52"/>
      <c r="O480" s="49"/>
      <c r="P480" s="52"/>
      <c r="Q480" s="52"/>
      <c r="S480" s="49"/>
    </row>
    <row r="481">
      <c r="B481" s="49"/>
      <c r="C481" s="49"/>
      <c r="D481" s="50"/>
      <c r="E481" s="51"/>
      <c r="F481" s="51"/>
      <c r="G481" s="50"/>
      <c r="H481" s="51"/>
      <c r="M481" s="52"/>
      <c r="O481" s="49"/>
      <c r="P481" s="52"/>
      <c r="Q481" s="52"/>
      <c r="S481" s="49"/>
    </row>
    <row r="482">
      <c r="B482" s="49"/>
      <c r="C482" s="49"/>
      <c r="D482" s="50"/>
      <c r="E482" s="51"/>
      <c r="F482" s="51"/>
      <c r="G482" s="50"/>
      <c r="H482" s="51"/>
      <c r="M482" s="52"/>
      <c r="O482" s="49"/>
      <c r="P482" s="52"/>
      <c r="Q482" s="52"/>
      <c r="S482" s="49"/>
    </row>
    <row r="483">
      <c r="B483" s="49"/>
      <c r="C483" s="49"/>
      <c r="D483" s="50"/>
      <c r="E483" s="51"/>
      <c r="F483" s="51"/>
      <c r="G483" s="50"/>
      <c r="H483" s="51"/>
      <c r="M483" s="52"/>
      <c r="O483" s="49"/>
      <c r="P483" s="52"/>
      <c r="Q483" s="52"/>
      <c r="S483" s="49"/>
    </row>
    <row r="484">
      <c r="B484" s="49"/>
      <c r="C484" s="49"/>
      <c r="D484" s="50"/>
      <c r="E484" s="51"/>
      <c r="F484" s="51"/>
      <c r="G484" s="50"/>
      <c r="H484" s="51"/>
      <c r="M484" s="52"/>
      <c r="O484" s="49"/>
      <c r="P484" s="52"/>
      <c r="Q484" s="52"/>
      <c r="S484" s="49"/>
    </row>
    <row r="485">
      <c r="B485" s="49"/>
      <c r="C485" s="49"/>
      <c r="D485" s="50"/>
      <c r="E485" s="51"/>
      <c r="F485" s="51"/>
      <c r="G485" s="50"/>
      <c r="H485" s="51"/>
      <c r="M485" s="52"/>
      <c r="O485" s="49"/>
      <c r="P485" s="52"/>
      <c r="Q485" s="52"/>
      <c r="S485" s="49"/>
    </row>
    <row r="486">
      <c r="B486" s="49"/>
      <c r="C486" s="49"/>
      <c r="D486" s="50"/>
      <c r="E486" s="51"/>
      <c r="F486" s="51"/>
      <c r="G486" s="50"/>
      <c r="H486" s="51"/>
      <c r="M486" s="52"/>
      <c r="O486" s="49"/>
      <c r="P486" s="52"/>
      <c r="Q486" s="52"/>
      <c r="S486" s="49"/>
    </row>
    <row r="487">
      <c r="B487" s="49"/>
      <c r="C487" s="49"/>
      <c r="D487" s="50"/>
      <c r="E487" s="51"/>
      <c r="F487" s="51"/>
      <c r="G487" s="50"/>
      <c r="H487" s="51"/>
      <c r="M487" s="52"/>
      <c r="O487" s="49"/>
      <c r="P487" s="52"/>
      <c r="Q487" s="52"/>
      <c r="S487" s="49"/>
    </row>
    <row r="488">
      <c r="B488" s="49"/>
      <c r="C488" s="49"/>
      <c r="D488" s="50"/>
      <c r="E488" s="51"/>
      <c r="F488" s="51"/>
      <c r="G488" s="50"/>
      <c r="H488" s="51"/>
      <c r="M488" s="52"/>
      <c r="O488" s="49"/>
      <c r="P488" s="52"/>
      <c r="Q488" s="52"/>
      <c r="S488" s="49"/>
    </row>
    <row r="489">
      <c r="B489" s="49"/>
      <c r="C489" s="49"/>
      <c r="D489" s="50"/>
      <c r="E489" s="51"/>
      <c r="F489" s="51"/>
      <c r="G489" s="50"/>
      <c r="H489" s="51"/>
      <c r="M489" s="52"/>
      <c r="O489" s="49"/>
      <c r="P489" s="52"/>
      <c r="Q489" s="52"/>
      <c r="S489" s="49"/>
    </row>
    <row r="490">
      <c r="B490" s="49"/>
      <c r="C490" s="49"/>
      <c r="D490" s="50"/>
      <c r="E490" s="51"/>
      <c r="F490" s="51"/>
      <c r="G490" s="50"/>
      <c r="H490" s="51"/>
      <c r="M490" s="52"/>
      <c r="O490" s="49"/>
      <c r="P490" s="52"/>
      <c r="Q490" s="52"/>
      <c r="S490" s="49"/>
    </row>
    <row r="491">
      <c r="B491" s="49"/>
      <c r="C491" s="49"/>
      <c r="D491" s="50"/>
      <c r="E491" s="51"/>
      <c r="F491" s="51"/>
      <c r="G491" s="50"/>
      <c r="H491" s="51"/>
      <c r="M491" s="52"/>
      <c r="O491" s="49"/>
      <c r="P491" s="52"/>
      <c r="Q491" s="52"/>
      <c r="S491" s="49"/>
    </row>
    <row r="492">
      <c r="B492" s="49"/>
      <c r="C492" s="49"/>
      <c r="D492" s="50"/>
      <c r="E492" s="51"/>
      <c r="F492" s="51"/>
      <c r="G492" s="50"/>
      <c r="H492" s="51"/>
      <c r="M492" s="52"/>
      <c r="O492" s="49"/>
      <c r="P492" s="52"/>
      <c r="Q492" s="52"/>
      <c r="S492" s="49"/>
    </row>
    <row r="493">
      <c r="B493" s="49"/>
      <c r="C493" s="49"/>
      <c r="D493" s="50"/>
      <c r="E493" s="51"/>
      <c r="F493" s="51"/>
      <c r="G493" s="50"/>
      <c r="H493" s="51"/>
      <c r="M493" s="52"/>
      <c r="O493" s="49"/>
      <c r="P493" s="52"/>
      <c r="Q493" s="52"/>
      <c r="S493" s="49"/>
    </row>
    <row r="494">
      <c r="B494" s="49"/>
      <c r="C494" s="49"/>
      <c r="D494" s="50"/>
      <c r="E494" s="51"/>
      <c r="F494" s="51"/>
      <c r="G494" s="50"/>
      <c r="H494" s="51"/>
      <c r="M494" s="52"/>
      <c r="O494" s="49"/>
      <c r="P494" s="52"/>
      <c r="Q494" s="52"/>
      <c r="S494" s="49"/>
    </row>
    <row r="495">
      <c r="B495" s="49"/>
      <c r="C495" s="49"/>
      <c r="D495" s="50"/>
      <c r="E495" s="51"/>
      <c r="F495" s="51"/>
      <c r="G495" s="50"/>
      <c r="H495" s="51"/>
      <c r="M495" s="52"/>
      <c r="O495" s="49"/>
      <c r="P495" s="52"/>
      <c r="Q495" s="52"/>
      <c r="S495" s="49"/>
    </row>
    <row r="496">
      <c r="B496" s="49"/>
      <c r="C496" s="49"/>
      <c r="D496" s="50"/>
      <c r="E496" s="51"/>
      <c r="F496" s="51"/>
      <c r="G496" s="50"/>
      <c r="H496" s="51"/>
      <c r="M496" s="52"/>
      <c r="O496" s="49"/>
      <c r="P496" s="52"/>
      <c r="Q496" s="52"/>
      <c r="S496" s="49"/>
    </row>
    <row r="497">
      <c r="B497" s="49"/>
      <c r="C497" s="49"/>
      <c r="D497" s="50"/>
      <c r="E497" s="51"/>
      <c r="F497" s="51"/>
      <c r="G497" s="50"/>
      <c r="H497" s="51"/>
      <c r="M497" s="52"/>
      <c r="O497" s="49"/>
      <c r="P497" s="52"/>
      <c r="Q497" s="52"/>
      <c r="S497" s="49"/>
    </row>
    <row r="498">
      <c r="B498" s="49"/>
      <c r="C498" s="49"/>
      <c r="D498" s="50"/>
      <c r="E498" s="51"/>
      <c r="F498" s="51"/>
      <c r="G498" s="50"/>
      <c r="H498" s="51"/>
      <c r="M498" s="52"/>
      <c r="O498" s="49"/>
      <c r="P498" s="52"/>
      <c r="Q498" s="52"/>
      <c r="S498" s="49"/>
    </row>
    <row r="499">
      <c r="B499" s="49"/>
      <c r="C499" s="49"/>
      <c r="D499" s="50"/>
      <c r="E499" s="51"/>
      <c r="F499" s="51"/>
      <c r="G499" s="50"/>
      <c r="H499" s="51"/>
      <c r="M499" s="52"/>
      <c r="O499" s="49"/>
      <c r="P499" s="52"/>
      <c r="Q499" s="52"/>
      <c r="S499" s="49"/>
    </row>
    <row r="500">
      <c r="B500" s="49"/>
      <c r="C500" s="49"/>
      <c r="D500" s="50"/>
      <c r="E500" s="51"/>
      <c r="F500" s="51"/>
      <c r="G500" s="50"/>
      <c r="H500" s="51"/>
      <c r="M500" s="52"/>
      <c r="O500" s="49"/>
      <c r="P500" s="52"/>
      <c r="Q500" s="52"/>
      <c r="S500" s="49"/>
    </row>
    <row r="501">
      <c r="B501" s="49"/>
      <c r="C501" s="49"/>
      <c r="D501" s="50"/>
      <c r="E501" s="51"/>
      <c r="F501" s="51"/>
      <c r="G501" s="50"/>
      <c r="H501" s="51"/>
      <c r="M501" s="52"/>
      <c r="O501" s="49"/>
      <c r="P501" s="52"/>
      <c r="Q501" s="52"/>
      <c r="S501" s="49"/>
    </row>
    <row r="502">
      <c r="B502" s="49"/>
      <c r="C502" s="49"/>
      <c r="D502" s="50"/>
      <c r="E502" s="51"/>
      <c r="F502" s="51"/>
      <c r="G502" s="50"/>
      <c r="H502" s="51"/>
      <c r="M502" s="52"/>
      <c r="O502" s="49"/>
      <c r="P502" s="52"/>
      <c r="Q502" s="52"/>
      <c r="S502" s="49"/>
    </row>
    <row r="503">
      <c r="B503" s="49"/>
      <c r="C503" s="49"/>
      <c r="D503" s="50"/>
      <c r="E503" s="51"/>
      <c r="F503" s="51"/>
      <c r="G503" s="50"/>
      <c r="H503" s="51"/>
      <c r="M503" s="52"/>
      <c r="O503" s="49"/>
      <c r="P503" s="52"/>
      <c r="Q503" s="52"/>
      <c r="S503" s="49"/>
    </row>
    <row r="504">
      <c r="B504" s="49"/>
      <c r="C504" s="49"/>
      <c r="D504" s="50"/>
      <c r="E504" s="51"/>
      <c r="F504" s="51"/>
      <c r="G504" s="50"/>
      <c r="H504" s="51"/>
      <c r="M504" s="52"/>
      <c r="O504" s="49"/>
      <c r="P504" s="52"/>
      <c r="Q504" s="52"/>
      <c r="S504" s="49"/>
    </row>
    <row r="505">
      <c r="B505" s="49"/>
      <c r="C505" s="49"/>
      <c r="D505" s="50"/>
      <c r="E505" s="51"/>
      <c r="F505" s="51"/>
      <c r="G505" s="50"/>
      <c r="H505" s="51"/>
      <c r="M505" s="52"/>
      <c r="O505" s="49"/>
      <c r="P505" s="52"/>
      <c r="Q505" s="52"/>
      <c r="S505" s="49"/>
    </row>
    <row r="506">
      <c r="B506" s="49"/>
      <c r="C506" s="49"/>
      <c r="D506" s="50"/>
      <c r="E506" s="51"/>
      <c r="F506" s="51"/>
      <c r="G506" s="50"/>
      <c r="H506" s="51"/>
      <c r="M506" s="52"/>
      <c r="O506" s="49"/>
      <c r="P506" s="52"/>
      <c r="Q506" s="52"/>
      <c r="S506" s="49"/>
    </row>
    <row r="507">
      <c r="B507" s="49"/>
      <c r="C507" s="49"/>
      <c r="D507" s="50"/>
      <c r="E507" s="51"/>
      <c r="F507" s="51"/>
      <c r="G507" s="50"/>
      <c r="H507" s="51"/>
      <c r="M507" s="52"/>
      <c r="O507" s="49"/>
      <c r="P507" s="52"/>
      <c r="Q507" s="52"/>
      <c r="S507" s="49"/>
    </row>
    <row r="508">
      <c r="B508" s="49"/>
      <c r="C508" s="49"/>
      <c r="D508" s="50"/>
      <c r="E508" s="51"/>
      <c r="F508" s="51"/>
      <c r="G508" s="50"/>
      <c r="H508" s="51"/>
      <c r="M508" s="52"/>
      <c r="O508" s="49"/>
      <c r="P508" s="52"/>
      <c r="Q508" s="52"/>
      <c r="S508" s="49"/>
    </row>
    <row r="509">
      <c r="B509" s="49"/>
      <c r="C509" s="49"/>
      <c r="D509" s="50"/>
      <c r="E509" s="51"/>
      <c r="F509" s="51"/>
      <c r="G509" s="50"/>
      <c r="H509" s="51"/>
      <c r="M509" s="52"/>
      <c r="O509" s="49"/>
      <c r="P509" s="52"/>
      <c r="Q509" s="52"/>
      <c r="S509" s="49"/>
    </row>
    <row r="510">
      <c r="B510" s="49"/>
      <c r="C510" s="49"/>
      <c r="D510" s="50"/>
      <c r="E510" s="51"/>
      <c r="F510" s="51"/>
      <c r="G510" s="50"/>
      <c r="H510" s="51"/>
      <c r="M510" s="52"/>
      <c r="O510" s="49"/>
      <c r="P510" s="52"/>
      <c r="Q510" s="52"/>
      <c r="S510" s="49"/>
    </row>
    <row r="511">
      <c r="B511" s="49"/>
      <c r="C511" s="49"/>
      <c r="D511" s="50"/>
      <c r="E511" s="51"/>
      <c r="F511" s="51"/>
      <c r="G511" s="50"/>
      <c r="H511" s="51"/>
      <c r="M511" s="52"/>
      <c r="O511" s="49"/>
      <c r="P511" s="52"/>
      <c r="Q511" s="52"/>
      <c r="S511" s="49"/>
    </row>
    <row r="512">
      <c r="B512" s="49"/>
      <c r="C512" s="49"/>
      <c r="D512" s="50"/>
      <c r="E512" s="51"/>
      <c r="F512" s="51"/>
      <c r="G512" s="50"/>
      <c r="H512" s="51"/>
      <c r="M512" s="52"/>
      <c r="O512" s="49"/>
      <c r="P512" s="52"/>
      <c r="Q512" s="52"/>
      <c r="S512" s="49"/>
    </row>
    <row r="513">
      <c r="B513" s="49"/>
      <c r="C513" s="49"/>
      <c r="D513" s="50"/>
      <c r="E513" s="51"/>
      <c r="F513" s="51"/>
      <c r="G513" s="50"/>
      <c r="H513" s="51"/>
      <c r="M513" s="52"/>
      <c r="O513" s="49"/>
      <c r="P513" s="52"/>
      <c r="Q513" s="52"/>
      <c r="S513" s="49"/>
    </row>
    <row r="514">
      <c r="B514" s="49"/>
      <c r="C514" s="49"/>
      <c r="D514" s="50"/>
      <c r="E514" s="51"/>
      <c r="F514" s="51"/>
      <c r="G514" s="50"/>
      <c r="H514" s="51"/>
      <c r="M514" s="52"/>
      <c r="O514" s="49"/>
      <c r="P514" s="52"/>
      <c r="Q514" s="52"/>
      <c r="S514" s="49"/>
    </row>
    <row r="515">
      <c r="B515" s="49"/>
      <c r="C515" s="49"/>
      <c r="D515" s="50"/>
      <c r="E515" s="51"/>
      <c r="F515" s="51"/>
      <c r="G515" s="50"/>
      <c r="H515" s="51"/>
      <c r="M515" s="52"/>
      <c r="O515" s="49"/>
      <c r="P515" s="52"/>
      <c r="Q515" s="52"/>
      <c r="S515" s="49"/>
    </row>
    <row r="516">
      <c r="B516" s="49"/>
      <c r="C516" s="49"/>
      <c r="D516" s="50"/>
      <c r="E516" s="51"/>
      <c r="F516" s="51"/>
      <c r="G516" s="50"/>
      <c r="H516" s="51"/>
      <c r="M516" s="52"/>
      <c r="O516" s="49"/>
      <c r="P516" s="52"/>
      <c r="Q516" s="52"/>
      <c r="S516" s="49"/>
    </row>
    <row r="517">
      <c r="B517" s="49"/>
      <c r="C517" s="49"/>
      <c r="D517" s="50"/>
      <c r="E517" s="51"/>
      <c r="F517" s="51"/>
      <c r="G517" s="50"/>
      <c r="H517" s="51"/>
      <c r="M517" s="52"/>
      <c r="O517" s="49"/>
      <c r="P517" s="52"/>
      <c r="Q517" s="52"/>
      <c r="S517" s="49"/>
    </row>
    <row r="518">
      <c r="B518" s="49"/>
      <c r="C518" s="49"/>
      <c r="D518" s="50"/>
      <c r="E518" s="51"/>
      <c r="F518" s="51"/>
      <c r="G518" s="50"/>
      <c r="H518" s="51"/>
      <c r="M518" s="52"/>
      <c r="O518" s="49"/>
      <c r="P518" s="52"/>
      <c r="Q518" s="52"/>
      <c r="S518" s="49"/>
    </row>
    <row r="519">
      <c r="B519" s="49"/>
      <c r="C519" s="49"/>
      <c r="D519" s="50"/>
      <c r="E519" s="51"/>
      <c r="F519" s="51"/>
      <c r="G519" s="50"/>
      <c r="H519" s="51"/>
      <c r="M519" s="52"/>
      <c r="O519" s="49"/>
      <c r="P519" s="52"/>
      <c r="Q519" s="52"/>
      <c r="S519" s="49"/>
    </row>
    <row r="520">
      <c r="B520" s="49"/>
      <c r="C520" s="49"/>
      <c r="D520" s="50"/>
      <c r="E520" s="51"/>
      <c r="F520" s="51"/>
      <c r="G520" s="50"/>
      <c r="H520" s="51"/>
      <c r="M520" s="52"/>
      <c r="O520" s="49"/>
      <c r="P520" s="52"/>
      <c r="Q520" s="52"/>
      <c r="S520" s="49"/>
    </row>
    <row r="521">
      <c r="B521" s="49"/>
      <c r="C521" s="49"/>
      <c r="D521" s="50"/>
      <c r="E521" s="51"/>
      <c r="F521" s="51"/>
      <c r="G521" s="50"/>
      <c r="H521" s="51"/>
      <c r="M521" s="52"/>
      <c r="O521" s="49"/>
      <c r="P521" s="52"/>
      <c r="Q521" s="52"/>
      <c r="S521" s="49"/>
    </row>
    <row r="522">
      <c r="B522" s="49"/>
      <c r="C522" s="49"/>
      <c r="D522" s="50"/>
      <c r="E522" s="51"/>
      <c r="F522" s="51"/>
      <c r="G522" s="50"/>
      <c r="H522" s="51"/>
      <c r="M522" s="52"/>
      <c r="O522" s="49"/>
      <c r="P522" s="52"/>
      <c r="Q522" s="52"/>
      <c r="S522" s="49"/>
    </row>
    <row r="523">
      <c r="B523" s="49"/>
      <c r="C523" s="49"/>
      <c r="D523" s="50"/>
      <c r="E523" s="51"/>
      <c r="F523" s="51"/>
      <c r="G523" s="50"/>
      <c r="H523" s="51"/>
      <c r="M523" s="52"/>
      <c r="O523" s="49"/>
      <c r="P523" s="52"/>
      <c r="Q523" s="52"/>
      <c r="S523" s="49"/>
    </row>
    <row r="524">
      <c r="B524" s="49"/>
      <c r="C524" s="49"/>
      <c r="D524" s="50"/>
      <c r="E524" s="51"/>
      <c r="F524" s="51"/>
      <c r="G524" s="50"/>
      <c r="H524" s="51"/>
      <c r="M524" s="52"/>
      <c r="O524" s="49"/>
      <c r="P524" s="52"/>
      <c r="Q524" s="52"/>
      <c r="S524" s="49"/>
    </row>
    <row r="525">
      <c r="B525" s="49"/>
      <c r="C525" s="49"/>
      <c r="D525" s="50"/>
      <c r="E525" s="51"/>
      <c r="F525" s="51"/>
      <c r="G525" s="50"/>
      <c r="H525" s="51"/>
      <c r="M525" s="52"/>
      <c r="O525" s="49"/>
      <c r="P525" s="52"/>
      <c r="Q525" s="52"/>
      <c r="S525" s="49"/>
    </row>
    <row r="526">
      <c r="B526" s="49"/>
      <c r="C526" s="49"/>
      <c r="D526" s="50"/>
      <c r="E526" s="51"/>
      <c r="F526" s="51"/>
      <c r="G526" s="50"/>
      <c r="H526" s="51"/>
      <c r="M526" s="52"/>
      <c r="O526" s="49"/>
      <c r="P526" s="52"/>
      <c r="Q526" s="52"/>
      <c r="S526" s="49"/>
    </row>
    <row r="527">
      <c r="B527" s="49"/>
      <c r="C527" s="49"/>
      <c r="D527" s="50"/>
      <c r="E527" s="51"/>
      <c r="F527" s="51"/>
      <c r="G527" s="50"/>
      <c r="H527" s="51"/>
      <c r="M527" s="52"/>
      <c r="O527" s="49"/>
      <c r="P527" s="52"/>
      <c r="Q527" s="52"/>
      <c r="S527" s="49"/>
    </row>
    <row r="528">
      <c r="B528" s="49"/>
      <c r="C528" s="49"/>
      <c r="D528" s="50"/>
      <c r="E528" s="51"/>
      <c r="F528" s="51"/>
      <c r="G528" s="50"/>
      <c r="H528" s="51"/>
      <c r="M528" s="52"/>
      <c r="O528" s="49"/>
      <c r="P528" s="52"/>
      <c r="Q528" s="52"/>
      <c r="S528" s="49"/>
    </row>
    <row r="529">
      <c r="B529" s="49"/>
      <c r="C529" s="49"/>
      <c r="D529" s="50"/>
      <c r="E529" s="51"/>
      <c r="F529" s="51"/>
      <c r="G529" s="50"/>
      <c r="H529" s="51"/>
      <c r="M529" s="52"/>
      <c r="O529" s="49"/>
      <c r="P529" s="52"/>
      <c r="Q529" s="52"/>
      <c r="S529" s="49"/>
    </row>
    <row r="530">
      <c r="B530" s="49"/>
      <c r="C530" s="49"/>
      <c r="D530" s="50"/>
      <c r="E530" s="51"/>
      <c r="F530" s="51"/>
      <c r="G530" s="50"/>
      <c r="H530" s="51"/>
      <c r="M530" s="52"/>
      <c r="O530" s="49"/>
      <c r="P530" s="52"/>
      <c r="Q530" s="52"/>
      <c r="S530" s="49"/>
    </row>
    <row r="531">
      <c r="B531" s="49"/>
      <c r="C531" s="49"/>
      <c r="D531" s="50"/>
      <c r="E531" s="51"/>
      <c r="F531" s="51"/>
      <c r="G531" s="50"/>
      <c r="H531" s="51"/>
      <c r="M531" s="52"/>
      <c r="O531" s="49"/>
      <c r="P531" s="52"/>
      <c r="Q531" s="52"/>
      <c r="S531" s="49"/>
    </row>
    <row r="532">
      <c r="B532" s="49"/>
      <c r="C532" s="49"/>
      <c r="D532" s="50"/>
      <c r="E532" s="51"/>
      <c r="F532" s="51"/>
      <c r="G532" s="50"/>
      <c r="H532" s="51"/>
      <c r="M532" s="52"/>
      <c r="O532" s="49"/>
      <c r="P532" s="52"/>
      <c r="Q532" s="52"/>
      <c r="S532" s="49"/>
    </row>
    <row r="533">
      <c r="B533" s="49"/>
      <c r="C533" s="49"/>
      <c r="D533" s="50"/>
      <c r="E533" s="51"/>
      <c r="F533" s="51"/>
      <c r="G533" s="50"/>
      <c r="H533" s="51"/>
      <c r="M533" s="52"/>
      <c r="O533" s="49"/>
      <c r="P533" s="52"/>
      <c r="Q533" s="52"/>
      <c r="S533" s="49"/>
    </row>
    <row r="534">
      <c r="B534" s="49"/>
      <c r="C534" s="49"/>
      <c r="D534" s="50"/>
      <c r="E534" s="51"/>
      <c r="F534" s="51"/>
      <c r="G534" s="50"/>
      <c r="H534" s="51"/>
      <c r="M534" s="52"/>
      <c r="O534" s="49"/>
      <c r="P534" s="52"/>
      <c r="Q534" s="52"/>
      <c r="S534" s="49"/>
    </row>
    <row r="535">
      <c r="B535" s="49"/>
      <c r="C535" s="49"/>
      <c r="D535" s="50"/>
      <c r="E535" s="51"/>
      <c r="F535" s="51"/>
      <c r="G535" s="50"/>
      <c r="H535" s="51"/>
      <c r="M535" s="52"/>
      <c r="O535" s="49"/>
      <c r="P535" s="52"/>
      <c r="Q535" s="52"/>
      <c r="S535" s="49"/>
    </row>
    <row r="536">
      <c r="B536" s="49"/>
      <c r="C536" s="49"/>
      <c r="D536" s="50"/>
      <c r="E536" s="51"/>
      <c r="F536" s="51"/>
      <c r="G536" s="50"/>
      <c r="H536" s="51"/>
      <c r="M536" s="52"/>
      <c r="O536" s="49"/>
      <c r="P536" s="52"/>
      <c r="Q536" s="52"/>
      <c r="S536" s="49"/>
    </row>
    <row r="537">
      <c r="B537" s="49"/>
      <c r="C537" s="49"/>
      <c r="D537" s="50"/>
      <c r="E537" s="51"/>
      <c r="F537" s="51"/>
      <c r="G537" s="50"/>
      <c r="H537" s="51"/>
      <c r="M537" s="52"/>
      <c r="O537" s="49"/>
      <c r="P537" s="52"/>
      <c r="Q537" s="52"/>
      <c r="S537" s="49"/>
    </row>
    <row r="538">
      <c r="B538" s="49"/>
      <c r="C538" s="49"/>
      <c r="D538" s="50"/>
      <c r="E538" s="51"/>
      <c r="F538" s="51"/>
      <c r="G538" s="50"/>
      <c r="H538" s="51"/>
      <c r="M538" s="52"/>
      <c r="O538" s="49"/>
      <c r="P538" s="52"/>
      <c r="Q538" s="52"/>
      <c r="S538" s="49"/>
    </row>
    <row r="539">
      <c r="B539" s="49"/>
      <c r="C539" s="49"/>
      <c r="D539" s="50"/>
      <c r="E539" s="51"/>
      <c r="F539" s="51"/>
      <c r="G539" s="50"/>
      <c r="H539" s="51"/>
      <c r="M539" s="52"/>
      <c r="O539" s="49"/>
      <c r="P539" s="52"/>
      <c r="Q539" s="52"/>
      <c r="S539" s="49"/>
    </row>
    <row r="540">
      <c r="B540" s="49"/>
      <c r="C540" s="49"/>
      <c r="D540" s="50"/>
      <c r="E540" s="51"/>
      <c r="F540" s="51"/>
      <c r="G540" s="50"/>
      <c r="H540" s="51"/>
      <c r="M540" s="52"/>
      <c r="O540" s="49"/>
      <c r="P540" s="52"/>
      <c r="Q540" s="52"/>
      <c r="S540" s="49"/>
    </row>
    <row r="541">
      <c r="B541" s="49"/>
      <c r="C541" s="49"/>
      <c r="D541" s="50"/>
      <c r="E541" s="51"/>
      <c r="F541" s="51"/>
      <c r="G541" s="50"/>
      <c r="H541" s="51"/>
      <c r="M541" s="52"/>
      <c r="O541" s="49"/>
      <c r="P541" s="52"/>
      <c r="Q541" s="52"/>
      <c r="S541" s="49"/>
    </row>
    <row r="542">
      <c r="B542" s="49"/>
      <c r="C542" s="49"/>
      <c r="D542" s="50"/>
      <c r="E542" s="51"/>
      <c r="F542" s="51"/>
      <c r="G542" s="50"/>
      <c r="H542" s="51"/>
      <c r="M542" s="52"/>
      <c r="O542" s="49"/>
      <c r="P542" s="52"/>
      <c r="Q542" s="52"/>
      <c r="S542" s="49"/>
    </row>
    <row r="543">
      <c r="B543" s="49"/>
      <c r="C543" s="49"/>
      <c r="D543" s="50"/>
      <c r="E543" s="51"/>
      <c r="F543" s="51"/>
      <c r="G543" s="50"/>
      <c r="H543" s="51"/>
      <c r="M543" s="52"/>
      <c r="O543" s="49"/>
      <c r="P543" s="52"/>
      <c r="Q543" s="52"/>
      <c r="S543" s="49"/>
    </row>
    <row r="544">
      <c r="B544" s="49"/>
      <c r="C544" s="49"/>
      <c r="D544" s="50"/>
      <c r="E544" s="51"/>
      <c r="F544" s="51"/>
      <c r="G544" s="50"/>
      <c r="H544" s="51"/>
      <c r="M544" s="52"/>
      <c r="O544" s="49"/>
      <c r="P544" s="52"/>
      <c r="Q544" s="52"/>
      <c r="S544" s="49"/>
    </row>
    <row r="545">
      <c r="B545" s="49"/>
      <c r="C545" s="49"/>
      <c r="D545" s="50"/>
      <c r="E545" s="51"/>
      <c r="F545" s="51"/>
      <c r="G545" s="50"/>
      <c r="H545" s="51"/>
      <c r="M545" s="52"/>
      <c r="O545" s="49"/>
      <c r="P545" s="52"/>
      <c r="Q545" s="52"/>
      <c r="S545" s="49"/>
    </row>
    <row r="546">
      <c r="B546" s="49"/>
      <c r="C546" s="49"/>
      <c r="D546" s="50"/>
      <c r="E546" s="51"/>
      <c r="F546" s="51"/>
      <c r="G546" s="50"/>
      <c r="H546" s="51"/>
      <c r="M546" s="52"/>
      <c r="O546" s="49"/>
      <c r="P546" s="52"/>
      <c r="Q546" s="52"/>
      <c r="S546" s="49"/>
    </row>
    <row r="547">
      <c r="B547" s="49"/>
      <c r="C547" s="49"/>
      <c r="D547" s="50"/>
      <c r="E547" s="51"/>
      <c r="F547" s="51"/>
      <c r="G547" s="50"/>
      <c r="H547" s="51"/>
      <c r="M547" s="52"/>
      <c r="O547" s="49"/>
      <c r="P547" s="52"/>
      <c r="Q547" s="52"/>
      <c r="S547" s="49"/>
    </row>
    <row r="548">
      <c r="B548" s="49"/>
      <c r="C548" s="49"/>
      <c r="D548" s="50"/>
      <c r="E548" s="51"/>
      <c r="F548" s="51"/>
      <c r="G548" s="50"/>
      <c r="H548" s="51"/>
      <c r="M548" s="52"/>
      <c r="O548" s="49"/>
      <c r="P548" s="52"/>
      <c r="Q548" s="52"/>
      <c r="S548" s="49"/>
    </row>
    <row r="549">
      <c r="B549" s="49"/>
      <c r="C549" s="49"/>
      <c r="D549" s="50"/>
      <c r="E549" s="51"/>
      <c r="F549" s="51"/>
      <c r="G549" s="50"/>
      <c r="H549" s="51"/>
      <c r="M549" s="52"/>
      <c r="O549" s="49"/>
      <c r="P549" s="52"/>
      <c r="Q549" s="52"/>
      <c r="S549" s="49"/>
    </row>
    <row r="550">
      <c r="B550" s="49"/>
      <c r="C550" s="49"/>
      <c r="D550" s="50"/>
      <c r="E550" s="51"/>
      <c r="F550" s="51"/>
      <c r="G550" s="50"/>
      <c r="H550" s="51"/>
      <c r="M550" s="52"/>
      <c r="O550" s="49"/>
      <c r="P550" s="52"/>
      <c r="Q550" s="52"/>
      <c r="S550" s="49"/>
    </row>
    <row r="551">
      <c r="B551" s="49"/>
      <c r="C551" s="49"/>
      <c r="D551" s="50"/>
      <c r="E551" s="51"/>
      <c r="F551" s="51"/>
      <c r="G551" s="50"/>
      <c r="H551" s="51"/>
      <c r="M551" s="52"/>
      <c r="O551" s="49"/>
      <c r="P551" s="52"/>
      <c r="Q551" s="52"/>
      <c r="S551" s="49"/>
    </row>
    <row r="552">
      <c r="B552" s="49"/>
      <c r="C552" s="49"/>
      <c r="D552" s="50"/>
      <c r="E552" s="51"/>
      <c r="F552" s="51"/>
      <c r="G552" s="50"/>
      <c r="H552" s="51"/>
      <c r="M552" s="52"/>
      <c r="O552" s="49"/>
      <c r="P552" s="52"/>
      <c r="Q552" s="52"/>
      <c r="S552" s="49"/>
    </row>
    <row r="553">
      <c r="B553" s="49"/>
      <c r="C553" s="49"/>
      <c r="D553" s="50"/>
      <c r="E553" s="51"/>
      <c r="F553" s="51"/>
      <c r="G553" s="50"/>
      <c r="H553" s="51"/>
      <c r="M553" s="52"/>
      <c r="O553" s="49"/>
      <c r="P553" s="52"/>
      <c r="Q553" s="52"/>
      <c r="S553" s="49"/>
    </row>
    <row r="554">
      <c r="B554" s="49"/>
      <c r="C554" s="49"/>
      <c r="D554" s="50"/>
      <c r="E554" s="51"/>
      <c r="F554" s="51"/>
      <c r="G554" s="50"/>
      <c r="H554" s="51"/>
      <c r="M554" s="52"/>
      <c r="O554" s="49"/>
      <c r="P554" s="52"/>
      <c r="Q554" s="52"/>
      <c r="S554" s="49"/>
    </row>
    <row r="555">
      <c r="B555" s="49"/>
      <c r="C555" s="49"/>
      <c r="D555" s="50"/>
      <c r="E555" s="51"/>
      <c r="F555" s="51"/>
      <c r="G555" s="50"/>
      <c r="H555" s="51"/>
      <c r="M555" s="52"/>
      <c r="O555" s="49"/>
      <c r="P555" s="52"/>
      <c r="Q555" s="52"/>
      <c r="S555" s="49"/>
    </row>
    <row r="556">
      <c r="B556" s="49"/>
      <c r="C556" s="49"/>
      <c r="D556" s="50"/>
      <c r="E556" s="51"/>
      <c r="F556" s="51"/>
      <c r="G556" s="50"/>
      <c r="H556" s="51"/>
      <c r="M556" s="52"/>
      <c r="O556" s="49"/>
      <c r="P556" s="52"/>
      <c r="Q556" s="52"/>
      <c r="S556" s="49"/>
    </row>
    <row r="557">
      <c r="B557" s="49"/>
      <c r="C557" s="49"/>
      <c r="D557" s="50"/>
      <c r="E557" s="51"/>
      <c r="F557" s="51"/>
      <c r="G557" s="50"/>
      <c r="H557" s="51"/>
      <c r="M557" s="52"/>
      <c r="O557" s="49"/>
      <c r="P557" s="52"/>
      <c r="Q557" s="52"/>
      <c r="S557" s="49"/>
    </row>
    <row r="558">
      <c r="B558" s="49"/>
      <c r="C558" s="49"/>
      <c r="D558" s="50"/>
      <c r="E558" s="51"/>
      <c r="F558" s="51"/>
      <c r="G558" s="50"/>
      <c r="H558" s="51"/>
      <c r="M558" s="52"/>
      <c r="O558" s="49"/>
      <c r="P558" s="52"/>
      <c r="Q558" s="52"/>
      <c r="S558" s="49"/>
    </row>
    <row r="559">
      <c r="B559" s="49"/>
      <c r="C559" s="49"/>
      <c r="D559" s="50"/>
      <c r="E559" s="51"/>
      <c r="F559" s="51"/>
      <c r="G559" s="50"/>
      <c r="H559" s="51"/>
      <c r="M559" s="52"/>
      <c r="O559" s="49"/>
      <c r="P559" s="52"/>
      <c r="Q559" s="52"/>
      <c r="S559" s="49"/>
    </row>
    <row r="560">
      <c r="B560" s="49"/>
      <c r="C560" s="49"/>
      <c r="D560" s="50"/>
      <c r="E560" s="51"/>
      <c r="F560" s="51"/>
      <c r="G560" s="50"/>
      <c r="H560" s="51"/>
      <c r="M560" s="52"/>
      <c r="O560" s="49"/>
      <c r="P560" s="52"/>
      <c r="Q560" s="52"/>
      <c r="S560" s="49"/>
    </row>
    <row r="561">
      <c r="B561" s="49"/>
      <c r="C561" s="49"/>
      <c r="D561" s="50"/>
      <c r="E561" s="51"/>
      <c r="F561" s="51"/>
      <c r="G561" s="50"/>
      <c r="H561" s="51"/>
      <c r="M561" s="52"/>
      <c r="O561" s="49"/>
      <c r="P561" s="52"/>
      <c r="Q561" s="52"/>
      <c r="S561" s="49"/>
    </row>
    <row r="562">
      <c r="B562" s="49"/>
      <c r="C562" s="49"/>
      <c r="D562" s="50"/>
      <c r="E562" s="51"/>
      <c r="F562" s="51"/>
      <c r="G562" s="50"/>
      <c r="H562" s="51"/>
      <c r="M562" s="52"/>
      <c r="O562" s="49"/>
      <c r="P562" s="52"/>
      <c r="Q562" s="52"/>
      <c r="S562" s="49"/>
    </row>
    <row r="563">
      <c r="B563" s="49"/>
      <c r="C563" s="49"/>
      <c r="D563" s="50"/>
      <c r="E563" s="51"/>
      <c r="F563" s="51"/>
      <c r="G563" s="50"/>
      <c r="H563" s="51"/>
      <c r="M563" s="52"/>
      <c r="O563" s="49"/>
      <c r="P563" s="52"/>
      <c r="Q563" s="52"/>
      <c r="S563" s="49"/>
    </row>
    <row r="564">
      <c r="B564" s="49"/>
      <c r="C564" s="49"/>
      <c r="D564" s="50"/>
      <c r="E564" s="51"/>
      <c r="F564" s="51"/>
      <c r="G564" s="50"/>
      <c r="H564" s="51"/>
      <c r="M564" s="52"/>
      <c r="O564" s="49"/>
      <c r="P564" s="52"/>
      <c r="Q564" s="52"/>
      <c r="S564" s="49"/>
    </row>
    <row r="565">
      <c r="B565" s="49"/>
      <c r="C565" s="49"/>
      <c r="D565" s="50"/>
      <c r="E565" s="51"/>
      <c r="F565" s="51"/>
      <c r="G565" s="50"/>
      <c r="H565" s="51"/>
      <c r="M565" s="52"/>
      <c r="O565" s="49"/>
      <c r="P565" s="52"/>
      <c r="Q565" s="52"/>
      <c r="S565" s="49"/>
    </row>
    <row r="566">
      <c r="B566" s="49"/>
      <c r="C566" s="49"/>
      <c r="D566" s="50"/>
      <c r="E566" s="51"/>
      <c r="F566" s="51"/>
      <c r="G566" s="50"/>
      <c r="H566" s="51"/>
      <c r="M566" s="52"/>
      <c r="O566" s="49"/>
      <c r="P566" s="52"/>
      <c r="Q566" s="52"/>
      <c r="S566" s="49"/>
    </row>
    <row r="567">
      <c r="B567" s="49"/>
      <c r="C567" s="49"/>
      <c r="D567" s="50"/>
      <c r="E567" s="51"/>
      <c r="F567" s="51"/>
      <c r="G567" s="50"/>
      <c r="H567" s="51"/>
      <c r="M567" s="52"/>
      <c r="O567" s="49"/>
      <c r="P567" s="52"/>
      <c r="Q567" s="52"/>
      <c r="S567" s="49"/>
    </row>
    <row r="568">
      <c r="B568" s="49"/>
      <c r="C568" s="49"/>
      <c r="D568" s="50"/>
      <c r="E568" s="51"/>
      <c r="F568" s="51"/>
      <c r="G568" s="50"/>
      <c r="H568" s="51"/>
      <c r="M568" s="52"/>
      <c r="O568" s="49"/>
      <c r="P568" s="52"/>
      <c r="Q568" s="52"/>
      <c r="S568" s="49"/>
    </row>
    <row r="569">
      <c r="B569" s="49"/>
      <c r="C569" s="49"/>
      <c r="D569" s="50"/>
      <c r="E569" s="51"/>
      <c r="F569" s="51"/>
      <c r="G569" s="50"/>
      <c r="H569" s="51"/>
      <c r="M569" s="52"/>
      <c r="O569" s="49"/>
      <c r="P569" s="52"/>
      <c r="Q569" s="52"/>
      <c r="S569" s="49"/>
    </row>
    <row r="570">
      <c r="B570" s="49"/>
      <c r="C570" s="49"/>
      <c r="D570" s="50"/>
      <c r="E570" s="51"/>
      <c r="F570" s="51"/>
      <c r="G570" s="50"/>
      <c r="H570" s="51"/>
      <c r="M570" s="52"/>
      <c r="O570" s="49"/>
      <c r="P570" s="52"/>
      <c r="Q570" s="52"/>
      <c r="S570" s="49"/>
    </row>
    <row r="571">
      <c r="B571" s="49"/>
      <c r="C571" s="49"/>
      <c r="D571" s="50"/>
      <c r="E571" s="51"/>
      <c r="F571" s="51"/>
      <c r="G571" s="50"/>
      <c r="H571" s="51"/>
      <c r="M571" s="52"/>
      <c r="O571" s="49"/>
      <c r="P571" s="52"/>
      <c r="Q571" s="52"/>
      <c r="S571" s="49"/>
    </row>
    <row r="572">
      <c r="B572" s="49"/>
      <c r="C572" s="49"/>
      <c r="D572" s="50"/>
      <c r="E572" s="51"/>
      <c r="F572" s="51"/>
      <c r="G572" s="50"/>
      <c r="H572" s="51"/>
      <c r="M572" s="52"/>
      <c r="O572" s="49"/>
      <c r="P572" s="52"/>
      <c r="Q572" s="52"/>
      <c r="S572" s="49"/>
    </row>
    <row r="573">
      <c r="B573" s="49"/>
      <c r="C573" s="49"/>
      <c r="D573" s="50"/>
      <c r="E573" s="51"/>
      <c r="F573" s="51"/>
      <c r="G573" s="50"/>
      <c r="H573" s="51"/>
      <c r="M573" s="52"/>
      <c r="O573" s="49"/>
      <c r="P573" s="52"/>
      <c r="Q573" s="52"/>
      <c r="S573" s="49"/>
    </row>
    <row r="574">
      <c r="B574" s="49"/>
      <c r="C574" s="49"/>
      <c r="D574" s="50"/>
      <c r="E574" s="51"/>
      <c r="F574" s="51"/>
      <c r="G574" s="50"/>
      <c r="H574" s="51"/>
      <c r="M574" s="52"/>
      <c r="O574" s="49"/>
      <c r="P574" s="52"/>
      <c r="Q574" s="52"/>
      <c r="S574" s="49"/>
    </row>
    <row r="575">
      <c r="B575" s="49"/>
      <c r="C575" s="49"/>
      <c r="D575" s="50"/>
      <c r="E575" s="51"/>
      <c r="F575" s="51"/>
      <c r="G575" s="50"/>
      <c r="H575" s="51"/>
      <c r="M575" s="52"/>
      <c r="O575" s="49"/>
      <c r="P575" s="52"/>
      <c r="Q575" s="52"/>
      <c r="S575" s="49"/>
    </row>
    <row r="576">
      <c r="B576" s="49"/>
      <c r="C576" s="49"/>
      <c r="D576" s="50"/>
      <c r="E576" s="51"/>
      <c r="F576" s="51"/>
      <c r="G576" s="50"/>
      <c r="H576" s="51"/>
      <c r="M576" s="52"/>
      <c r="O576" s="49"/>
      <c r="P576" s="52"/>
      <c r="Q576" s="52"/>
      <c r="S576" s="49"/>
    </row>
    <row r="577">
      <c r="B577" s="49"/>
      <c r="C577" s="49"/>
      <c r="D577" s="50"/>
      <c r="E577" s="51"/>
      <c r="F577" s="51"/>
      <c r="G577" s="50"/>
      <c r="H577" s="51"/>
      <c r="M577" s="52"/>
      <c r="O577" s="49"/>
      <c r="P577" s="52"/>
      <c r="Q577" s="52"/>
      <c r="S577" s="49"/>
    </row>
    <row r="578">
      <c r="B578" s="49"/>
      <c r="C578" s="49"/>
      <c r="D578" s="50"/>
      <c r="E578" s="51"/>
      <c r="F578" s="51"/>
      <c r="G578" s="50"/>
      <c r="H578" s="51"/>
      <c r="M578" s="52"/>
      <c r="O578" s="49"/>
      <c r="P578" s="52"/>
      <c r="Q578" s="52"/>
      <c r="S578" s="49"/>
    </row>
    <row r="579">
      <c r="B579" s="49"/>
      <c r="C579" s="49"/>
      <c r="D579" s="50"/>
      <c r="E579" s="51"/>
      <c r="F579" s="51"/>
      <c r="G579" s="50"/>
      <c r="H579" s="51"/>
      <c r="M579" s="52"/>
      <c r="O579" s="49"/>
      <c r="P579" s="52"/>
      <c r="Q579" s="52"/>
      <c r="S579" s="49"/>
    </row>
    <row r="580">
      <c r="B580" s="49"/>
      <c r="C580" s="49"/>
      <c r="D580" s="50"/>
      <c r="E580" s="51"/>
      <c r="F580" s="51"/>
      <c r="G580" s="50"/>
      <c r="H580" s="51"/>
      <c r="M580" s="52"/>
      <c r="O580" s="49"/>
      <c r="P580" s="52"/>
      <c r="Q580" s="52"/>
      <c r="S580" s="49"/>
    </row>
    <row r="581">
      <c r="B581" s="49"/>
      <c r="C581" s="49"/>
      <c r="D581" s="50"/>
      <c r="E581" s="51"/>
      <c r="F581" s="51"/>
      <c r="G581" s="50"/>
      <c r="H581" s="51"/>
      <c r="M581" s="52"/>
      <c r="O581" s="49"/>
      <c r="P581" s="52"/>
      <c r="Q581" s="52"/>
      <c r="S581" s="49"/>
    </row>
    <row r="582">
      <c r="B582" s="49"/>
      <c r="C582" s="49"/>
      <c r="D582" s="50"/>
      <c r="E582" s="51"/>
      <c r="F582" s="51"/>
      <c r="G582" s="50"/>
      <c r="H582" s="51"/>
      <c r="M582" s="52"/>
      <c r="O582" s="49"/>
      <c r="P582" s="52"/>
      <c r="Q582" s="52"/>
      <c r="S582" s="49"/>
    </row>
    <row r="583">
      <c r="B583" s="49"/>
      <c r="C583" s="49"/>
      <c r="D583" s="50"/>
      <c r="E583" s="51"/>
      <c r="F583" s="51"/>
      <c r="G583" s="50"/>
      <c r="H583" s="51"/>
      <c r="M583" s="52"/>
      <c r="O583" s="49"/>
      <c r="P583" s="52"/>
      <c r="Q583" s="52"/>
      <c r="S583" s="49"/>
    </row>
    <row r="584">
      <c r="B584" s="49"/>
      <c r="C584" s="49"/>
      <c r="D584" s="50"/>
      <c r="E584" s="51"/>
      <c r="F584" s="51"/>
      <c r="G584" s="50"/>
      <c r="H584" s="51"/>
      <c r="M584" s="52"/>
      <c r="O584" s="49"/>
      <c r="P584" s="52"/>
      <c r="Q584" s="52"/>
      <c r="S584" s="49"/>
    </row>
    <row r="585">
      <c r="B585" s="49"/>
      <c r="C585" s="49"/>
      <c r="D585" s="50"/>
      <c r="E585" s="51"/>
      <c r="F585" s="51"/>
      <c r="G585" s="50"/>
      <c r="H585" s="51"/>
      <c r="M585" s="52"/>
      <c r="O585" s="49"/>
      <c r="P585" s="52"/>
      <c r="Q585" s="52"/>
      <c r="S585" s="49"/>
    </row>
    <row r="586">
      <c r="B586" s="49"/>
      <c r="C586" s="49"/>
      <c r="D586" s="50"/>
      <c r="E586" s="51"/>
      <c r="F586" s="51"/>
      <c r="G586" s="50"/>
      <c r="H586" s="51"/>
      <c r="M586" s="52"/>
      <c r="O586" s="49"/>
      <c r="P586" s="52"/>
      <c r="Q586" s="52"/>
      <c r="S586" s="49"/>
    </row>
    <row r="587">
      <c r="B587" s="49"/>
      <c r="C587" s="49"/>
      <c r="D587" s="50"/>
      <c r="E587" s="51"/>
      <c r="F587" s="51"/>
      <c r="G587" s="50"/>
      <c r="H587" s="51"/>
      <c r="M587" s="52"/>
      <c r="O587" s="49"/>
      <c r="P587" s="52"/>
      <c r="Q587" s="52"/>
      <c r="S587" s="49"/>
    </row>
    <row r="588">
      <c r="B588" s="49"/>
      <c r="C588" s="49"/>
      <c r="D588" s="50"/>
      <c r="E588" s="51"/>
      <c r="F588" s="51"/>
      <c r="G588" s="50"/>
      <c r="H588" s="51"/>
      <c r="M588" s="52"/>
      <c r="O588" s="49"/>
      <c r="P588" s="52"/>
      <c r="Q588" s="52"/>
      <c r="S588" s="49"/>
    </row>
    <row r="589">
      <c r="B589" s="49"/>
      <c r="C589" s="49"/>
      <c r="D589" s="50"/>
      <c r="E589" s="51"/>
      <c r="F589" s="51"/>
      <c r="G589" s="50"/>
      <c r="H589" s="51"/>
      <c r="M589" s="52"/>
      <c r="O589" s="49"/>
      <c r="P589" s="52"/>
      <c r="Q589" s="52"/>
      <c r="S589" s="49"/>
    </row>
    <row r="590">
      <c r="B590" s="49"/>
      <c r="C590" s="49"/>
      <c r="D590" s="50"/>
      <c r="E590" s="51"/>
      <c r="F590" s="51"/>
      <c r="G590" s="50"/>
      <c r="H590" s="51"/>
      <c r="M590" s="52"/>
      <c r="O590" s="49"/>
      <c r="P590" s="52"/>
      <c r="Q590" s="52"/>
      <c r="S590" s="49"/>
    </row>
    <row r="591">
      <c r="B591" s="49"/>
      <c r="C591" s="49"/>
      <c r="D591" s="50"/>
      <c r="E591" s="51"/>
      <c r="F591" s="51"/>
      <c r="G591" s="50"/>
      <c r="H591" s="51"/>
      <c r="M591" s="52"/>
      <c r="O591" s="49"/>
      <c r="P591" s="52"/>
      <c r="Q591" s="52"/>
      <c r="S591" s="49"/>
    </row>
    <row r="592">
      <c r="B592" s="49"/>
      <c r="C592" s="49"/>
      <c r="D592" s="50"/>
      <c r="E592" s="51"/>
      <c r="F592" s="51"/>
      <c r="G592" s="50"/>
      <c r="H592" s="51"/>
      <c r="M592" s="52"/>
      <c r="O592" s="49"/>
      <c r="P592" s="52"/>
      <c r="Q592" s="52"/>
      <c r="S592" s="49"/>
    </row>
    <row r="593">
      <c r="B593" s="49"/>
      <c r="C593" s="49"/>
      <c r="D593" s="50"/>
      <c r="E593" s="51"/>
      <c r="F593" s="51"/>
      <c r="G593" s="50"/>
      <c r="H593" s="51"/>
      <c r="M593" s="52"/>
      <c r="O593" s="49"/>
      <c r="P593" s="52"/>
      <c r="Q593" s="52"/>
      <c r="S593" s="49"/>
    </row>
    <row r="594">
      <c r="B594" s="49"/>
      <c r="C594" s="49"/>
      <c r="D594" s="50"/>
      <c r="E594" s="51"/>
      <c r="F594" s="51"/>
      <c r="G594" s="50"/>
      <c r="H594" s="51"/>
      <c r="M594" s="52"/>
      <c r="O594" s="49"/>
      <c r="P594" s="52"/>
      <c r="Q594" s="52"/>
      <c r="S594" s="49"/>
    </row>
    <row r="595">
      <c r="B595" s="49"/>
      <c r="C595" s="49"/>
      <c r="D595" s="50"/>
      <c r="E595" s="51"/>
      <c r="F595" s="51"/>
      <c r="G595" s="50"/>
      <c r="H595" s="51"/>
      <c r="M595" s="52"/>
      <c r="O595" s="49"/>
      <c r="P595" s="52"/>
      <c r="Q595" s="52"/>
      <c r="S595" s="49"/>
    </row>
    <row r="596">
      <c r="B596" s="49"/>
      <c r="C596" s="49"/>
      <c r="D596" s="50"/>
      <c r="E596" s="51"/>
      <c r="F596" s="51"/>
      <c r="G596" s="50"/>
      <c r="H596" s="51"/>
      <c r="M596" s="52"/>
      <c r="O596" s="49"/>
      <c r="P596" s="52"/>
      <c r="Q596" s="52"/>
      <c r="S596" s="49"/>
    </row>
    <row r="597">
      <c r="B597" s="49"/>
      <c r="C597" s="49"/>
      <c r="D597" s="50"/>
      <c r="E597" s="51"/>
      <c r="F597" s="51"/>
      <c r="G597" s="50"/>
      <c r="H597" s="51"/>
      <c r="M597" s="52"/>
      <c r="O597" s="49"/>
      <c r="P597" s="52"/>
      <c r="Q597" s="52"/>
      <c r="S597" s="49"/>
    </row>
    <row r="598">
      <c r="B598" s="49"/>
      <c r="C598" s="49"/>
      <c r="D598" s="50"/>
      <c r="E598" s="51"/>
      <c r="F598" s="51"/>
      <c r="G598" s="50"/>
      <c r="H598" s="51"/>
      <c r="M598" s="52"/>
      <c r="O598" s="49"/>
      <c r="P598" s="52"/>
      <c r="Q598" s="52"/>
      <c r="S598" s="49"/>
    </row>
    <row r="599">
      <c r="B599" s="49"/>
      <c r="C599" s="49"/>
      <c r="D599" s="50"/>
      <c r="E599" s="51"/>
      <c r="F599" s="51"/>
      <c r="G599" s="50"/>
      <c r="H599" s="51"/>
      <c r="M599" s="52"/>
      <c r="O599" s="49"/>
      <c r="P599" s="52"/>
      <c r="Q599" s="52"/>
      <c r="S599" s="49"/>
    </row>
    <row r="600">
      <c r="B600" s="49"/>
      <c r="C600" s="49"/>
      <c r="D600" s="50"/>
      <c r="E600" s="51"/>
      <c r="F600" s="51"/>
      <c r="G600" s="50"/>
      <c r="H600" s="51"/>
      <c r="M600" s="52"/>
      <c r="O600" s="49"/>
      <c r="P600" s="52"/>
      <c r="Q600" s="52"/>
      <c r="S600" s="49"/>
    </row>
    <row r="601">
      <c r="B601" s="49"/>
      <c r="C601" s="49"/>
      <c r="D601" s="50"/>
      <c r="E601" s="51"/>
      <c r="F601" s="51"/>
      <c r="G601" s="50"/>
      <c r="H601" s="51"/>
      <c r="M601" s="52"/>
      <c r="O601" s="49"/>
      <c r="P601" s="52"/>
      <c r="Q601" s="52"/>
      <c r="S601" s="49"/>
    </row>
    <row r="602">
      <c r="B602" s="49"/>
      <c r="C602" s="49"/>
      <c r="D602" s="50"/>
      <c r="E602" s="51"/>
      <c r="F602" s="51"/>
      <c r="G602" s="50"/>
      <c r="H602" s="51"/>
      <c r="M602" s="52"/>
      <c r="O602" s="49"/>
      <c r="P602" s="52"/>
      <c r="Q602" s="52"/>
      <c r="S602" s="49"/>
    </row>
    <row r="603">
      <c r="B603" s="49"/>
      <c r="C603" s="49"/>
      <c r="D603" s="50"/>
      <c r="E603" s="51"/>
      <c r="F603" s="51"/>
      <c r="G603" s="50"/>
      <c r="H603" s="51"/>
      <c r="M603" s="52"/>
      <c r="O603" s="49"/>
      <c r="P603" s="52"/>
      <c r="Q603" s="52"/>
      <c r="S603" s="49"/>
    </row>
    <row r="604">
      <c r="B604" s="49"/>
      <c r="C604" s="49"/>
      <c r="D604" s="50"/>
      <c r="E604" s="51"/>
      <c r="F604" s="51"/>
      <c r="G604" s="50"/>
      <c r="H604" s="51"/>
      <c r="M604" s="52"/>
      <c r="O604" s="49"/>
      <c r="P604" s="52"/>
      <c r="Q604" s="52"/>
      <c r="S604" s="49"/>
    </row>
    <row r="605">
      <c r="B605" s="49"/>
      <c r="C605" s="49"/>
      <c r="D605" s="50"/>
      <c r="E605" s="51"/>
      <c r="F605" s="51"/>
      <c r="G605" s="50"/>
      <c r="H605" s="51"/>
      <c r="M605" s="52"/>
      <c r="O605" s="49"/>
      <c r="P605" s="52"/>
      <c r="Q605" s="52"/>
      <c r="S605" s="49"/>
    </row>
    <row r="606">
      <c r="B606" s="49"/>
      <c r="C606" s="49"/>
      <c r="D606" s="50"/>
      <c r="E606" s="51"/>
      <c r="F606" s="51"/>
      <c r="G606" s="50"/>
      <c r="H606" s="51"/>
      <c r="M606" s="52"/>
      <c r="O606" s="49"/>
      <c r="P606" s="52"/>
      <c r="Q606" s="52"/>
      <c r="S606" s="49"/>
    </row>
    <row r="607">
      <c r="B607" s="49"/>
      <c r="C607" s="49"/>
      <c r="D607" s="50"/>
      <c r="E607" s="51"/>
      <c r="F607" s="51"/>
      <c r="G607" s="50"/>
      <c r="H607" s="51"/>
      <c r="M607" s="52"/>
      <c r="O607" s="49"/>
      <c r="P607" s="52"/>
      <c r="Q607" s="52"/>
      <c r="S607" s="49"/>
    </row>
    <row r="608">
      <c r="B608" s="49"/>
      <c r="C608" s="49"/>
      <c r="D608" s="50"/>
      <c r="E608" s="51"/>
      <c r="F608" s="51"/>
      <c r="G608" s="50"/>
      <c r="H608" s="51"/>
      <c r="M608" s="52"/>
      <c r="O608" s="49"/>
      <c r="P608" s="52"/>
      <c r="Q608" s="52"/>
      <c r="S608" s="49"/>
    </row>
    <row r="609">
      <c r="B609" s="49"/>
      <c r="C609" s="49"/>
      <c r="D609" s="50"/>
      <c r="E609" s="51"/>
      <c r="F609" s="51"/>
      <c r="G609" s="50"/>
      <c r="H609" s="51"/>
      <c r="M609" s="52"/>
      <c r="O609" s="49"/>
      <c r="P609" s="52"/>
      <c r="Q609" s="52"/>
      <c r="S609" s="49"/>
    </row>
    <row r="610">
      <c r="B610" s="49"/>
      <c r="C610" s="49"/>
      <c r="D610" s="50"/>
      <c r="E610" s="51"/>
      <c r="F610" s="51"/>
      <c r="G610" s="50"/>
      <c r="H610" s="51"/>
      <c r="M610" s="52"/>
      <c r="O610" s="49"/>
      <c r="P610" s="52"/>
      <c r="Q610" s="52"/>
      <c r="S610" s="49"/>
    </row>
    <row r="611">
      <c r="B611" s="49"/>
      <c r="C611" s="49"/>
      <c r="D611" s="50"/>
      <c r="E611" s="51"/>
      <c r="F611" s="51"/>
      <c r="G611" s="50"/>
      <c r="H611" s="51"/>
      <c r="M611" s="52"/>
      <c r="O611" s="49"/>
      <c r="P611" s="52"/>
      <c r="Q611" s="52"/>
      <c r="S611" s="49"/>
    </row>
    <row r="612">
      <c r="B612" s="49"/>
      <c r="C612" s="49"/>
      <c r="D612" s="50"/>
      <c r="E612" s="51"/>
      <c r="F612" s="51"/>
      <c r="G612" s="50"/>
      <c r="H612" s="51"/>
      <c r="M612" s="52"/>
      <c r="O612" s="49"/>
      <c r="P612" s="52"/>
      <c r="Q612" s="52"/>
      <c r="S612" s="49"/>
    </row>
    <row r="613">
      <c r="B613" s="49"/>
      <c r="C613" s="49"/>
      <c r="D613" s="50"/>
      <c r="E613" s="51"/>
      <c r="F613" s="51"/>
      <c r="G613" s="50"/>
      <c r="H613" s="51"/>
      <c r="M613" s="52"/>
      <c r="O613" s="49"/>
      <c r="P613" s="52"/>
      <c r="Q613" s="52"/>
      <c r="S613" s="49"/>
    </row>
    <row r="614">
      <c r="B614" s="49"/>
      <c r="C614" s="49"/>
      <c r="D614" s="50"/>
      <c r="E614" s="51"/>
      <c r="F614" s="51"/>
      <c r="G614" s="50"/>
      <c r="H614" s="51"/>
      <c r="M614" s="52"/>
      <c r="O614" s="49"/>
      <c r="P614" s="52"/>
      <c r="Q614" s="52"/>
      <c r="S614" s="49"/>
    </row>
    <row r="615">
      <c r="B615" s="49"/>
      <c r="C615" s="49"/>
      <c r="D615" s="50"/>
      <c r="E615" s="51"/>
      <c r="F615" s="51"/>
      <c r="G615" s="50"/>
      <c r="H615" s="51"/>
      <c r="M615" s="52"/>
      <c r="O615" s="49"/>
      <c r="P615" s="52"/>
      <c r="Q615" s="52"/>
      <c r="S615" s="49"/>
    </row>
    <row r="616">
      <c r="B616" s="49"/>
      <c r="C616" s="49"/>
      <c r="D616" s="50"/>
      <c r="E616" s="51"/>
      <c r="F616" s="51"/>
      <c r="G616" s="50"/>
      <c r="H616" s="51"/>
      <c r="M616" s="52"/>
      <c r="O616" s="49"/>
      <c r="P616" s="52"/>
      <c r="Q616" s="52"/>
      <c r="S616" s="49"/>
    </row>
    <row r="617">
      <c r="B617" s="49"/>
      <c r="C617" s="49"/>
      <c r="D617" s="50"/>
      <c r="E617" s="51"/>
      <c r="F617" s="51"/>
      <c r="G617" s="50"/>
      <c r="H617" s="51"/>
      <c r="M617" s="52"/>
      <c r="O617" s="49"/>
      <c r="P617" s="52"/>
      <c r="Q617" s="52"/>
      <c r="S617" s="49"/>
    </row>
    <row r="618">
      <c r="B618" s="49"/>
      <c r="C618" s="49"/>
      <c r="D618" s="50"/>
      <c r="E618" s="51"/>
      <c r="F618" s="51"/>
      <c r="G618" s="50"/>
      <c r="H618" s="51"/>
      <c r="M618" s="52"/>
      <c r="O618" s="49"/>
      <c r="P618" s="52"/>
      <c r="Q618" s="52"/>
      <c r="S618" s="49"/>
    </row>
    <row r="619">
      <c r="B619" s="49"/>
      <c r="C619" s="49"/>
      <c r="D619" s="50"/>
      <c r="E619" s="51"/>
      <c r="F619" s="51"/>
      <c r="G619" s="50"/>
      <c r="H619" s="51"/>
      <c r="M619" s="52"/>
      <c r="O619" s="49"/>
      <c r="P619" s="52"/>
      <c r="Q619" s="52"/>
      <c r="S619" s="49"/>
    </row>
    <row r="620">
      <c r="B620" s="49"/>
      <c r="C620" s="49"/>
      <c r="D620" s="50"/>
      <c r="E620" s="51"/>
      <c r="F620" s="51"/>
      <c r="G620" s="50"/>
      <c r="H620" s="51"/>
      <c r="M620" s="52"/>
      <c r="O620" s="49"/>
      <c r="P620" s="52"/>
      <c r="Q620" s="52"/>
      <c r="S620" s="49"/>
    </row>
    <row r="621">
      <c r="B621" s="49"/>
      <c r="C621" s="49"/>
      <c r="D621" s="50"/>
      <c r="E621" s="51"/>
      <c r="F621" s="51"/>
      <c r="G621" s="50"/>
      <c r="H621" s="51"/>
      <c r="M621" s="52"/>
      <c r="O621" s="49"/>
      <c r="P621" s="52"/>
      <c r="Q621" s="52"/>
      <c r="S621" s="49"/>
    </row>
    <row r="622">
      <c r="B622" s="49"/>
      <c r="C622" s="49"/>
      <c r="D622" s="50"/>
      <c r="E622" s="51"/>
      <c r="F622" s="51"/>
      <c r="G622" s="50"/>
      <c r="H622" s="51"/>
      <c r="M622" s="52"/>
      <c r="O622" s="49"/>
      <c r="P622" s="52"/>
      <c r="Q622" s="52"/>
      <c r="S622" s="49"/>
    </row>
    <row r="623">
      <c r="B623" s="49"/>
      <c r="C623" s="49"/>
      <c r="D623" s="50"/>
      <c r="E623" s="51"/>
      <c r="F623" s="51"/>
      <c r="G623" s="50"/>
      <c r="H623" s="51"/>
      <c r="M623" s="52"/>
      <c r="O623" s="49"/>
      <c r="P623" s="52"/>
      <c r="Q623" s="52"/>
      <c r="S623" s="49"/>
    </row>
    <row r="624">
      <c r="B624" s="49"/>
      <c r="C624" s="49"/>
      <c r="D624" s="50"/>
      <c r="E624" s="51"/>
      <c r="F624" s="51"/>
      <c r="G624" s="50"/>
      <c r="H624" s="51"/>
      <c r="M624" s="52"/>
      <c r="O624" s="49"/>
      <c r="P624" s="52"/>
      <c r="Q624" s="52"/>
      <c r="S624" s="49"/>
    </row>
    <row r="625">
      <c r="B625" s="49"/>
      <c r="C625" s="49"/>
      <c r="D625" s="50"/>
      <c r="E625" s="51"/>
      <c r="F625" s="51"/>
      <c r="G625" s="50"/>
      <c r="H625" s="51"/>
      <c r="M625" s="52"/>
      <c r="O625" s="49"/>
      <c r="P625" s="52"/>
      <c r="Q625" s="52"/>
      <c r="S625" s="49"/>
    </row>
    <row r="626">
      <c r="B626" s="49"/>
      <c r="C626" s="49"/>
      <c r="D626" s="50"/>
      <c r="E626" s="51"/>
      <c r="F626" s="51"/>
      <c r="G626" s="50"/>
      <c r="H626" s="51"/>
      <c r="M626" s="52"/>
      <c r="O626" s="49"/>
      <c r="P626" s="52"/>
      <c r="Q626" s="52"/>
      <c r="S626" s="49"/>
    </row>
    <row r="627">
      <c r="B627" s="49"/>
      <c r="C627" s="49"/>
      <c r="D627" s="50"/>
      <c r="E627" s="51"/>
      <c r="F627" s="51"/>
      <c r="G627" s="50"/>
      <c r="H627" s="51"/>
      <c r="M627" s="52"/>
      <c r="O627" s="49"/>
      <c r="P627" s="52"/>
      <c r="Q627" s="52"/>
      <c r="S627" s="49"/>
    </row>
    <row r="628">
      <c r="B628" s="49"/>
      <c r="C628" s="49"/>
      <c r="D628" s="50"/>
      <c r="E628" s="51"/>
      <c r="F628" s="51"/>
      <c r="G628" s="50"/>
      <c r="H628" s="51"/>
      <c r="M628" s="52"/>
      <c r="O628" s="49"/>
      <c r="P628" s="52"/>
      <c r="Q628" s="52"/>
      <c r="S628" s="49"/>
    </row>
    <row r="629">
      <c r="B629" s="49"/>
      <c r="C629" s="49"/>
      <c r="D629" s="50"/>
      <c r="E629" s="51"/>
      <c r="F629" s="51"/>
      <c r="G629" s="50"/>
      <c r="H629" s="51"/>
      <c r="M629" s="52"/>
      <c r="O629" s="49"/>
      <c r="P629" s="52"/>
      <c r="Q629" s="52"/>
      <c r="S629" s="49"/>
    </row>
    <row r="630">
      <c r="B630" s="49"/>
      <c r="C630" s="49"/>
      <c r="D630" s="50"/>
      <c r="E630" s="51"/>
      <c r="F630" s="51"/>
      <c r="G630" s="50"/>
      <c r="H630" s="51"/>
      <c r="M630" s="52"/>
      <c r="O630" s="49"/>
      <c r="P630" s="52"/>
      <c r="Q630" s="52"/>
      <c r="S630" s="49"/>
    </row>
    <row r="631">
      <c r="B631" s="49"/>
      <c r="C631" s="49"/>
      <c r="D631" s="50"/>
      <c r="E631" s="51"/>
      <c r="F631" s="51"/>
      <c r="G631" s="50"/>
      <c r="H631" s="51"/>
      <c r="M631" s="52"/>
      <c r="O631" s="49"/>
      <c r="P631" s="52"/>
      <c r="Q631" s="52"/>
      <c r="S631" s="49"/>
    </row>
    <row r="632">
      <c r="B632" s="49"/>
      <c r="C632" s="49"/>
      <c r="D632" s="50"/>
      <c r="E632" s="51"/>
      <c r="F632" s="51"/>
      <c r="G632" s="50"/>
      <c r="H632" s="51"/>
      <c r="M632" s="52"/>
      <c r="O632" s="49"/>
      <c r="P632" s="52"/>
      <c r="Q632" s="52"/>
      <c r="S632" s="49"/>
    </row>
    <row r="633">
      <c r="B633" s="49"/>
      <c r="C633" s="49"/>
      <c r="D633" s="50"/>
      <c r="E633" s="51"/>
      <c r="F633" s="51"/>
      <c r="G633" s="50"/>
      <c r="H633" s="51"/>
      <c r="M633" s="52"/>
      <c r="O633" s="49"/>
      <c r="P633" s="52"/>
      <c r="Q633" s="52"/>
      <c r="S633" s="49"/>
    </row>
    <row r="634">
      <c r="B634" s="49"/>
      <c r="C634" s="49"/>
      <c r="D634" s="50"/>
      <c r="E634" s="51"/>
      <c r="F634" s="51"/>
      <c r="G634" s="50"/>
      <c r="H634" s="51"/>
      <c r="M634" s="52"/>
      <c r="O634" s="49"/>
      <c r="P634" s="52"/>
      <c r="Q634" s="52"/>
      <c r="S634" s="49"/>
    </row>
    <row r="635">
      <c r="B635" s="49"/>
      <c r="C635" s="49"/>
      <c r="D635" s="50"/>
      <c r="E635" s="51"/>
      <c r="F635" s="51"/>
      <c r="G635" s="50"/>
      <c r="H635" s="51"/>
      <c r="M635" s="52"/>
      <c r="O635" s="49"/>
      <c r="P635" s="52"/>
      <c r="Q635" s="52"/>
      <c r="S635" s="49"/>
    </row>
    <row r="636">
      <c r="B636" s="49"/>
      <c r="C636" s="49"/>
      <c r="D636" s="50"/>
      <c r="E636" s="51"/>
      <c r="F636" s="51"/>
      <c r="G636" s="50"/>
      <c r="H636" s="51"/>
      <c r="M636" s="52"/>
      <c r="O636" s="49"/>
      <c r="P636" s="52"/>
      <c r="Q636" s="52"/>
      <c r="S636" s="49"/>
    </row>
    <row r="637">
      <c r="B637" s="49"/>
      <c r="C637" s="49"/>
      <c r="D637" s="50"/>
      <c r="E637" s="51"/>
      <c r="F637" s="51"/>
      <c r="G637" s="50"/>
      <c r="H637" s="51"/>
      <c r="M637" s="52"/>
      <c r="O637" s="49"/>
      <c r="P637" s="52"/>
      <c r="Q637" s="52"/>
      <c r="S637" s="49"/>
    </row>
    <row r="638">
      <c r="B638" s="49"/>
      <c r="C638" s="49"/>
      <c r="D638" s="50"/>
      <c r="E638" s="51"/>
      <c r="F638" s="51"/>
      <c r="G638" s="50"/>
      <c r="H638" s="51"/>
      <c r="M638" s="52"/>
      <c r="O638" s="49"/>
      <c r="P638" s="52"/>
      <c r="Q638" s="52"/>
      <c r="S638" s="49"/>
    </row>
    <row r="639">
      <c r="B639" s="49"/>
      <c r="C639" s="49"/>
      <c r="D639" s="50"/>
      <c r="E639" s="51"/>
      <c r="F639" s="51"/>
      <c r="G639" s="50"/>
      <c r="H639" s="51"/>
      <c r="M639" s="52"/>
      <c r="O639" s="49"/>
      <c r="P639" s="52"/>
      <c r="Q639" s="52"/>
      <c r="S639" s="49"/>
    </row>
    <row r="640">
      <c r="B640" s="49"/>
      <c r="C640" s="49"/>
      <c r="D640" s="50"/>
      <c r="E640" s="51"/>
      <c r="F640" s="51"/>
      <c r="G640" s="50"/>
      <c r="H640" s="51"/>
      <c r="M640" s="52"/>
      <c r="O640" s="49"/>
      <c r="P640" s="52"/>
      <c r="Q640" s="52"/>
      <c r="S640" s="49"/>
    </row>
    <row r="641">
      <c r="B641" s="49"/>
      <c r="C641" s="49"/>
      <c r="D641" s="50"/>
      <c r="E641" s="51"/>
      <c r="F641" s="51"/>
      <c r="G641" s="50"/>
      <c r="H641" s="51"/>
      <c r="M641" s="52"/>
      <c r="O641" s="49"/>
      <c r="P641" s="52"/>
      <c r="Q641" s="52"/>
      <c r="S641" s="49"/>
    </row>
    <row r="642">
      <c r="B642" s="49"/>
      <c r="C642" s="49"/>
      <c r="D642" s="50"/>
      <c r="E642" s="51"/>
      <c r="F642" s="51"/>
      <c r="G642" s="50"/>
      <c r="H642" s="51"/>
      <c r="M642" s="52"/>
      <c r="O642" s="49"/>
      <c r="P642" s="52"/>
      <c r="Q642" s="52"/>
      <c r="S642" s="49"/>
    </row>
    <row r="643">
      <c r="B643" s="49"/>
      <c r="C643" s="49"/>
      <c r="D643" s="50"/>
      <c r="E643" s="51"/>
      <c r="F643" s="51"/>
      <c r="G643" s="50"/>
      <c r="H643" s="51"/>
      <c r="M643" s="52"/>
      <c r="O643" s="49"/>
      <c r="P643" s="52"/>
      <c r="Q643" s="52"/>
      <c r="S643" s="49"/>
    </row>
    <row r="644">
      <c r="B644" s="49"/>
      <c r="C644" s="49"/>
      <c r="D644" s="50"/>
      <c r="E644" s="51"/>
      <c r="F644" s="51"/>
      <c r="G644" s="50"/>
      <c r="H644" s="51"/>
      <c r="M644" s="52"/>
      <c r="O644" s="49"/>
      <c r="P644" s="52"/>
      <c r="Q644" s="52"/>
      <c r="S644" s="49"/>
    </row>
    <row r="645">
      <c r="B645" s="49"/>
      <c r="C645" s="49"/>
      <c r="D645" s="50"/>
      <c r="E645" s="51"/>
      <c r="F645" s="51"/>
      <c r="G645" s="50"/>
      <c r="H645" s="51"/>
      <c r="M645" s="52"/>
      <c r="O645" s="49"/>
      <c r="P645" s="52"/>
      <c r="Q645" s="52"/>
      <c r="S645" s="49"/>
    </row>
    <row r="646">
      <c r="B646" s="49"/>
      <c r="C646" s="49"/>
      <c r="D646" s="50"/>
      <c r="E646" s="51"/>
      <c r="F646" s="51"/>
      <c r="G646" s="50"/>
      <c r="H646" s="51"/>
      <c r="M646" s="52"/>
      <c r="O646" s="49"/>
      <c r="P646" s="52"/>
      <c r="Q646" s="52"/>
      <c r="S646" s="49"/>
    </row>
    <row r="647">
      <c r="B647" s="49"/>
      <c r="C647" s="49"/>
      <c r="D647" s="50"/>
      <c r="E647" s="51"/>
      <c r="F647" s="51"/>
      <c r="G647" s="50"/>
      <c r="H647" s="51"/>
      <c r="M647" s="52"/>
      <c r="O647" s="49"/>
      <c r="P647" s="52"/>
      <c r="Q647" s="52"/>
      <c r="S647" s="49"/>
    </row>
    <row r="648">
      <c r="B648" s="49"/>
      <c r="C648" s="49"/>
      <c r="D648" s="50"/>
      <c r="E648" s="51"/>
      <c r="F648" s="51"/>
      <c r="G648" s="50"/>
      <c r="H648" s="51"/>
      <c r="M648" s="52"/>
      <c r="O648" s="49"/>
      <c r="P648" s="52"/>
      <c r="Q648" s="52"/>
      <c r="S648" s="49"/>
    </row>
    <row r="649">
      <c r="B649" s="49"/>
      <c r="C649" s="49"/>
      <c r="D649" s="50"/>
      <c r="E649" s="51"/>
      <c r="F649" s="51"/>
      <c r="G649" s="50"/>
      <c r="H649" s="51"/>
      <c r="M649" s="52"/>
      <c r="O649" s="49"/>
      <c r="P649" s="52"/>
      <c r="Q649" s="52"/>
      <c r="S649" s="49"/>
    </row>
    <row r="650">
      <c r="B650" s="49"/>
      <c r="C650" s="49"/>
      <c r="D650" s="50"/>
      <c r="E650" s="51"/>
      <c r="F650" s="51"/>
      <c r="G650" s="50"/>
      <c r="H650" s="51"/>
      <c r="M650" s="52"/>
      <c r="O650" s="49"/>
      <c r="P650" s="52"/>
      <c r="Q650" s="52"/>
      <c r="S650" s="49"/>
    </row>
    <row r="651">
      <c r="B651" s="49"/>
      <c r="C651" s="49"/>
      <c r="D651" s="50"/>
      <c r="E651" s="51"/>
      <c r="F651" s="51"/>
      <c r="G651" s="50"/>
      <c r="H651" s="51"/>
      <c r="M651" s="52"/>
      <c r="O651" s="49"/>
      <c r="P651" s="52"/>
      <c r="Q651" s="52"/>
      <c r="S651" s="49"/>
    </row>
    <row r="652">
      <c r="B652" s="49"/>
      <c r="C652" s="49"/>
      <c r="D652" s="50"/>
      <c r="E652" s="51"/>
      <c r="F652" s="51"/>
      <c r="G652" s="50"/>
      <c r="H652" s="51"/>
      <c r="M652" s="52"/>
      <c r="O652" s="49"/>
      <c r="P652" s="52"/>
      <c r="Q652" s="52"/>
      <c r="S652" s="49"/>
    </row>
    <row r="653">
      <c r="B653" s="49"/>
      <c r="C653" s="49"/>
      <c r="D653" s="50"/>
      <c r="E653" s="51"/>
      <c r="F653" s="51"/>
      <c r="G653" s="50"/>
      <c r="H653" s="51"/>
      <c r="M653" s="52"/>
      <c r="O653" s="49"/>
      <c r="P653" s="52"/>
      <c r="Q653" s="52"/>
      <c r="S653" s="49"/>
    </row>
    <row r="654">
      <c r="B654" s="49"/>
      <c r="C654" s="49"/>
      <c r="D654" s="50"/>
      <c r="E654" s="51"/>
      <c r="F654" s="51"/>
      <c r="G654" s="50"/>
      <c r="H654" s="51"/>
      <c r="M654" s="52"/>
      <c r="O654" s="49"/>
      <c r="P654" s="52"/>
      <c r="Q654" s="52"/>
      <c r="S654" s="49"/>
    </row>
    <row r="655">
      <c r="B655" s="49"/>
      <c r="C655" s="49"/>
      <c r="D655" s="50"/>
      <c r="E655" s="51"/>
      <c r="F655" s="51"/>
      <c r="G655" s="50"/>
      <c r="H655" s="51"/>
      <c r="M655" s="52"/>
      <c r="O655" s="49"/>
      <c r="P655" s="52"/>
      <c r="Q655" s="52"/>
      <c r="S655" s="49"/>
    </row>
    <row r="656">
      <c r="B656" s="49"/>
      <c r="C656" s="49"/>
      <c r="D656" s="50"/>
      <c r="E656" s="51"/>
      <c r="F656" s="51"/>
      <c r="G656" s="50"/>
      <c r="H656" s="51"/>
      <c r="M656" s="52"/>
      <c r="O656" s="49"/>
      <c r="P656" s="52"/>
      <c r="Q656" s="52"/>
      <c r="S656" s="49"/>
    </row>
    <row r="657">
      <c r="B657" s="49"/>
      <c r="C657" s="49"/>
      <c r="D657" s="50"/>
      <c r="E657" s="51"/>
      <c r="F657" s="51"/>
      <c r="G657" s="50"/>
      <c r="H657" s="51"/>
      <c r="M657" s="52"/>
      <c r="O657" s="49"/>
      <c r="P657" s="52"/>
      <c r="Q657" s="52"/>
      <c r="S657" s="49"/>
    </row>
    <row r="658">
      <c r="B658" s="49"/>
      <c r="C658" s="49"/>
      <c r="D658" s="50"/>
      <c r="E658" s="51"/>
      <c r="F658" s="51"/>
      <c r="G658" s="50"/>
      <c r="H658" s="51"/>
      <c r="M658" s="52"/>
      <c r="O658" s="49"/>
      <c r="P658" s="52"/>
      <c r="Q658" s="52"/>
      <c r="S658" s="49"/>
    </row>
    <row r="659">
      <c r="B659" s="49"/>
      <c r="C659" s="49"/>
      <c r="D659" s="50"/>
      <c r="E659" s="51"/>
      <c r="F659" s="51"/>
      <c r="G659" s="50"/>
      <c r="H659" s="51"/>
      <c r="M659" s="52"/>
      <c r="O659" s="49"/>
      <c r="P659" s="52"/>
      <c r="Q659" s="52"/>
      <c r="S659" s="49"/>
    </row>
    <row r="660">
      <c r="B660" s="49"/>
      <c r="C660" s="49"/>
      <c r="D660" s="50"/>
      <c r="E660" s="51"/>
      <c r="F660" s="51"/>
      <c r="G660" s="50"/>
      <c r="H660" s="51"/>
      <c r="M660" s="52"/>
      <c r="O660" s="49"/>
      <c r="P660" s="52"/>
      <c r="Q660" s="52"/>
      <c r="S660" s="49"/>
    </row>
    <row r="661">
      <c r="B661" s="49"/>
      <c r="C661" s="49"/>
      <c r="D661" s="50"/>
      <c r="E661" s="51"/>
      <c r="F661" s="51"/>
      <c r="G661" s="50"/>
      <c r="H661" s="51"/>
      <c r="M661" s="52"/>
      <c r="O661" s="49"/>
      <c r="P661" s="52"/>
      <c r="Q661" s="52"/>
      <c r="S661" s="49"/>
    </row>
    <row r="662">
      <c r="B662" s="49"/>
      <c r="C662" s="49"/>
      <c r="D662" s="50"/>
      <c r="E662" s="51"/>
      <c r="F662" s="51"/>
      <c r="G662" s="50"/>
      <c r="H662" s="51"/>
      <c r="M662" s="52"/>
      <c r="O662" s="49"/>
      <c r="P662" s="52"/>
      <c r="Q662" s="52"/>
      <c r="S662" s="49"/>
    </row>
    <row r="663">
      <c r="B663" s="49"/>
      <c r="C663" s="49"/>
      <c r="D663" s="50"/>
      <c r="E663" s="51"/>
      <c r="F663" s="51"/>
      <c r="G663" s="50"/>
      <c r="H663" s="51"/>
      <c r="M663" s="52"/>
      <c r="O663" s="49"/>
      <c r="P663" s="52"/>
      <c r="Q663" s="52"/>
      <c r="S663" s="49"/>
    </row>
    <row r="664">
      <c r="B664" s="49"/>
      <c r="C664" s="49"/>
      <c r="D664" s="50"/>
      <c r="E664" s="51"/>
      <c r="F664" s="51"/>
      <c r="G664" s="50"/>
      <c r="H664" s="51"/>
      <c r="M664" s="52"/>
      <c r="O664" s="49"/>
      <c r="P664" s="52"/>
      <c r="Q664" s="52"/>
      <c r="S664" s="49"/>
    </row>
    <row r="665">
      <c r="B665" s="49"/>
      <c r="C665" s="49"/>
      <c r="D665" s="50"/>
      <c r="E665" s="51"/>
      <c r="F665" s="51"/>
      <c r="G665" s="50"/>
      <c r="H665" s="51"/>
      <c r="M665" s="52"/>
      <c r="O665" s="49"/>
      <c r="P665" s="52"/>
      <c r="Q665" s="52"/>
      <c r="S665" s="49"/>
    </row>
    <row r="666">
      <c r="B666" s="49"/>
      <c r="C666" s="49"/>
      <c r="D666" s="50"/>
      <c r="E666" s="51"/>
      <c r="F666" s="51"/>
      <c r="G666" s="50"/>
      <c r="H666" s="51"/>
      <c r="M666" s="52"/>
      <c r="O666" s="49"/>
      <c r="P666" s="52"/>
      <c r="Q666" s="52"/>
      <c r="S666" s="49"/>
    </row>
    <row r="667">
      <c r="B667" s="49"/>
      <c r="C667" s="49"/>
      <c r="D667" s="50"/>
      <c r="E667" s="51"/>
      <c r="F667" s="51"/>
      <c r="G667" s="50"/>
      <c r="H667" s="51"/>
      <c r="M667" s="52"/>
      <c r="O667" s="49"/>
      <c r="P667" s="52"/>
      <c r="Q667" s="52"/>
      <c r="S667" s="49"/>
    </row>
    <row r="668">
      <c r="B668" s="49"/>
      <c r="C668" s="49"/>
      <c r="D668" s="50"/>
      <c r="E668" s="51"/>
      <c r="F668" s="51"/>
      <c r="G668" s="50"/>
      <c r="H668" s="51"/>
      <c r="M668" s="52"/>
      <c r="O668" s="49"/>
      <c r="P668" s="52"/>
      <c r="Q668" s="52"/>
      <c r="S668" s="49"/>
    </row>
    <row r="669">
      <c r="B669" s="49"/>
      <c r="C669" s="49"/>
      <c r="D669" s="50"/>
      <c r="E669" s="51"/>
      <c r="F669" s="51"/>
      <c r="G669" s="50"/>
      <c r="H669" s="51"/>
      <c r="M669" s="52"/>
      <c r="O669" s="49"/>
      <c r="P669" s="52"/>
      <c r="Q669" s="52"/>
      <c r="S669" s="49"/>
    </row>
    <row r="670">
      <c r="B670" s="49"/>
      <c r="C670" s="49"/>
      <c r="D670" s="50"/>
      <c r="E670" s="51"/>
      <c r="F670" s="51"/>
      <c r="G670" s="50"/>
      <c r="H670" s="51"/>
      <c r="M670" s="52"/>
      <c r="O670" s="49"/>
      <c r="P670" s="52"/>
      <c r="Q670" s="52"/>
      <c r="S670" s="49"/>
    </row>
    <row r="671">
      <c r="B671" s="49"/>
      <c r="C671" s="49"/>
      <c r="D671" s="50"/>
      <c r="E671" s="51"/>
      <c r="F671" s="51"/>
      <c r="G671" s="50"/>
      <c r="H671" s="51"/>
      <c r="M671" s="52"/>
      <c r="O671" s="49"/>
      <c r="P671" s="52"/>
      <c r="Q671" s="52"/>
      <c r="S671" s="49"/>
    </row>
    <row r="672">
      <c r="B672" s="49"/>
      <c r="C672" s="49"/>
      <c r="D672" s="50"/>
      <c r="E672" s="51"/>
      <c r="F672" s="51"/>
      <c r="G672" s="50"/>
      <c r="H672" s="51"/>
      <c r="M672" s="52"/>
      <c r="O672" s="49"/>
      <c r="P672" s="52"/>
      <c r="Q672" s="52"/>
      <c r="S672" s="49"/>
    </row>
    <row r="673">
      <c r="B673" s="49"/>
      <c r="C673" s="49"/>
      <c r="D673" s="50"/>
      <c r="E673" s="51"/>
      <c r="F673" s="51"/>
      <c r="G673" s="50"/>
      <c r="H673" s="51"/>
      <c r="M673" s="52"/>
      <c r="O673" s="49"/>
      <c r="P673" s="52"/>
      <c r="Q673" s="52"/>
      <c r="S673" s="49"/>
    </row>
    <row r="674">
      <c r="B674" s="49"/>
      <c r="C674" s="49"/>
      <c r="D674" s="50"/>
      <c r="E674" s="51"/>
      <c r="F674" s="51"/>
      <c r="G674" s="50"/>
      <c r="H674" s="51"/>
      <c r="M674" s="52"/>
      <c r="O674" s="49"/>
      <c r="P674" s="52"/>
      <c r="Q674" s="52"/>
      <c r="S674" s="49"/>
    </row>
    <row r="675">
      <c r="B675" s="49"/>
      <c r="C675" s="49"/>
      <c r="D675" s="50"/>
      <c r="E675" s="51"/>
      <c r="F675" s="51"/>
      <c r="G675" s="50"/>
      <c r="H675" s="51"/>
      <c r="M675" s="52"/>
      <c r="O675" s="49"/>
      <c r="P675" s="52"/>
      <c r="Q675" s="52"/>
      <c r="S675" s="49"/>
    </row>
    <row r="676">
      <c r="B676" s="49"/>
      <c r="C676" s="49"/>
      <c r="D676" s="50"/>
      <c r="E676" s="51"/>
      <c r="F676" s="51"/>
      <c r="G676" s="50"/>
      <c r="H676" s="51"/>
      <c r="M676" s="52"/>
      <c r="O676" s="49"/>
      <c r="P676" s="52"/>
      <c r="Q676" s="52"/>
      <c r="S676" s="49"/>
    </row>
    <row r="677">
      <c r="B677" s="49"/>
      <c r="C677" s="49"/>
      <c r="D677" s="50"/>
      <c r="E677" s="51"/>
      <c r="F677" s="51"/>
      <c r="G677" s="50"/>
      <c r="H677" s="51"/>
      <c r="M677" s="52"/>
      <c r="O677" s="49"/>
      <c r="P677" s="52"/>
      <c r="Q677" s="52"/>
      <c r="S677" s="49"/>
    </row>
    <row r="678">
      <c r="B678" s="49"/>
      <c r="C678" s="49"/>
      <c r="D678" s="50"/>
      <c r="E678" s="51"/>
      <c r="F678" s="51"/>
      <c r="G678" s="50"/>
      <c r="H678" s="51"/>
      <c r="M678" s="52"/>
      <c r="O678" s="49"/>
      <c r="P678" s="52"/>
      <c r="Q678" s="52"/>
      <c r="S678" s="49"/>
    </row>
    <row r="679">
      <c r="B679" s="49"/>
      <c r="C679" s="49"/>
      <c r="D679" s="50"/>
      <c r="E679" s="51"/>
      <c r="F679" s="51"/>
      <c r="G679" s="50"/>
      <c r="H679" s="51"/>
      <c r="M679" s="52"/>
      <c r="O679" s="49"/>
      <c r="P679" s="52"/>
      <c r="Q679" s="52"/>
      <c r="S679" s="49"/>
    </row>
    <row r="680">
      <c r="B680" s="49"/>
      <c r="C680" s="49"/>
      <c r="D680" s="50"/>
      <c r="E680" s="51"/>
      <c r="F680" s="51"/>
      <c r="G680" s="50"/>
      <c r="H680" s="51"/>
      <c r="M680" s="52"/>
      <c r="O680" s="49"/>
      <c r="P680" s="52"/>
      <c r="Q680" s="52"/>
      <c r="S680" s="49"/>
    </row>
    <row r="681">
      <c r="B681" s="49"/>
      <c r="C681" s="49"/>
      <c r="D681" s="50"/>
      <c r="E681" s="51"/>
      <c r="F681" s="51"/>
      <c r="G681" s="50"/>
      <c r="H681" s="51"/>
      <c r="M681" s="52"/>
      <c r="O681" s="49"/>
      <c r="P681" s="52"/>
      <c r="Q681" s="52"/>
      <c r="S681" s="49"/>
    </row>
    <row r="682">
      <c r="B682" s="49"/>
      <c r="C682" s="49"/>
      <c r="D682" s="50"/>
      <c r="E682" s="51"/>
      <c r="F682" s="51"/>
      <c r="G682" s="50"/>
      <c r="H682" s="51"/>
      <c r="M682" s="52"/>
      <c r="O682" s="49"/>
      <c r="P682" s="52"/>
      <c r="Q682" s="52"/>
      <c r="S682" s="49"/>
    </row>
    <row r="683">
      <c r="B683" s="49"/>
      <c r="C683" s="49"/>
      <c r="D683" s="50"/>
      <c r="E683" s="51"/>
      <c r="F683" s="51"/>
      <c r="G683" s="50"/>
      <c r="H683" s="51"/>
      <c r="M683" s="52"/>
      <c r="O683" s="49"/>
      <c r="P683" s="52"/>
      <c r="Q683" s="52"/>
      <c r="S683" s="49"/>
    </row>
    <row r="684">
      <c r="B684" s="49"/>
      <c r="C684" s="49"/>
      <c r="D684" s="50"/>
      <c r="E684" s="51"/>
      <c r="F684" s="51"/>
      <c r="G684" s="50"/>
      <c r="H684" s="51"/>
      <c r="M684" s="52"/>
      <c r="O684" s="49"/>
      <c r="P684" s="52"/>
      <c r="Q684" s="52"/>
      <c r="S684" s="49"/>
    </row>
    <row r="685">
      <c r="B685" s="49"/>
      <c r="C685" s="49"/>
      <c r="D685" s="50"/>
      <c r="E685" s="51"/>
      <c r="F685" s="51"/>
      <c r="G685" s="50"/>
      <c r="H685" s="51"/>
      <c r="M685" s="52"/>
      <c r="O685" s="49"/>
      <c r="P685" s="52"/>
      <c r="Q685" s="52"/>
      <c r="S685" s="49"/>
    </row>
    <row r="686">
      <c r="B686" s="49"/>
      <c r="C686" s="49"/>
      <c r="D686" s="50"/>
      <c r="E686" s="51"/>
      <c r="F686" s="51"/>
      <c r="G686" s="50"/>
      <c r="H686" s="51"/>
      <c r="M686" s="52"/>
      <c r="O686" s="49"/>
      <c r="P686" s="52"/>
      <c r="Q686" s="52"/>
      <c r="S686" s="49"/>
    </row>
    <row r="687">
      <c r="B687" s="49"/>
      <c r="C687" s="49"/>
      <c r="D687" s="50"/>
      <c r="E687" s="51"/>
      <c r="F687" s="51"/>
      <c r="G687" s="50"/>
      <c r="H687" s="51"/>
      <c r="M687" s="52"/>
      <c r="O687" s="49"/>
      <c r="P687" s="52"/>
      <c r="Q687" s="52"/>
      <c r="S687" s="49"/>
    </row>
    <row r="688">
      <c r="B688" s="49"/>
      <c r="C688" s="49"/>
      <c r="D688" s="50"/>
      <c r="E688" s="51"/>
      <c r="F688" s="51"/>
      <c r="G688" s="50"/>
      <c r="H688" s="51"/>
      <c r="M688" s="52"/>
      <c r="O688" s="49"/>
      <c r="P688" s="52"/>
      <c r="Q688" s="52"/>
      <c r="S688" s="49"/>
    </row>
    <row r="689">
      <c r="B689" s="49"/>
      <c r="C689" s="49"/>
      <c r="D689" s="50"/>
      <c r="E689" s="51"/>
      <c r="F689" s="51"/>
      <c r="G689" s="50"/>
      <c r="H689" s="51"/>
      <c r="M689" s="52"/>
      <c r="O689" s="49"/>
      <c r="P689" s="52"/>
      <c r="Q689" s="52"/>
      <c r="S689" s="49"/>
    </row>
    <row r="690">
      <c r="B690" s="49"/>
      <c r="C690" s="49"/>
      <c r="D690" s="50"/>
      <c r="E690" s="51"/>
      <c r="F690" s="51"/>
      <c r="G690" s="50"/>
      <c r="H690" s="51"/>
      <c r="M690" s="52"/>
      <c r="O690" s="49"/>
      <c r="P690" s="52"/>
      <c r="Q690" s="52"/>
      <c r="S690" s="49"/>
    </row>
    <row r="691">
      <c r="B691" s="49"/>
      <c r="C691" s="49"/>
      <c r="D691" s="50"/>
      <c r="E691" s="51"/>
      <c r="F691" s="51"/>
      <c r="G691" s="50"/>
      <c r="H691" s="51"/>
      <c r="M691" s="52"/>
      <c r="O691" s="49"/>
      <c r="P691" s="52"/>
      <c r="Q691" s="52"/>
      <c r="S691" s="49"/>
    </row>
    <row r="692">
      <c r="B692" s="49"/>
      <c r="C692" s="49"/>
      <c r="D692" s="50"/>
      <c r="E692" s="51"/>
      <c r="F692" s="51"/>
      <c r="G692" s="50"/>
      <c r="H692" s="51"/>
      <c r="M692" s="52"/>
      <c r="O692" s="49"/>
      <c r="P692" s="52"/>
      <c r="Q692" s="52"/>
      <c r="S692" s="49"/>
    </row>
    <row r="693">
      <c r="B693" s="49"/>
      <c r="C693" s="49"/>
      <c r="D693" s="50"/>
      <c r="E693" s="51"/>
      <c r="F693" s="51"/>
      <c r="G693" s="50"/>
      <c r="H693" s="51"/>
      <c r="M693" s="52"/>
      <c r="O693" s="49"/>
      <c r="P693" s="52"/>
      <c r="Q693" s="52"/>
      <c r="S693" s="49"/>
    </row>
    <row r="694">
      <c r="B694" s="49"/>
      <c r="C694" s="49"/>
      <c r="D694" s="50"/>
      <c r="E694" s="51"/>
      <c r="F694" s="51"/>
      <c r="G694" s="50"/>
      <c r="H694" s="51"/>
      <c r="M694" s="52"/>
      <c r="O694" s="49"/>
      <c r="P694" s="52"/>
      <c r="Q694" s="52"/>
      <c r="S694" s="49"/>
    </row>
    <row r="695">
      <c r="B695" s="49"/>
      <c r="C695" s="49"/>
      <c r="D695" s="50"/>
      <c r="E695" s="51"/>
      <c r="F695" s="51"/>
      <c r="G695" s="50"/>
      <c r="H695" s="51"/>
      <c r="M695" s="52"/>
      <c r="O695" s="49"/>
      <c r="P695" s="52"/>
      <c r="Q695" s="52"/>
      <c r="S695" s="49"/>
    </row>
    <row r="696">
      <c r="B696" s="49"/>
      <c r="C696" s="49"/>
      <c r="D696" s="50"/>
      <c r="E696" s="51"/>
      <c r="F696" s="51"/>
      <c r="G696" s="50"/>
      <c r="H696" s="51"/>
      <c r="M696" s="52"/>
      <c r="O696" s="49"/>
      <c r="P696" s="52"/>
      <c r="Q696" s="52"/>
      <c r="S696" s="49"/>
    </row>
    <row r="697">
      <c r="B697" s="49"/>
      <c r="C697" s="49"/>
      <c r="D697" s="50"/>
      <c r="E697" s="51"/>
      <c r="F697" s="51"/>
      <c r="G697" s="50"/>
      <c r="H697" s="51"/>
      <c r="M697" s="52"/>
      <c r="O697" s="49"/>
      <c r="P697" s="52"/>
      <c r="Q697" s="52"/>
      <c r="S697" s="49"/>
    </row>
    <row r="698">
      <c r="B698" s="49"/>
      <c r="C698" s="49"/>
      <c r="D698" s="50"/>
      <c r="E698" s="51"/>
      <c r="F698" s="51"/>
      <c r="G698" s="50"/>
      <c r="H698" s="51"/>
      <c r="M698" s="52"/>
      <c r="O698" s="49"/>
      <c r="P698" s="52"/>
      <c r="Q698" s="52"/>
      <c r="S698" s="49"/>
    </row>
    <row r="699">
      <c r="B699" s="49"/>
      <c r="C699" s="49"/>
      <c r="D699" s="50"/>
      <c r="E699" s="51"/>
      <c r="F699" s="51"/>
      <c r="G699" s="50"/>
      <c r="H699" s="51"/>
      <c r="M699" s="52"/>
      <c r="O699" s="49"/>
      <c r="P699" s="52"/>
      <c r="Q699" s="52"/>
      <c r="S699" s="49"/>
    </row>
    <row r="700">
      <c r="B700" s="49"/>
      <c r="C700" s="49"/>
      <c r="D700" s="50"/>
      <c r="E700" s="51"/>
      <c r="F700" s="51"/>
      <c r="G700" s="50"/>
      <c r="H700" s="51"/>
      <c r="M700" s="52"/>
      <c r="O700" s="49"/>
      <c r="P700" s="52"/>
      <c r="Q700" s="52"/>
      <c r="S700" s="49"/>
    </row>
    <row r="701">
      <c r="B701" s="49"/>
      <c r="C701" s="49"/>
      <c r="D701" s="50"/>
      <c r="E701" s="51"/>
      <c r="F701" s="51"/>
      <c r="G701" s="50"/>
      <c r="H701" s="51"/>
      <c r="M701" s="52"/>
      <c r="O701" s="49"/>
      <c r="P701" s="52"/>
      <c r="Q701" s="52"/>
      <c r="S701" s="49"/>
    </row>
    <row r="702">
      <c r="B702" s="49"/>
      <c r="C702" s="49"/>
      <c r="D702" s="50"/>
      <c r="E702" s="51"/>
      <c r="F702" s="51"/>
      <c r="G702" s="50"/>
      <c r="H702" s="51"/>
      <c r="M702" s="52"/>
      <c r="O702" s="49"/>
      <c r="P702" s="52"/>
      <c r="Q702" s="52"/>
      <c r="S702" s="49"/>
    </row>
    <row r="703">
      <c r="B703" s="49"/>
      <c r="C703" s="49"/>
      <c r="D703" s="50"/>
      <c r="E703" s="51"/>
      <c r="F703" s="51"/>
      <c r="G703" s="50"/>
      <c r="H703" s="51"/>
      <c r="M703" s="52"/>
      <c r="O703" s="49"/>
      <c r="P703" s="52"/>
      <c r="Q703" s="52"/>
      <c r="S703" s="49"/>
    </row>
    <row r="704">
      <c r="B704" s="49"/>
      <c r="C704" s="49"/>
      <c r="D704" s="50"/>
      <c r="E704" s="51"/>
      <c r="F704" s="51"/>
      <c r="G704" s="50"/>
      <c r="H704" s="51"/>
      <c r="M704" s="52"/>
      <c r="O704" s="49"/>
      <c r="P704" s="52"/>
      <c r="Q704" s="52"/>
      <c r="S704" s="49"/>
    </row>
    <row r="705">
      <c r="B705" s="49"/>
      <c r="C705" s="49"/>
      <c r="D705" s="50"/>
      <c r="E705" s="51"/>
      <c r="F705" s="51"/>
      <c r="G705" s="50"/>
      <c r="H705" s="51"/>
      <c r="M705" s="52"/>
      <c r="O705" s="49"/>
      <c r="P705" s="52"/>
      <c r="Q705" s="52"/>
      <c r="S705" s="49"/>
    </row>
    <row r="706">
      <c r="B706" s="49"/>
      <c r="C706" s="49"/>
      <c r="D706" s="50"/>
      <c r="E706" s="51"/>
      <c r="F706" s="51"/>
      <c r="G706" s="50"/>
      <c r="H706" s="51"/>
      <c r="M706" s="52"/>
      <c r="O706" s="49"/>
      <c r="P706" s="52"/>
      <c r="Q706" s="52"/>
      <c r="S706" s="49"/>
    </row>
    <row r="707">
      <c r="B707" s="49"/>
      <c r="C707" s="49"/>
      <c r="D707" s="50"/>
      <c r="E707" s="51"/>
      <c r="F707" s="51"/>
      <c r="G707" s="50"/>
      <c r="H707" s="51"/>
      <c r="M707" s="52"/>
      <c r="O707" s="49"/>
      <c r="P707" s="52"/>
      <c r="Q707" s="52"/>
      <c r="S707" s="49"/>
    </row>
    <row r="708">
      <c r="B708" s="49"/>
      <c r="C708" s="49"/>
      <c r="D708" s="50"/>
      <c r="E708" s="51"/>
      <c r="F708" s="51"/>
      <c r="G708" s="50"/>
      <c r="H708" s="51"/>
      <c r="M708" s="52"/>
      <c r="O708" s="49"/>
      <c r="P708" s="52"/>
      <c r="Q708" s="52"/>
      <c r="S708" s="49"/>
    </row>
    <row r="709">
      <c r="B709" s="49"/>
      <c r="C709" s="49"/>
      <c r="D709" s="50"/>
      <c r="E709" s="51"/>
      <c r="F709" s="51"/>
      <c r="G709" s="50"/>
      <c r="H709" s="51"/>
      <c r="M709" s="52"/>
      <c r="O709" s="49"/>
      <c r="P709" s="52"/>
      <c r="Q709" s="52"/>
      <c r="S709" s="49"/>
    </row>
    <row r="710">
      <c r="B710" s="49"/>
      <c r="C710" s="49"/>
      <c r="D710" s="50"/>
      <c r="E710" s="51"/>
      <c r="F710" s="51"/>
      <c r="G710" s="50"/>
      <c r="H710" s="51"/>
      <c r="M710" s="52"/>
      <c r="O710" s="49"/>
      <c r="P710" s="52"/>
      <c r="Q710" s="52"/>
      <c r="S710" s="49"/>
    </row>
    <row r="711">
      <c r="B711" s="49"/>
      <c r="C711" s="49"/>
      <c r="D711" s="50"/>
      <c r="E711" s="51"/>
      <c r="F711" s="51"/>
      <c r="G711" s="50"/>
      <c r="H711" s="51"/>
      <c r="M711" s="52"/>
      <c r="O711" s="49"/>
      <c r="P711" s="52"/>
      <c r="Q711" s="52"/>
      <c r="S711" s="49"/>
    </row>
    <row r="712">
      <c r="B712" s="49"/>
      <c r="C712" s="49"/>
      <c r="D712" s="50"/>
      <c r="E712" s="51"/>
      <c r="F712" s="51"/>
      <c r="G712" s="50"/>
      <c r="H712" s="51"/>
      <c r="M712" s="52"/>
      <c r="O712" s="49"/>
      <c r="P712" s="52"/>
      <c r="Q712" s="52"/>
      <c r="S712" s="49"/>
    </row>
    <row r="713">
      <c r="B713" s="49"/>
      <c r="C713" s="49"/>
      <c r="D713" s="50"/>
      <c r="E713" s="51"/>
      <c r="F713" s="51"/>
      <c r="G713" s="50"/>
      <c r="H713" s="51"/>
      <c r="M713" s="52"/>
      <c r="O713" s="49"/>
      <c r="P713" s="52"/>
      <c r="Q713" s="52"/>
      <c r="S713" s="49"/>
    </row>
    <row r="714">
      <c r="B714" s="49"/>
      <c r="C714" s="49"/>
      <c r="D714" s="50"/>
      <c r="E714" s="51"/>
      <c r="F714" s="51"/>
      <c r="G714" s="50"/>
      <c r="H714" s="51"/>
      <c r="M714" s="52"/>
      <c r="O714" s="49"/>
      <c r="P714" s="52"/>
      <c r="Q714" s="52"/>
      <c r="S714" s="49"/>
    </row>
    <row r="715">
      <c r="B715" s="49"/>
      <c r="C715" s="49"/>
      <c r="D715" s="50"/>
      <c r="E715" s="51"/>
      <c r="F715" s="51"/>
      <c r="G715" s="50"/>
      <c r="H715" s="51"/>
      <c r="M715" s="52"/>
      <c r="O715" s="49"/>
      <c r="P715" s="52"/>
      <c r="Q715" s="52"/>
      <c r="S715" s="49"/>
    </row>
    <row r="716">
      <c r="B716" s="49"/>
      <c r="C716" s="49"/>
      <c r="D716" s="50"/>
      <c r="E716" s="51"/>
      <c r="F716" s="51"/>
      <c r="G716" s="50"/>
      <c r="H716" s="51"/>
      <c r="M716" s="52"/>
      <c r="O716" s="49"/>
      <c r="P716" s="52"/>
      <c r="Q716" s="52"/>
      <c r="S716" s="49"/>
    </row>
    <row r="717">
      <c r="B717" s="49"/>
      <c r="C717" s="49"/>
      <c r="D717" s="50"/>
      <c r="E717" s="51"/>
      <c r="F717" s="51"/>
      <c r="G717" s="50"/>
      <c r="H717" s="51"/>
      <c r="M717" s="52"/>
      <c r="O717" s="49"/>
      <c r="P717" s="52"/>
      <c r="Q717" s="52"/>
      <c r="S717" s="49"/>
    </row>
    <row r="718">
      <c r="B718" s="49"/>
      <c r="C718" s="49"/>
      <c r="D718" s="50"/>
      <c r="E718" s="51"/>
      <c r="F718" s="51"/>
      <c r="G718" s="50"/>
      <c r="H718" s="51"/>
      <c r="M718" s="52"/>
      <c r="O718" s="49"/>
      <c r="P718" s="52"/>
      <c r="Q718" s="52"/>
      <c r="S718" s="49"/>
    </row>
    <row r="719">
      <c r="B719" s="49"/>
      <c r="C719" s="49"/>
      <c r="D719" s="50"/>
      <c r="E719" s="51"/>
      <c r="F719" s="51"/>
      <c r="G719" s="50"/>
      <c r="H719" s="51"/>
      <c r="M719" s="52"/>
      <c r="O719" s="49"/>
      <c r="P719" s="52"/>
      <c r="Q719" s="52"/>
      <c r="S719" s="49"/>
    </row>
    <row r="720">
      <c r="B720" s="49"/>
      <c r="C720" s="49"/>
      <c r="D720" s="50"/>
      <c r="E720" s="51"/>
      <c r="F720" s="51"/>
      <c r="G720" s="50"/>
      <c r="H720" s="51"/>
      <c r="M720" s="52"/>
      <c r="O720" s="49"/>
      <c r="P720" s="52"/>
      <c r="Q720" s="52"/>
      <c r="S720" s="49"/>
    </row>
    <row r="721">
      <c r="B721" s="49"/>
      <c r="C721" s="49"/>
      <c r="D721" s="50"/>
      <c r="E721" s="51"/>
      <c r="F721" s="51"/>
      <c r="G721" s="50"/>
      <c r="H721" s="51"/>
      <c r="M721" s="52"/>
      <c r="O721" s="49"/>
      <c r="P721" s="52"/>
      <c r="Q721" s="52"/>
      <c r="S721" s="49"/>
    </row>
    <row r="722">
      <c r="B722" s="49"/>
      <c r="C722" s="49"/>
      <c r="D722" s="50"/>
      <c r="E722" s="51"/>
      <c r="F722" s="51"/>
      <c r="G722" s="50"/>
      <c r="H722" s="51"/>
      <c r="M722" s="52"/>
      <c r="O722" s="49"/>
      <c r="P722" s="52"/>
      <c r="Q722" s="52"/>
      <c r="S722" s="49"/>
    </row>
    <row r="723">
      <c r="B723" s="49"/>
      <c r="C723" s="49"/>
      <c r="D723" s="50"/>
      <c r="E723" s="51"/>
      <c r="F723" s="51"/>
      <c r="G723" s="50"/>
      <c r="H723" s="51"/>
      <c r="M723" s="52"/>
      <c r="O723" s="49"/>
      <c r="P723" s="52"/>
      <c r="Q723" s="52"/>
      <c r="S723" s="49"/>
    </row>
    <row r="724">
      <c r="B724" s="49"/>
      <c r="C724" s="49"/>
      <c r="D724" s="50"/>
      <c r="E724" s="51"/>
      <c r="F724" s="51"/>
      <c r="G724" s="50"/>
      <c r="H724" s="51"/>
      <c r="M724" s="52"/>
      <c r="O724" s="49"/>
      <c r="P724" s="52"/>
      <c r="Q724" s="52"/>
      <c r="S724" s="49"/>
    </row>
    <row r="725">
      <c r="B725" s="49"/>
      <c r="C725" s="49"/>
      <c r="D725" s="50"/>
      <c r="E725" s="51"/>
      <c r="F725" s="51"/>
      <c r="G725" s="50"/>
      <c r="H725" s="51"/>
      <c r="M725" s="52"/>
      <c r="O725" s="49"/>
      <c r="P725" s="52"/>
      <c r="Q725" s="52"/>
      <c r="S725" s="49"/>
    </row>
    <row r="726">
      <c r="B726" s="49"/>
      <c r="C726" s="49"/>
      <c r="D726" s="50"/>
      <c r="E726" s="51"/>
      <c r="F726" s="51"/>
      <c r="G726" s="50"/>
      <c r="H726" s="51"/>
      <c r="M726" s="52"/>
      <c r="O726" s="49"/>
      <c r="P726" s="52"/>
      <c r="Q726" s="52"/>
      <c r="S726" s="49"/>
    </row>
    <row r="727">
      <c r="B727" s="49"/>
      <c r="C727" s="49"/>
      <c r="D727" s="50"/>
      <c r="E727" s="51"/>
      <c r="F727" s="51"/>
      <c r="G727" s="50"/>
      <c r="H727" s="51"/>
      <c r="M727" s="52"/>
      <c r="O727" s="49"/>
      <c r="P727" s="52"/>
      <c r="Q727" s="52"/>
      <c r="S727" s="49"/>
    </row>
    <row r="728">
      <c r="B728" s="49"/>
      <c r="C728" s="49"/>
      <c r="D728" s="50"/>
      <c r="E728" s="51"/>
      <c r="F728" s="51"/>
      <c r="G728" s="50"/>
      <c r="H728" s="51"/>
      <c r="M728" s="52"/>
      <c r="O728" s="49"/>
      <c r="P728" s="52"/>
      <c r="Q728" s="52"/>
      <c r="S728" s="49"/>
    </row>
    <row r="729">
      <c r="B729" s="49"/>
      <c r="C729" s="49"/>
      <c r="D729" s="50"/>
      <c r="E729" s="51"/>
      <c r="F729" s="51"/>
      <c r="G729" s="50"/>
      <c r="H729" s="51"/>
      <c r="M729" s="52"/>
      <c r="O729" s="49"/>
      <c r="P729" s="52"/>
      <c r="Q729" s="52"/>
      <c r="S729" s="49"/>
    </row>
    <row r="730">
      <c r="B730" s="49"/>
      <c r="C730" s="49"/>
      <c r="D730" s="50"/>
      <c r="E730" s="51"/>
      <c r="F730" s="51"/>
      <c r="G730" s="50"/>
      <c r="H730" s="51"/>
      <c r="M730" s="52"/>
      <c r="O730" s="49"/>
      <c r="P730" s="52"/>
      <c r="Q730" s="52"/>
      <c r="S730" s="49"/>
    </row>
    <row r="731">
      <c r="B731" s="49"/>
      <c r="C731" s="49"/>
      <c r="D731" s="50"/>
      <c r="E731" s="51"/>
      <c r="F731" s="51"/>
      <c r="G731" s="50"/>
      <c r="H731" s="51"/>
      <c r="M731" s="52"/>
      <c r="O731" s="49"/>
      <c r="P731" s="52"/>
      <c r="Q731" s="52"/>
      <c r="S731" s="49"/>
    </row>
    <row r="732">
      <c r="B732" s="49"/>
      <c r="C732" s="49"/>
      <c r="D732" s="50"/>
      <c r="E732" s="51"/>
      <c r="F732" s="51"/>
      <c r="G732" s="50"/>
      <c r="H732" s="51"/>
      <c r="M732" s="52"/>
      <c r="O732" s="49"/>
      <c r="P732" s="52"/>
      <c r="Q732" s="52"/>
      <c r="S732" s="49"/>
    </row>
    <row r="733">
      <c r="B733" s="49"/>
      <c r="C733" s="49"/>
      <c r="D733" s="50"/>
      <c r="E733" s="51"/>
      <c r="F733" s="51"/>
      <c r="G733" s="50"/>
      <c r="H733" s="51"/>
      <c r="M733" s="52"/>
      <c r="O733" s="49"/>
      <c r="P733" s="52"/>
      <c r="Q733" s="52"/>
      <c r="S733" s="49"/>
    </row>
    <row r="734">
      <c r="B734" s="49"/>
      <c r="C734" s="49"/>
      <c r="D734" s="50"/>
      <c r="E734" s="51"/>
      <c r="F734" s="51"/>
      <c r="G734" s="50"/>
      <c r="H734" s="51"/>
      <c r="M734" s="52"/>
      <c r="O734" s="49"/>
      <c r="P734" s="52"/>
      <c r="Q734" s="52"/>
      <c r="S734" s="49"/>
    </row>
    <row r="735">
      <c r="B735" s="49"/>
      <c r="C735" s="49"/>
      <c r="D735" s="50"/>
      <c r="E735" s="51"/>
      <c r="F735" s="51"/>
      <c r="G735" s="50"/>
      <c r="H735" s="51"/>
      <c r="M735" s="52"/>
      <c r="O735" s="49"/>
      <c r="P735" s="52"/>
      <c r="Q735" s="52"/>
      <c r="S735" s="49"/>
    </row>
    <row r="736">
      <c r="B736" s="49"/>
      <c r="C736" s="49"/>
      <c r="D736" s="50"/>
      <c r="E736" s="51"/>
      <c r="F736" s="51"/>
      <c r="G736" s="50"/>
      <c r="H736" s="51"/>
      <c r="M736" s="52"/>
      <c r="O736" s="49"/>
      <c r="P736" s="52"/>
      <c r="Q736" s="52"/>
      <c r="S736" s="49"/>
    </row>
    <row r="737">
      <c r="B737" s="49"/>
      <c r="C737" s="49"/>
      <c r="D737" s="50"/>
      <c r="E737" s="51"/>
      <c r="F737" s="51"/>
      <c r="G737" s="50"/>
      <c r="H737" s="51"/>
      <c r="M737" s="52"/>
      <c r="O737" s="49"/>
      <c r="P737" s="52"/>
      <c r="Q737" s="52"/>
      <c r="S737" s="49"/>
    </row>
    <row r="738">
      <c r="B738" s="49"/>
      <c r="C738" s="49"/>
      <c r="D738" s="50"/>
      <c r="E738" s="51"/>
      <c r="F738" s="51"/>
      <c r="G738" s="50"/>
      <c r="H738" s="51"/>
      <c r="M738" s="52"/>
      <c r="O738" s="49"/>
      <c r="P738" s="52"/>
      <c r="Q738" s="52"/>
      <c r="S738" s="49"/>
    </row>
    <row r="739">
      <c r="B739" s="49"/>
      <c r="C739" s="49"/>
      <c r="D739" s="50"/>
      <c r="E739" s="51"/>
      <c r="F739" s="51"/>
      <c r="G739" s="50"/>
      <c r="H739" s="51"/>
      <c r="M739" s="52"/>
      <c r="O739" s="49"/>
      <c r="P739" s="52"/>
      <c r="Q739" s="52"/>
      <c r="S739" s="49"/>
    </row>
    <row r="740">
      <c r="B740" s="49"/>
      <c r="C740" s="49"/>
      <c r="D740" s="50"/>
      <c r="E740" s="51"/>
      <c r="F740" s="51"/>
      <c r="G740" s="50"/>
      <c r="H740" s="51"/>
      <c r="M740" s="52"/>
      <c r="O740" s="49"/>
      <c r="P740" s="52"/>
      <c r="Q740" s="52"/>
      <c r="S740" s="49"/>
    </row>
    <row r="741">
      <c r="B741" s="49"/>
      <c r="C741" s="49"/>
      <c r="D741" s="50"/>
      <c r="E741" s="51"/>
      <c r="F741" s="51"/>
      <c r="G741" s="50"/>
      <c r="H741" s="51"/>
      <c r="M741" s="52"/>
      <c r="O741" s="49"/>
      <c r="P741" s="52"/>
      <c r="Q741" s="52"/>
      <c r="S741" s="49"/>
    </row>
    <row r="742">
      <c r="B742" s="49"/>
      <c r="C742" s="49"/>
      <c r="D742" s="50"/>
      <c r="E742" s="51"/>
      <c r="F742" s="51"/>
      <c r="G742" s="50"/>
      <c r="H742" s="51"/>
      <c r="M742" s="52"/>
      <c r="O742" s="49"/>
      <c r="P742" s="52"/>
      <c r="Q742" s="52"/>
      <c r="S742" s="49"/>
    </row>
    <row r="743">
      <c r="B743" s="49"/>
      <c r="C743" s="49"/>
      <c r="D743" s="50"/>
      <c r="E743" s="51"/>
      <c r="F743" s="51"/>
      <c r="G743" s="50"/>
      <c r="H743" s="51"/>
      <c r="M743" s="52"/>
      <c r="O743" s="49"/>
      <c r="P743" s="52"/>
      <c r="Q743" s="52"/>
      <c r="S743" s="49"/>
    </row>
    <row r="744">
      <c r="B744" s="49"/>
      <c r="C744" s="49"/>
      <c r="D744" s="50"/>
      <c r="E744" s="51"/>
      <c r="F744" s="51"/>
      <c r="G744" s="50"/>
      <c r="H744" s="51"/>
      <c r="M744" s="52"/>
      <c r="O744" s="49"/>
      <c r="P744" s="52"/>
      <c r="Q744" s="52"/>
      <c r="S744" s="49"/>
    </row>
    <row r="745">
      <c r="B745" s="49"/>
      <c r="C745" s="49"/>
      <c r="D745" s="50"/>
      <c r="E745" s="51"/>
      <c r="F745" s="51"/>
      <c r="G745" s="50"/>
      <c r="H745" s="51"/>
      <c r="M745" s="52"/>
      <c r="O745" s="49"/>
      <c r="P745" s="52"/>
      <c r="Q745" s="52"/>
      <c r="S745" s="49"/>
    </row>
    <row r="746">
      <c r="B746" s="49"/>
      <c r="C746" s="49"/>
      <c r="D746" s="50"/>
      <c r="E746" s="51"/>
      <c r="F746" s="51"/>
      <c r="G746" s="50"/>
      <c r="H746" s="51"/>
      <c r="M746" s="52"/>
      <c r="O746" s="49"/>
      <c r="P746" s="52"/>
      <c r="Q746" s="52"/>
      <c r="S746" s="49"/>
    </row>
    <row r="747">
      <c r="B747" s="49"/>
      <c r="C747" s="49"/>
      <c r="D747" s="50"/>
      <c r="E747" s="51"/>
      <c r="F747" s="51"/>
      <c r="G747" s="50"/>
      <c r="H747" s="51"/>
      <c r="M747" s="52"/>
      <c r="O747" s="49"/>
      <c r="P747" s="52"/>
      <c r="Q747" s="52"/>
      <c r="S747" s="49"/>
    </row>
    <row r="748">
      <c r="B748" s="49"/>
      <c r="C748" s="49"/>
      <c r="D748" s="50"/>
      <c r="E748" s="51"/>
      <c r="F748" s="51"/>
      <c r="G748" s="50"/>
      <c r="H748" s="51"/>
      <c r="M748" s="52"/>
      <c r="O748" s="49"/>
      <c r="P748" s="52"/>
      <c r="Q748" s="52"/>
      <c r="S748" s="49"/>
    </row>
    <row r="749">
      <c r="B749" s="49"/>
      <c r="C749" s="49"/>
      <c r="D749" s="50"/>
      <c r="E749" s="51"/>
      <c r="F749" s="51"/>
      <c r="G749" s="50"/>
      <c r="H749" s="51"/>
      <c r="M749" s="52"/>
      <c r="O749" s="49"/>
      <c r="P749" s="52"/>
      <c r="Q749" s="52"/>
      <c r="S749" s="49"/>
    </row>
    <row r="750">
      <c r="B750" s="49"/>
      <c r="C750" s="49"/>
      <c r="D750" s="50"/>
      <c r="E750" s="51"/>
      <c r="F750" s="51"/>
      <c r="G750" s="50"/>
      <c r="H750" s="51"/>
      <c r="M750" s="52"/>
      <c r="O750" s="49"/>
      <c r="P750" s="52"/>
      <c r="Q750" s="52"/>
      <c r="S750" s="49"/>
    </row>
    <row r="751">
      <c r="B751" s="49"/>
      <c r="C751" s="49"/>
      <c r="D751" s="50"/>
      <c r="E751" s="51"/>
      <c r="F751" s="51"/>
      <c r="G751" s="50"/>
      <c r="H751" s="51"/>
      <c r="M751" s="52"/>
      <c r="O751" s="49"/>
      <c r="P751" s="52"/>
      <c r="Q751" s="52"/>
      <c r="S751" s="49"/>
    </row>
    <row r="752">
      <c r="B752" s="49"/>
      <c r="C752" s="49"/>
      <c r="D752" s="50"/>
      <c r="E752" s="51"/>
      <c r="F752" s="51"/>
      <c r="G752" s="50"/>
      <c r="H752" s="51"/>
      <c r="M752" s="52"/>
      <c r="O752" s="49"/>
      <c r="P752" s="52"/>
      <c r="Q752" s="52"/>
      <c r="S752" s="49"/>
    </row>
    <row r="753">
      <c r="B753" s="49"/>
      <c r="C753" s="49"/>
      <c r="D753" s="50"/>
      <c r="E753" s="51"/>
      <c r="F753" s="51"/>
      <c r="G753" s="50"/>
      <c r="H753" s="51"/>
      <c r="M753" s="52"/>
      <c r="O753" s="49"/>
      <c r="P753" s="52"/>
      <c r="Q753" s="52"/>
      <c r="S753" s="49"/>
    </row>
    <row r="754">
      <c r="B754" s="49"/>
      <c r="C754" s="49"/>
      <c r="D754" s="50"/>
      <c r="E754" s="51"/>
      <c r="F754" s="51"/>
      <c r="G754" s="50"/>
      <c r="H754" s="51"/>
      <c r="M754" s="52"/>
      <c r="O754" s="49"/>
      <c r="P754" s="52"/>
      <c r="Q754" s="52"/>
      <c r="S754" s="49"/>
    </row>
    <row r="755">
      <c r="B755" s="49"/>
      <c r="C755" s="49"/>
      <c r="D755" s="50"/>
      <c r="E755" s="51"/>
      <c r="F755" s="51"/>
      <c r="G755" s="50"/>
      <c r="H755" s="51"/>
      <c r="M755" s="52"/>
      <c r="O755" s="49"/>
      <c r="P755" s="52"/>
      <c r="Q755" s="52"/>
      <c r="S755" s="49"/>
    </row>
    <row r="756">
      <c r="B756" s="49"/>
      <c r="C756" s="49"/>
      <c r="D756" s="50"/>
      <c r="E756" s="51"/>
      <c r="F756" s="51"/>
      <c r="G756" s="50"/>
      <c r="H756" s="51"/>
      <c r="M756" s="52"/>
      <c r="O756" s="49"/>
      <c r="P756" s="52"/>
      <c r="Q756" s="52"/>
      <c r="S756" s="49"/>
    </row>
    <row r="757">
      <c r="B757" s="49"/>
      <c r="C757" s="49"/>
      <c r="D757" s="50"/>
      <c r="E757" s="51"/>
      <c r="F757" s="51"/>
      <c r="G757" s="50"/>
      <c r="H757" s="51"/>
      <c r="M757" s="52"/>
      <c r="O757" s="49"/>
      <c r="P757" s="52"/>
      <c r="Q757" s="52"/>
      <c r="S757" s="49"/>
    </row>
    <row r="758">
      <c r="B758" s="49"/>
      <c r="C758" s="49"/>
      <c r="D758" s="50"/>
      <c r="E758" s="51"/>
      <c r="F758" s="51"/>
      <c r="G758" s="50"/>
      <c r="H758" s="51"/>
      <c r="M758" s="52"/>
      <c r="O758" s="49"/>
      <c r="P758" s="52"/>
      <c r="Q758" s="52"/>
      <c r="S758" s="49"/>
    </row>
    <row r="759">
      <c r="B759" s="49"/>
      <c r="C759" s="49"/>
      <c r="D759" s="50"/>
      <c r="E759" s="51"/>
      <c r="F759" s="51"/>
      <c r="G759" s="50"/>
      <c r="H759" s="51"/>
      <c r="M759" s="52"/>
      <c r="O759" s="49"/>
      <c r="P759" s="52"/>
      <c r="Q759" s="52"/>
      <c r="S759" s="49"/>
    </row>
    <row r="760">
      <c r="B760" s="49"/>
      <c r="C760" s="49"/>
      <c r="D760" s="50"/>
      <c r="E760" s="51"/>
      <c r="F760" s="51"/>
      <c r="G760" s="50"/>
      <c r="H760" s="51"/>
      <c r="M760" s="52"/>
      <c r="O760" s="49"/>
      <c r="P760" s="52"/>
      <c r="Q760" s="52"/>
      <c r="S760" s="49"/>
    </row>
    <row r="761">
      <c r="B761" s="49"/>
      <c r="C761" s="49"/>
      <c r="D761" s="50"/>
      <c r="E761" s="51"/>
      <c r="F761" s="51"/>
      <c r="G761" s="50"/>
      <c r="H761" s="51"/>
      <c r="M761" s="52"/>
      <c r="O761" s="49"/>
      <c r="P761" s="52"/>
      <c r="Q761" s="52"/>
      <c r="S761" s="49"/>
    </row>
    <row r="762">
      <c r="B762" s="49"/>
      <c r="C762" s="49"/>
      <c r="D762" s="50"/>
      <c r="E762" s="51"/>
      <c r="F762" s="51"/>
      <c r="G762" s="50"/>
      <c r="H762" s="51"/>
      <c r="M762" s="52"/>
      <c r="O762" s="49"/>
      <c r="P762" s="52"/>
      <c r="Q762" s="52"/>
      <c r="S762" s="49"/>
    </row>
    <row r="763">
      <c r="B763" s="49"/>
      <c r="C763" s="49"/>
      <c r="D763" s="50"/>
      <c r="E763" s="51"/>
      <c r="F763" s="51"/>
      <c r="G763" s="50"/>
      <c r="H763" s="51"/>
      <c r="M763" s="52"/>
      <c r="O763" s="49"/>
      <c r="P763" s="52"/>
      <c r="Q763" s="52"/>
      <c r="S763" s="49"/>
    </row>
    <row r="764">
      <c r="B764" s="49"/>
      <c r="C764" s="49"/>
      <c r="D764" s="50"/>
      <c r="E764" s="51"/>
      <c r="F764" s="51"/>
      <c r="G764" s="50"/>
      <c r="H764" s="51"/>
      <c r="M764" s="52"/>
      <c r="O764" s="49"/>
      <c r="P764" s="52"/>
      <c r="Q764" s="52"/>
      <c r="S764" s="49"/>
    </row>
    <row r="765">
      <c r="B765" s="49"/>
      <c r="C765" s="49"/>
      <c r="D765" s="50"/>
      <c r="E765" s="51"/>
      <c r="F765" s="51"/>
      <c r="G765" s="50"/>
      <c r="H765" s="51"/>
      <c r="M765" s="52"/>
      <c r="O765" s="49"/>
      <c r="P765" s="52"/>
      <c r="Q765" s="52"/>
      <c r="S765" s="49"/>
    </row>
    <row r="766">
      <c r="B766" s="49"/>
      <c r="C766" s="49"/>
      <c r="D766" s="50"/>
      <c r="E766" s="51"/>
      <c r="F766" s="51"/>
      <c r="G766" s="50"/>
      <c r="H766" s="51"/>
      <c r="M766" s="52"/>
      <c r="O766" s="49"/>
      <c r="P766" s="52"/>
      <c r="Q766" s="52"/>
      <c r="S766" s="49"/>
    </row>
    <row r="767">
      <c r="B767" s="49"/>
      <c r="C767" s="49"/>
      <c r="D767" s="50"/>
      <c r="E767" s="51"/>
      <c r="F767" s="51"/>
      <c r="G767" s="50"/>
      <c r="H767" s="51"/>
      <c r="M767" s="52"/>
      <c r="O767" s="49"/>
      <c r="P767" s="52"/>
      <c r="Q767" s="52"/>
      <c r="S767" s="49"/>
    </row>
    <row r="768">
      <c r="B768" s="49"/>
      <c r="C768" s="49"/>
      <c r="D768" s="50"/>
      <c r="E768" s="51"/>
      <c r="F768" s="51"/>
      <c r="G768" s="50"/>
      <c r="H768" s="51"/>
      <c r="M768" s="52"/>
      <c r="O768" s="49"/>
      <c r="P768" s="52"/>
      <c r="Q768" s="52"/>
      <c r="S768" s="49"/>
    </row>
    <row r="769">
      <c r="B769" s="49"/>
      <c r="C769" s="49"/>
      <c r="D769" s="50"/>
      <c r="E769" s="51"/>
      <c r="F769" s="51"/>
      <c r="G769" s="50"/>
      <c r="H769" s="51"/>
      <c r="M769" s="52"/>
      <c r="O769" s="49"/>
      <c r="P769" s="52"/>
      <c r="Q769" s="52"/>
      <c r="S769" s="49"/>
    </row>
    <row r="770">
      <c r="B770" s="49"/>
      <c r="C770" s="49"/>
      <c r="D770" s="50"/>
      <c r="E770" s="51"/>
      <c r="F770" s="51"/>
      <c r="G770" s="50"/>
      <c r="H770" s="51"/>
      <c r="M770" s="52"/>
      <c r="O770" s="49"/>
      <c r="P770" s="52"/>
      <c r="Q770" s="52"/>
      <c r="S770" s="49"/>
    </row>
    <row r="771">
      <c r="B771" s="49"/>
      <c r="C771" s="49"/>
      <c r="D771" s="50"/>
      <c r="E771" s="51"/>
      <c r="F771" s="51"/>
      <c r="G771" s="50"/>
      <c r="H771" s="51"/>
      <c r="M771" s="52"/>
      <c r="O771" s="49"/>
      <c r="P771" s="52"/>
      <c r="Q771" s="52"/>
      <c r="S771" s="49"/>
    </row>
    <row r="772">
      <c r="B772" s="49"/>
      <c r="C772" s="49"/>
      <c r="D772" s="50"/>
      <c r="E772" s="51"/>
      <c r="F772" s="51"/>
      <c r="G772" s="50"/>
      <c r="H772" s="51"/>
      <c r="M772" s="52"/>
      <c r="O772" s="49"/>
      <c r="P772" s="52"/>
      <c r="Q772" s="52"/>
      <c r="S772" s="49"/>
    </row>
    <row r="773">
      <c r="B773" s="49"/>
      <c r="C773" s="49"/>
      <c r="D773" s="50"/>
      <c r="E773" s="51"/>
      <c r="F773" s="51"/>
      <c r="G773" s="50"/>
      <c r="H773" s="51"/>
      <c r="M773" s="52"/>
      <c r="O773" s="49"/>
      <c r="P773" s="52"/>
      <c r="Q773" s="52"/>
      <c r="S773" s="49"/>
    </row>
    <row r="774">
      <c r="B774" s="49"/>
      <c r="C774" s="49"/>
      <c r="D774" s="50"/>
      <c r="E774" s="51"/>
      <c r="F774" s="51"/>
      <c r="G774" s="50"/>
      <c r="H774" s="51"/>
      <c r="M774" s="52"/>
      <c r="O774" s="49"/>
      <c r="P774" s="52"/>
      <c r="Q774" s="52"/>
      <c r="S774" s="49"/>
    </row>
    <row r="775">
      <c r="B775" s="49"/>
      <c r="C775" s="49"/>
      <c r="D775" s="50"/>
      <c r="E775" s="51"/>
      <c r="F775" s="51"/>
      <c r="G775" s="50"/>
      <c r="H775" s="51"/>
      <c r="M775" s="52"/>
      <c r="O775" s="49"/>
      <c r="P775" s="52"/>
      <c r="Q775" s="52"/>
      <c r="S775" s="49"/>
    </row>
    <row r="776">
      <c r="B776" s="49"/>
      <c r="C776" s="49"/>
      <c r="D776" s="50"/>
      <c r="E776" s="51"/>
      <c r="F776" s="51"/>
      <c r="G776" s="50"/>
      <c r="H776" s="51"/>
      <c r="M776" s="52"/>
      <c r="O776" s="49"/>
      <c r="P776" s="52"/>
      <c r="Q776" s="52"/>
      <c r="S776" s="49"/>
    </row>
    <row r="777">
      <c r="B777" s="49"/>
      <c r="C777" s="49"/>
      <c r="D777" s="50"/>
      <c r="E777" s="51"/>
      <c r="F777" s="51"/>
      <c r="G777" s="50"/>
      <c r="H777" s="51"/>
      <c r="M777" s="52"/>
      <c r="O777" s="49"/>
      <c r="P777" s="52"/>
      <c r="Q777" s="52"/>
      <c r="S777" s="49"/>
    </row>
    <row r="778">
      <c r="B778" s="49"/>
      <c r="C778" s="49"/>
      <c r="D778" s="50"/>
      <c r="E778" s="51"/>
      <c r="F778" s="51"/>
      <c r="G778" s="50"/>
      <c r="H778" s="51"/>
      <c r="M778" s="52"/>
      <c r="O778" s="49"/>
      <c r="P778" s="52"/>
      <c r="Q778" s="52"/>
      <c r="S778" s="49"/>
    </row>
    <row r="779">
      <c r="B779" s="49"/>
      <c r="C779" s="49"/>
      <c r="D779" s="50"/>
      <c r="E779" s="51"/>
      <c r="F779" s="51"/>
      <c r="G779" s="50"/>
      <c r="H779" s="51"/>
      <c r="M779" s="52"/>
      <c r="O779" s="49"/>
      <c r="P779" s="52"/>
      <c r="Q779" s="52"/>
      <c r="S779" s="49"/>
    </row>
    <row r="780">
      <c r="B780" s="49"/>
      <c r="C780" s="49"/>
      <c r="D780" s="50"/>
      <c r="E780" s="51"/>
      <c r="F780" s="51"/>
      <c r="G780" s="50"/>
      <c r="H780" s="51"/>
      <c r="M780" s="52"/>
      <c r="O780" s="49"/>
      <c r="P780" s="52"/>
      <c r="Q780" s="52"/>
      <c r="S780" s="49"/>
    </row>
    <row r="781">
      <c r="B781" s="49"/>
      <c r="C781" s="49"/>
      <c r="D781" s="50"/>
      <c r="E781" s="51"/>
      <c r="F781" s="51"/>
      <c r="G781" s="50"/>
      <c r="H781" s="51"/>
      <c r="M781" s="52"/>
      <c r="O781" s="49"/>
      <c r="P781" s="52"/>
      <c r="Q781" s="52"/>
      <c r="S781" s="49"/>
    </row>
    <row r="782">
      <c r="B782" s="49"/>
      <c r="C782" s="49"/>
      <c r="D782" s="50"/>
      <c r="E782" s="51"/>
      <c r="F782" s="51"/>
      <c r="G782" s="50"/>
      <c r="H782" s="51"/>
      <c r="M782" s="52"/>
      <c r="O782" s="49"/>
      <c r="P782" s="52"/>
      <c r="Q782" s="52"/>
      <c r="S782" s="49"/>
    </row>
    <row r="783">
      <c r="B783" s="49"/>
      <c r="C783" s="49"/>
      <c r="D783" s="50"/>
      <c r="E783" s="51"/>
      <c r="F783" s="51"/>
      <c r="G783" s="50"/>
      <c r="H783" s="51"/>
      <c r="M783" s="52"/>
      <c r="O783" s="49"/>
      <c r="P783" s="52"/>
      <c r="Q783" s="52"/>
      <c r="S783" s="49"/>
    </row>
    <row r="784">
      <c r="B784" s="49"/>
      <c r="C784" s="49"/>
      <c r="D784" s="50"/>
      <c r="E784" s="51"/>
      <c r="F784" s="51"/>
      <c r="G784" s="50"/>
      <c r="H784" s="51"/>
      <c r="M784" s="52"/>
      <c r="O784" s="49"/>
      <c r="P784" s="52"/>
      <c r="Q784" s="52"/>
      <c r="S784" s="49"/>
    </row>
    <row r="785">
      <c r="B785" s="49"/>
      <c r="C785" s="49"/>
      <c r="D785" s="50"/>
      <c r="E785" s="51"/>
      <c r="F785" s="51"/>
      <c r="G785" s="50"/>
      <c r="H785" s="51"/>
      <c r="M785" s="52"/>
      <c r="O785" s="49"/>
      <c r="P785" s="52"/>
      <c r="Q785" s="52"/>
      <c r="S785" s="49"/>
    </row>
    <row r="786">
      <c r="B786" s="49"/>
      <c r="C786" s="49"/>
      <c r="D786" s="50"/>
      <c r="E786" s="51"/>
      <c r="F786" s="51"/>
      <c r="G786" s="50"/>
      <c r="H786" s="51"/>
      <c r="M786" s="52"/>
      <c r="O786" s="49"/>
      <c r="P786" s="52"/>
      <c r="Q786" s="52"/>
      <c r="S786" s="49"/>
    </row>
    <row r="787">
      <c r="B787" s="49"/>
      <c r="C787" s="49"/>
      <c r="D787" s="50"/>
      <c r="E787" s="51"/>
      <c r="F787" s="51"/>
      <c r="G787" s="50"/>
      <c r="H787" s="51"/>
      <c r="M787" s="52"/>
      <c r="O787" s="49"/>
      <c r="P787" s="52"/>
      <c r="Q787" s="52"/>
      <c r="S787" s="49"/>
    </row>
    <row r="788">
      <c r="B788" s="49"/>
      <c r="C788" s="49"/>
      <c r="D788" s="50"/>
      <c r="E788" s="51"/>
      <c r="F788" s="51"/>
      <c r="G788" s="50"/>
      <c r="H788" s="51"/>
      <c r="M788" s="52"/>
      <c r="O788" s="49"/>
      <c r="P788" s="52"/>
      <c r="Q788" s="52"/>
      <c r="S788" s="49"/>
    </row>
    <row r="789">
      <c r="B789" s="49"/>
      <c r="C789" s="49"/>
      <c r="D789" s="50"/>
      <c r="E789" s="51"/>
      <c r="F789" s="51"/>
      <c r="G789" s="50"/>
      <c r="H789" s="51"/>
      <c r="M789" s="52"/>
      <c r="O789" s="49"/>
      <c r="P789" s="52"/>
      <c r="Q789" s="52"/>
      <c r="S789" s="49"/>
    </row>
    <row r="790">
      <c r="B790" s="49"/>
      <c r="C790" s="49"/>
      <c r="D790" s="50"/>
      <c r="E790" s="51"/>
      <c r="F790" s="51"/>
      <c r="G790" s="50"/>
      <c r="H790" s="51"/>
      <c r="M790" s="52"/>
      <c r="O790" s="49"/>
      <c r="P790" s="52"/>
      <c r="Q790" s="52"/>
      <c r="S790" s="49"/>
    </row>
    <row r="791">
      <c r="B791" s="49"/>
      <c r="C791" s="49"/>
      <c r="D791" s="50"/>
      <c r="E791" s="51"/>
      <c r="F791" s="51"/>
      <c r="G791" s="50"/>
      <c r="H791" s="51"/>
      <c r="M791" s="52"/>
      <c r="O791" s="49"/>
      <c r="P791" s="52"/>
      <c r="Q791" s="52"/>
      <c r="S791" s="49"/>
    </row>
    <row r="792">
      <c r="B792" s="49"/>
      <c r="C792" s="49"/>
      <c r="D792" s="50"/>
      <c r="E792" s="51"/>
      <c r="F792" s="51"/>
      <c r="G792" s="50"/>
      <c r="H792" s="51"/>
      <c r="M792" s="52"/>
      <c r="O792" s="49"/>
      <c r="P792" s="52"/>
      <c r="Q792" s="52"/>
      <c r="S792" s="49"/>
    </row>
    <row r="793">
      <c r="B793" s="49"/>
      <c r="C793" s="49"/>
      <c r="D793" s="50"/>
      <c r="E793" s="51"/>
      <c r="F793" s="51"/>
      <c r="G793" s="50"/>
      <c r="H793" s="51"/>
      <c r="M793" s="52"/>
      <c r="O793" s="49"/>
      <c r="P793" s="52"/>
      <c r="Q793" s="52"/>
      <c r="S793" s="49"/>
    </row>
    <row r="794">
      <c r="B794" s="49"/>
      <c r="C794" s="49"/>
      <c r="D794" s="50"/>
      <c r="E794" s="51"/>
      <c r="F794" s="51"/>
      <c r="G794" s="50"/>
      <c r="H794" s="51"/>
      <c r="M794" s="52"/>
      <c r="O794" s="49"/>
      <c r="P794" s="52"/>
      <c r="Q794" s="52"/>
      <c r="S794" s="49"/>
    </row>
    <row r="795">
      <c r="B795" s="49"/>
      <c r="C795" s="49"/>
      <c r="D795" s="50"/>
      <c r="E795" s="51"/>
      <c r="F795" s="51"/>
      <c r="G795" s="50"/>
      <c r="H795" s="51"/>
      <c r="M795" s="52"/>
      <c r="O795" s="49"/>
      <c r="P795" s="52"/>
      <c r="Q795" s="52"/>
      <c r="S795" s="49"/>
    </row>
    <row r="796">
      <c r="B796" s="49"/>
      <c r="C796" s="49"/>
      <c r="D796" s="50"/>
      <c r="E796" s="51"/>
      <c r="F796" s="51"/>
      <c r="G796" s="50"/>
      <c r="H796" s="51"/>
      <c r="M796" s="52"/>
      <c r="O796" s="49"/>
      <c r="P796" s="52"/>
      <c r="Q796" s="52"/>
      <c r="S796" s="49"/>
    </row>
    <row r="797">
      <c r="B797" s="49"/>
      <c r="C797" s="49"/>
      <c r="D797" s="50"/>
      <c r="E797" s="51"/>
      <c r="F797" s="51"/>
      <c r="G797" s="50"/>
      <c r="H797" s="51"/>
      <c r="M797" s="52"/>
      <c r="O797" s="49"/>
      <c r="P797" s="52"/>
      <c r="Q797" s="52"/>
      <c r="S797" s="49"/>
    </row>
    <row r="798">
      <c r="B798" s="49"/>
      <c r="C798" s="49"/>
      <c r="D798" s="50"/>
      <c r="E798" s="51"/>
      <c r="F798" s="51"/>
      <c r="G798" s="50"/>
      <c r="H798" s="51"/>
      <c r="M798" s="52"/>
      <c r="O798" s="49"/>
      <c r="P798" s="52"/>
      <c r="Q798" s="52"/>
      <c r="S798" s="49"/>
    </row>
    <row r="799">
      <c r="B799" s="49"/>
      <c r="C799" s="49"/>
      <c r="D799" s="50"/>
      <c r="E799" s="51"/>
      <c r="F799" s="51"/>
      <c r="G799" s="50"/>
      <c r="H799" s="51"/>
      <c r="M799" s="52"/>
      <c r="O799" s="49"/>
      <c r="P799" s="52"/>
      <c r="Q799" s="52"/>
      <c r="S799" s="49"/>
    </row>
    <row r="800">
      <c r="B800" s="49"/>
      <c r="C800" s="49"/>
      <c r="D800" s="50"/>
      <c r="E800" s="51"/>
      <c r="F800" s="51"/>
      <c r="G800" s="50"/>
      <c r="H800" s="51"/>
      <c r="M800" s="52"/>
      <c r="O800" s="49"/>
      <c r="P800" s="52"/>
      <c r="Q800" s="52"/>
      <c r="S800" s="49"/>
    </row>
    <row r="801">
      <c r="B801" s="49"/>
      <c r="C801" s="49"/>
      <c r="D801" s="50"/>
      <c r="E801" s="51"/>
      <c r="F801" s="51"/>
      <c r="G801" s="50"/>
      <c r="H801" s="51"/>
      <c r="M801" s="52"/>
      <c r="O801" s="49"/>
      <c r="P801" s="52"/>
      <c r="Q801" s="52"/>
      <c r="S801" s="49"/>
    </row>
    <row r="802">
      <c r="B802" s="49"/>
      <c r="C802" s="49"/>
      <c r="D802" s="50"/>
      <c r="E802" s="51"/>
      <c r="F802" s="51"/>
      <c r="G802" s="50"/>
      <c r="H802" s="51"/>
      <c r="M802" s="52"/>
      <c r="O802" s="49"/>
      <c r="P802" s="52"/>
      <c r="Q802" s="52"/>
      <c r="S802" s="49"/>
    </row>
    <row r="803">
      <c r="B803" s="49"/>
      <c r="C803" s="49"/>
      <c r="D803" s="50"/>
      <c r="E803" s="51"/>
      <c r="F803" s="51"/>
      <c r="G803" s="50"/>
      <c r="H803" s="51"/>
      <c r="M803" s="52"/>
      <c r="O803" s="49"/>
      <c r="P803" s="52"/>
      <c r="Q803" s="52"/>
      <c r="S803" s="49"/>
    </row>
    <row r="804">
      <c r="B804" s="49"/>
      <c r="C804" s="49"/>
      <c r="D804" s="50"/>
      <c r="E804" s="51"/>
      <c r="F804" s="51"/>
      <c r="G804" s="50"/>
      <c r="H804" s="51"/>
      <c r="M804" s="52"/>
      <c r="O804" s="49"/>
      <c r="P804" s="52"/>
      <c r="Q804" s="52"/>
      <c r="S804" s="49"/>
    </row>
    <row r="805">
      <c r="B805" s="49"/>
      <c r="C805" s="49"/>
      <c r="D805" s="50"/>
      <c r="E805" s="51"/>
      <c r="F805" s="51"/>
      <c r="G805" s="50"/>
      <c r="H805" s="51"/>
      <c r="M805" s="52"/>
      <c r="O805" s="49"/>
      <c r="P805" s="52"/>
      <c r="Q805" s="52"/>
      <c r="S805" s="49"/>
    </row>
    <row r="806">
      <c r="B806" s="49"/>
      <c r="C806" s="49"/>
      <c r="D806" s="50"/>
      <c r="E806" s="51"/>
      <c r="F806" s="51"/>
      <c r="G806" s="50"/>
      <c r="H806" s="51"/>
      <c r="M806" s="52"/>
      <c r="O806" s="49"/>
      <c r="P806" s="52"/>
      <c r="Q806" s="52"/>
      <c r="S806" s="49"/>
    </row>
    <row r="807">
      <c r="B807" s="49"/>
      <c r="C807" s="49"/>
      <c r="D807" s="50"/>
      <c r="E807" s="51"/>
      <c r="F807" s="51"/>
      <c r="G807" s="50"/>
      <c r="H807" s="51"/>
      <c r="M807" s="52"/>
      <c r="O807" s="49"/>
      <c r="P807" s="52"/>
      <c r="Q807" s="52"/>
      <c r="S807" s="49"/>
    </row>
    <row r="808">
      <c r="B808" s="49"/>
      <c r="C808" s="49"/>
      <c r="D808" s="50"/>
      <c r="E808" s="51"/>
      <c r="F808" s="51"/>
      <c r="G808" s="50"/>
      <c r="H808" s="51"/>
      <c r="M808" s="52"/>
      <c r="O808" s="49"/>
      <c r="P808" s="52"/>
      <c r="Q808" s="52"/>
      <c r="S808" s="49"/>
    </row>
    <row r="809">
      <c r="B809" s="49"/>
      <c r="C809" s="49"/>
      <c r="D809" s="50"/>
      <c r="E809" s="51"/>
      <c r="F809" s="51"/>
      <c r="G809" s="50"/>
      <c r="H809" s="51"/>
      <c r="M809" s="52"/>
      <c r="O809" s="49"/>
      <c r="P809" s="52"/>
      <c r="Q809" s="52"/>
      <c r="S809" s="49"/>
    </row>
    <row r="810">
      <c r="B810" s="49"/>
      <c r="C810" s="49"/>
      <c r="D810" s="50"/>
      <c r="E810" s="51"/>
      <c r="F810" s="51"/>
      <c r="G810" s="50"/>
      <c r="H810" s="51"/>
      <c r="M810" s="52"/>
      <c r="O810" s="49"/>
      <c r="P810" s="52"/>
      <c r="Q810" s="52"/>
      <c r="S810" s="49"/>
    </row>
    <row r="811">
      <c r="B811" s="49"/>
      <c r="C811" s="49"/>
      <c r="D811" s="50"/>
      <c r="E811" s="51"/>
      <c r="F811" s="51"/>
      <c r="G811" s="50"/>
      <c r="H811" s="51"/>
      <c r="M811" s="52"/>
      <c r="O811" s="49"/>
      <c r="P811" s="52"/>
      <c r="Q811" s="52"/>
      <c r="S811" s="49"/>
    </row>
    <row r="812">
      <c r="B812" s="49"/>
      <c r="C812" s="49"/>
      <c r="D812" s="50"/>
      <c r="E812" s="51"/>
      <c r="F812" s="51"/>
      <c r="G812" s="50"/>
      <c r="H812" s="51"/>
      <c r="M812" s="52"/>
      <c r="O812" s="49"/>
      <c r="P812" s="52"/>
      <c r="Q812" s="52"/>
      <c r="S812" s="49"/>
    </row>
    <row r="813">
      <c r="B813" s="49"/>
      <c r="C813" s="49"/>
      <c r="D813" s="50"/>
      <c r="E813" s="51"/>
      <c r="F813" s="51"/>
      <c r="G813" s="50"/>
      <c r="H813" s="51"/>
      <c r="M813" s="52"/>
      <c r="O813" s="49"/>
      <c r="P813" s="52"/>
      <c r="Q813" s="52"/>
      <c r="S813" s="49"/>
    </row>
    <row r="814">
      <c r="B814" s="49"/>
      <c r="C814" s="49"/>
      <c r="D814" s="50"/>
      <c r="E814" s="51"/>
      <c r="F814" s="51"/>
      <c r="G814" s="50"/>
      <c r="H814" s="51"/>
      <c r="M814" s="52"/>
      <c r="O814" s="49"/>
      <c r="P814" s="52"/>
      <c r="Q814" s="52"/>
      <c r="S814" s="49"/>
    </row>
    <row r="815">
      <c r="B815" s="49"/>
      <c r="C815" s="49"/>
      <c r="D815" s="50"/>
      <c r="E815" s="51"/>
      <c r="F815" s="51"/>
      <c r="G815" s="50"/>
      <c r="H815" s="51"/>
      <c r="M815" s="52"/>
      <c r="O815" s="49"/>
      <c r="P815" s="52"/>
      <c r="Q815" s="52"/>
      <c r="S815" s="49"/>
    </row>
    <row r="816">
      <c r="B816" s="49"/>
      <c r="C816" s="49"/>
      <c r="D816" s="50"/>
      <c r="E816" s="51"/>
      <c r="F816" s="51"/>
      <c r="G816" s="50"/>
      <c r="H816" s="51"/>
      <c r="M816" s="52"/>
      <c r="O816" s="49"/>
      <c r="P816" s="52"/>
      <c r="Q816" s="52"/>
      <c r="S816" s="49"/>
    </row>
    <row r="817">
      <c r="B817" s="49"/>
      <c r="C817" s="49"/>
      <c r="D817" s="50"/>
      <c r="E817" s="51"/>
      <c r="F817" s="51"/>
      <c r="G817" s="50"/>
      <c r="H817" s="51"/>
      <c r="M817" s="52"/>
      <c r="O817" s="49"/>
      <c r="P817" s="52"/>
      <c r="Q817" s="52"/>
      <c r="S817" s="49"/>
    </row>
    <row r="818">
      <c r="B818" s="49"/>
      <c r="C818" s="49"/>
      <c r="D818" s="50"/>
      <c r="E818" s="51"/>
      <c r="F818" s="51"/>
      <c r="G818" s="50"/>
      <c r="H818" s="51"/>
      <c r="M818" s="52"/>
      <c r="O818" s="49"/>
      <c r="P818" s="52"/>
      <c r="Q818" s="52"/>
      <c r="S818" s="49"/>
    </row>
    <row r="819">
      <c r="B819" s="49"/>
      <c r="C819" s="49"/>
      <c r="D819" s="50"/>
      <c r="E819" s="51"/>
      <c r="F819" s="51"/>
      <c r="G819" s="50"/>
      <c r="H819" s="51"/>
      <c r="M819" s="52"/>
      <c r="O819" s="49"/>
      <c r="P819" s="52"/>
      <c r="Q819" s="52"/>
      <c r="S819" s="49"/>
    </row>
    <row r="820">
      <c r="B820" s="49"/>
      <c r="C820" s="49"/>
      <c r="D820" s="50"/>
      <c r="E820" s="51"/>
      <c r="F820" s="51"/>
      <c r="G820" s="50"/>
      <c r="H820" s="51"/>
      <c r="M820" s="52"/>
      <c r="O820" s="49"/>
      <c r="P820" s="52"/>
      <c r="Q820" s="52"/>
      <c r="S820" s="49"/>
    </row>
    <row r="821">
      <c r="B821" s="49"/>
      <c r="C821" s="49"/>
      <c r="D821" s="50"/>
      <c r="E821" s="51"/>
      <c r="F821" s="51"/>
      <c r="G821" s="50"/>
      <c r="H821" s="51"/>
      <c r="M821" s="52"/>
      <c r="O821" s="49"/>
      <c r="P821" s="52"/>
      <c r="Q821" s="52"/>
      <c r="S821" s="49"/>
    </row>
    <row r="822">
      <c r="B822" s="49"/>
      <c r="C822" s="49"/>
      <c r="D822" s="50"/>
      <c r="E822" s="51"/>
      <c r="F822" s="51"/>
      <c r="G822" s="50"/>
      <c r="H822" s="51"/>
      <c r="M822" s="52"/>
      <c r="O822" s="49"/>
      <c r="P822" s="52"/>
      <c r="Q822" s="52"/>
      <c r="S822" s="49"/>
    </row>
    <row r="823">
      <c r="B823" s="49"/>
      <c r="C823" s="49"/>
      <c r="D823" s="50"/>
      <c r="E823" s="51"/>
      <c r="F823" s="51"/>
      <c r="G823" s="50"/>
      <c r="H823" s="51"/>
      <c r="M823" s="52"/>
      <c r="O823" s="49"/>
      <c r="P823" s="52"/>
      <c r="Q823" s="52"/>
      <c r="S823" s="49"/>
    </row>
    <row r="824">
      <c r="B824" s="49"/>
      <c r="C824" s="49"/>
      <c r="D824" s="50"/>
      <c r="E824" s="51"/>
      <c r="F824" s="51"/>
      <c r="G824" s="50"/>
      <c r="H824" s="51"/>
      <c r="M824" s="52"/>
      <c r="O824" s="49"/>
      <c r="P824" s="52"/>
      <c r="Q824" s="52"/>
      <c r="S824" s="49"/>
    </row>
    <row r="825">
      <c r="B825" s="49"/>
      <c r="C825" s="49"/>
      <c r="D825" s="50"/>
      <c r="E825" s="51"/>
      <c r="F825" s="51"/>
      <c r="G825" s="50"/>
      <c r="H825" s="51"/>
      <c r="M825" s="52"/>
      <c r="O825" s="49"/>
      <c r="P825" s="52"/>
      <c r="Q825" s="52"/>
      <c r="S825" s="49"/>
    </row>
    <row r="826">
      <c r="B826" s="49"/>
      <c r="C826" s="49"/>
      <c r="D826" s="50"/>
      <c r="E826" s="51"/>
      <c r="F826" s="51"/>
      <c r="G826" s="50"/>
      <c r="H826" s="51"/>
      <c r="M826" s="52"/>
      <c r="O826" s="49"/>
      <c r="P826" s="52"/>
      <c r="Q826" s="52"/>
      <c r="S826" s="49"/>
    </row>
    <row r="827">
      <c r="B827" s="49"/>
      <c r="C827" s="49"/>
      <c r="D827" s="50"/>
      <c r="E827" s="51"/>
      <c r="F827" s="51"/>
      <c r="G827" s="50"/>
      <c r="H827" s="51"/>
      <c r="M827" s="52"/>
      <c r="O827" s="49"/>
      <c r="P827" s="52"/>
      <c r="Q827" s="52"/>
      <c r="S827" s="49"/>
    </row>
    <row r="828">
      <c r="B828" s="49"/>
      <c r="C828" s="49"/>
      <c r="D828" s="50"/>
      <c r="E828" s="51"/>
      <c r="F828" s="51"/>
      <c r="G828" s="50"/>
      <c r="H828" s="51"/>
      <c r="M828" s="52"/>
      <c r="O828" s="49"/>
      <c r="P828" s="52"/>
      <c r="Q828" s="52"/>
      <c r="S828" s="49"/>
    </row>
    <row r="829">
      <c r="B829" s="49"/>
      <c r="C829" s="49"/>
      <c r="D829" s="50"/>
      <c r="E829" s="51"/>
      <c r="F829" s="51"/>
      <c r="G829" s="50"/>
      <c r="H829" s="51"/>
      <c r="M829" s="52"/>
      <c r="O829" s="49"/>
      <c r="P829" s="52"/>
      <c r="Q829" s="52"/>
      <c r="S829" s="49"/>
    </row>
    <row r="830">
      <c r="B830" s="49"/>
      <c r="C830" s="49"/>
      <c r="D830" s="50"/>
      <c r="E830" s="51"/>
      <c r="F830" s="51"/>
      <c r="G830" s="50"/>
      <c r="H830" s="51"/>
      <c r="M830" s="52"/>
      <c r="O830" s="49"/>
      <c r="P830" s="52"/>
      <c r="Q830" s="52"/>
      <c r="S830" s="49"/>
    </row>
    <row r="831">
      <c r="B831" s="49"/>
      <c r="C831" s="49"/>
      <c r="D831" s="50"/>
      <c r="E831" s="51"/>
      <c r="F831" s="51"/>
      <c r="G831" s="50"/>
      <c r="H831" s="51"/>
      <c r="M831" s="52"/>
      <c r="O831" s="49"/>
      <c r="P831" s="52"/>
      <c r="Q831" s="52"/>
      <c r="S831" s="49"/>
    </row>
    <row r="832">
      <c r="B832" s="49"/>
      <c r="C832" s="49"/>
      <c r="D832" s="50"/>
      <c r="E832" s="51"/>
      <c r="F832" s="51"/>
      <c r="G832" s="50"/>
      <c r="H832" s="51"/>
      <c r="M832" s="52"/>
      <c r="O832" s="49"/>
      <c r="P832" s="52"/>
      <c r="Q832" s="52"/>
      <c r="S832" s="49"/>
    </row>
    <row r="833">
      <c r="B833" s="49"/>
      <c r="C833" s="49"/>
      <c r="D833" s="50"/>
      <c r="E833" s="51"/>
      <c r="F833" s="51"/>
      <c r="G833" s="50"/>
      <c r="H833" s="51"/>
      <c r="M833" s="52"/>
      <c r="O833" s="49"/>
      <c r="P833" s="52"/>
      <c r="Q833" s="52"/>
      <c r="S833" s="49"/>
    </row>
    <row r="834">
      <c r="B834" s="49"/>
      <c r="C834" s="49"/>
      <c r="D834" s="50"/>
      <c r="E834" s="51"/>
      <c r="F834" s="51"/>
      <c r="G834" s="50"/>
      <c r="H834" s="51"/>
      <c r="M834" s="52"/>
      <c r="O834" s="49"/>
      <c r="P834" s="52"/>
      <c r="Q834" s="52"/>
      <c r="S834" s="49"/>
    </row>
    <row r="835">
      <c r="B835" s="49"/>
      <c r="C835" s="49"/>
      <c r="D835" s="50"/>
      <c r="E835" s="51"/>
      <c r="F835" s="51"/>
      <c r="G835" s="50"/>
      <c r="H835" s="51"/>
      <c r="M835" s="52"/>
      <c r="O835" s="49"/>
      <c r="P835" s="52"/>
      <c r="Q835" s="52"/>
      <c r="S835" s="49"/>
    </row>
    <row r="836">
      <c r="B836" s="49"/>
      <c r="C836" s="49"/>
      <c r="D836" s="50"/>
      <c r="E836" s="51"/>
      <c r="F836" s="51"/>
      <c r="G836" s="50"/>
      <c r="H836" s="51"/>
      <c r="M836" s="52"/>
      <c r="O836" s="49"/>
      <c r="P836" s="52"/>
      <c r="Q836" s="52"/>
      <c r="S836" s="49"/>
    </row>
    <row r="837">
      <c r="B837" s="49"/>
      <c r="C837" s="49"/>
      <c r="D837" s="50"/>
      <c r="E837" s="51"/>
      <c r="F837" s="51"/>
      <c r="G837" s="50"/>
      <c r="H837" s="51"/>
      <c r="M837" s="52"/>
      <c r="O837" s="49"/>
      <c r="P837" s="52"/>
      <c r="Q837" s="52"/>
      <c r="S837" s="49"/>
    </row>
    <row r="838">
      <c r="B838" s="49"/>
      <c r="C838" s="49"/>
      <c r="D838" s="50"/>
      <c r="E838" s="51"/>
      <c r="F838" s="51"/>
      <c r="G838" s="50"/>
      <c r="H838" s="51"/>
      <c r="M838" s="52"/>
      <c r="O838" s="49"/>
      <c r="P838" s="52"/>
      <c r="Q838" s="52"/>
      <c r="S838" s="49"/>
    </row>
    <row r="839">
      <c r="B839" s="49"/>
      <c r="C839" s="49"/>
      <c r="D839" s="50"/>
      <c r="E839" s="51"/>
      <c r="F839" s="51"/>
      <c r="G839" s="50"/>
      <c r="H839" s="51"/>
      <c r="M839" s="52"/>
      <c r="O839" s="49"/>
      <c r="P839" s="52"/>
      <c r="Q839" s="52"/>
      <c r="S839" s="49"/>
    </row>
    <row r="840">
      <c r="B840" s="49"/>
      <c r="C840" s="49"/>
      <c r="D840" s="50"/>
      <c r="E840" s="51"/>
      <c r="F840" s="51"/>
      <c r="G840" s="50"/>
      <c r="H840" s="51"/>
      <c r="M840" s="52"/>
      <c r="O840" s="49"/>
      <c r="P840" s="52"/>
      <c r="Q840" s="52"/>
      <c r="S840" s="49"/>
    </row>
    <row r="841">
      <c r="B841" s="49"/>
      <c r="C841" s="49"/>
      <c r="D841" s="50"/>
      <c r="E841" s="51"/>
      <c r="F841" s="51"/>
      <c r="G841" s="50"/>
      <c r="H841" s="51"/>
      <c r="M841" s="52"/>
      <c r="O841" s="49"/>
      <c r="P841" s="52"/>
      <c r="Q841" s="52"/>
      <c r="S841" s="49"/>
    </row>
    <row r="842">
      <c r="B842" s="49"/>
      <c r="C842" s="49"/>
      <c r="D842" s="50"/>
      <c r="E842" s="51"/>
      <c r="F842" s="51"/>
      <c r="G842" s="50"/>
      <c r="H842" s="51"/>
      <c r="M842" s="52"/>
      <c r="O842" s="49"/>
      <c r="P842" s="52"/>
      <c r="Q842" s="52"/>
      <c r="S842" s="49"/>
    </row>
    <row r="843">
      <c r="B843" s="49"/>
      <c r="C843" s="49"/>
      <c r="D843" s="50"/>
      <c r="E843" s="51"/>
      <c r="F843" s="51"/>
      <c r="G843" s="50"/>
      <c r="H843" s="51"/>
      <c r="M843" s="52"/>
      <c r="O843" s="49"/>
      <c r="P843" s="52"/>
      <c r="Q843" s="52"/>
      <c r="S843" s="49"/>
    </row>
    <row r="844">
      <c r="B844" s="49"/>
      <c r="C844" s="49"/>
      <c r="D844" s="50"/>
      <c r="E844" s="51"/>
      <c r="F844" s="51"/>
      <c r="G844" s="50"/>
      <c r="H844" s="51"/>
      <c r="M844" s="52"/>
      <c r="O844" s="49"/>
      <c r="P844" s="52"/>
      <c r="Q844" s="52"/>
      <c r="S844" s="49"/>
    </row>
    <row r="845">
      <c r="B845" s="49"/>
      <c r="C845" s="49"/>
      <c r="D845" s="50"/>
      <c r="E845" s="51"/>
      <c r="F845" s="51"/>
      <c r="G845" s="50"/>
      <c r="H845" s="51"/>
      <c r="M845" s="52"/>
      <c r="O845" s="49"/>
      <c r="P845" s="52"/>
      <c r="Q845" s="52"/>
      <c r="S845" s="49"/>
    </row>
    <row r="846">
      <c r="B846" s="49"/>
      <c r="C846" s="49"/>
      <c r="D846" s="50"/>
      <c r="E846" s="51"/>
      <c r="F846" s="51"/>
      <c r="G846" s="50"/>
      <c r="H846" s="51"/>
      <c r="M846" s="52"/>
      <c r="O846" s="49"/>
      <c r="P846" s="52"/>
      <c r="Q846" s="52"/>
      <c r="S846" s="49"/>
    </row>
    <row r="847">
      <c r="B847" s="49"/>
      <c r="C847" s="49"/>
      <c r="D847" s="50"/>
      <c r="E847" s="51"/>
      <c r="F847" s="51"/>
      <c r="G847" s="50"/>
      <c r="H847" s="51"/>
      <c r="M847" s="52"/>
      <c r="O847" s="49"/>
      <c r="P847" s="52"/>
      <c r="Q847" s="52"/>
      <c r="S847" s="49"/>
    </row>
    <row r="848">
      <c r="B848" s="49"/>
      <c r="C848" s="49"/>
      <c r="D848" s="50"/>
      <c r="E848" s="51"/>
      <c r="F848" s="51"/>
      <c r="G848" s="50"/>
      <c r="H848" s="51"/>
      <c r="M848" s="52"/>
      <c r="O848" s="49"/>
      <c r="P848" s="52"/>
      <c r="Q848" s="52"/>
      <c r="S848" s="49"/>
    </row>
    <row r="849">
      <c r="B849" s="49"/>
      <c r="C849" s="49"/>
      <c r="D849" s="50"/>
      <c r="E849" s="51"/>
      <c r="F849" s="51"/>
      <c r="G849" s="50"/>
      <c r="H849" s="51"/>
      <c r="M849" s="52"/>
      <c r="O849" s="49"/>
      <c r="P849" s="52"/>
      <c r="Q849" s="52"/>
      <c r="S849" s="49"/>
    </row>
    <row r="850">
      <c r="B850" s="49"/>
      <c r="C850" s="49"/>
      <c r="D850" s="50"/>
      <c r="E850" s="51"/>
      <c r="F850" s="51"/>
      <c r="G850" s="50"/>
      <c r="H850" s="51"/>
      <c r="M850" s="52"/>
      <c r="O850" s="49"/>
      <c r="P850" s="52"/>
      <c r="Q850" s="52"/>
      <c r="S850" s="49"/>
    </row>
    <row r="851">
      <c r="B851" s="49"/>
      <c r="C851" s="49"/>
      <c r="D851" s="50"/>
      <c r="E851" s="51"/>
      <c r="F851" s="51"/>
      <c r="G851" s="50"/>
      <c r="H851" s="51"/>
      <c r="M851" s="52"/>
      <c r="O851" s="49"/>
      <c r="P851" s="52"/>
      <c r="Q851" s="52"/>
      <c r="S851" s="49"/>
    </row>
    <row r="852">
      <c r="B852" s="49"/>
      <c r="C852" s="49"/>
      <c r="D852" s="50"/>
      <c r="E852" s="51"/>
      <c r="F852" s="51"/>
      <c r="G852" s="50"/>
      <c r="H852" s="51"/>
      <c r="M852" s="52"/>
      <c r="O852" s="49"/>
      <c r="P852" s="52"/>
      <c r="Q852" s="52"/>
      <c r="S852" s="49"/>
    </row>
    <row r="853">
      <c r="B853" s="49"/>
      <c r="C853" s="49"/>
      <c r="D853" s="50"/>
      <c r="E853" s="51"/>
      <c r="F853" s="51"/>
      <c r="G853" s="50"/>
      <c r="H853" s="51"/>
      <c r="M853" s="52"/>
      <c r="O853" s="49"/>
      <c r="P853" s="52"/>
      <c r="Q853" s="52"/>
      <c r="S853" s="49"/>
    </row>
    <row r="854">
      <c r="B854" s="49"/>
      <c r="C854" s="49"/>
      <c r="D854" s="50"/>
      <c r="E854" s="51"/>
      <c r="F854" s="51"/>
      <c r="G854" s="50"/>
      <c r="H854" s="51"/>
      <c r="M854" s="52"/>
      <c r="O854" s="49"/>
      <c r="P854" s="52"/>
      <c r="Q854" s="52"/>
      <c r="S854" s="49"/>
    </row>
    <row r="855">
      <c r="B855" s="49"/>
      <c r="C855" s="49"/>
      <c r="D855" s="50"/>
      <c r="E855" s="51"/>
      <c r="F855" s="51"/>
      <c r="G855" s="50"/>
      <c r="H855" s="51"/>
      <c r="M855" s="52"/>
      <c r="O855" s="49"/>
      <c r="P855" s="52"/>
      <c r="Q855" s="52"/>
      <c r="S855" s="49"/>
    </row>
    <row r="856">
      <c r="B856" s="49"/>
      <c r="C856" s="49"/>
      <c r="D856" s="50"/>
      <c r="E856" s="51"/>
      <c r="F856" s="51"/>
      <c r="G856" s="50"/>
      <c r="H856" s="51"/>
      <c r="M856" s="52"/>
      <c r="O856" s="49"/>
      <c r="P856" s="52"/>
      <c r="Q856" s="52"/>
      <c r="S856" s="49"/>
    </row>
    <row r="857">
      <c r="B857" s="49"/>
      <c r="C857" s="49"/>
      <c r="D857" s="50"/>
      <c r="E857" s="51"/>
      <c r="F857" s="51"/>
      <c r="G857" s="50"/>
      <c r="H857" s="51"/>
      <c r="M857" s="52"/>
      <c r="O857" s="49"/>
      <c r="P857" s="52"/>
      <c r="Q857" s="52"/>
      <c r="S857" s="49"/>
    </row>
    <row r="858">
      <c r="B858" s="49"/>
      <c r="C858" s="49"/>
      <c r="D858" s="50"/>
      <c r="E858" s="51"/>
      <c r="F858" s="51"/>
      <c r="G858" s="50"/>
      <c r="H858" s="51"/>
      <c r="M858" s="52"/>
      <c r="O858" s="49"/>
      <c r="P858" s="52"/>
      <c r="Q858" s="52"/>
      <c r="S858" s="49"/>
    </row>
    <row r="859">
      <c r="B859" s="49"/>
      <c r="C859" s="49"/>
      <c r="D859" s="50"/>
      <c r="E859" s="51"/>
      <c r="F859" s="51"/>
      <c r="G859" s="50"/>
      <c r="H859" s="51"/>
      <c r="M859" s="52"/>
      <c r="O859" s="49"/>
      <c r="P859" s="52"/>
      <c r="Q859" s="52"/>
      <c r="S859" s="49"/>
    </row>
    <row r="860">
      <c r="B860" s="49"/>
      <c r="C860" s="49"/>
      <c r="D860" s="50"/>
      <c r="E860" s="51"/>
      <c r="F860" s="51"/>
      <c r="G860" s="50"/>
      <c r="H860" s="51"/>
      <c r="M860" s="52"/>
      <c r="O860" s="49"/>
      <c r="P860" s="52"/>
      <c r="Q860" s="52"/>
      <c r="S860" s="49"/>
    </row>
    <row r="861">
      <c r="B861" s="49"/>
      <c r="C861" s="49"/>
      <c r="D861" s="50"/>
      <c r="E861" s="51"/>
      <c r="F861" s="51"/>
      <c r="G861" s="50"/>
      <c r="H861" s="51"/>
      <c r="M861" s="52"/>
      <c r="O861" s="49"/>
      <c r="P861" s="52"/>
      <c r="Q861" s="52"/>
      <c r="S861" s="49"/>
    </row>
    <row r="862">
      <c r="B862" s="49"/>
      <c r="C862" s="49"/>
      <c r="D862" s="50"/>
      <c r="E862" s="51"/>
      <c r="F862" s="51"/>
      <c r="G862" s="50"/>
      <c r="H862" s="51"/>
      <c r="M862" s="52"/>
      <c r="O862" s="49"/>
      <c r="P862" s="52"/>
      <c r="Q862" s="52"/>
      <c r="S862" s="49"/>
    </row>
    <row r="863">
      <c r="B863" s="49"/>
      <c r="C863" s="49"/>
      <c r="D863" s="50"/>
      <c r="E863" s="51"/>
      <c r="F863" s="51"/>
      <c r="G863" s="50"/>
      <c r="H863" s="51"/>
      <c r="M863" s="52"/>
      <c r="O863" s="49"/>
      <c r="P863" s="52"/>
      <c r="Q863" s="52"/>
      <c r="S863" s="49"/>
    </row>
    <row r="864">
      <c r="B864" s="49"/>
      <c r="C864" s="49"/>
      <c r="D864" s="50"/>
      <c r="E864" s="51"/>
      <c r="F864" s="51"/>
      <c r="G864" s="50"/>
      <c r="H864" s="51"/>
      <c r="M864" s="52"/>
      <c r="O864" s="49"/>
      <c r="P864" s="52"/>
      <c r="Q864" s="52"/>
      <c r="S864" s="49"/>
    </row>
    <row r="865">
      <c r="B865" s="49"/>
      <c r="C865" s="49"/>
      <c r="D865" s="50"/>
      <c r="E865" s="51"/>
      <c r="F865" s="51"/>
      <c r="G865" s="50"/>
      <c r="H865" s="51"/>
      <c r="M865" s="52"/>
      <c r="O865" s="49"/>
      <c r="P865" s="52"/>
      <c r="Q865" s="52"/>
      <c r="S865" s="49"/>
    </row>
    <row r="866">
      <c r="B866" s="49"/>
      <c r="C866" s="49"/>
      <c r="D866" s="50"/>
      <c r="E866" s="51"/>
      <c r="F866" s="51"/>
      <c r="G866" s="50"/>
      <c r="H866" s="51"/>
      <c r="M866" s="52"/>
      <c r="O866" s="49"/>
      <c r="P866" s="52"/>
      <c r="Q866" s="52"/>
      <c r="S866" s="49"/>
    </row>
    <row r="867">
      <c r="B867" s="49"/>
      <c r="C867" s="49"/>
      <c r="D867" s="50"/>
      <c r="E867" s="51"/>
      <c r="F867" s="51"/>
      <c r="G867" s="50"/>
      <c r="H867" s="51"/>
      <c r="M867" s="52"/>
      <c r="O867" s="49"/>
      <c r="P867" s="52"/>
      <c r="Q867" s="52"/>
      <c r="S867" s="49"/>
    </row>
    <row r="868">
      <c r="B868" s="49"/>
      <c r="C868" s="49"/>
      <c r="D868" s="50"/>
      <c r="E868" s="51"/>
      <c r="F868" s="51"/>
      <c r="G868" s="50"/>
      <c r="H868" s="51"/>
      <c r="M868" s="52"/>
      <c r="O868" s="49"/>
      <c r="P868" s="52"/>
      <c r="Q868" s="52"/>
      <c r="S868" s="49"/>
    </row>
    <row r="869">
      <c r="B869" s="49"/>
      <c r="C869" s="49"/>
      <c r="D869" s="50"/>
      <c r="E869" s="51"/>
      <c r="F869" s="51"/>
      <c r="G869" s="50"/>
      <c r="H869" s="51"/>
      <c r="M869" s="52"/>
      <c r="O869" s="49"/>
      <c r="P869" s="52"/>
      <c r="Q869" s="52"/>
      <c r="S869" s="49"/>
    </row>
    <row r="870">
      <c r="B870" s="49"/>
      <c r="C870" s="49"/>
      <c r="D870" s="50"/>
      <c r="E870" s="51"/>
      <c r="F870" s="51"/>
      <c r="G870" s="50"/>
      <c r="H870" s="51"/>
      <c r="M870" s="52"/>
      <c r="O870" s="49"/>
      <c r="P870" s="52"/>
      <c r="Q870" s="52"/>
      <c r="S870" s="49"/>
    </row>
    <row r="871">
      <c r="B871" s="49"/>
      <c r="C871" s="49"/>
      <c r="D871" s="50"/>
      <c r="E871" s="51"/>
      <c r="F871" s="51"/>
      <c r="G871" s="50"/>
      <c r="H871" s="51"/>
      <c r="M871" s="52"/>
      <c r="O871" s="49"/>
      <c r="P871" s="52"/>
      <c r="Q871" s="52"/>
      <c r="S871" s="49"/>
    </row>
    <row r="872">
      <c r="B872" s="49"/>
      <c r="C872" s="49"/>
      <c r="D872" s="50"/>
      <c r="E872" s="51"/>
      <c r="F872" s="51"/>
      <c r="G872" s="50"/>
      <c r="H872" s="51"/>
      <c r="M872" s="52"/>
      <c r="O872" s="49"/>
      <c r="P872" s="52"/>
      <c r="Q872" s="52"/>
      <c r="S872" s="49"/>
    </row>
    <row r="873">
      <c r="B873" s="49"/>
      <c r="C873" s="49"/>
      <c r="D873" s="50"/>
      <c r="E873" s="51"/>
      <c r="F873" s="51"/>
      <c r="G873" s="50"/>
      <c r="H873" s="51"/>
      <c r="M873" s="52"/>
      <c r="O873" s="49"/>
      <c r="P873" s="52"/>
      <c r="Q873" s="52"/>
      <c r="S873" s="49"/>
    </row>
    <row r="874">
      <c r="B874" s="49"/>
      <c r="C874" s="49"/>
      <c r="D874" s="50"/>
      <c r="E874" s="51"/>
      <c r="F874" s="51"/>
      <c r="G874" s="50"/>
      <c r="H874" s="51"/>
      <c r="M874" s="52"/>
      <c r="O874" s="49"/>
      <c r="P874" s="52"/>
      <c r="Q874" s="52"/>
      <c r="S874" s="49"/>
    </row>
    <row r="875">
      <c r="B875" s="49"/>
      <c r="C875" s="49"/>
      <c r="D875" s="50"/>
      <c r="E875" s="51"/>
      <c r="F875" s="51"/>
      <c r="G875" s="50"/>
      <c r="H875" s="51"/>
      <c r="M875" s="52"/>
      <c r="O875" s="49"/>
      <c r="P875" s="52"/>
      <c r="Q875" s="52"/>
      <c r="S875" s="49"/>
    </row>
    <row r="876">
      <c r="B876" s="49"/>
      <c r="C876" s="49"/>
      <c r="D876" s="50"/>
      <c r="E876" s="51"/>
      <c r="F876" s="51"/>
      <c r="G876" s="50"/>
      <c r="H876" s="51"/>
      <c r="M876" s="52"/>
      <c r="O876" s="49"/>
      <c r="P876" s="52"/>
      <c r="Q876" s="52"/>
      <c r="S876" s="49"/>
    </row>
    <row r="877">
      <c r="B877" s="49"/>
      <c r="C877" s="49"/>
      <c r="D877" s="50"/>
      <c r="E877" s="51"/>
      <c r="F877" s="51"/>
      <c r="G877" s="50"/>
      <c r="H877" s="51"/>
      <c r="M877" s="52"/>
      <c r="O877" s="49"/>
      <c r="P877" s="52"/>
      <c r="Q877" s="52"/>
      <c r="S877" s="49"/>
    </row>
    <row r="878">
      <c r="B878" s="49"/>
      <c r="C878" s="49"/>
      <c r="D878" s="50"/>
      <c r="E878" s="51"/>
      <c r="F878" s="51"/>
      <c r="G878" s="50"/>
      <c r="H878" s="51"/>
      <c r="M878" s="52"/>
      <c r="O878" s="49"/>
      <c r="P878" s="52"/>
      <c r="Q878" s="52"/>
      <c r="S878" s="49"/>
    </row>
    <row r="879">
      <c r="B879" s="49"/>
      <c r="C879" s="49"/>
      <c r="D879" s="50"/>
      <c r="E879" s="51"/>
      <c r="F879" s="51"/>
      <c r="G879" s="50"/>
      <c r="H879" s="51"/>
      <c r="M879" s="52"/>
      <c r="O879" s="49"/>
      <c r="P879" s="52"/>
      <c r="Q879" s="52"/>
      <c r="S879" s="49"/>
    </row>
    <row r="880">
      <c r="B880" s="49"/>
      <c r="C880" s="49"/>
      <c r="D880" s="50"/>
      <c r="E880" s="51"/>
      <c r="F880" s="51"/>
      <c r="G880" s="50"/>
      <c r="H880" s="51"/>
      <c r="M880" s="52"/>
      <c r="O880" s="49"/>
      <c r="P880" s="52"/>
      <c r="Q880" s="52"/>
      <c r="S880" s="49"/>
    </row>
    <row r="881">
      <c r="B881" s="49"/>
      <c r="C881" s="49"/>
      <c r="D881" s="50"/>
      <c r="E881" s="51"/>
      <c r="F881" s="51"/>
      <c r="G881" s="50"/>
      <c r="H881" s="51"/>
      <c r="M881" s="52"/>
      <c r="O881" s="49"/>
      <c r="P881" s="52"/>
      <c r="Q881" s="52"/>
      <c r="S881" s="49"/>
    </row>
    <row r="882">
      <c r="B882" s="49"/>
      <c r="C882" s="49"/>
      <c r="D882" s="50"/>
      <c r="E882" s="51"/>
      <c r="F882" s="51"/>
      <c r="G882" s="50"/>
      <c r="H882" s="51"/>
      <c r="M882" s="52"/>
      <c r="O882" s="49"/>
      <c r="P882" s="52"/>
      <c r="Q882" s="52"/>
      <c r="S882" s="49"/>
    </row>
    <row r="883">
      <c r="B883" s="49"/>
      <c r="C883" s="49"/>
      <c r="D883" s="50"/>
      <c r="E883" s="51"/>
      <c r="F883" s="51"/>
      <c r="G883" s="50"/>
      <c r="H883" s="51"/>
      <c r="M883" s="52"/>
      <c r="O883" s="49"/>
      <c r="P883" s="52"/>
      <c r="Q883" s="52"/>
      <c r="S883" s="49"/>
    </row>
    <row r="884">
      <c r="B884" s="49"/>
      <c r="C884" s="49"/>
      <c r="D884" s="50"/>
      <c r="E884" s="51"/>
      <c r="F884" s="51"/>
      <c r="G884" s="50"/>
      <c r="H884" s="51"/>
      <c r="M884" s="52"/>
      <c r="O884" s="49"/>
      <c r="P884" s="52"/>
      <c r="Q884" s="52"/>
      <c r="S884" s="49"/>
    </row>
    <row r="885">
      <c r="B885" s="49"/>
      <c r="C885" s="49"/>
      <c r="D885" s="50"/>
      <c r="E885" s="51"/>
      <c r="F885" s="51"/>
      <c r="G885" s="50"/>
      <c r="H885" s="51"/>
      <c r="M885" s="52"/>
      <c r="O885" s="49"/>
      <c r="P885" s="52"/>
      <c r="Q885" s="52"/>
      <c r="S885" s="49"/>
    </row>
    <row r="886">
      <c r="B886" s="49"/>
      <c r="C886" s="49"/>
      <c r="D886" s="50"/>
      <c r="E886" s="51"/>
      <c r="F886" s="51"/>
      <c r="G886" s="50"/>
      <c r="H886" s="51"/>
      <c r="M886" s="52"/>
      <c r="O886" s="49"/>
      <c r="P886" s="52"/>
      <c r="Q886" s="52"/>
      <c r="S886" s="49"/>
    </row>
    <row r="887">
      <c r="B887" s="49"/>
      <c r="C887" s="49"/>
      <c r="D887" s="50"/>
      <c r="E887" s="51"/>
      <c r="F887" s="51"/>
      <c r="G887" s="50"/>
      <c r="H887" s="51"/>
      <c r="M887" s="52"/>
      <c r="O887" s="49"/>
      <c r="P887" s="52"/>
      <c r="Q887" s="52"/>
      <c r="S887" s="49"/>
    </row>
    <row r="888">
      <c r="B888" s="49"/>
      <c r="C888" s="49"/>
      <c r="D888" s="50"/>
      <c r="E888" s="51"/>
      <c r="F888" s="51"/>
      <c r="G888" s="50"/>
      <c r="H888" s="51"/>
      <c r="M888" s="52"/>
      <c r="O888" s="49"/>
      <c r="P888" s="52"/>
      <c r="Q888" s="52"/>
      <c r="S888" s="49"/>
    </row>
    <row r="889">
      <c r="B889" s="49"/>
      <c r="C889" s="49"/>
      <c r="D889" s="50"/>
      <c r="E889" s="51"/>
      <c r="F889" s="51"/>
      <c r="G889" s="50"/>
      <c r="H889" s="51"/>
      <c r="M889" s="52"/>
      <c r="O889" s="49"/>
      <c r="P889" s="52"/>
      <c r="Q889" s="52"/>
      <c r="S889" s="49"/>
    </row>
    <row r="890">
      <c r="B890" s="49"/>
      <c r="C890" s="49"/>
      <c r="D890" s="50"/>
      <c r="E890" s="51"/>
      <c r="F890" s="51"/>
      <c r="G890" s="50"/>
      <c r="H890" s="51"/>
      <c r="M890" s="52"/>
      <c r="O890" s="49"/>
      <c r="P890" s="52"/>
      <c r="Q890" s="52"/>
      <c r="S890" s="49"/>
    </row>
    <row r="891">
      <c r="B891" s="49"/>
      <c r="C891" s="49"/>
      <c r="D891" s="50"/>
      <c r="E891" s="51"/>
      <c r="F891" s="51"/>
      <c r="G891" s="50"/>
      <c r="H891" s="51"/>
      <c r="M891" s="52"/>
      <c r="O891" s="49"/>
      <c r="P891" s="52"/>
      <c r="Q891" s="52"/>
      <c r="S891" s="49"/>
    </row>
    <row r="892">
      <c r="B892" s="49"/>
      <c r="C892" s="49"/>
      <c r="D892" s="50"/>
      <c r="E892" s="51"/>
      <c r="F892" s="51"/>
      <c r="G892" s="50"/>
      <c r="H892" s="51"/>
      <c r="M892" s="52"/>
      <c r="O892" s="49"/>
      <c r="P892" s="52"/>
      <c r="Q892" s="52"/>
      <c r="S892" s="49"/>
    </row>
    <row r="893">
      <c r="B893" s="49"/>
      <c r="C893" s="49"/>
      <c r="D893" s="50"/>
      <c r="E893" s="51"/>
      <c r="F893" s="51"/>
      <c r="G893" s="50"/>
      <c r="H893" s="51"/>
      <c r="M893" s="52"/>
      <c r="O893" s="49"/>
      <c r="P893" s="52"/>
      <c r="Q893" s="52"/>
      <c r="S893" s="49"/>
    </row>
    <row r="894">
      <c r="B894" s="49"/>
      <c r="C894" s="49"/>
      <c r="D894" s="50"/>
      <c r="E894" s="51"/>
      <c r="F894" s="51"/>
      <c r="G894" s="50"/>
      <c r="H894" s="51"/>
      <c r="M894" s="52"/>
      <c r="O894" s="49"/>
      <c r="P894" s="52"/>
      <c r="Q894" s="52"/>
      <c r="S894" s="49"/>
    </row>
    <row r="895">
      <c r="B895" s="49"/>
      <c r="C895" s="49"/>
      <c r="D895" s="50"/>
      <c r="E895" s="51"/>
      <c r="F895" s="51"/>
      <c r="G895" s="50"/>
      <c r="H895" s="51"/>
      <c r="M895" s="52"/>
      <c r="O895" s="49"/>
      <c r="P895" s="52"/>
      <c r="Q895" s="52"/>
      <c r="S895" s="49"/>
    </row>
    <row r="896">
      <c r="B896" s="49"/>
      <c r="C896" s="49"/>
      <c r="D896" s="50"/>
      <c r="E896" s="51"/>
      <c r="F896" s="51"/>
      <c r="G896" s="50"/>
      <c r="H896" s="51"/>
      <c r="M896" s="52"/>
      <c r="O896" s="49"/>
      <c r="P896" s="52"/>
      <c r="Q896" s="52"/>
      <c r="S896" s="49"/>
    </row>
    <row r="897">
      <c r="B897" s="49"/>
      <c r="C897" s="49"/>
      <c r="D897" s="50"/>
      <c r="E897" s="51"/>
      <c r="F897" s="51"/>
      <c r="G897" s="50"/>
      <c r="H897" s="51"/>
      <c r="M897" s="52"/>
      <c r="O897" s="49"/>
      <c r="P897" s="52"/>
      <c r="Q897" s="52"/>
      <c r="S897" s="49"/>
    </row>
    <row r="898">
      <c r="B898" s="49"/>
      <c r="C898" s="49"/>
      <c r="D898" s="50"/>
      <c r="E898" s="51"/>
      <c r="F898" s="51"/>
      <c r="G898" s="50"/>
      <c r="H898" s="51"/>
      <c r="M898" s="52"/>
      <c r="O898" s="49"/>
      <c r="P898" s="52"/>
      <c r="Q898" s="52"/>
      <c r="S898" s="49"/>
    </row>
    <row r="899">
      <c r="B899" s="49"/>
      <c r="C899" s="49"/>
      <c r="D899" s="50"/>
      <c r="E899" s="51"/>
      <c r="F899" s="51"/>
      <c r="G899" s="50"/>
      <c r="H899" s="51"/>
      <c r="M899" s="52"/>
      <c r="O899" s="49"/>
      <c r="P899" s="52"/>
      <c r="Q899" s="52"/>
      <c r="S899" s="49"/>
    </row>
    <row r="900">
      <c r="B900" s="49"/>
      <c r="C900" s="49"/>
      <c r="D900" s="50"/>
      <c r="E900" s="51"/>
      <c r="F900" s="51"/>
      <c r="G900" s="50"/>
      <c r="H900" s="51"/>
      <c r="M900" s="52"/>
      <c r="O900" s="49"/>
      <c r="P900" s="52"/>
      <c r="Q900" s="52"/>
      <c r="S900" s="49"/>
    </row>
    <row r="901">
      <c r="B901" s="49"/>
      <c r="C901" s="49"/>
      <c r="D901" s="50"/>
      <c r="E901" s="51"/>
      <c r="F901" s="51"/>
      <c r="G901" s="50"/>
      <c r="H901" s="51"/>
      <c r="M901" s="52"/>
      <c r="O901" s="49"/>
      <c r="P901" s="52"/>
      <c r="Q901" s="52"/>
      <c r="S901" s="49"/>
    </row>
    <row r="902">
      <c r="B902" s="49"/>
      <c r="C902" s="49"/>
      <c r="D902" s="50"/>
      <c r="E902" s="51"/>
      <c r="F902" s="51"/>
      <c r="G902" s="50"/>
      <c r="H902" s="51"/>
      <c r="M902" s="52"/>
      <c r="O902" s="49"/>
      <c r="P902" s="52"/>
      <c r="Q902" s="52"/>
      <c r="S902" s="49"/>
    </row>
    <row r="903">
      <c r="B903" s="49"/>
      <c r="C903" s="49"/>
      <c r="D903" s="50"/>
      <c r="E903" s="51"/>
      <c r="F903" s="51"/>
      <c r="G903" s="50"/>
      <c r="H903" s="51"/>
      <c r="M903" s="52"/>
      <c r="O903" s="49"/>
      <c r="P903" s="52"/>
      <c r="Q903" s="52"/>
      <c r="S903" s="49"/>
    </row>
    <row r="904">
      <c r="B904" s="49"/>
      <c r="C904" s="49"/>
      <c r="D904" s="50"/>
      <c r="E904" s="51"/>
      <c r="F904" s="51"/>
      <c r="G904" s="50"/>
      <c r="H904" s="51"/>
      <c r="M904" s="52"/>
      <c r="O904" s="49"/>
      <c r="P904" s="52"/>
      <c r="Q904" s="52"/>
      <c r="S904" s="49"/>
    </row>
    <row r="905">
      <c r="B905" s="49"/>
      <c r="C905" s="49"/>
      <c r="D905" s="50"/>
      <c r="E905" s="51"/>
      <c r="F905" s="51"/>
      <c r="G905" s="50"/>
      <c r="H905" s="51"/>
      <c r="M905" s="52"/>
      <c r="O905" s="49"/>
      <c r="P905" s="52"/>
      <c r="Q905" s="52"/>
      <c r="S905" s="49"/>
    </row>
    <row r="906">
      <c r="B906" s="49"/>
      <c r="C906" s="49"/>
      <c r="D906" s="50"/>
      <c r="E906" s="51"/>
      <c r="F906" s="51"/>
      <c r="G906" s="50"/>
      <c r="H906" s="51"/>
      <c r="M906" s="52"/>
      <c r="O906" s="49"/>
      <c r="P906" s="52"/>
      <c r="Q906" s="52"/>
      <c r="S906" s="49"/>
    </row>
    <row r="907">
      <c r="B907" s="49"/>
      <c r="C907" s="49"/>
      <c r="D907" s="50"/>
      <c r="E907" s="51"/>
      <c r="F907" s="51"/>
      <c r="G907" s="50"/>
      <c r="H907" s="51"/>
      <c r="M907" s="52"/>
      <c r="O907" s="49"/>
      <c r="P907" s="52"/>
      <c r="Q907" s="52"/>
      <c r="S907" s="49"/>
    </row>
    <row r="908">
      <c r="B908" s="49"/>
      <c r="C908" s="49"/>
      <c r="D908" s="50"/>
      <c r="E908" s="51"/>
      <c r="F908" s="51"/>
      <c r="G908" s="50"/>
      <c r="H908" s="51"/>
      <c r="M908" s="52"/>
      <c r="O908" s="49"/>
      <c r="P908" s="52"/>
      <c r="Q908" s="52"/>
      <c r="S908" s="49"/>
    </row>
    <row r="909">
      <c r="B909" s="49"/>
      <c r="C909" s="49"/>
      <c r="D909" s="50"/>
      <c r="E909" s="51"/>
      <c r="F909" s="51"/>
      <c r="G909" s="50"/>
      <c r="H909" s="51"/>
      <c r="M909" s="52"/>
      <c r="O909" s="49"/>
      <c r="P909" s="52"/>
      <c r="Q909" s="52"/>
      <c r="S909" s="49"/>
    </row>
    <row r="910">
      <c r="B910" s="49"/>
      <c r="C910" s="49"/>
      <c r="D910" s="50"/>
      <c r="E910" s="51"/>
      <c r="F910" s="51"/>
      <c r="G910" s="50"/>
      <c r="H910" s="51"/>
      <c r="M910" s="52"/>
      <c r="O910" s="49"/>
      <c r="P910" s="52"/>
      <c r="Q910" s="52"/>
      <c r="S910" s="49"/>
    </row>
    <row r="911">
      <c r="B911" s="49"/>
      <c r="C911" s="49"/>
      <c r="D911" s="50"/>
      <c r="E911" s="51"/>
      <c r="F911" s="51"/>
      <c r="G911" s="50"/>
      <c r="H911" s="51"/>
      <c r="M911" s="52"/>
      <c r="O911" s="49"/>
      <c r="P911" s="52"/>
      <c r="Q911" s="52"/>
      <c r="S911" s="49"/>
    </row>
    <row r="912">
      <c r="B912" s="49"/>
      <c r="C912" s="49"/>
      <c r="D912" s="50"/>
      <c r="E912" s="51"/>
      <c r="F912" s="51"/>
      <c r="G912" s="50"/>
      <c r="H912" s="51"/>
      <c r="M912" s="52"/>
      <c r="O912" s="49"/>
      <c r="P912" s="52"/>
      <c r="Q912" s="52"/>
      <c r="S912" s="49"/>
    </row>
    <row r="913">
      <c r="B913" s="49"/>
      <c r="C913" s="49"/>
      <c r="D913" s="50"/>
      <c r="E913" s="51"/>
      <c r="F913" s="51"/>
      <c r="G913" s="50"/>
      <c r="H913" s="51"/>
      <c r="M913" s="52"/>
      <c r="O913" s="49"/>
      <c r="P913" s="52"/>
      <c r="Q913" s="52"/>
      <c r="S913" s="49"/>
    </row>
    <row r="914">
      <c r="B914" s="49"/>
      <c r="C914" s="49"/>
      <c r="D914" s="50"/>
      <c r="E914" s="51"/>
      <c r="F914" s="51"/>
      <c r="G914" s="50"/>
      <c r="H914" s="51"/>
      <c r="M914" s="52"/>
      <c r="O914" s="49"/>
      <c r="P914" s="52"/>
      <c r="Q914" s="52"/>
      <c r="S914" s="49"/>
    </row>
    <row r="915">
      <c r="B915" s="49"/>
      <c r="C915" s="49"/>
      <c r="D915" s="50"/>
      <c r="E915" s="51"/>
      <c r="F915" s="51"/>
      <c r="G915" s="50"/>
      <c r="H915" s="51"/>
      <c r="M915" s="52"/>
      <c r="O915" s="49"/>
      <c r="P915" s="52"/>
      <c r="Q915" s="52"/>
      <c r="S915" s="49"/>
    </row>
    <row r="916">
      <c r="B916" s="49"/>
      <c r="C916" s="49"/>
      <c r="D916" s="50"/>
      <c r="E916" s="51"/>
      <c r="F916" s="51"/>
      <c r="G916" s="50"/>
      <c r="H916" s="51"/>
      <c r="M916" s="52"/>
      <c r="O916" s="49"/>
      <c r="P916" s="52"/>
      <c r="Q916" s="52"/>
      <c r="S916" s="49"/>
    </row>
    <row r="917">
      <c r="B917" s="49"/>
      <c r="C917" s="49"/>
      <c r="D917" s="50"/>
      <c r="E917" s="51"/>
      <c r="F917" s="51"/>
      <c r="G917" s="50"/>
      <c r="H917" s="51"/>
      <c r="M917" s="52"/>
      <c r="O917" s="49"/>
      <c r="P917" s="52"/>
      <c r="Q917" s="52"/>
      <c r="S917" s="49"/>
    </row>
    <row r="918">
      <c r="B918" s="49"/>
      <c r="C918" s="49"/>
      <c r="D918" s="50"/>
      <c r="E918" s="51"/>
      <c r="F918" s="51"/>
      <c r="G918" s="50"/>
      <c r="H918" s="51"/>
      <c r="M918" s="52"/>
      <c r="O918" s="49"/>
      <c r="P918" s="52"/>
      <c r="Q918" s="52"/>
      <c r="S918" s="49"/>
    </row>
    <row r="919">
      <c r="B919" s="49"/>
      <c r="C919" s="49"/>
      <c r="D919" s="50"/>
      <c r="E919" s="51"/>
      <c r="F919" s="51"/>
      <c r="G919" s="50"/>
      <c r="H919" s="51"/>
      <c r="M919" s="52"/>
      <c r="O919" s="49"/>
      <c r="P919" s="52"/>
      <c r="Q919" s="52"/>
      <c r="S919" s="49"/>
    </row>
    <row r="920">
      <c r="B920" s="49"/>
      <c r="C920" s="49"/>
      <c r="D920" s="50"/>
      <c r="E920" s="51"/>
      <c r="F920" s="51"/>
      <c r="G920" s="50"/>
      <c r="H920" s="51"/>
      <c r="M920" s="52"/>
      <c r="O920" s="49"/>
      <c r="P920" s="52"/>
      <c r="Q920" s="52"/>
      <c r="S920" s="49"/>
    </row>
    <row r="921">
      <c r="B921" s="49"/>
      <c r="C921" s="49"/>
      <c r="D921" s="50"/>
      <c r="E921" s="51"/>
      <c r="F921" s="51"/>
      <c r="G921" s="50"/>
      <c r="H921" s="51"/>
      <c r="M921" s="52"/>
      <c r="O921" s="49"/>
      <c r="P921" s="52"/>
      <c r="Q921" s="52"/>
      <c r="S921" s="49"/>
    </row>
    <row r="922">
      <c r="B922" s="49"/>
      <c r="C922" s="49"/>
      <c r="D922" s="50"/>
      <c r="E922" s="51"/>
      <c r="F922" s="51"/>
      <c r="G922" s="50"/>
      <c r="H922" s="51"/>
      <c r="M922" s="52"/>
      <c r="O922" s="49"/>
      <c r="P922" s="52"/>
      <c r="Q922" s="52"/>
      <c r="S922" s="49"/>
    </row>
    <row r="923">
      <c r="B923" s="49"/>
      <c r="C923" s="49"/>
      <c r="D923" s="50"/>
      <c r="E923" s="51"/>
      <c r="F923" s="51"/>
      <c r="G923" s="50"/>
      <c r="H923" s="51"/>
      <c r="M923" s="52"/>
      <c r="O923" s="49"/>
      <c r="P923" s="52"/>
      <c r="Q923" s="52"/>
      <c r="S923" s="49"/>
    </row>
    <row r="924">
      <c r="B924" s="49"/>
      <c r="C924" s="49"/>
      <c r="D924" s="50"/>
      <c r="E924" s="51"/>
      <c r="F924" s="51"/>
      <c r="G924" s="50"/>
      <c r="H924" s="51"/>
      <c r="M924" s="52"/>
      <c r="O924" s="49"/>
      <c r="P924" s="52"/>
      <c r="Q924" s="52"/>
      <c r="S924" s="49"/>
    </row>
    <row r="925">
      <c r="B925" s="49"/>
      <c r="C925" s="49"/>
      <c r="D925" s="50"/>
      <c r="E925" s="51"/>
      <c r="F925" s="51"/>
      <c r="G925" s="50"/>
      <c r="H925" s="51"/>
      <c r="M925" s="52"/>
      <c r="O925" s="49"/>
      <c r="P925" s="52"/>
      <c r="Q925" s="52"/>
      <c r="S925" s="49"/>
    </row>
    <row r="926">
      <c r="B926" s="49"/>
      <c r="C926" s="49"/>
      <c r="D926" s="50"/>
      <c r="E926" s="51"/>
      <c r="F926" s="51"/>
      <c r="G926" s="50"/>
      <c r="H926" s="51"/>
      <c r="M926" s="52"/>
      <c r="O926" s="49"/>
      <c r="P926" s="52"/>
      <c r="Q926" s="52"/>
      <c r="S926" s="49"/>
    </row>
    <row r="927">
      <c r="B927" s="49"/>
      <c r="C927" s="49"/>
      <c r="D927" s="50"/>
      <c r="E927" s="51"/>
      <c r="F927" s="51"/>
      <c r="G927" s="50"/>
      <c r="H927" s="51"/>
      <c r="M927" s="52"/>
      <c r="O927" s="49"/>
      <c r="P927" s="52"/>
      <c r="Q927" s="52"/>
      <c r="S927" s="49"/>
    </row>
    <row r="928">
      <c r="B928" s="49"/>
      <c r="C928" s="49"/>
      <c r="D928" s="50"/>
      <c r="E928" s="51"/>
      <c r="F928" s="51"/>
      <c r="G928" s="50"/>
      <c r="H928" s="51"/>
      <c r="M928" s="52"/>
      <c r="O928" s="49"/>
      <c r="P928" s="52"/>
      <c r="Q928" s="52"/>
      <c r="S928" s="49"/>
    </row>
    <row r="929">
      <c r="B929" s="49"/>
      <c r="C929" s="49"/>
      <c r="D929" s="50"/>
      <c r="E929" s="51"/>
      <c r="F929" s="51"/>
      <c r="G929" s="50"/>
      <c r="H929" s="51"/>
      <c r="M929" s="52"/>
      <c r="O929" s="49"/>
      <c r="P929" s="52"/>
      <c r="Q929" s="52"/>
      <c r="S929" s="49"/>
    </row>
    <row r="930">
      <c r="B930" s="49"/>
      <c r="C930" s="49"/>
      <c r="D930" s="50"/>
      <c r="E930" s="51"/>
      <c r="F930" s="51"/>
      <c r="G930" s="50"/>
      <c r="H930" s="51"/>
      <c r="M930" s="52"/>
      <c r="O930" s="49"/>
      <c r="P930" s="52"/>
      <c r="Q930" s="52"/>
      <c r="S930" s="49"/>
    </row>
    <row r="931">
      <c r="B931" s="49"/>
      <c r="C931" s="49"/>
      <c r="D931" s="50"/>
      <c r="E931" s="51"/>
      <c r="F931" s="51"/>
      <c r="G931" s="50"/>
      <c r="H931" s="51"/>
      <c r="M931" s="52"/>
      <c r="O931" s="49"/>
      <c r="P931" s="52"/>
      <c r="Q931" s="52"/>
      <c r="S931" s="49"/>
    </row>
    <row r="932">
      <c r="B932" s="49"/>
      <c r="C932" s="49"/>
      <c r="D932" s="50"/>
      <c r="E932" s="51"/>
      <c r="F932" s="51"/>
      <c r="G932" s="50"/>
      <c r="H932" s="51"/>
      <c r="M932" s="52"/>
      <c r="O932" s="49"/>
      <c r="P932" s="52"/>
      <c r="Q932" s="52"/>
      <c r="S932" s="49"/>
    </row>
    <row r="933">
      <c r="B933" s="49"/>
      <c r="C933" s="49"/>
      <c r="D933" s="50"/>
      <c r="E933" s="51"/>
      <c r="F933" s="51"/>
      <c r="G933" s="50"/>
      <c r="H933" s="51"/>
      <c r="M933" s="52"/>
      <c r="O933" s="49"/>
      <c r="P933" s="52"/>
      <c r="Q933" s="52"/>
      <c r="S933" s="49"/>
    </row>
    <row r="934">
      <c r="B934" s="49"/>
      <c r="C934" s="49"/>
      <c r="D934" s="50"/>
      <c r="E934" s="51"/>
      <c r="F934" s="51"/>
      <c r="G934" s="50"/>
      <c r="H934" s="51"/>
      <c r="M934" s="52"/>
      <c r="O934" s="49"/>
      <c r="P934" s="52"/>
      <c r="Q934" s="52"/>
      <c r="S934" s="49"/>
    </row>
    <row r="935">
      <c r="B935" s="49"/>
      <c r="C935" s="49"/>
      <c r="D935" s="50"/>
      <c r="E935" s="51"/>
      <c r="F935" s="51"/>
      <c r="G935" s="50"/>
      <c r="H935" s="51"/>
      <c r="M935" s="52"/>
      <c r="O935" s="49"/>
      <c r="P935" s="52"/>
      <c r="Q935" s="52"/>
      <c r="S935" s="49"/>
    </row>
    <row r="936">
      <c r="B936" s="49"/>
      <c r="C936" s="49"/>
      <c r="D936" s="50"/>
      <c r="E936" s="51"/>
      <c r="F936" s="51"/>
      <c r="G936" s="50"/>
      <c r="H936" s="51"/>
      <c r="M936" s="52"/>
      <c r="O936" s="49"/>
      <c r="P936" s="52"/>
      <c r="Q936" s="52"/>
      <c r="S936" s="49"/>
    </row>
    <row r="937">
      <c r="B937" s="49"/>
      <c r="C937" s="49"/>
      <c r="D937" s="50"/>
      <c r="E937" s="51"/>
      <c r="F937" s="51"/>
      <c r="G937" s="50"/>
      <c r="H937" s="51"/>
      <c r="M937" s="52"/>
      <c r="O937" s="49"/>
      <c r="P937" s="52"/>
      <c r="Q937" s="52"/>
      <c r="S937" s="49"/>
    </row>
    <row r="938">
      <c r="B938" s="49"/>
      <c r="C938" s="49"/>
      <c r="D938" s="50"/>
      <c r="E938" s="51"/>
      <c r="F938" s="51"/>
      <c r="G938" s="50"/>
      <c r="H938" s="51"/>
      <c r="M938" s="52"/>
      <c r="O938" s="49"/>
      <c r="P938" s="52"/>
      <c r="Q938" s="52"/>
      <c r="S938" s="49"/>
    </row>
    <row r="939">
      <c r="B939" s="49"/>
      <c r="C939" s="49"/>
      <c r="D939" s="50"/>
      <c r="E939" s="51"/>
      <c r="F939" s="51"/>
      <c r="G939" s="50"/>
      <c r="H939" s="51"/>
      <c r="M939" s="52"/>
      <c r="O939" s="49"/>
      <c r="P939" s="52"/>
      <c r="Q939" s="52"/>
      <c r="S939" s="49"/>
    </row>
    <row r="940">
      <c r="B940" s="49"/>
      <c r="C940" s="49"/>
      <c r="D940" s="50"/>
      <c r="E940" s="51"/>
      <c r="F940" s="51"/>
      <c r="G940" s="50"/>
      <c r="H940" s="51"/>
      <c r="M940" s="52"/>
      <c r="O940" s="49"/>
      <c r="P940" s="52"/>
      <c r="Q940" s="52"/>
      <c r="S940" s="49"/>
    </row>
    <row r="941">
      <c r="B941" s="49"/>
      <c r="C941" s="49"/>
      <c r="D941" s="50"/>
      <c r="E941" s="51"/>
      <c r="F941" s="51"/>
      <c r="G941" s="50"/>
      <c r="H941" s="51"/>
      <c r="M941" s="52"/>
      <c r="O941" s="49"/>
      <c r="P941" s="52"/>
      <c r="Q941" s="52"/>
      <c r="S941" s="49"/>
    </row>
    <row r="942">
      <c r="B942" s="49"/>
      <c r="C942" s="49"/>
      <c r="D942" s="50"/>
      <c r="E942" s="51"/>
      <c r="F942" s="51"/>
      <c r="G942" s="50"/>
      <c r="H942" s="51"/>
      <c r="M942" s="52"/>
      <c r="O942" s="49"/>
      <c r="P942" s="52"/>
      <c r="Q942" s="52"/>
      <c r="S942" s="49"/>
    </row>
    <row r="943">
      <c r="B943" s="49"/>
      <c r="C943" s="49"/>
      <c r="D943" s="50"/>
      <c r="E943" s="51"/>
      <c r="F943" s="51"/>
      <c r="G943" s="50"/>
      <c r="H943" s="51"/>
      <c r="M943" s="52"/>
      <c r="O943" s="49"/>
      <c r="P943" s="52"/>
      <c r="Q943" s="52"/>
      <c r="S943" s="49"/>
    </row>
    <row r="944">
      <c r="B944" s="49"/>
      <c r="C944" s="49"/>
      <c r="D944" s="50"/>
      <c r="E944" s="51"/>
      <c r="F944" s="51"/>
      <c r="G944" s="50"/>
      <c r="H944" s="51"/>
      <c r="M944" s="52"/>
      <c r="O944" s="49"/>
      <c r="P944" s="52"/>
      <c r="Q944" s="52"/>
      <c r="S944" s="49"/>
    </row>
    <row r="945">
      <c r="B945" s="49"/>
      <c r="C945" s="49"/>
      <c r="D945" s="50"/>
      <c r="E945" s="51"/>
      <c r="F945" s="51"/>
      <c r="G945" s="50"/>
      <c r="H945" s="51"/>
      <c r="M945" s="52"/>
      <c r="O945" s="49"/>
      <c r="P945" s="52"/>
      <c r="Q945" s="52"/>
      <c r="S945" s="49"/>
    </row>
    <row r="946">
      <c r="B946" s="49"/>
      <c r="C946" s="49"/>
      <c r="D946" s="50"/>
      <c r="E946" s="51"/>
      <c r="F946" s="51"/>
      <c r="G946" s="50"/>
      <c r="H946" s="51"/>
      <c r="M946" s="52"/>
      <c r="O946" s="49"/>
      <c r="P946" s="52"/>
      <c r="Q946" s="52"/>
      <c r="S946" s="49"/>
    </row>
    <row r="947">
      <c r="B947" s="49"/>
      <c r="C947" s="49"/>
      <c r="D947" s="50"/>
      <c r="E947" s="51"/>
      <c r="F947" s="51"/>
      <c r="G947" s="50"/>
      <c r="H947" s="51"/>
      <c r="M947" s="52"/>
      <c r="O947" s="49"/>
      <c r="P947" s="52"/>
      <c r="Q947" s="52"/>
      <c r="S947" s="49"/>
    </row>
    <row r="948">
      <c r="B948" s="49"/>
      <c r="C948" s="49"/>
      <c r="D948" s="50"/>
      <c r="E948" s="51"/>
      <c r="F948" s="51"/>
      <c r="G948" s="50"/>
      <c r="H948" s="51"/>
      <c r="M948" s="52"/>
      <c r="O948" s="49"/>
      <c r="P948" s="52"/>
      <c r="Q948" s="52"/>
      <c r="S948" s="49"/>
    </row>
    <row r="949">
      <c r="B949" s="49"/>
      <c r="C949" s="49"/>
      <c r="D949" s="50"/>
      <c r="E949" s="51"/>
      <c r="F949" s="51"/>
      <c r="G949" s="50"/>
      <c r="H949" s="51"/>
      <c r="M949" s="52"/>
      <c r="O949" s="49"/>
      <c r="P949" s="52"/>
      <c r="Q949" s="52"/>
      <c r="S949" s="49"/>
    </row>
    <row r="950">
      <c r="B950" s="49"/>
      <c r="C950" s="49"/>
      <c r="D950" s="50"/>
      <c r="E950" s="51"/>
      <c r="F950" s="51"/>
      <c r="G950" s="50"/>
      <c r="H950" s="51"/>
      <c r="M950" s="52"/>
      <c r="O950" s="49"/>
      <c r="P950" s="52"/>
      <c r="Q950" s="52"/>
      <c r="S950" s="49"/>
    </row>
    <row r="951">
      <c r="B951" s="49"/>
      <c r="C951" s="49"/>
      <c r="D951" s="50"/>
      <c r="E951" s="51"/>
      <c r="F951" s="51"/>
      <c r="G951" s="50"/>
      <c r="H951" s="51"/>
      <c r="M951" s="52"/>
      <c r="O951" s="49"/>
      <c r="P951" s="52"/>
      <c r="Q951" s="52"/>
      <c r="S951" s="49"/>
    </row>
    <row r="952">
      <c r="B952" s="49"/>
      <c r="C952" s="49"/>
      <c r="D952" s="50"/>
      <c r="E952" s="51"/>
      <c r="F952" s="51"/>
      <c r="G952" s="50"/>
      <c r="H952" s="51"/>
      <c r="M952" s="52"/>
      <c r="O952" s="49"/>
      <c r="P952" s="52"/>
      <c r="Q952" s="52"/>
      <c r="S952" s="49"/>
    </row>
    <row r="953">
      <c r="B953" s="49"/>
      <c r="C953" s="49"/>
      <c r="D953" s="50"/>
      <c r="E953" s="51"/>
      <c r="F953" s="51"/>
      <c r="G953" s="50"/>
      <c r="H953" s="51"/>
      <c r="M953" s="52"/>
      <c r="O953" s="49"/>
      <c r="P953" s="52"/>
      <c r="Q953" s="52"/>
      <c r="S953" s="49"/>
    </row>
    <row r="954">
      <c r="B954" s="49"/>
      <c r="C954" s="49"/>
      <c r="D954" s="50"/>
      <c r="E954" s="51"/>
      <c r="F954" s="51"/>
      <c r="G954" s="50"/>
      <c r="H954" s="51"/>
      <c r="M954" s="52"/>
      <c r="O954" s="49"/>
      <c r="P954" s="52"/>
      <c r="Q954" s="52"/>
      <c r="S954" s="49"/>
    </row>
    <row r="955">
      <c r="B955" s="49"/>
      <c r="C955" s="49"/>
      <c r="D955" s="50"/>
      <c r="E955" s="51"/>
      <c r="F955" s="51"/>
      <c r="G955" s="50"/>
      <c r="H955" s="51"/>
      <c r="M955" s="52"/>
      <c r="O955" s="49"/>
      <c r="P955" s="52"/>
      <c r="Q955" s="52"/>
      <c r="S955" s="49"/>
    </row>
    <row r="956">
      <c r="B956" s="49"/>
      <c r="C956" s="49"/>
      <c r="D956" s="50"/>
      <c r="E956" s="51"/>
      <c r="F956" s="51"/>
      <c r="G956" s="50"/>
      <c r="H956" s="51"/>
      <c r="M956" s="52"/>
      <c r="O956" s="49"/>
      <c r="P956" s="52"/>
      <c r="Q956" s="52"/>
      <c r="S956" s="49"/>
    </row>
    <row r="957">
      <c r="B957" s="49"/>
      <c r="C957" s="49"/>
      <c r="D957" s="50"/>
      <c r="E957" s="51"/>
      <c r="F957" s="51"/>
      <c r="G957" s="50"/>
      <c r="H957" s="51"/>
      <c r="M957" s="52"/>
      <c r="O957" s="49"/>
      <c r="P957" s="52"/>
      <c r="Q957" s="52"/>
      <c r="S957" s="49"/>
    </row>
    <row r="958">
      <c r="B958" s="49"/>
      <c r="C958" s="49"/>
      <c r="D958" s="50"/>
      <c r="E958" s="51"/>
      <c r="F958" s="51"/>
      <c r="G958" s="50"/>
      <c r="H958" s="51"/>
      <c r="M958" s="52"/>
      <c r="O958" s="49"/>
      <c r="P958" s="52"/>
      <c r="Q958" s="52"/>
      <c r="S958" s="49"/>
    </row>
    <row r="959">
      <c r="B959" s="49"/>
      <c r="C959" s="49"/>
      <c r="D959" s="50"/>
      <c r="E959" s="51"/>
      <c r="F959" s="51"/>
      <c r="G959" s="50"/>
      <c r="H959" s="51"/>
      <c r="M959" s="52"/>
      <c r="O959" s="49"/>
      <c r="P959" s="52"/>
      <c r="Q959" s="52"/>
      <c r="S959" s="49"/>
    </row>
    <row r="960">
      <c r="B960" s="49"/>
      <c r="C960" s="49"/>
      <c r="D960" s="50"/>
      <c r="E960" s="51"/>
      <c r="F960" s="51"/>
      <c r="G960" s="50"/>
      <c r="H960" s="51"/>
      <c r="M960" s="52"/>
      <c r="O960" s="49"/>
      <c r="P960" s="52"/>
      <c r="Q960" s="52"/>
      <c r="S960" s="49"/>
    </row>
    <row r="961">
      <c r="B961" s="49"/>
      <c r="C961" s="49"/>
      <c r="D961" s="50"/>
      <c r="E961" s="51"/>
      <c r="F961" s="51"/>
      <c r="G961" s="50"/>
      <c r="H961" s="51"/>
      <c r="M961" s="52"/>
      <c r="O961" s="49"/>
      <c r="P961" s="52"/>
      <c r="Q961" s="52"/>
      <c r="S961" s="49"/>
    </row>
    <row r="962">
      <c r="B962" s="49"/>
      <c r="C962" s="49"/>
      <c r="D962" s="50"/>
      <c r="E962" s="51"/>
      <c r="F962" s="51"/>
      <c r="G962" s="50"/>
      <c r="H962" s="51"/>
      <c r="M962" s="52"/>
      <c r="O962" s="49"/>
      <c r="P962" s="52"/>
      <c r="Q962" s="52"/>
      <c r="S962" s="49"/>
    </row>
    <row r="963">
      <c r="B963" s="49"/>
      <c r="C963" s="49"/>
      <c r="D963" s="50"/>
      <c r="E963" s="51"/>
      <c r="F963" s="51"/>
      <c r="G963" s="50"/>
      <c r="H963" s="51"/>
      <c r="M963" s="52"/>
      <c r="O963" s="49"/>
      <c r="P963" s="52"/>
      <c r="Q963" s="52"/>
      <c r="S963" s="49"/>
    </row>
    <row r="964">
      <c r="B964" s="49"/>
      <c r="C964" s="49"/>
      <c r="D964" s="50"/>
      <c r="E964" s="51"/>
      <c r="F964" s="51"/>
      <c r="G964" s="50"/>
      <c r="H964" s="51"/>
      <c r="M964" s="52"/>
      <c r="O964" s="49"/>
      <c r="P964" s="52"/>
      <c r="Q964" s="52"/>
      <c r="S964" s="49"/>
    </row>
    <row r="965">
      <c r="B965" s="49"/>
      <c r="C965" s="49"/>
      <c r="D965" s="50"/>
      <c r="E965" s="51"/>
      <c r="F965" s="51"/>
      <c r="G965" s="50"/>
      <c r="H965" s="51"/>
      <c r="M965" s="52"/>
      <c r="O965" s="49"/>
      <c r="P965" s="52"/>
      <c r="Q965" s="52"/>
      <c r="S965" s="49"/>
    </row>
    <row r="966">
      <c r="B966" s="49"/>
      <c r="C966" s="49"/>
      <c r="D966" s="50"/>
      <c r="E966" s="51"/>
      <c r="F966" s="51"/>
      <c r="G966" s="50"/>
      <c r="H966" s="51"/>
      <c r="M966" s="52"/>
      <c r="O966" s="49"/>
      <c r="P966" s="52"/>
      <c r="Q966" s="52"/>
      <c r="S966" s="49"/>
    </row>
    <row r="967">
      <c r="B967" s="49"/>
      <c r="C967" s="49"/>
      <c r="D967" s="50"/>
      <c r="E967" s="51"/>
      <c r="F967" s="51"/>
      <c r="G967" s="50"/>
      <c r="H967" s="51"/>
      <c r="M967" s="52"/>
      <c r="O967" s="49"/>
      <c r="P967" s="52"/>
      <c r="Q967" s="52"/>
      <c r="S967" s="49"/>
    </row>
    <row r="968">
      <c r="B968" s="49"/>
      <c r="C968" s="49"/>
      <c r="D968" s="50"/>
      <c r="E968" s="51"/>
      <c r="F968" s="51"/>
      <c r="G968" s="50"/>
      <c r="H968" s="51"/>
      <c r="M968" s="52"/>
      <c r="O968" s="49"/>
      <c r="P968" s="52"/>
      <c r="Q968" s="52"/>
      <c r="S968" s="49"/>
    </row>
    <row r="969">
      <c r="B969" s="49"/>
      <c r="C969" s="49"/>
      <c r="D969" s="50"/>
      <c r="E969" s="51"/>
      <c r="F969" s="51"/>
      <c r="G969" s="50"/>
      <c r="H969" s="51"/>
      <c r="M969" s="52"/>
      <c r="O969" s="49"/>
      <c r="P969" s="52"/>
      <c r="Q969" s="52"/>
      <c r="S969" s="49"/>
    </row>
    <row r="970">
      <c r="B970" s="49"/>
      <c r="C970" s="49"/>
      <c r="D970" s="50"/>
      <c r="E970" s="51"/>
      <c r="F970" s="51"/>
      <c r="G970" s="50"/>
      <c r="H970" s="51"/>
      <c r="M970" s="52"/>
      <c r="O970" s="49"/>
      <c r="P970" s="52"/>
      <c r="Q970" s="52"/>
      <c r="S970" s="49"/>
    </row>
    <row r="971">
      <c r="B971" s="49"/>
      <c r="C971" s="49"/>
      <c r="D971" s="50"/>
      <c r="E971" s="51"/>
      <c r="F971" s="51"/>
      <c r="G971" s="50"/>
      <c r="H971" s="51"/>
      <c r="M971" s="52"/>
      <c r="O971" s="49"/>
      <c r="P971" s="52"/>
      <c r="Q971" s="52"/>
      <c r="S971" s="49"/>
    </row>
    <row r="972">
      <c r="B972" s="49"/>
      <c r="C972" s="49"/>
      <c r="D972" s="50"/>
      <c r="E972" s="51"/>
      <c r="F972" s="51"/>
      <c r="G972" s="50"/>
      <c r="H972" s="51"/>
      <c r="M972" s="52"/>
      <c r="O972" s="49"/>
      <c r="P972" s="52"/>
      <c r="Q972" s="52"/>
      <c r="S972" s="49"/>
    </row>
    <row r="973">
      <c r="B973" s="49"/>
      <c r="C973" s="49"/>
      <c r="D973" s="50"/>
      <c r="E973" s="51"/>
      <c r="F973" s="51"/>
      <c r="G973" s="50"/>
      <c r="H973" s="51"/>
      <c r="M973" s="52"/>
      <c r="O973" s="49"/>
      <c r="P973" s="52"/>
      <c r="Q973" s="52"/>
      <c r="S973" s="49"/>
    </row>
    <row r="974">
      <c r="B974" s="49"/>
      <c r="C974" s="49"/>
      <c r="D974" s="50"/>
      <c r="E974" s="51"/>
      <c r="F974" s="51"/>
      <c r="G974" s="50"/>
      <c r="H974" s="51"/>
      <c r="M974" s="52"/>
      <c r="O974" s="49"/>
      <c r="P974" s="52"/>
      <c r="Q974" s="52"/>
      <c r="S974" s="49"/>
    </row>
    <row r="975">
      <c r="B975" s="49"/>
      <c r="C975" s="49"/>
      <c r="D975" s="50"/>
      <c r="E975" s="51"/>
      <c r="F975" s="51"/>
      <c r="G975" s="50"/>
      <c r="H975" s="51"/>
      <c r="M975" s="52"/>
      <c r="O975" s="49"/>
      <c r="P975" s="52"/>
      <c r="Q975" s="52"/>
      <c r="S975" s="49"/>
    </row>
    <row r="976">
      <c r="B976" s="49"/>
      <c r="C976" s="49"/>
      <c r="D976" s="50"/>
      <c r="E976" s="51"/>
      <c r="F976" s="51"/>
      <c r="G976" s="50"/>
      <c r="H976" s="51"/>
      <c r="M976" s="52"/>
      <c r="O976" s="49"/>
      <c r="P976" s="52"/>
      <c r="Q976" s="52"/>
      <c r="S976" s="49"/>
    </row>
    <row r="977">
      <c r="B977" s="49"/>
      <c r="C977" s="49"/>
      <c r="D977" s="50"/>
      <c r="E977" s="51"/>
      <c r="F977" s="51"/>
      <c r="G977" s="50"/>
      <c r="H977" s="51"/>
      <c r="M977" s="52"/>
      <c r="O977" s="49"/>
      <c r="P977" s="52"/>
      <c r="Q977" s="52"/>
      <c r="S977" s="49"/>
    </row>
    <row r="978">
      <c r="B978" s="49"/>
      <c r="C978" s="49"/>
      <c r="D978" s="50"/>
      <c r="E978" s="51"/>
      <c r="F978" s="51"/>
      <c r="G978" s="50"/>
      <c r="H978" s="51"/>
      <c r="M978" s="52"/>
      <c r="O978" s="49"/>
      <c r="P978" s="52"/>
      <c r="Q978" s="52"/>
      <c r="S978" s="49"/>
    </row>
    <row r="979">
      <c r="B979" s="49"/>
      <c r="C979" s="49"/>
      <c r="D979" s="50"/>
      <c r="E979" s="51"/>
      <c r="F979" s="51"/>
      <c r="G979" s="50"/>
      <c r="H979" s="51"/>
      <c r="M979" s="52"/>
      <c r="O979" s="49"/>
      <c r="P979" s="52"/>
      <c r="Q979" s="52"/>
      <c r="S979" s="49"/>
    </row>
    <row r="980">
      <c r="B980" s="49"/>
      <c r="C980" s="49"/>
      <c r="D980" s="50"/>
      <c r="E980" s="51"/>
      <c r="F980" s="51"/>
      <c r="G980" s="50"/>
      <c r="H980" s="51"/>
      <c r="M980" s="52"/>
      <c r="O980" s="49"/>
      <c r="P980" s="52"/>
      <c r="Q980" s="52"/>
      <c r="S980" s="49"/>
    </row>
    <row r="981">
      <c r="B981" s="49"/>
      <c r="C981" s="49"/>
      <c r="D981" s="50"/>
      <c r="E981" s="51"/>
      <c r="F981" s="51"/>
      <c r="G981" s="50"/>
      <c r="H981" s="51"/>
      <c r="M981" s="52"/>
      <c r="O981" s="49"/>
      <c r="P981" s="52"/>
      <c r="Q981" s="52"/>
      <c r="S981" s="49"/>
    </row>
    <row r="982">
      <c r="B982" s="49"/>
      <c r="C982" s="49"/>
      <c r="D982" s="50"/>
      <c r="E982" s="51"/>
      <c r="F982" s="51"/>
      <c r="G982" s="50"/>
      <c r="H982" s="51"/>
      <c r="M982" s="52"/>
      <c r="O982" s="49"/>
      <c r="P982" s="52"/>
      <c r="Q982" s="52"/>
      <c r="S982" s="49"/>
    </row>
    <row r="983">
      <c r="B983" s="49"/>
      <c r="C983" s="49"/>
      <c r="D983" s="50"/>
      <c r="E983" s="51"/>
      <c r="F983" s="51"/>
      <c r="G983" s="50"/>
      <c r="H983" s="51"/>
      <c r="M983" s="52"/>
      <c r="O983" s="49"/>
      <c r="P983" s="52"/>
      <c r="Q983" s="52"/>
      <c r="S983" s="49"/>
    </row>
    <row r="984">
      <c r="B984" s="49"/>
      <c r="C984" s="49"/>
      <c r="D984" s="50"/>
      <c r="E984" s="51"/>
      <c r="F984" s="51"/>
      <c r="G984" s="50"/>
      <c r="H984" s="51"/>
      <c r="M984" s="52"/>
      <c r="O984" s="49"/>
      <c r="P984" s="52"/>
      <c r="Q984" s="52"/>
      <c r="S984" s="49"/>
    </row>
    <row r="985">
      <c r="B985" s="49"/>
      <c r="C985" s="49"/>
      <c r="D985" s="50"/>
      <c r="E985" s="51"/>
      <c r="F985" s="51"/>
      <c r="G985" s="50"/>
      <c r="H985" s="51"/>
      <c r="M985" s="52"/>
      <c r="O985" s="49"/>
      <c r="P985" s="52"/>
      <c r="Q985" s="52"/>
      <c r="S985" s="49"/>
    </row>
    <row r="986">
      <c r="B986" s="49"/>
      <c r="C986" s="49"/>
      <c r="D986" s="50"/>
      <c r="E986" s="51"/>
      <c r="F986" s="51"/>
      <c r="G986" s="50"/>
      <c r="H986" s="51"/>
      <c r="M986" s="52"/>
      <c r="O986" s="49"/>
      <c r="P986" s="52"/>
      <c r="Q986" s="52"/>
      <c r="S986" s="49"/>
    </row>
    <row r="987">
      <c r="B987" s="49"/>
      <c r="C987" s="49"/>
      <c r="D987" s="50"/>
      <c r="E987" s="51"/>
      <c r="F987" s="51"/>
      <c r="G987" s="50"/>
      <c r="H987" s="51"/>
      <c r="M987" s="52"/>
      <c r="O987" s="49"/>
      <c r="P987" s="52"/>
      <c r="Q987" s="52"/>
      <c r="S987" s="49"/>
    </row>
    <row r="988">
      <c r="B988" s="49"/>
      <c r="C988" s="49"/>
      <c r="D988" s="50"/>
      <c r="E988" s="51"/>
      <c r="F988" s="51"/>
      <c r="G988" s="50"/>
      <c r="H988" s="51"/>
      <c r="M988" s="52"/>
      <c r="O988" s="49"/>
      <c r="P988" s="52"/>
      <c r="Q988" s="52"/>
      <c r="S988" s="49"/>
    </row>
    <row r="989">
      <c r="B989" s="49"/>
      <c r="C989" s="49"/>
      <c r="D989" s="50"/>
      <c r="E989" s="51"/>
      <c r="F989" s="51"/>
      <c r="G989" s="50"/>
      <c r="H989" s="51"/>
      <c r="M989" s="52"/>
      <c r="O989" s="49"/>
      <c r="P989" s="52"/>
      <c r="Q989" s="52"/>
      <c r="S989" s="49"/>
    </row>
    <row r="990">
      <c r="B990" s="49"/>
      <c r="C990" s="49"/>
      <c r="D990" s="50"/>
      <c r="E990" s="51"/>
      <c r="F990" s="51"/>
      <c r="G990" s="50"/>
      <c r="H990" s="51"/>
      <c r="M990" s="52"/>
      <c r="O990" s="49"/>
      <c r="P990" s="52"/>
      <c r="Q990" s="52"/>
      <c r="S990" s="49"/>
    </row>
    <row r="991">
      <c r="B991" s="49"/>
      <c r="C991" s="49"/>
      <c r="D991" s="50"/>
      <c r="E991" s="51"/>
      <c r="F991" s="51"/>
      <c r="G991" s="50"/>
      <c r="H991" s="51"/>
      <c r="M991" s="52"/>
      <c r="O991" s="49"/>
      <c r="P991" s="52"/>
      <c r="Q991" s="52"/>
      <c r="S991" s="49"/>
    </row>
    <row r="992">
      <c r="B992" s="49"/>
      <c r="C992" s="49"/>
      <c r="D992" s="50"/>
      <c r="E992" s="51"/>
      <c r="F992" s="51"/>
      <c r="G992" s="50"/>
      <c r="H992" s="51"/>
      <c r="M992" s="52"/>
      <c r="O992" s="49"/>
      <c r="P992" s="52"/>
      <c r="Q992" s="52"/>
      <c r="S992" s="49"/>
    </row>
    <row r="993">
      <c r="B993" s="49"/>
      <c r="C993" s="49"/>
      <c r="D993" s="50"/>
      <c r="E993" s="51"/>
      <c r="F993" s="51"/>
      <c r="G993" s="50"/>
      <c r="H993" s="51"/>
      <c r="M993" s="52"/>
      <c r="O993" s="49"/>
      <c r="P993" s="52"/>
      <c r="Q993" s="52"/>
      <c r="S993" s="49"/>
    </row>
    <row r="994">
      <c r="B994" s="49"/>
      <c r="C994" s="49"/>
      <c r="D994" s="50"/>
      <c r="E994" s="51"/>
      <c r="F994" s="51"/>
      <c r="G994" s="50"/>
      <c r="H994" s="51"/>
      <c r="M994" s="52"/>
      <c r="O994" s="49"/>
      <c r="P994" s="52"/>
      <c r="Q994" s="52"/>
      <c r="S994" s="49"/>
    </row>
    <row r="995">
      <c r="B995" s="49"/>
      <c r="C995" s="49"/>
      <c r="D995" s="50"/>
      <c r="E995" s="51"/>
      <c r="F995" s="51"/>
      <c r="G995" s="50"/>
      <c r="H995" s="51"/>
      <c r="M995" s="52"/>
      <c r="O995" s="49"/>
      <c r="P995" s="52"/>
      <c r="Q995" s="52"/>
      <c r="S995" s="49"/>
    </row>
    <row r="996">
      <c r="B996" s="49"/>
      <c r="C996" s="49"/>
      <c r="D996" s="50"/>
      <c r="E996" s="51"/>
      <c r="F996" s="51"/>
      <c r="G996" s="50"/>
      <c r="H996" s="51"/>
      <c r="M996" s="52"/>
      <c r="O996" s="49"/>
      <c r="P996" s="52"/>
      <c r="Q996" s="52"/>
      <c r="S996" s="49"/>
    </row>
    <row r="997">
      <c r="B997" s="49"/>
      <c r="C997" s="49"/>
      <c r="D997" s="50"/>
      <c r="E997" s="51"/>
      <c r="F997" s="51"/>
      <c r="G997" s="50"/>
      <c r="H997" s="51"/>
      <c r="M997" s="52"/>
      <c r="O997" s="49"/>
      <c r="P997" s="52"/>
      <c r="Q997" s="52"/>
      <c r="S997" s="49"/>
    </row>
    <row r="998">
      <c r="B998" s="49"/>
      <c r="C998" s="49"/>
      <c r="D998" s="50"/>
      <c r="E998" s="51"/>
      <c r="F998" s="51"/>
      <c r="G998" s="50"/>
      <c r="H998" s="51"/>
      <c r="M998" s="52"/>
      <c r="O998" s="49"/>
      <c r="P998" s="52"/>
      <c r="Q998" s="52"/>
      <c r="S998" s="49"/>
    </row>
    <row r="999">
      <c r="B999" s="49"/>
      <c r="C999" s="49"/>
      <c r="D999" s="50"/>
      <c r="E999" s="51"/>
      <c r="F999" s="51"/>
      <c r="G999" s="50"/>
      <c r="H999" s="51"/>
      <c r="M999" s="52"/>
      <c r="O999" s="49"/>
      <c r="P999" s="52"/>
      <c r="Q999" s="52"/>
      <c r="S999" s="49"/>
    </row>
    <row r="1000">
      <c r="B1000" s="49"/>
      <c r="C1000" s="49"/>
      <c r="D1000" s="50"/>
      <c r="E1000" s="51"/>
      <c r="F1000" s="51"/>
      <c r="G1000" s="50"/>
      <c r="H1000" s="51"/>
      <c r="M1000" s="52"/>
      <c r="O1000" s="49"/>
      <c r="P1000" s="52"/>
      <c r="Q1000" s="52"/>
      <c r="S1000" s="49"/>
    </row>
    <row r="1001">
      <c r="B1001" s="49"/>
      <c r="C1001" s="49"/>
      <c r="D1001" s="50"/>
      <c r="E1001" s="51"/>
      <c r="F1001" s="51"/>
      <c r="G1001" s="50"/>
      <c r="H1001" s="51"/>
      <c r="M1001" s="52"/>
      <c r="O1001" s="49"/>
      <c r="P1001" s="52"/>
      <c r="Q1001" s="52"/>
      <c r="S1001" s="49"/>
    </row>
    <row r="1002">
      <c r="B1002" s="49"/>
      <c r="C1002" s="49"/>
      <c r="D1002" s="50"/>
      <c r="E1002" s="51"/>
      <c r="F1002" s="51"/>
      <c r="G1002" s="50"/>
      <c r="H1002" s="51"/>
      <c r="M1002" s="52"/>
      <c r="O1002" s="49"/>
      <c r="P1002" s="52"/>
      <c r="Q1002" s="52"/>
      <c r="S1002" s="49"/>
    </row>
    <row r="1003">
      <c r="B1003" s="49"/>
      <c r="C1003" s="49"/>
      <c r="D1003" s="50"/>
      <c r="E1003" s="51"/>
      <c r="F1003" s="51"/>
      <c r="G1003" s="50"/>
      <c r="H1003" s="51"/>
      <c r="M1003" s="52"/>
      <c r="O1003" s="49"/>
      <c r="P1003" s="52"/>
      <c r="Q1003" s="52"/>
      <c r="S1003" s="49"/>
    </row>
    <row r="1004">
      <c r="B1004" s="49"/>
      <c r="C1004" s="49"/>
      <c r="D1004" s="50"/>
      <c r="E1004" s="51"/>
      <c r="F1004" s="51"/>
      <c r="G1004" s="50"/>
      <c r="H1004" s="51"/>
      <c r="M1004" s="52"/>
      <c r="O1004" s="49"/>
      <c r="P1004" s="52"/>
      <c r="Q1004" s="52"/>
      <c r="S1004" s="49"/>
    </row>
    <row r="1005">
      <c r="B1005" s="49"/>
      <c r="C1005" s="49"/>
      <c r="D1005" s="50"/>
      <c r="E1005" s="51"/>
      <c r="F1005" s="51"/>
      <c r="G1005" s="50"/>
      <c r="H1005" s="51"/>
      <c r="M1005" s="52"/>
      <c r="O1005" s="49"/>
      <c r="P1005" s="52"/>
      <c r="Q1005" s="52"/>
      <c r="S1005" s="49"/>
    </row>
    <row r="1006">
      <c r="B1006" s="49"/>
      <c r="C1006" s="49"/>
      <c r="D1006" s="50"/>
      <c r="E1006" s="51"/>
      <c r="F1006" s="51"/>
      <c r="G1006" s="50"/>
      <c r="H1006" s="51"/>
      <c r="M1006" s="52"/>
      <c r="O1006" s="49"/>
      <c r="P1006" s="52"/>
      <c r="Q1006" s="52"/>
      <c r="S1006" s="49"/>
    </row>
    <row r="1007">
      <c r="B1007" s="49"/>
      <c r="C1007" s="49"/>
      <c r="D1007" s="50"/>
      <c r="E1007" s="51"/>
      <c r="F1007" s="51"/>
      <c r="G1007" s="50"/>
      <c r="H1007" s="51"/>
      <c r="M1007" s="52"/>
      <c r="O1007" s="49"/>
      <c r="P1007" s="52"/>
      <c r="Q1007" s="52"/>
      <c r="S1007" s="49"/>
    </row>
    <row r="1008">
      <c r="B1008" s="49"/>
      <c r="C1008" s="49"/>
      <c r="D1008" s="50"/>
      <c r="E1008" s="51"/>
      <c r="F1008" s="51"/>
      <c r="G1008" s="50"/>
      <c r="H1008" s="51"/>
      <c r="M1008" s="52"/>
      <c r="O1008" s="49"/>
      <c r="P1008" s="52"/>
      <c r="Q1008" s="52"/>
      <c r="S1008" s="49"/>
    </row>
    <row r="1009">
      <c r="B1009" s="49"/>
      <c r="C1009" s="49"/>
      <c r="D1009" s="50"/>
      <c r="E1009" s="51"/>
      <c r="F1009" s="51"/>
      <c r="G1009" s="50"/>
      <c r="H1009" s="51"/>
      <c r="M1009" s="52"/>
      <c r="O1009" s="49"/>
      <c r="P1009" s="52"/>
      <c r="Q1009" s="52"/>
      <c r="S1009" s="49"/>
    </row>
    <row r="1010">
      <c r="B1010" s="49"/>
      <c r="C1010" s="49"/>
      <c r="D1010" s="50"/>
      <c r="E1010" s="51"/>
      <c r="F1010" s="51"/>
      <c r="G1010" s="50"/>
      <c r="H1010" s="51"/>
      <c r="M1010" s="52"/>
      <c r="O1010" s="49"/>
      <c r="P1010" s="52"/>
      <c r="Q1010" s="52"/>
      <c r="S1010" s="49"/>
    </row>
    <row r="1011">
      <c r="B1011" s="49"/>
      <c r="C1011" s="49"/>
      <c r="D1011" s="50"/>
      <c r="E1011" s="51"/>
      <c r="F1011" s="51"/>
      <c r="G1011" s="50"/>
      <c r="H1011" s="51"/>
      <c r="M1011" s="52"/>
      <c r="O1011" s="49"/>
      <c r="P1011" s="52"/>
      <c r="Q1011" s="52"/>
      <c r="S1011" s="49"/>
    </row>
    <row r="1012">
      <c r="B1012" s="49"/>
      <c r="C1012" s="49"/>
      <c r="D1012" s="50"/>
      <c r="E1012" s="51"/>
      <c r="F1012" s="51"/>
      <c r="G1012" s="50"/>
      <c r="H1012" s="51"/>
      <c r="M1012" s="52"/>
      <c r="O1012" s="49"/>
      <c r="P1012" s="52"/>
      <c r="Q1012" s="52"/>
      <c r="S1012" s="49"/>
    </row>
  </sheetData>
  <mergeCells count="3">
    <mergeCell ref="C1:K1"/>
    <mergeCell ref="L1:P1"/>
    <mergeCell ref="Q1:U1"/>
  </mergeCells>
  <dataValidations>
    <dataValidation type="list" allowBlank="1" showErrorMessage="1" sqref="O3:O46">
      <formula1>'Data backlog'!$A$2:$A$5</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25"/>
    <col customWidth="1" min="4" max="4" width="45.5"/>
    <col customWidth="1" min="5" max="5" width="49.25"/>
    <col customWidth="1" min="6" max="6" width="66.5"/>
    <col customWidth="1" min="7" max="7" width="94.25"/>
  </cols>
  <sheetData>
    <row r="1">
      <c r="A1" s="11" t="s">
        <v>1456</v>
      </c>
      <c r="B1" s="397" t="s">
        <v>1457</v>
      </c>
      <c r="C1" s="397" t="s">
        <v>6</v>
      </c>
      <c r="D1" s="12" t="s">
        <v>7</v>
      </c>
      <c r="E1" s="397" t="s">
        <v>8</v>
      </c>
      <c r="F1" s="12" t="s">
        <v>9</v>
      </c>
      <c r="G1" s="397" t="s">
        <v>1286</v>
      </c>
      <c r="H1" s="12" t="s">
        <v>1458</v>
      </c>
      <c r="I1" s="12" t="s">
        <v>1459</v>
      </c>
      <c r="J1" s="8"/>
      <c r="K1" s="8"/>
      <c r="L1" s="8"/>
      <c r="M1" s="8"/>
      <c r="N1" s="8"/>
      <c r="O1" s="8"/>
      <c r="P1" s="8"/>
      <c r="Q1" s="8"/>
      <c r="R1" s="8"/>
      <c r="S1" s="8"/>
      <c r="T1" s="8"/>
      <c r="U1" s="8"/>
      <c r="V1" s="8"/>
      <c r="W1" s="8"/>
      <c r="X1" s="8"/>
      <c r="Y1" s="8"/>
      <c r="Z1" s="8"/>
      <c r="AA1" s="8"/>
      <c r="AB1" s="8"/>
      <c r="AC1" s="8"/>
      <c r="AD1" s="8"/>
    </row>
    <row r="2">
      <c r="A2" s="398" t="s">
        <v>1288</v>
      </c>
      <c r="B2" s="399" t="s">
        <v>26</v>
      </c>
      <c r="C2" s="399" t="s">
        <v>1289</v>
      </c>
      <c r="D2" s="400" t="s">
        <v>1290</v>
      </c>
      <c r="E2" s="399" t="s">
        <v>1291</v>
      </c>
      <c r="F2" s="400" t="s">
        <v>1292</v>
      </c>
      <c r="G2" s="399" t="s">
        <v>1293</v>
      </c>
      <c r="H2" s="399" t="s">
        <v>1460</v>
      </c>
      <c r="I2" s="401">
        <v>3.0</v>
      </c>
      <c r="J2" s="402"/>
      <c r="K2" s="402"/>
      <c r="L2" s="402"/>
      <c r="M2" s="402"/>
      <c r="N2" s="402"/>
      <c r="O2" s="402"/>
      <c r="P2" s="402"/>
      <c r="Q2" s="402"/>
      <c r="R2" s="402"/>
      <c r="S2" s="402"/>
      <c r="T2" s="402"/>
      <c r="U2" s="402"/>
      <c r="V2" s="402"/>
      <c r="W2" s="402"/>
      <c r="X2" s="402"/>
      <c r="Y2" s="402"/>
      <c r="Z2" s="402"/>
      <c r="AA2" s="402"/>
      <c r="AB2" s="402"/>
      <c r="AC2" s="402"/>
      <c r="AD2" s="402"/>
    </row>
    <row r="3">
      <c r="A3" s="403" t="s">
        <v>25</v>
      </c>
      <c r="B3" s="399" t="s">
        <v>26</v>
      </c>
      <c r="C3" s="400" t="s">
        <v>1289</v>
      </c>
      <c r="D3" s="400" t="s">
        <v>1461</v>
      </c>
      <c r="E3" s="399" t="s">
        <v>1462</v>
      </c>
      <c r="F3" s="400" t="s">
        <v>1463</v>
      </c>
      <c r="G3" s="399" t="s">
        <v>1464</v>
      </c>
      <c r="H3" s="399" t="s">
        <v>120</v>
      </c>
      <c r="I3" s="401">
        <v>1.0</v>
      </c>
      <c r="J3" s="402"/>
      <c r="K3" s="402"/>
      <c r="L3" s="402"/>
      <c r="M3" s="402"/>
      <c r="N3" s="402"/>
      <c r="O3" s="402"/>
      <c r="P3" s="402"/>
      <c r="Q3" s="402"/>
      <c r="R3" s="402"/>
      <c r="S3" s="402"/>
      <c r="T3" s="402"/>
      <c r="U3" s="402"/>
      <c r="V3" s="402"/>
      <c r="W3" s="402"/>
      <c r="X3" s="402"/>
      <c r="Y3" s="402"/>
      <c r="Z3" s="402"/>
      <c r="AA3" s="402"/>
      <c r="AB3" s="402"/>
      <c r="AC3" s="402"/>
      <c r="AD3" s="402"/>
    </row>
    <row r="4">
      <c r="A4" s="403" t="s">
        <v>25</v>
      </c>
      <c r="B4" s="399" t="s">
        <v>26</v>
      </c>
      <c r="C4" s="400" t="s">
        <v>27</v>
      </c>
      <c r="D4" s="400" t="s">
        <v>1312</v>
      </c>
      <c r="E4" s="399" t="s">
        <v>1465</v>
      </c>
      <c r="F4" s="400" t="s">
        <v>1314</v>
      </c>
      <c r="G4" s="400" t="s">
        <v>1466</v>
      </c>
      <c r="H4" s="399" t="s">
        <v>1460</v>
      </c>
      <c r="I4" s="401">
        <v>3.0</v>
      </c>
      <c r="J4" s="402"/>
      <c r="K4" s="402"/>
      <c r="L4" s="402"/>
      <c r="M4" s="402"/>
      <c r="N4" s="402"/>
      <c r="O4" s="402"/>
      <c r="P4" s="402"/>
      <c r="Q4" s="402"/>
      <c r="R4" s="402"/>
      <c r="S4" s="402"/>
      <c r="T4" s="402"/>
      <c r="U4" s="402"/>
      <c r="V4" s="402"/>
      <c r="W4" s="402"/>
      <c r="X4" s="402"/>
      <c r="Y4" s="402"/>
      <c r="Z4" s="402"/>
      <c r="AA4" s="402"/>
      <c r="AB4" s="402"/>
      <c r="AC4" s="402"/>
      <c r="AD4" s="402"/>
    </row>
    <row r="5">
      <c r="A5" s="403" t="s">
        <v>25</v>
      </c>
      <c r="B5" s="399" t="s">
        <v>26</v>
      </c>
      <c r="C5" s="400" t="s">
        <v>27</v>
      </c>
      <c r="D5" s="400" t="s">
        <v>1384</v>
      </c>
      <c r="E5" s="399" t="s">
        <v>1385</v>
      </c>
      <c r="F5" s="400" t="s">
        <v>1386</v>
      </c>
      <c r="G5" s="400" t="s">
        <v>1387</v>
      </c>
      <c r="H5" s="399" t="s">
        <v>1460</v>
      </c>
      <c r="I5" s="401">
        <v>3.0</v>
      </c>
      <c r="J5" s="402"/>
      <c r="K5" s="402"/>
      <c r="L5" s="402"/>
      <c r="M5" s="402"/>
      <c r="N5" s="402"/>
      <c r="O5" s="402"/>
      <c r="P5" s="402"/>
      <c r="Q5" s="402"/>
      <c r="R5" s="402"/>
      <c r="S5" s="402"/>
      <c r="T5" s="402"/>
      <c r="U5" s="402"/>
      <c r="V5" s="402"/>
      <c r="W5" s="402"/>
      <c r="X5" s="402"/>
      <c r="Y5" s="402"/>
      <c r="Z5" s="402"/>
      <c r="AA5" s="402"/>
      <c r="AB5" s="402"/>
      <c r="AC5" s="402"/>
      <c r="AD5" s="402"/>
    </row>
    <row r="6">
      <c r="A6" s="403" t="s">
        <v>25</v>
      </c>
      <c r="B6" s="399" t="s">
        <v>26</v>
      </c>
      <c r="C6" s="400" t="s">
        <v>27</v>
      </c>
      <c r="D6" s="400" t="s">
        <v>1393</v>
      </c>
      <c r="E6" s="399" t="s">
        <v>1394</v>
      </c>
      <c r="F6" s="400" t="s">
        <v>1395</v>
      </c>
      <c r="G6" s="400" t="s">
        <v>1396</v>
      </c>
      <c r="H6" s="399" t="s">
        <v>1460</v>
      </c>
      <c r="I6" s="401">
        <v>3.0</v>
      </c>
      <c r="J6" s="402"/>
      <c r="K6" s="402"/>
      <c r="L6" s="402"/>
      <c r="M6" s="402"/>
      <c r="N6" s="402"/>
      <c r="O6" s="402"/>
      <c r="P6" s="402"/>
      <c r="Q6" s="402"/>
      <c r="R6" s="402"/>
      <c r="S6" s="402"/>
      <c r="T6" s="402"/>
      <c r="U6" s="402"/>
      <c r="V6" s="402"/>
      <c r="W6" s="402"/>
      <c r="X6" s="402"/>
      <c r="Y6" s="402"/>
      <c r="Z6" s="402"/>
      <c r="AA6" s="402"/>
      <c r="AB6" s="402"/>
      <c r="AC6" s="402"/>
      <c r="AD6" s="402"/>
    </row>
    <row r="7">
      <c r="A7" s="404" t="s">
        <v>25</v>
      </c>
      <c r="B7" s="405" t="s">
        <v>26</v>
      </c>
      <c r="C7" s="406" t="s">
        <v>180</v>
      </c>
      <c r="D7" s="406" t="s">
        <v>1045</v>
      </c>
      <c r="E7" s="405" t="s">
        <v>1467</v>
      </c>
      <c r="F7" s="406" t="s">
        <v>1468</v>
      </c>
      <c r="G7" s="399" t="s">
        <v>1469</v>
      </c>
      <c r="H7" s="399" t="s">
        <v>120</v>
      </c>
      <c r="I7" s="401">
        <v>1.0</v>
      </c>
      <c r="J7" s="402"/>
      <c r="K7" s="402"/>
      <c r="L7" s="402"/>
      <c r="M7" s="402"/>
      <c r="N7" s="402"/>
      <c r="O7" s="402"/>
      <c r="P7" s="402"/>
      <c r="Q7" s="402"/>
      <c r="R7" s="402"/>
      <c r="S7" s="402"/>
      <c r="T7" s="402"/>
      <c r="U7" s="402"/>
      <c r="V7" s="402"/>
      <c r="W7" s="402"/>
      <c r="X7" s="402"/>
      <c r="Y7" s="402"/>
      <c r="Z7" s="402"/>
      <c r="AA7" s="402"/>
      <c r="AB7" s="402"/>
      <c r="AC7" s="402"/>
      <c r="AD7" s="402"/>
    </row>
    <row r="8">
      <c r="A8" s="407"/>
      <c r="B8" s="408"/>
      <c r="C8" s="408"/>
      <c r="D8" s="408"/>
      <c r="E8" s="408"/>
      <c r="F8" s="408"/>
      <c r="G8" s="399" t="s">
        <v>1409</v>
      </c>
      <c r="H8" s="399" t="s">
        <v>120</v>
      </c>
      <c r="I8" s="401">
        <v>1.0</v>
      </c>
      <c r="J8" s="402"/>
      <c r="K8" s="402"/>
      <c r="L8" s="402"/>
      <c r="M8" s="402"/>
      <c r="N8" s="402"/>
      <c r="O8" s="402"/>
      <c r="P8" s="402"/>
      <c r="Q8" s="402"/>
      <c r="R8" s="402"/>
      <c r="S8" s="402"/>
      <c r="T8" s="402"/>
      <c r="U8" s="402"/>
      <c r="V8" s="402"/>
      <c r="W8" s="402"/>
      <c r="X8" s="402"/>
      <c r="Y8" s="402"/>
      <c r="Z8" s="402"/>
      <c r="AA8" s="402"/>
      <c r="AB8" s="402"/>
      <c r="AC8" s="402"/>
      <c r="AD8" s="402"/>
    </row>
    <row r="9">
      <c r="A9" s="404" t="s">
        <v>25</v>
      </c>
      <c r="B9" s="405" t="s">
        <v>26</v>
      </c>
      <c r="C9" s="406" t="s">
        <v>201</v>
      </c>
      <c r="D9" s="406" t="s">
        <v>1065</v>
      </c>
      <c r="E9" s="405" t="s">
        <v>1410</v>
      </c>
      <c r="F9" s="406" t="s">
        <v>1411</v>
      </c>
      <c r="G9" s="399" t="s">
        <v>1470</v>
      </c>
      <c r="H9" s="399" t="s">
        <v>120</v>
      </c>
      <c r="I9" s="401">
        <v>1.0</v>
      </c>
      <c r="J9" s="402"/>
      <c r="K9" s="402"/>
      <c r="L9" s="402"/>
      <c r="M9" s="402"/>
      <c r="N9" s="402"/>
      <c r="O9" s="402"/>
      <c r="P9" s="402"/>
      <c r="Q9" s="402"/>
      <c r="R9" s="402"/>
      <c r="S9" s="402"/>
      <c r="T9" s="402"/>
      <c r="U9" s="402"/>
      <c r="V9" s="402"/>
      <c r="W9" s="402"/>
      <c r="X9" s="402"/>
      <c r="Y9" s="402"/>
      <c r="Z9" s="402"/>
      <c r="AA9" s="402"/>
      <c r="AB9" s="402"/>
      <c r="AC9" s="402"/>
      <c r="AD9" s="402"/>
    </row>
    <row r="10">
      <c r="A10" s="407"/>
      <c r="B10" s="408"/>
      <c r="C10" s="408"/>
      <c r="D10" s="408"/>
      <c r="E10" s="408"/>
      <c r="F10" s="408"/>
      <c r="G10" s="399" t="s">
        <v>1471</v>
      </c>
      <c r="H10" s="399" t="s">
        <v>1472</v>
      </c>
      <c r="I10" s="401">
        <v>4.0</v>
      </c>
      <c r="J10" s="402"/>
      <c r="K10" s="402"/>
      <c r="L10" s="402"/>
      <c r="M10" s="402"/>
      <c r="N10" s="402"/>
      <c r="O10" s="402"/>
      <c r="P10" s="402"/>
      <c r="Q10" s="402"/>
      <c r="R10" s="402"/>
      <c r="S10" s="402"/>
      <c r="T10" s="402"/>
      <c r="U10" s="402"/>
      <c r="V10" s="402"/>
      <c r="W10" s="402"/>
      <c r="X10" s="402"/>
      <c r="Y10" s="402"/>
      <c r="Z10" s="402"/>
      <c r="AA10" s="402"/>
      <c r="AB10" s="402"/>
      <c r="AC10" s="402"/>
      <c r="AD10" s="402"/>
    </row>
    <row r="11">
      <c r="A11" s="403" t="s">
        <v>25</v>
      </c>
      <c r="B11" s="399" t="s">
        <v>26</v>
      </c>
      <c r="C11" s="406" t="s">
        <v>201</v>
      </c>
      <c r="D11" s="400" t="s">
        <v>1026</v>
      </c>
      <c r="E11" s="399" t="s">
        <v>1473</v>
      </c>
      <c r="F11" s="400" t="s">
        <v>1474</v>
      </c>
      <c r="G11" s="399"/>
      <c r="H11" s="399"/>
      <c r="I11" s="399"/>
      <c r="J11" s="402"/>
      <c r="K11" s="402"/>
      <c r="L11" s="402"/>
      <c r="M11" s="402"/>
      <c r="N11" s="402"/>
      <c r="O11" s="402"/>
      <c r="P11" s="402"/>
      <c r="Q11" s="402"/>
      <c r="R11" s="402"/>
      <c r="S11" s="402"/>
      <c r="T11" s="402"/>
      <c r="U11" s="402"/>
      <c r="V11" s="402"/>
      <c r="W11" s="402"/>
      <c r="X11" s="402"/>
      <c r="Y11" s="402"/>
      <c r="Z11" s="402"/>
      <c r="AA11" s="402"/>
      <c r="AB11" s="402"/>
      <c r="AC11" s="402"/>
      <c r="AD11" s="402"/>
    </row>
    <row r="12">
      <c r="A12" s="403" t="s">
        <v>25</v>
      </c>
      <c r="B12" s="399" t="s">
        <v>26</v>
      </c>
      <c r="C12" s="408"/>
      <c r="D12" s="400" t="s">
        <v>1031</v>
      </c>
      <c r="E12" s="399" t="s">
        <v>1475</v>
      </c>
      <c r="F12" s="400" t="s">
        <v>1476</v>
      </c>
      <c r="G12" s="399" t="s">
        <v>1477</v>
      </c>
      <c r="H12" s="399" t="s">
        <v>1478</v>
      </c>
      <c r="I12" s="401">
        <v>2.0</v>
      </c>
      <c r="J12" s="402"/>
      <c r="K12" s="402"/>
      <c r="L12" s="402"/>
      <c r="M12" s="402"/>
      <c r="N12" s="402"/>
      <c r="O12" s="402"/>
      <c r="P12" s="402"/>
      <c r="Q12" s="402"/>
      <c r="R12" s="402"/>
      <c r="S12" s="402"/>
      <c r="T12" s="402"/>
      <c r="U12" s="402"/>
      <c r="V12" s="402"/>
      <c r="W12" s="402"/>
      <c r="X12" s="402"/>
      <c r="Y12" s="402"/>
      <c r="Z12" s="402"/>
      <c r="AA12" s="402"/>
      <c r="AB12" s="402"/>
      <c r="AC12" s="402"/>
      <c r="AD12" s="402"/>
    </row>
    <row r="13">
      <c r="A13" s="403" t="s">
        <v>25</v>
      </c>
      <c r="B13" s="399" t="s">
        <v>26</v>
      </c>
      <c r="C13" s="399" t="s">
        <v>68</v>
      </c>
      <c r="D13" s="400" t="s">
        <v>1329</v>
      </c>
      <c r="E13" s="399" t="s">
        <v>1479</v>
      </c>
      <c r="F13" s="399" t="s">
        <v>71</v>
      </c>
      <c r="G13" s="400" t="s">
        <v>1480</v>
      </c>
      <c r="H13" s="399" t="s">
        <v>120</v>
      </c>
      <c r="I13" s="399"/>
      <c r="J13" s="402"/>
      <c r="K13" s="402"/>
      <c r="L13" s="402"/>
      <c r="M13" s="402"/>
      <c r="N13" s="402"/>
      <c r="O13" s="402"/>
      <c r="P13" s="402"/>
      <c r="Q13" s="402"/>
      <c r="R13" s="402"/>
      <c r="S13" s="402"/>
      <c r="T13" s="402"/>
      <c r="U13" s="402"/>
      <c r="V13" s="402"/>
      <c r="W13" s="402"/>
      <c r="X13" s="402"/>
      <c r="Y13" s="402"/>
      <c r="Z13" s="402"/>
      <c r="AA13" s="402"/>
      <c r="AB13" s="402"/>
      <c r="AC13" s="402"/>
      <c r="AD13" s="402"/>
    </row>
    <row r="14">
      <c r="A14" s="403" t="s">
        <v>25</v>
      </c>
      <c r="B14" s="399" t="s">
        <v>26</v>
      </c>
      <c r="C14" s="399" t="s">
        <v>68</v>
      </c>
      <c r="D14" s="400" t="s">
        <v>1336</v>
      </c>
      <c r="E14" s="399" t="s">
        <v>1481</v>
      </c>
      <c r="F14" s="399" t="s">
        <v>1482</v>
      </c>
      <c r="G14" s="400" t="s">
        <v>1483</v>
      </c>
      <c r="H14" s="399" t="s">
        <v>120</v>
      </c>
      <c r="I14" s="401">
        <v>1.0</v>
      </c>
      <c r="J14" s="402"/>
      <c r="K14" s="402"/>
      <c r="L14" s="402"/>
      <c r="M14" s="402"/>
      <c r="N14" s="402"/>
      <c r="O14" s="402"/>
      <c r="P14" s="402"/>
      <c r="Q14" s="402"/>
      <c r="R14" s="402"/>
      <c r="S14" s="402"/>
      <c r="T14" s="402"/>
      <c r="U14" s="402"/>
      <c r="V14" s="402"/>
      <c r="W14" s="402"/>
      <c r="X14" s="402"/>
      <c r="Y14" s="402"/>
      <c r="Z14" s="402"/>
      <c r="AA14" s="402"/>
      <c r="AB14" s="402"/>
      <c r="AC14" s="402"/>
      <c r="AD14" s="402"/>
    </row>
    <row r="15">
      <c r="A15" s="403" t="s">
        <v>25</v>
      </c>
      <c r="B15" s="399" t="s">
        <v>26</v>
      </c>
      <c r="C15" s="399" t="s">
        <v>68</v>
      </c>
      <c r="D15" s="400" t="s">
        <v>1484</v>
      </c>
      <c r="E15" s="399" t="s">
        <v>1485</v>
      </c>
      <c r="F15" s="399" t="s">
        <v>1486</v>
      </c>
      <c r="G15" s="400" t="s">
        <v>1487</v>
      </c>
      <c r="H15" s="399" t="s">
        <v>120</v>
      </c>
      <c r="I15" s="401">
        <v>1.0</v>
      </c>
      <c r="J15" s="402"/>
      <c r="K15" s="402"/>
      <c r="L15" s="402"/>
      <c r="M15" s="402"/>
      <c r="N15" s="402"/>
      <c r="O15" s="402"/>
      <c r="P15" s="402"/>
      <c r="Q15" s="402"/>
      <c r="R15" s="402"/>
      <c r="S15" s="402"/>
      <c r="T15" s="402"/>
      <c r="U15" s="402"/>
      <c r="V15" s="402"/>
      <c r="W15" s="402"/>
      <c r="X15" s="402"/>
      <c r="Y15" s="402"/>
      <c r="Z15" s="402"/>
      <c r="AA15" s="402"/>
      <c r="AB15" s="402"/>
      <c r="AC15" s="402"/>
      <c r="AD15" s="402"/>
    </row>
    <row r="16">
      <c r="A16" s="403" t="s">
        <v>25</v>
      </c>
      <c r="B16" s="399" t="s">
        <v>26</v>
      </c>
      <c r="C16" s="399" t="s">
        <v>68</v>
      </c>
      <c r="D16" s="400" t="s">
        <v>1343</v>
      </c>
      <c r="E16" s="399" t="s">
        <v>1488</v>
      </c>
      <c r="F16" s="400" t="s">
        <v>1345</v>
      </c>
      <c r="G16" s="400" t="s">
        <v>1489</v>
      </c>
      <c r="H16" s="399" t="s">
        <v>120</v>
      </c>
      <c r="I16" s="401">
        <v>1.0</v>
      </c>
      <c r="J16" s="402"/>
      <c r="K16" s="402"/>
      <c r="L16" s="402"/>
      <c r="M16" s="402"/>
      <c r="N16" s="402"/>
      <c r="O16" s="402"/>
      <c r="P16" s="402"/>
      <c r="Q16" s="402"/>
      <c r="R16" s="402"/>
      <c r="S16" s="402"/>
      <c r="T16" s="402"/>
      <c r="U16" s="402"/>
      <c r="V16" s="402"/>
      <c r="W16" s="402"/>
      <c r="X16" s="402"/>
      <c r="Y16" s="402"/>
      <c r="Z16" s="402"/>
      <c r="AA16" s="402"/>
      <c r="AB16" s="402"/>
      <c r="AC16" s="402"/>
      <c r="AD16" s="402"/>
    </row>
    <row r="17">
      <c r="A17" s="403" t="s">
        <v>25</v>
      </c>
      <c r="B17" s="399" t="s">
        <v>26</v>
      </c>
      <c r="C17" s="399" t="s">
        <v>68</v>
      </c>
      <c r="D17" s="400" t="s">
        <v>1490</v>
      </c>
      <c r="E17" s="399" t="s">
        <v>1491</v>
      </c>
      <c r="F17" s="400" t="s">
        <v>1492</v>
      </c>
      <c r="G17" s="399" t="s">
        <v>1493</v>
      </c>
      <c r="H17" s="399" t="s">
        <v>120</v>
      </c>
      <c r="I17" s="401">
        <v>1.0</v>
      </c>
      <c r="J17" s="402"/>
      <c r="K17" s="402"/>
      <c r="L17" s="402"/>
      <c r="M17" s="402"/>
      <c r="N17" s="402"/>
      <c r="O17" s="402"/>
      <c r="P17" s="402"/>
      <c r="Q17" s="402"/>
      <c r="R17" s="402"/>
      <c r="S17" s="402"/>
      <c r="T17" s="402"/>
      <c r="U17" s="402"/>
      <c r="V17" s="402"/>
      <c r="W17" s="402"/>
      <c r="X17" s="402"/>
      <c r="Y17" s="402"/>
      <c r="Z17" s="402"/>
      <c r="AA17" s="402"/>
      <c r="AB17" s="402"/>
      <c r="AC17" s="402"/>
      <c r="AD17" s="402"/>
    </row>
    <row r="18">
      <c r="A18" s="403" t="s">
        <v>25</v>
      </c>
      <c r="B18" s="399" t="s">
        <v>26</v>
      </c>
      <c r="C18" s="399" t="s">
        <v>68</v>
      </c>
      <c r="D18" s="400" t="s">
        <v>1417</v>
      </c>
      <c r="E18" s="399" t="s">
        <v>1418</v>
      </c>
      <c r="F18" s="400" t="s">
        <v>1419</v>
      </c>
      <c r="G18" s="399" t="s">
        <v>211</v>
      </c>
      <c r="H18" s="399" t="s">
        <v>120</v>
      </c>
      <c r="I18" s="401">
        <v>1.0</v>
      </c>
      <c r="J18" s="402"/>
      <c r="K18" s="402"/>
      <c r="L18" s="402"/>
      <c r="M18" s="402"/>
      <c r="N18" s="402"/>
      <c r="O18" s="402"/>
      <c r="P18" s="402"/>
      <c r="Q18" s="402"/>
      <c r="R18" s="402"/>
      <c r="S18" s="402"/>
      <c r="T18" s="402"/>
      <c r="U18" s="402"/>
      <c r="V18" s="402"/>
      <c r="W18" s="402"/>
      <c r="X18" s="402"/>
      <c r="Y18" s="402"/>
      <c r="Z18" s="402"/>
      <c r="AA18" s="402"/>
      <c r="AB18" s="402"/>
      <c r="AC18" s="402"/>
      <c r="AD18" s="402"/>
    </row>
    <row r="19">
      <c r="A19" s="403" t="s">
        <v>59</v>
      </c>
      <c r="B19" s="399" t="s">
        <v>77</v>
      </c>
      <c r="C19" s="399" t="s">
        <v>99</v>
      </c>
      <c r="D19" s="400" t="s">
        <v>1421</v>
      </c>
      <c r="E19" s="399" t="s">
        <v>1422</v>
      </c>
      <c r="F19" s="400" t="s">
        <v>1423</v>
      </c>
      <c r="G19" s="399" t="s">
        <v>1424</v>
      </c>
      <c r="H19" s="399" t="s">
        <v>120</v>
      </c>
      <c r="I19" s="401">
        <v>1.0</v>
      </c>
      <c r="J19" s="402"/>
      <c r="K19" s="402"/>
      <c r="L19" s="402"/>
      <c r="M19" s="402"/>
      <c r="N19" s="402"/>
      <c r="O19" s="402"/>
      <c r="P19" s="402"/>
      <c r="Q19" s="402"/>
      <c r="R19" s="402"/>
      <c r="S19" s="402"/>
      <c r="T19" s="402"/>
      <c r="U19" s="402"/>
      <c r="V19" s="402"/>
      <c r="W19" s="402"/>
      <c r="X19" s="402"/>
      <c r="Y19" s="402"/>
      <c r="Z19" s="402"/>
      <c r="AA19" s="402"/>
      <c r="AB19" s="402"/>
      <c r="AC19" s="402"/>
      <c r="AD19" s="402"/>
    </row>
    <row r="20">
      <c r="A20" s="403" t="s">
        <v>59</v>
      </c>
      <c r="B20" s="399" t="s">
        <v>77</v>
      </c>
      <c r="C20" s="399" t="s">
        <v>99</v>
      </c>
      <c r="D20" s="400" t="s">
        <v>1494</v>
      </c>
      <c r="E20" s="399" t="s">
        <v>1495</v>
      </c>
      <c r="F20" s="400" t="s">
        <v>1496</v>
      </c>
      <c r="G20" s="399" t="s">
        <v>1497</v>
      </c>
      <c r="H20" s="399" t="s">
        <v>120</v>
      </c>
      <c r="I20" s="401">
        <v>1.0</v>
      </c>
      <c r="J20" s="402"/>
      <c r="K20" s="402"/>
      <c r="L20" s="402"/>
      <c r="M20" s="402"/>
      <c r="N20" s="402"/>
      <c r="O20" s="402"/>
      <c r="P20" s="402"/>
      <c r="Q20" s="402"/>
      <c r="R20" s="402"/>
      <c r="S20" s="402"/>
      <c r="T20" s="402"/>
      <c r="U20" s="402"/>
      <c r="V20" s="402"/>
      <c r="W20" s="402"/>
      <c r="X20" s="402"/>
      <c r="Y20" s="402"/>
      <c r="Z20" s="402"/>
      <c r="AA20" s="402"/>
      <c r="AB20" s="402"/>
      <c r="AC20" s="402"/>
      <c r="AD20" s="402"/>
    </row>
    <row r="21">
      <c r="A21" s="403" t="s">
        <v>59</v>
      </c>
      <c r="B21" s="399" t="s">
        <v>77</v>
      </c>
      <c r="C21" s="399" t="s">
        <v>99</v>
      </c>
      <c r="D21" s="400" t="s">
        <v>1498</v>
      </c>
      <c r="E21" s="399" t="s">
        <v>1499</v>
      </c>
      <c r="F21" s="400" t="s">
        <v>1500</v>
      </c>
      <c r="G21" s="399" t="s">
        <v>1501</v>
      </c>
      <c r="H21" s="399" t="s">
        <v>1460</v>
      </c>
      <c r="I21" s="401">
        <v>3.0</v>
      </c>
      <c r="J21" s="402"/>
      <c r="K21" s="402"/>
      <c r="L21" s="402"/>
      <c r="M21" s="402"/>
      <c r="N21" s="402"/>
      <c r="O21" s="402"/>
      <c r="P21" s="402"/>
      <c r="Q21" s="402"/>
      <c r="R21" s="402"/>
      <c r="S21" s="402"/>
      <c r="T21" s="402"/>
      <c r="U21" s="402"/>
      <c r="V21" s="402"/>
      <c r="W21" s="402"/>
      <c r="X21" s="402"/>
      <c r="Y21" s="402"/>
      <c r="Z21" s="402"/>
      <c r="AA21" s="402"/>
      <c r="AB21" s="402"/>
      <c r="AC21" s="402"/>
      <c r="AD21" s="402"/>
    </row>
    <row r="22">
      <c r="A22" s="403" t="s">
        <v>59</v>
      </c>
      <c r="B22" s="399" t="s">
        <v>77</v>
      </c>
      <c r="C22" s="399" t="s">
        <v>99</v>
      </c>
      <c r="D22" s="400" t="s">
        <v>1502</v>
      </c>
      <c r="E22" s="399" t="s">
        <v>1503</v>
      </c>
      <c r="F22" s="400" t="s">
        <v>1504</v>
      </c>
      <c r="G22" s="399" t="s">
        <v>1505</v>
      </c>
      <c r="H22" s="399" t="s">
        <v>1460</v>
      </c>
      <c r="I22" s="401">
        <v>3.0</v>
      </c>
      <c r="J22" s="402"/>
      <c r="K22" s="402"/>
      <c r="L22" s="402"/>
      <c r="M22" s="402"/>
      <c r="N22" s="402"/>
      <c r="O22" s="402"/>
      <c r="P22" s="402"/>
      <c r="Q22" s="402"/>
      <c r="R22" s="402"/>
      <c r="S22" s="402"/>
      <c r="T22" s="402"/>
      <c r="U22" s="402"/>
      <c r="V22" s="402"/>
      <c r="W22" s="402"/>
      <c r="X22" s="402"/>
      <c r="Y22" s="402"/>
      <c r="Z22" s="402"/>
      <c r="AA22" s="402"/>
      <c r="AB22" s="402"/>
      <c r="AC22" s="402"/>
      <c r="AD22" s="402"/>
    </row>
    <row r="23">
      <c r="A23" s="403" t="s">
        <v>59</v>
      </c>
      <c r="B23" s="399" t="s">
        <v>77</v>
      </c>
      <c r="C23" s="399" t="s">
        <v>99</v>
      </c>
      <c r="D23" s="400" t="s">
        <v>1506</v>
      </c>
      <c r="E23" s="399" t="s">
        <v>1507</v>
      </c>
      <c r="F23" s="400" t="s">
        <v>1508</v>
      </c>
      <c r="G23" s="399" t="s">
        <v>1509</v>
      </c>
      <c r="H23" s="399" t="s">
        <v>1472</v>
      </c>
      <c r="I23" s="401">
        <v>4.0</v>
      </c>
      <c r="J23" s="402"/>
      <c r="K23" s="402"/>
      <c r="L23" s="402"/>
      <c r="M23" s="402"/>
      <c r="N23" s="402"/>
      <c r="O23" s="402"/>
      <c r="P23" s="402"/>
      <c r="Q23" s="402"/>
      <c r="R23" s="402"/>
      <c r="S23" s="402"/>
      <c r="T23" s="402"/>
      <c r="U23" s="402"/>
      <c r="V23" s="402"/>
      <c r="W23" s="402"/>
      <c r="X23" s="402"/>
      <c r="Y23" s="402"/>
      <c r="Z23" s="402"/>
      <c r="AA23" s="402"/>
      <c r="AB23" s="402"/>
      <c r="AC23" s="402"/>
      <c r="AD23" s="402"/>
    </row>
    <row r="24">
      <c r="A24" s="403" t="s">
        <v>59</v>
      </c>
      <c r="B24" s="399" t="s">
        <v>77</v>
      </c>
      <c r="C24" s="399" t="s">
        <v>229</v>
      </c>
      <c r="D24" s="400" t="s">
        <v>1427</v>
      </c>
      <c r="E24" s="399" t="s">
        <v>1428</v>
      </c>
      <c r="F24" s="400" t="s">
        <v>232</v>
      </c>
      <c r="G24" s="399" t="s">
        <v>233</v>
      </c>
      <c r="H24" s="399" t="s">
        <v>120</v>
      </c>
      <c r="I24" s="401">
        <v>1.0</v>
      </c>
      <c r="J24" s="402"/>
      <c r="K24" s="402"/>
      <c r="L24" s="402"/>
      <c r="M24" s="402"/>
      <c r="N24" s="402"/>
      <c r="O24" s="402"/>
      <c r="P24" s="402"/>
      <c r="Q24" s="402"/>
      <c r="R24" s="402"/>
      <c r="S24" s="402"/>
      <c r="T24" s="402"/>
      <c r="U24" s="402"/>
      <c r="V24" s="402"/>
      <c r="W24" s="402"/>
      <c r="X24" s="402"/>
      <c r="Y24" s="402"/>
      <c r="Z24" s="402"/>
      <c r="AA24" s="402"/>
      <c r="AB24" s="402"/>
      <c r="AC24" s="402"/>
      <c r="AD24" s="402"/>
    </row>
    <row r="25">
      <c r="A25" s="403" t="s">
        <v>59</v>
      </c>
      <c r="B25" s="399" t="s">
        <v>1426</v>
      </c>
      <c r="C25" s="399" t="s">
        <v>1510</v>
      </c>
      <c r="D25" s="400" t="s">
        <v>1511</v>
      </c>
      <c r="E25" s="399" t="s">
        <v>1512</v>
      </c>
      <c r="F25" s="400" t="s">
        <v>1513</v>
      </c>
      <c r="G25" s="399" t="s">
        <v>1514</v>
      </c>
      <c r="H25" s="399" t="s">
        <v>1472</v>
      </c>
      <c r="I25" s="401">
        <v>4.0</v>
      </c>
      <c r="J25" s="402"/>
      <c r="K25" s="402"/>
      <c r="L25" s="402"/>
      <c r="M25" s="402"/>
      <c r="N25" s="402"/>
      <c r="O25" s="402"/>
      <c r="P25" s="402"/>
      <c r="Q25" s="402"/>
      <c r="R25" s="402"/>
      <c r="S25" s="402"/>
      <c r="T25" s="402"/>
      <c r="U25" s="402"/>
      <c r="V25" s="402"/>
      <c r="W25" s="402"/>
      <c r="X25" s="402"/>
      <c r="Y25" s="402"/>
      <c r="Z25" s="402"/>
      <c r="AA25" s="402"/>
      <c r="AB25" s="402"/>
      <c r="AC25" s="402"/>
      <c r="AD25" s="402"/>
    </row>
    <row r="26">
      <c r="A26" s="403" t="s">
        <v>59</v>
      </c>
      <c r="B26" s="399" t="s">
        <v>77</v>
      </c>
      <c r="C26" s="399" t="s">
        <v>240</v>
      </c>
      <c r="D26" s="400" t="s">
        <v>1430</v>
      </c>
      <c r="E26" s="399" t="s">
        <v>1431</v>
      </c>
      <c r="F26" s="400" t="s">
        <v>1432</v>
      </c>
      <c r="G26" s="399" t="s">
        <v>1433</v>
      </c>
      <c r="H26" s="399" t="s">
        <v>1478</v>
      </c>
      <c r="I26" s="401">
        <v>2.0</v>
      </c>
      <c r="J26" s="402"/>
      <c r="K26" s="402"/>
      <c r="L26" s="402"/>
      <c r="M26" s="402"/>
      <c r="N26" s="402"/>
      <c r="O26" s="402"/>
      <c r="P26" s="402"/>
      <c r="Q26" s="402"/>
      <c r="R26" s="402"/>
      <c r="S26" s="402"/>
      <c r="T26" s="402"/>
      <c r="U26" s="402"/>
      <c r="V26" s="402"/>
      <c r="W26" s="402"/>
      <c r="X26" s="402"/>
      <c r="Y26" s="402"/>
      <c r="Z26" s="402"/>
      <c r="AA26" s="402"/>
      <c r="AB26" s="402"/>
      <c r="AC26" s="402"/>
      <c r="AD26" s="402"/>
    </row>
    <row r="27">
      <c r="A27" s="403" t="s">
        <v>59</v>
      </c>
      <c r="B27" s="399" t="s">
        <v>77</v>
      </c>
      <c r="C27" s="399" t="s">
        <v>249</v>
      </c>
      <c r="D27" s="400" t="s">
        <v>1435</v>
      </c>
      <c r="E27" s="399" t="s">
        <v>1436</v>
      </c>
      <c r="F27" s="400" t="s">
        <v>1437</v>
      </c>
      <c r="G27" s="400" t="s">
        <v>252</v>
      </c>
      <c r="H27" s="399" t="s">
        <v>120</v>
      </c>
      <c r="I27" s="401">
        <v>1.0</v>
      </c>
      <c r="J27" s="402"/>
      <c r="K27" s="402"/>
      <c r="L27" s="402"/>
      <c r="M27" s="402"/>
      <c r="N27" s="402"/>
      <c r="O27" s="402"/>
      <c r="P27" s="402"/>
      <c r="Q27" s="402"/>
      <c r="R27" s="402"/>
      <c r="S27" s="402"/>
      <c r="T27" s="402"/>
      <c r="U27" s="402"/>
      <c r="V27" s="402"/>
      <c r="W27" s="402"/>
      <c r="X27" s="402"/>
      <c r="Y27" s="402"/>
      <c r="Z27" s="402"/>
      <c r="AA27" s="402"/>
      <c r="AB27" s="402"/>
      <c r="AC27" s="402"/>
      <c r="AD27" s="402"/>
    </row>
    <row r="28">
      <c r="A28" s="403" t="s">
        <v>59</v>
      </c>
      <c r="B28" s="399" t="s">
        <v>399</v>
      </c>
      <c r="C28" s="399" t="s">
        <v>1515</v>
      </c>
      <c r="D28" s="400" t="s">
        <v>1516</v>
      </c>
      <c r="E28" s="399" t="s">
        <v>1517</v>
      </c>
      <c r="F28" s="400" t="s">
        <v>1518</v>
      </c>
      <c r="G28" s="399" t="s">
        <v>1519</v>
      </c>
      <c r="H28" s="399" t="s">
        <v>1478</v>
      </c>
      <c r="I28" s="401">
        <v>2.0</v>
      </c>
      <c r="J28" s="402"/>
      <c r="K28" s="402"/>
      <c r="L28" s="402"/>
      <c r="M28" s="402"/>
      <c r="N28" s="402"/>
      <c r="O28" s="402"/>
      <c r="P28" s="402"/>
      <c r="Q28" s="402"/>
      <c r="R28" s="402"/>
      <c r="S28" s="402"/>
      <c r="T28" s="402"/>
      <c r="U28" s="402"/>
      <c r="V28" s="402"/>
      <c r="W28" s="402"/>
      <c r="X28" s="402"/>
      <c r="Y28" s="402"/>
      <c r="Z28" s="402"/>
      <c r="AA28" s="402"/>
      <c r="AB28" s="402"/>
      <c r="AC28" s="402"/>
      <c r="AD28" s="402"/>
    </row>
    <row r="29">
      <c r="A29" s="8"/>
      <c r="B29" s="50"/>
      <c r="C29" s="50"/>
      <c r="D29" s="50"/>
      <c r="E29" s="50"/>
      <c r="F29" s="50"/>
      <c r="G29" s="50"/>
      <c r="H29" s="50"/>
      <c r="I29" s="50"/>
      <c r="J29" s="8"/>
      <c r="K29" s="8"/>
      <c r="L29" s="8"/>
      <c r="M29" s="8"/>
      <c r="N29" s="8"/>
      <c r="O29" s="8"/>
      <c r="P29" s="8"/>
      <c r="Q29" s="8"/>
      <c r="R29" s="8"/>
      <c r="S29" s="8"/>
      <c r="T29" s="8"/>
      <c r="U29" s="8"/>
      <c r="V29" s="8"/>
      <c r="W29" s="8"/>
      <c r="X29" s="8"/>
      <c r="Y29" s="8"/>
      <c r="Z29" s="8"/>
      <c r="AA29" s="8"/>
      <c r="AB29" s="8"/>
      <c r="AC29" s="8"/>
      <c r="AD29" s="8"/>
    </row>
    <row r="30">
      <c r="A30" s="8"/>
      <c r="B30" s="50"/>
      <c r="C30" s="50"/>
      <c r="D30" s="50"/>
      <c r="E30" s="50"/>
      <c r="F30" s="50"/>
      <c r="G30" s="50"/>
      <c r="H30" s="50"/>
      <c r="I30" s="50"/>
      <c r="J30" s="8"/>
      <c r="K30" s="8"/>
      <c r="L30" s="8"/>
      <c r="M30" s="8"/>
      <c r="N30" s="8"/>
      <c r="O30" s="8"/>
      <c r="P30" s="8"/>
      <c r="Q30" s="8"/>
      <c r="R30" s="8"/>
      <c r="S30" s="8"/>
      <c r="T30" s="8"/>
      <c r="U30" s="8"/>
      <c r="V30" s="8"/>
      <c r="W30" s="8"/>
      <c r="X30" s="8"/>
      <c r="Y30" s="8"/>
      <c r="Z30" s="8"/>
      <c r="AA30" s="8"/>
      <c r="AB30" s="8"/>
      <c r="AC30" s="8"/>
      <c r="AD30" s="8"/>
    </row>
    <row r="31">
      <c r="A31" s="8"/>
      <c r="B31" s="50"/>
      <c r="C31" s="50"/>
      <c r="D31" s="50"/>
      <c r="E31" s="50"/>
      <c r="F31" s="50"/>
      <c r="G31" s="50"/>
      <c r="H31" s="50"/>
      <c r="I31" s="50"/>
      <c r="J31" s="8"/>
      <c r="K31" s="8"/>
      <c r="L31" s="8"/>
      <c r="M31" s="8"/>
      <c r="N31" s="8"/>
      <c r="O31" s="8"/>
      <c r="P31" s="8"/>
      <c r="Q31" s="8"/>
      <c r="R31" s="8"/>
      <c r="S31" s="8"/>
      <c r="T31" s="8"/>
      <c r="U31" s="8"/>
      <c r="V31" s="8"/>
      <c r="W31" s="8"/>
      <c r="X31" s="8"/>
      <c r="Y31" s="8"/>
      <c r="Z31" s="8"/>
      <c r="AA31" s="8"/>
      <c r="AB31" s="8"/>
      <c r="AC31" s="8"/>
      <c r="AD31" s="8"/>
    </row>
    <row r="32">
      <c r="A32" s="8"/>
      <c r="B32" s="50"/>
      <c r="C32" s="50"/>
      <c r="D32" s="50"/>
      <c r="E32" s="50"/>
      <c r="F32" s="50"/>
      <c r="G32" s="50"/>
      <c r="H32" s="50"/>
      <c r="I32" s="50"/>
      <c r="J32" s="8"/>
      <c r="K32" s="8"/>
      <c r="L32" s="8"/>
      <c r="M32" s="8"/>
      <c r="N32" s="8"/>
      <c r="O32" s="8"/>
      <c r="P32" s="8"/>
      <c r="Q32" s="8"/>
      <c r="R32" s="8"/>
      <c r="S32" s="8"/>
      <c r="T32" s="8"/>
      <c r="U32" s="8"/>
      <c r="V32" s="8"/>
      <c r="W32" s="8"/>
      <c r="X32" s="8"/>
      <c r="Y32" s="8"/>
      <c r="Z32" s="8"/>
      <c r="AA32" s="8"/>
      <c r="AB32" s="8"/>
      <c r="AC32" s="8"/>
      <c r="AD32" s="8"/>
    </row>
    <row r="33">
      <c r="A33" s="8"/>
      <c r="B33" s="50"/>
      <c r="C33" s="50"/>
      <c r="D33" s="50"/>
      <c r="E33" s="50"/>
      <c r="F33" s="50"/>
      <c r="G33" s="50"/>
      <c r="H33" s="50"/>
      <c r="I33" s="50"/>
      <c r="J33" s="8"/>
      <c r="K33" s="8"/>
      <c r="L33" s="8"/>
      <c r="M33" s="8"/>
      <c r="N33" s="8"/>
      <c r="O33" s="8"/>
      <c r="P33" s="8"/>
      <c r="Q33" s="8"/>
      <c r="R33" s="8"/>
      <c r="S33" s="8"/>
      <c r="T33" s="8"/>
      <c r="U33" s="8"/>
      <c r="V33" s="8"/>
      <c r="W33" s="8"/>
      <c r="X33" s="8"/>
      <c r="Y33" s="8"/>
      <c r="Z33" s="8"/>
      <c r="AA33" s="8"/>
      <c r="AB33" s="8"/>
      <c r="AC33" s="8"/>
      <c r="AD33" s="8"/>
    </row>
    <row r="34">
      <c r="A34" s="8"/>
      <c r="B34" s="50"/>
      <c r="C34" s="50"/>
      <c r="D34" s="50"/>
      <c r="E34" s="50"/>
      <c r="F34" s="50"/>
      <c r="G34" s="50"/>
      <c r="H34" s="50"/>
      <c r="I34" s="50"/>
      <c r="J34" s="8"/>
      <c r="K34" s="8"/>
      <c r="L34" s="8"/>
      <c r="M34" s="8"/>
      <c r="N34" s="8"/>
      <c r="O34" s="8"/>
      <c r="P34" s="8"/>
      <c r="Q34" s="8"/>
      <c r="R34" s="8"/>
      <c r="S34" s="8"/>
      <c r="T34" s="8"/>
      <c r="U34" s="8"/>
      <c r="V34" s="8"/>
      <c r="W34" s="8"/>
      <c r="X34" s="8"/>
      <c r="Y34" s="8"/>
      <c r="Z34" s="8"/>
      <c r="AA34" s="8"/>
      <c r="AB34" s="8"/>
      <c r="AC34" s="8"/>
      <c r="AD34" s="8"/>
    </row>
    <row r="35">
      <c r="A35" s="8"/>
      <c r="B35" s="50"/>
      <c r="C35" s="50"/>
      <c r="D35" s="50"/>
      <c r="E35" s="50"/>
      <c r="F35" s="50"/>
      <c r="G35" s="50"/>
      <c r="H35" s="50"/>
      <c r="I35" s="50"/>
      <c r="J35" s="8"/>
      <c r="K35" s="8"/>
      <c r="L35" s="8"/>
      <c r="M35" s="8"/>
      <c r="N35" s="8"/>
      <c r="O35" s="8"/>
      <c r="P35" s="8"/>
      <c r="Q35" s="8"/>
      <c r="R35" s="8"/>
      <c r="S35" s="8"/>
      <c r="T35" s="8"/>
      <c r="U35" s="8"/>
      <c r="V35" s="8"/>
      <c r="W35" s="8"/>
      <c r="X35" s="8"/>
      <c r="Y35" s="8"/>
      <c r="Z35" s="8"/>
      <c r="AA35" s="8"/>
      <c r="AB35" s="8"/>
      <c r="AC35" s="8"/>
      <c r="AD35" s="8"/>
    </row>
    <row r="36">
      <c r="A36" s="8"/>
      <c r="B36" s="50"/>
      <c r="C36" s="50"/>
      <c r="D36" s="50"/>
      <c r="E36" s="50"/>
      <c r="F36" s="50"/>
      <c r="G36" s="50"/>
      <c r="H36" s="50"/>
      <c r="I36" s="50"/>
      <c r="J36" s="8"/>
      <c r="K36" s="8"/>
      <c r="L36" s="8"/>
      <c r="M36" s="8"/>
      <c r="N36" s="8"/>
      <c r="O36" s="8"/>
      <c r="P36" s="8"/>
      <c r="Q36" s="8"/>
      <c r="R36" s="8"/>
      <c r="S36" s="8"/>
      <c r="T36" s="8"/>
      <c r="U36" s="8"/>
      <c r="V36" s="8"/>
      <c r="W36" s="8"/>
      <c r="X36" s="8"/>
      <c r="Y36" s="8"/>
      <c r="Z36" s="8"/>
      <c r="AA36" s="8"/>
      <c r="AB36" s="8"/>
      <c r="AC36" s="8"/>
      <c r="AD36" s="8"/>
    </row>
    <row r="37">
      <c r="A37" s="8"/>
      <c r="B37" s="50"/>
      <c r="C37" s="50"/>
      <c r="D37" s="50"/>
      <c r="E37" s="50"/>
      <c r="F37" s="50"/>
      <c r="G37" s="50"/>
      <c r="H37" s="50"/>
      <c r="I37" s="50"/>
      <c r="J37" s="8"/>
      <c r="K37" s="8"/>
      <c r="L37" s="8"/>
      <c r="M37" s="8"/>
      <c r="N37" s="8"/>
      <c r="O37" s="8"/>
      <c r="P37" s="8"/>
      <c r="Q37" s="8"/>
      <c r="R37" s="8"/>
      <c r="S37" s="8"/>
      <c r="T37" s="8"/>
      <c r="U37" s="8"/>
      <c r="V37" s="8"/>
      <c r="W37" s="8"/>
      <c r="X37" s="8"/>
      <c r="Y37" s="8"/>
      <c r="Z37" s="8"/>
      <c r="AA37" s="8"/>
      <c r="AB37" s="8"/>
      <c r="AC37" s="8"/>
      <c r="AD37" s="8"/>
    </row>
    <row r="38">
      <c r="A38" s="8"/>
      <c r="B38" s="50"/>
      <c r="C38" s="50"/>
      <c r="D38" s="50"/>
      <c r="E38" s="50"/>
      <c r="F38" s="50"/>
      <c r="G38" s="50"/>
      <c r="H38" s="50"/>
      <c r="I38" s="50"/>
      <c r="J38" s="8"/>
      <c r="K38" s="8"/>
      <c r="L38" s="8"/>
      <c r="M38" s="8"/>
      <c r="N38" s="8"/>
      <c r="O38" s="8"/>
      <c r="P38" s="8"/>
      <c r="Q38" s="8"/>
      <c r="R38" s="8"/>
      <c r="S38" s="8"/>
      <c r="T38" s="8"/>
      <c r="U38" s="8"/>
      <c r="V38" s="8"/>
      <c r="W38" s="8"/>
      <c r="X38" s="8"/>
      <c r="Y38" s="8"/>
      <c r="Z38" s="8"/>
      <c r="AA38" s="8"/>
      <c r="AB38" s="8"/>
      <c r="AC38" s="8"/>
      <c r="AD38" s="8"/>
    </row>
    <row r="39">
      <c r="A39" s="8"/>
      <c r="B39" s="50"/>
      <c r="C39" s="50"/>
      <c r="D39" s="50"/>
      <c r="E39" s="50"/>
      <c r="F39" s="50"/>
      <c r="G39" s="50"/>
      <c r="H39" s="50"/>
      <c r="I39" s="50"/>
      <c r="J39" s="8"/>
      <c r="K39" s="8"/>
      <c r="L39" s="8"/>
      <c r="M39" s="8"/>
      <c r="N39" s="8"/>
      <c r="O39" s="8"/>
      <c r="P39" s="8"/>
      <c r="Q39" s="8"/>
      <c r="R39" s="8"/>
      <c r="S39" s="8"/>
      <c r="T39" s="8"/>
      <c r="U39" s="8"/>
      <c r="V39" s="8"/>
      <c r="W39" s="8"/>
      <c r="X39" s="8"/>
      <c r="Y39" s="8"/>
      <c r="Z39" s="8"/>
      <c r="AA39" s="8"/>
      <c r="AB39" s="8"/>
      <c r="AC39" s="8"/>
      <c r="AD39" s="8"/>
    </row>
    <row r="40">
      <c r="A40" s="8"/>
      <c r="B40" s="50"/>
      <c r="C40" s="50"/>
      <c r="D40" s="50"/>
      <c r="E40" s="50"/>
      <c r="F40" s="50"/>
      <c r="G40" s="50"/>
      <c r="H40" s="50"/>
      <c r="I40" s="50"/>
      <c r="J40" s="8"/>
      <c r="K40" s="8"/>
      <c r="L40" s="8"/>
      <c r="M40" s="8"/>
      <c r="N40" s="8"/>
      <c r="O40" s="8"/>
      <c r="P40" s="8"/>
      <c r="Q40" s="8"/>
      <c r="R40" s="8"/>
      <c r="S40" s="8"/>
      <c r="T40" s="8"/>
      <c r="U40" s="8"/>
      <c r="V40" s="8"/>
      <c r="W40" s="8"/>
      <c r="X40" s="8"/>
      <c r="Y40" s="8"/>
      <c r="Z40" s="8"/>
      <c r="AA40" s="8"/>
      <c r="AB40" s="8"/>
      <c r="AC40" s="8"/>
      <c r="AD40" s="8"/>
    </row>
    <row r="41">
      <c r="A41" s="8"/>
      <c r="B41" s="50"/>
      <c r="C41" s="50"/>
      <c r="D41" s="50"/>
      <c r="E41" s="50"/>
      <c r="F41" s="50"/>
      <c r="G41" s="50"/>
      <c r="H41" s="50"/>
      <c r="I41" s="50"/>
      <c r="J41" s="8"/>
      <c r="K41" s="8"/>
      <c r="L41" s="8"/>
      <c r="M41" s="8"/>
      <c r="N41" s="8"/>
      <c r="O41" s="8"/>
      <c r="P41" s="8"/>
      <c r="Q41" s="8"/>
      <c r="R41" s="8"/>
      <c r="S41" s="8"/>
      <c r="T41" s="8"/>
      <c r="U41" s="8"/>
      <c r="V41" s="8"/>
      <c r="W41" s="8"/>
      <c r="X41" s="8"/>
      <c r="Y41" s="8"/>
      <c r="Z41" s="8"/>
      <c r="AA41" s="8"/>
      <c r="AB41" s="8"/>
      <c r="AC41" s="8"/>
      <c r="AD41" s="8"/>
    </row>
    <row r="42">
      <c r="A42" s="8"/>
      <c r="B42" s="50"/>
      <c r="C42" s="50"/>
      <c r="D42" s="50"/>
      <c r="E42" s="50"/>
      <c r="F42" s="50"/>
      <c r="G42" s="50"/>
      <c r="H42" s="50"/>
      <c r="I42" s="50"/>
      <c r="J42" s="8"/>
      <c r="K42" s="8"/>
      <c r="L42" s="8"/>
      <c r="M42" s="8"/>
      <c r="N42" s="8"/>
      <c r="O42" s="8"/>
      <c r="P42" s="8"/>
      <c r="Q42" s="8"/>
      <c r="R42" s="8"/>
      <c r="S42" s="8"/>
      <c r="T42" s="8"/>
      <c r="U42" s="8"/>
      <c r="V42" s="8"/>
      <c r="W42" s="8"/>
      <c r="X42" s="8"/>
      <c r="Y42" s="8"/>
      <c r="Z42" s="8"/>
      <c r="AA42" s="8"/>
      <c r="AB42" s="8"/>
      <c r="AC42" s="8"/>
      <c r="AD42" s="8"/>
    </row>
    <row r="43">
      <c r="A43" s="8"/>
      <c r="B43" s="50"/>
      <c r="C43" s="50"/>
      <c r="D43" s="50"/>
      <c r="E43" s="50"/>
      <c r="F43" s="50"/>
      <c r="G43" s="50"/>
      <c r="H43" s="50"/>
      <c r="I43" s="50"/>
      <c r="J43" s="8"/>
      <c r="K43" s="8"/>
      <c r="L43" s="8"/>
      <c r="M43" s="8"/>
      <c r="N43" s="8"/>
      <c r="O43" s="8"/>
      <c r="P43" s="8"/>
      <c r="Q43" s="8"/>
      <c r="R43" s="8"/>
      <c r="S43" s="8"/>
      <c r="T43" s="8"/>
      <c r="U43" s="8"/>
      <c r="V43" s="8"/>
      <c r="W43" s="8"/>
      <c r="X43" s="8"/>
      <c r="Y43" s="8"/>
      <c r="Z43" s="8"/>
      <c r="AA43" s="8"/>
      <c r="AB43" s="8"/>
      <c r="AC43" s="8"/>
      <c r="AD43" s="8"/>
    </row>
    <row r="44">
      <c r="A44" s="8"/>
      <c r="B44" s="50"/>
      <c r="C44" s="50"/>
      <c r="D44" s="50"/>
      <c r="E44" s="50"/>
      <c r="F44" s="50"/>
      <c r="G44" s="50"/>
      <c r="H44" s="50"/>
      <c r="I44" s="50"/>
      <c r="J44" s="8"/>
      <c r="K44" s="8"/>
      <c r="L44" s="8"/>
      <c r="M44" s="8"/>
      <c r="N44" s="8"/>
      <c r="O44" s="8"/>
      <c r="P44" s="8"/>
      <c r="Q44" s="8"/>
      <c r="R44" s="8"/>
      <c r="S44" s="8"/>
      <c r="T44" s="8"/>
      <c r="U44" s="8"/>
      <c r="V44" s="8"/>
      <c r="W44" s="8"/>
      <c r="X44" s="8"/>
      <c r="Y44" s="8"/>
      <c r="Z44" s="8"/>
      <c r="AA44" s="8"/>
      <c r="AB44" s="8"/>
      <c r="AC44" s="8"/>
      <c r="AD44" s="8"/>
    </row>
    <row r="45">
      <c r="A45" s="8"/>
      <c r="B45" s="50"/>
      <c r="C45" s="50"/>
      <c r="D45" s="50"/>
      <c r="E45" s="50"/>
      <c r="F45" s="50"/>
      <c r="G45" s="50"/>
      <c r="H45" s="50"/>
      <c r="I45" s="50"/>
      <c r="J45" s="8"/>
      <c r="K45" s="8"/>
      <c r="L45" s="8"/>
      <c r="M45" s="8"/>
      <c r="N45" s="8"/>
      <c r="O45" s="8"/>
      <c r="P45" s="8"/>
      <c r="Q45" s="8"/>
      <c r="R45" s="8"/>
      <c r="S45" s="8"/>
      <c r="T45" s="8"/>
      <c r="U45" s="8"/>
      <c r="V45" s="8"/>
      <c r="W45" s="8"/>
      <c r="X45" s="8"/>
      <c r="Y45" s="8"/>
      <c r="Z45" s="8"/>
      <c r="AA45" s="8"/>
      <c r="AB45" s="8"/>
      <c r="AC45" s="8"/>
      <c r="AD45" s="8"/>
    </row>
    <row r="46">
      <c r="A46" s="8"/>
      <c r="B46" s="50"/>
      <c r="C46" s="50"/>
      <c r="D46" s="50"/>
      <c r="E46" s="50"/>
      <c r="F46" s="50"/>
      <c r="G46" s="50"/>
      <c r="H46" s="50"/>
      <c r="I46" s="50"/>
      <c r="J46" s="8"/>
      <c r="K46" s="8"/>
      <c r="L46" s="8"/>
      <c r="M46" s="8"/>
      <c r="N46" s="8"/>
      <c r="O46" s="8"/>
      <c r="P46" s="8"/>
      <c r="Q46" s="8"/>
      <c r="R46" s="8"/>
      <c r="S46" s="8"/>
      <c r="T46" s="8"/>
      <c r="U46" s="8"/>
      <c r="V46" s="8"/>
      <c r="W46" s="8"/>
      <c r="X46" s="8"/>
      <c r="Y46" s="8"/>
      <c r="Z46" s="8"/>
      <c r="AA46" s="8"/>
      <c r="AB46" s="8"/>
      <c r="AC46" s="8"/>
      <c r="AD46" s="8"/>
    </row>
    <row r="47">
      <c r="A47" s="8"/>
      <c r="B47" s="50"/>
      <c r="C47" s="50"/>
      <c r="D47" s="50"/>
      <c r="E47" s="50"/>
      <c r="F47" s="50"/>
      <c r="G47" s="50"/>
      <c r="H47" s="50"/>
      <c r="I47" s="50"/>
      <c r="J47" s="8"/>
      <c r="K47" s="8"/>
      <c r="L47" s="8"/>
      <c r="M47" s="8"/>
      <c r="N47" s="8"/>
      <c r="O47" s="8"/>
      <c r="P47" s="8"/>
      <c r="Q47" s="8"/>
      <c r="R47" s="8"/>
      <c r="S47" s="8"/>
      <c r="T47" s="8"/>
      <c r="U47" s="8"/>
      <c r="V47" s="8"/>
      <c r="W47" s="8"/>
      <c r="X47" s="8"/>
      <c r="Y47" s="8"/>
      <c r="Z47" s="8"/>
      <c r="AA47" s="8"/>
      <c r="AB47" s="8"/>
      <c r="AC47" s="8"/>
      <c r="AD47" s="8"/>
    </row>
    <row r="48">
      <c r="A48" s="8"/>
      <c r="B48" s="50"/>
      <c r="C48" s="50"/>
      <c r="D48" s="50"/>
      <c r="E48" s="50"/>
      <c r="F48" s="50"/>
      <c r="G48" s="50"/>
      <c r="H48" s="50"/>
      <c r="I48" s="50"/>
      <c r="J48" s="8"/>
      <c r="K48" s="8"/>
      <c r="L48" s="8"/>
      <c r="M48" s="8"/>
      <c r="N48" s="8"/>
      <c r="O48" s="8"/>
      <c r="P48" s="8"/>
      <c r="Q48" s="8"/>
      <c r="R48" s="8"/>
      <c r="S48" s="8"/>
      <c r="T48" s="8"/>
      <c r="U48" s="8"/>
      <c r="V48" s="8"/>
      <c r="W48" s="8"/>
      <c r="X48" s="8"/>
      <c r="Y48" s="8"/>
      <c r="Z48" s="8"/>
      <c r="AA48" s="8"/>
      <c r="AB48" s="8"/>
      <c r="AC48" s="8"/>
      <c r="AD48" s="8"/>
    </row>
    <row r="49">
      <c r="A49" s="8"/>
      <c r="B49" s="50"/>
      <c r="C49" s="50"/>
      <c r="D49" s="50"/>
      <c r="E49" s="50"/>
      <c r="F49" s="50"/>
      <c r="G49" s="50"/>
      <c r="H49" s="50"/>
      <c r="I49" s="50"/>
      <c r="J49" s="8"/>
      <c r="K49" s="8"/>
      <c r="L49" s="8"/>
      <c r="M49" s="8"/>
      <c r="N49" s="8"/>
      <c r="O49" s="8"/>
      <c r="P49" s="8"/>
      <c r="Q49" s="8"/>
      <c r="R49" s="8"/>
      <c r="S49" s="8"/>
      <c r="T49" s="8"/>
      <c r="U49" s="8"/>
      <c r="V49" s="8"/>
      <c r="W49" s="8"/>
      <c r="X49" s="8"/>
      <c r="Y49" s="8"/>
      <c r="Z49" s="8"/>
      <c r="AA49" s="8"/>
      <c r="AB49" s="8"/>
      <c r="AC49" s="8"/>
      <c r="AD49" s="8"/>
    </row>
    <row r="50">
      <c r="A50" s="8"/>
      <c r="B50" s="50"/>
      <c r="C50" s="50"/>
      <c r="D50" s="50"/>
      <c r="E50" s="50"/>
      <c r="F50" s="50"/>
      <c r="G50" s="50"/>
      <c r="H50" s="50"/>
      <c r="I50" s="50"/>
      <c r="J50" s="8"/>
      <c r="K50" s="8"/>
      <c r="L50" s="8"/>
      <c r="M50" s="8"/>
      <c r="N50" s="8"/>
      <c r="O50" s="8"/>
      <c r="P50" s="8"/>
      <c r="Q50" s="8"/>
      <c r="R50" s="8"/>
      <c r="S50" s="8"/>
      <c r="T50" s="8"/>
      <c r="U50" s="8"/>
      <c r="V50" s="8"/>
      <c r="W50" s="8"/>
      <c r="X50" s="8"/>
      <c r="Y50" s="8"/>
      <c r="Z50" s="8"/>
      <c r="AA50" s="8"/>
      <c r="AB50" s="8"/>
      <c r="AC50" s="8"/>
      <c r="AD50" s="8"/>
    </row>
    <row r="51">
      <c r="A51" s="8"/>
      <c r="B51" s="50"/>
      <c r="C51" s="50"/>
      <c r="D51" s="50"/>
      <c r="E51" s="50"/>
      <c r="F51" s="50"/>
      <c r="G51" s="50"/>
      <c r="H51" s="50"/>
      <c r="I51" s="50"/>
      <c r="J51" s="8"/>
      <c r="K51" s="8"/>
      <c r="L51" s="8"/>
      <c r="M51" s="8"/>
      <c r="N51" s="8"/>
      <c r="O51" s="8"/>
      <c r="P51" s="8"/>
      <c r="Q51" s="8"/>
      <c r="R51" s="8"/>
      <c r="S51" s="8"/>
      <c r="T51" s="8"/>
      <c r="U51" s="8"/>
      <c r="V51" s="8"/>
      <c r="W51" s="8"/>
      <c r="X51" s="8"/>
      <c r="Y51" s="8"/>
      <c r="Z51" s="8"/>
      <c r="AA51" s="8"/>
      <c r="AB51" s="8"/>
      <c r="AC51" s="8"/>
      <c r="AD51" s="8"/>
    </row>
    <row r="52">
      <c r="A52" s="8"/>
      <c r="B52" s="50"/>
      <c r="C52" s="50"/>
      <c r="D52" s="50"/>
      <c r="E52" s="50"/>
      <c r="F52" s="50"/>
      <c r="G52" s="50"/>
      <c r="H52" s="50"/>
      <c r="I52" s="50"/>
      <c r="J52" s="8"/>
      <c r="K52" s="8"/>
      <c r="L52" s="8"/>
      <c r="M52" s="8"/>
      <c r="N52" s="8"/>
      <c r="O52" s="8"/>
      <c r="P52" s="8"/>
      <c r="Q52" s="8"/>
      <c r="R52" s="8"/>
      <c r="S52" s="8"/>
      <c r="T52" s="8"/>
      <c r="U52" s="8"/>
      <c r="V52" s="8"/>
      <c r="W52" s="8"/>
      <c r="X52" s="8"/>
      <c r="Y52" s="8"/>
      <c r="Z52" s="8"/>
      <c r="AA52" s="8"/>
      <c r="AB52" s="8"/>
      <c r="AC52" s="8"/>
      <c r="AD52" s="8"/>
    </row>
    <row r="53">
      <c r="A53" s="8"/>
      <c r="B53" s="50"/>
      <c r="C53" s="50"/>
      <c r="D53" s="50"/>
      <c r="E53" s="50"/>
      <c r="F53" s="50"/>
      <c r="G53" s="50"/>
      <c r="H53" s="50"/>
      <c r="I53" s="50"/>
      <c r="J53" s="8"/>
      <c r="K53" s="8"/>
      <c r="L53" s="8"/>
      <c r="M53" s="8"/>
      <c r="N53" s="8"/>
      <c r="O53" s="8"/>
      <c r="P53" s="8"/>
      <c r="Q53" s="8"/>
      <c r="R53" s="8"/>
      <c r="S53" s="8"/>
      <c r="T53" s="8"/>
      <c r="U53" s="8"/>
      <c r="V53" s="8"/>
      <c r="W53" s="8"/>
      <c r="X53" s="8"/>
      <c r="Y53" s="8"/>
      <c r="Z53" s="8"/>
      <c r="AA53" s="8"/>
      <c r="AB53" s="8"/>
      <c r="AC53" s="8"/>
      <c r="AD53" s="8"/>
    </row>
    <row r="54">
      <c r="A54" s="8"/>
      <c r="B54" s="50"/>
      <c r="C54" s="50"/>
      <c r="D54" s="50"/>
      <c r="E54" s="50"/>
      <c r="F54" s="50"/>
      <c r="G54" s="50"/>
      <c r="H54" s="50"/>
      <c r="I54" s="50"/>
      <c r="J54" s="8"/>
      <c r="K54" s="8"/>
      <c r="L54" s="8"/>
      <c r="M54" s="8"/>
      <c r="N54" s="8"/>
      <c r="O54" s="8"/>
      <c r="P54" s="8"/>
      <c r="Q54" s="8"/>
      <c r="R54" s="8"/>
      <c r="S54" s="8"/>
      <c r="T54" s="8"/>
      <c r="U54" s="8"/>
      <c r="V54" s="8"/>
      <c r="W54" s="8"/>
      <c r="X54" s="8"/>
      <c r="Y54" s="8"/>
      <c r="Z54" s="8"/>
      <c r="AA54" s="8"/>
      <c r="AB54" s="8"/>
      <c r="AC54" s="8"/>
      <c r="AD54" s="8"/>
    </row>
    <row r="55">
      <c r="A55" s="8"/>
      <c r="B55" s="50"/>
      <c r="C55" s="50"/>
      <c r="D55" s="50"/>
      <c r="E55" s="50"/>
      <c r="F55" s="50"/>
      <c r="G55" s="50"/>
      <c r="H55" s="50"/>
      <c r="I55" s="50"/>
      <c r="J55" s="8"/>
      <c r="K55" s="8"/>
      <c r="L55" s="8"/>
      <c r="M55" s="8"/>
      <c r="N55" s="8"/>
      <c r="O55" s="8"/>
      <c r="P55" s="8"/>
      <c r="Q55" s="8"/>
      <c r="R55" s="8"/>
      <c r="S55" s="8"/>
      <c r="T55" s="8"/>
      <c r="U55" s="8"/>
      <c r="V55" s="8"/>
      <c r="W55" s="8"/>
      <c r="X55" s="8"/>
      <c r="Y55" s="8"/>
      <c r="Z55" s="8"/>
      <c r="AA55" s="8"/>
      <c r="AB55" s="8"/>
      <c r="AC55" s="8"/>
      <c r="AD55" s="8"/>
    </row>
    <row r="56">
      <c r="A56" s="8"/>
      <c r="B56" s="50"/>
      <c r="C56" s="50"/>
      <c r="D56" s="50"/>
      <c r="E56" s="50"/>
      <c r="F56" s="50"/>
      <c r="G56" s="50"/>
      <c r="H56" s="50"/>
      <c r="I56" s="50"/>
      <c r="J56" s="8"/>
      <c r="K56" s="8"/>
      <c r="L56" s="8"/>
      <c r="M56" s="8"/>
      <c r="N56" s="8"/>
      <c r="O56" s="8"/>
      <c r="P56" s="8"/>
      <c r="Q56" s="8"/>
      <c r="R56" s="8"/>
      <c r="S56" s="8"/>
      <c r="T56" s="8"/>
      <c r="U56" s="8"/>
      <c r="V56" s="8"/>
      <c r="W56" s="8"/>
      <c r="X56" s="8"/>
      <c r="Y56" s="8"/>
      <c r="Z56" s="8"/>
      <c r="AA56" s="8"/>
      <c r="AB56" s="8"/>
      <c r="AC56" s="8"/>
      <c r="AD56" s="8"/>
    </row>
    <row r="57">
      <c r="A57" s="8"/>
      <c r="B57" s="50"/>
      <c r="C57" s="50"/>
      <c r="D57" s="50"/>
      <c r="E57" s="50"/>
      <c r="F57" s="50"/>
      <c r="G57" s="50"/>
      <c r="H57" s="50"/>
      <c r="I57" s="50"/>
      <c r="J57" s="8"/>
      <c r="K57" s="8"/>
      <c r="L57" s="8"/>
      <c r="M57" s="8"/>
      <c r="N57" s="8"/>
      <c r="O57" s="8"/>
      <c r="P57" s="8"/>
      <c r="Q57" s="8"/>
      <c r="R57" s="8"/>
      <c r="S57" s="8"/>
      <c r="T57" s="8"/>
      <c r="U57" s="8"/>
      <c r="V57" s="8"/>
      <c r="W57" s="8"/>
      <c r="X57" s="8"/>
      <c r="Y57" s="8"/>
      <c r="Z57" s="8"/>
      <c r="AA57" s="8"/>
      <c r="AB57" s="8"/>
      <c r="AC57" s="8"/>
      <c r="AD57" s="8"/>
    </row>
    <row r="58">
      <c r="A58" s="8"/>
      <c r="B58" s="50"/>
      <c r="C58" s="50"/>
      <c r="D58" s="50"/>
      <c r="E58" s="50"/>
      <c r="F58" s="50"/>
      <c r="G58" s="50"/>
      <c r="H58" s="50"/>
      <c r="I58" s="50"/>
      <c r="J58" s="8"/>
      <c r="K58" s="8"/>
      <c r="L58" s="8"/>
      <c r="M58" s="8"/>
      <c r="N58" s="8"/>
      <c r="O58" s="8"/>
      <c r="P58" s="8"/>
      <c r="Q58" s="8"/>
      <c r="R58" s="8"/>
      <c r="S58" s="8"/>
      <c r="T58" s="8"/>
      <c r="U58" s="8"/>
      <c r="V58" s="8"/>
      <c r="W58" s="8"/>
      <c r="X58" s="8"/>
      <c r="Y58" s="8"/>
      <c r="Z58" s="8"/>
      <c r="AA58" s="8"/>
      <c r="AB58" s="8"/>
      <c r="AC58" s="8"/>
      <c r="AD58" s="8"/>
    </row>
    <row r="59">
      <c r="A59" s="8"/>
      <c r="B59" s="50"/>
      <c r="C59" s="50"/>
      <c r="D59" s="50"/>
      <c r="E59" s="50"/>
      <c r="F59" s="50"/>
      <c r="G59" s="50"/>
      <c r="H59" s="50"/>
      <c r="I59" s="50"/>
      <c r="J59" s="8"/>
      <c r="K59" s="8"/>
      <c r="L59" s="8"/>
      <c r="M59" s="8"/>
      <c r="N59" s="8"/>
      <c r="O59" s="8"/>
      <c r="P59" s="8"/>
      <c r="Q59" s="8"/>
      <c r="R59" s="8"/>
      <c r="S59" s="8"/>
      <c r="T59" s="8"/>
      <c r="U59" s="8"/>
      <c r="V59" s="8"/>
      <c r="W59" s="8"/>
      <c r="X59" s="8"/>
      <c r="Y59" s="8"/>
      <c r="Z59" s="8"/>
      <c r="AA59" s="8"/>
      <c r="AB59" s="8"/>
      <c r="AC59" s="8"/>
      <c r="AD59" s="8"/>
    </row>
    <row r="60">
      <c r="A60" s="8"/>
      <c r="B60" s="50"/>
      <c r="C60" s="50"/>
      <c r="D60" s="50"/>
      <c r="E60" s="50"/>
      <c r="F60" s="50"/>
      <c r="G60" s="50"/>
      <c r="H60" s="50"/>
      <c r="I60" s="50"/>
      <c r="J60" s="8"/>
      <c r="K60" s="8"/>
      <c r="L60" s="8"/>
      <c r="M60" s="8"/>
      <c r="N60" s="8"/>
      <c r="O60" s="8"/>
      <c r="P60" s="8"/>
      <c r="Q60" s="8"/>
      <c r="R60" s="8"/>
      <c r="S60" s="8"/>
      <c r="T60" s="8"/>
      <c r="U60" s="8"/>
      <c r="V60" s="8"/>
      <c r="W60" s="8"/>
      <c r="X60" s="8"/>
      <c r="Y60" s="8"/>
      <c r="Z60" s="8"/>
      <c r="AA60" s="8"/>
      <c r="AB60" s="8"/>
      <c r="AC60" s="8"/>
      <c r="AD60" s="8"/>
    </row>
    <row r="61">
      <c r="A61" s="8"/>
      <c r="B61" s="50"/>
      <c r="C61" s="50"/>
      <c r="D61" s="50"/>
      <c r="E61" s="50"/>
      <c r="F61" s="50"/>
      <c r="G61" s="50"/>
      <c r="H61" s="50"/>
      <c r="I61" s="50"/>
      <c r="J61" s="8"/>
      <c r="K61" s="8"/>
      <c r="L61" s="8"/>
      <c r="M61" s="8"/>
      <c r="N61" s="8"/>
      <c r="O61" s="8"/>
      <c r="P61" s="8"/>
      <c r="Q61" s="8"/>
      <c r="R61" s="8"/>
      <c r="S61" s="8"/>
      <c r="T61" s="8"/>
      <c r="U61" s="8"/>
      <c r="V61" s="8"/>
      <c r="W61" s="8"/>
      <c r="X61" s="8"/>
      <c r="Y61" s="8"/>
      <c r="Z61" s="8"/>
      <c r="AA61" s="8"/>
      <c r="AB61" s="8"/>
      <c r="AC61" s="8"/>
      <c r="AD61" s="8"/>
    </row>
    <row r="62">
      <c r="A62" s="8"/>
      <c r="B62" s="50"/>
      <c r="C62" s="50"/>
      <c r="D62" s="50"/>
      <c r="E62" s="50"/>
      <c r="F62" s="50"/>
      <c r="G62" s="50"/>
      <c r="H62" s="50"/>
      <c r="I62" s="50"/>
      <c r="J62" s="8"/>
      <c r="K62" s="8"/>
      <c r="L62" s="8"/>
      <c r="M62" s="8"/>
      <c r="N62" s="8"/>
      <c r="O62" s="8"/>
      <c r="P62" s="8"/>
      <c r="Q62" s="8"/>
      <c r="R62" s="8"/>
      <c r="S62" s="8"/>
      <c r="T62" s="8"/>
      <c r="U62" s="8"/>
      <c r="V62" s="8"/>
      <c r="W62" s="8"/>
      <c r="X62" s="8"/>
      <c r="Y62" s="8"/>
      <c r="Z62" s="8"/>
      <c r="AA62" s="8"/>
      <c r="AB62" s="8"/>
      <c r="AC62" s="8"/>
      <c r="AD62" s="8"/>
    </row>
    <row r="63">
      <c r="A63" s="8"/>
      <c r="B63" s="50"/>
      <c r="C63" s="50"/>
      <c r="D63" s="50"/>
      <c r="E63" s="50"/>
      <c r="F63" s="50"/>
      <c r="G63" s="50"/>
      <c r="H63" s="50"/>
      <c r="I63" s="50"/>
      <c r="J63" s="8"/>
      <c r="K63" s="8"/>
      <c r="L63" s="8"/>
      <c r="M63" s="8"/>
      <c r="N63" s="8"/>
      <c r="O63" s="8"/>
      <c r="P63" s="8"/>
      <c r="Q63" s="8"/>
      <c r="R63" s="8"/>
      <c r="S63" s="8"/>
      <c r="T63" s="8"/>
      <c r="U63" s="8"/>
      <c r="V63" s="8"/>
      <c r="W63" s="8"/>
      <c r="X63" s="8"/>
      <c r="Y63" s="8"/>
      <c r="Z63" s="8"/>
      <c r="AA63" s="8"/>
      <c r="AB63" s="8"/>
      <c r="AC63" s="8"/>
      <c r="AD63" s="8"/>
    </row>
    <row r="64">
      <c r="A64" s="8"/>
      <c r="B64" s="50"/>
      <c r="C64" s="50"/>
      <c r="D64" s="50"/>
      <c r="E64" s="50"/>
      <c r="F64" s="50"/>
      <c r="G64" s="50"/>
      <c r="H64" s="50"/>
      <c r="I64" s="50"/>
      <c r="J64" s="8"/>
      <c r="K64" s="8"/>
      <c r="L64" s="8"/>
      <c r="M64" s="8"/>
      <c r="N64" s="8"/>
      <c r="O64" s="8"/>
      <c r="P64" s="8"/>
      <c r="Q64" s="8"/>
      <c r="R64" s="8"/>
      <c r="S64" s="8"/>
      <c r="T64" s="8"/>
      <c r="U64" s="8"/>
      <c r="V64" s="8"/>
      <c r="W64" s="8"/>
      <c r="X64" s="8"/>
      <c r="Y64" s="8"/>
      <c r="Z64" s="8"/>
      <c r="AA64" s="8"/>
      <c r="AB64" s="8"/>
      <c r="AC64" s="8"/>
      <c r="AD64" s="8"/>
    </row>
    <row r="65">
      <c r="A65" s="8"/>
      <c r="B65" s="50"/>
      <c r="C65" s="50"/>
      <c r="D65" s="50"/>
      <c r="E65" s="50"/>
      <c r="F65" s="50"/>
      <c r="G65" s="50"/>
      <c r="H65" s="50"/>
      <c r="I65" s="50"/>
      <c r="J65" s="8"/>
      <c r="K65" s="8"/>
      <c r="L65" s="8"/>
      <c r="M65" s="8"/>
      <c r="N65" s="8"/>
      <c r="O65" s="8"/>
      <c r="P65" s="8"/>
      <c r="Q65" s="8"/>
      <c r="R65" s="8"/>
      <c r="S65" s="8"/>
      <c r="T65" s="8"/>
      <c r="U65" s="8"/>
      <c r="V65" s="8"/>
      <c r="W65" s="8"/>
      <c r="X65" s="8"/>
      <c r="Y65" s="8"/>
      <c r="Z65" s="8"/>
      <c r="AA65" s="8"/>
      <c r="AB65" s="8"/>
      <c r="AC65" s="8"/>
      <c r="AD65" s="8"/>
    </row>
    <row r="66">
      <c r="A66" s="8"/>
      <c r="B66" s="50"/>
      <c r="C66" s="50"/>
      <c r="D66" s="50"/>
      <c r="E66" s="50"/>
      <c r="F66" s="50"/>
      <c r="G66" s="50"/>
      <c r="H66" s="50"/>
      <c r="I66" s="50"/>
      <c r="J66" s="8"/>
      <c r="K66" s="8"/>
      <c r="L66" s="8"/>
      <c r="M66" s="8"/>
      <c r="N66" s="8"/>
      <c r="O66" s="8"/>
      <c r="P66" s="8"/>
      <c r="Q66" s="8"/>
      <c r="R66" s="8"/>
      <c r="S66" s="8"/>
      <c r="T66" s="8"/>
      <c r="U66" s="8"/>
      <c r="V66" s="8"/>
      <c r="W66" s="8"/>
      <c r="X66" s="8"/>
      <c r="Y66" s="8"/>
      <c r="Z66" s="8"/>
      <c r="AA66" s="8"/>
      <c r="AB66" s="8"/>
      <c r="AC66" s="8"/>
      <c r="AD66" s="8"/>
    </row>
    <row r="67">
      <c r="A67" s="8"/>
      <c r="B67" s="50"/>
      <c r="C67" s="50"/>
      <c r="D67" s="50"/>
      <c r="E67" s="50"/>
      <c r="F67" s="50"/>
      <c r="G67" s="50"/>
      <c r="H67" s="50"/>
      <c r="I67" s="50"/>
      <c r="J67" s="8"/>
      <c r="K67" s="8"/>
      <c r="L67" s="8"/>
      <c r="M67" s="8"/>
      <c r="N67" s="8"/>
      <c r="O67" s="8"/>
      <c r="P67" s="8"/>
      <c r="Q67" s="8"/>
      <c r="R67" s="8"/>
      <c r="S67" s="8"/>
      <c r="T67" s="8"/>
      <c r="U67" s="8"/>
      <c r="V67" s="8"/>
      <c r="W67" s="8"/>
      <c r="X67" s="8"/>
      <c r="Y67" s="8"/>
      <c r="Z67" s="8"/>
      <c r="AA67" s="8"/>
      <c r="AB67" s="8"/>
      <c r="AC67" s="8"/>
      <c r="AD67" s="8"/>
    </row>
    <row r="68">
      <c r="A68" s="8"/>
      <c r="B68" s="50"/>
      <c r="C68" s="50"/>
      <c r="D68" s="50"/>
      <c r="E68" s="50"/>
      <c r="F68" s="50"/>
      <c r="G68" s="50"/>
      <c r="H68" s="50"/>
      <c r="I68" s="50"/>
      <c r="J68" s="8"/>
      <c r="K68" s="8"/>
      <c r="L68" s="8"/>
      <c r="M68" s="8"/>
      <c r="N68" s="8"/>
      <c r="O68" s="8"/>
      <c r="P68" s="8"/>
      <c r="Q68" s="8"/>
      <c r="R68" s="8"/>
      <c r="S68" s="8"/>
      <c r="T68" s="8"/>
      <c r="U68" s="8"/>
      <c r="V68" s="8"/>
      <c r="W68" s="8"/>
      <c r="X68" s="8"/>
      <c r="Y68" s="8"/>
      <c r="Z68" s="8"/>
      <c r="AA68" s="8"/>
      <c r="AB68" s="8"/>
      <c r="AC68" s="8"/>
      <c r="AD68" s="8"/>
    </row>
    <row r="69">
      <c r="A69" s="8"/>
      <c r="B69" s="50"/>
      <c r="C69" s="50"/>
      <c r="D69" s="50"/>
      <c r="E69" s="50"/>
      <c r="F69" s="50"/>
      <c r="G69" s="50"/>
      <c r="H69" s="50"/>
      <c r="I69" s="50"/>
      <c r="J69" s="8"/>
      <c r="K69" s="8"/>
      <c r="L69" s="8"/>
      <c r="M69" s="8"/>
      <c r="N69" s="8"/>
      <c r="O69" s="8"/>
      <c r="P69" s="8"/>
      <c r="Q69" s="8"/>
      <c r="R69" s="8"/>
      <c r="S69" s="8"/>
      <c r="T69" s="8"/>
      <c r="U69" s="8"/>
      <c r="V69" s="8"/>
      <c r="W69" s="8"/>
      <c r="X69" s="8"/>
      <c r="Y69" s="8"/>
      <c r="Z69" s="8"/>
      <c r="AA69" s="8"/>
      <c r="AB69" s="8"/>
      <c r="AC69" s="8"/>
      <c r="AD69" s="8"/>
    </row>
    <row r="70">
      <c r="A70" s="8"/>
      <c r="B70" s="50"/>
      <c r="C70" s="50"/>
      <c r="D70" s="50"/>
      <c r="E70" s="50"/>
      <c r="F70" s="50"/>
      <c r="G70" s="50"/>
      <c r="H70" s="50"/>
      <c r="I70" s="50"/>
      <c r="J70" s="8"/>
      <c r="K70" s="8"/>
      <c r="L70" s="8"/>
      <c r="M70" s="8"/>
      <c r="N70" s="8"/>
      <c r="O70" s="8"/>
      <c r="P70" s="8"/>
      <c r="Q70" s="8"/>
      <c r="R70" s="8"/>
      <c r="S70" s="8"/>
      <c r="T70" s="8"/>
      <c r="U70" s="8"/>
      <c r="V70" s="8"/>
      <c r="W70" s="8"/>
      <c r="X70" s="8"/>
      <c r="Y70" s="8"/>
      <c r="Z70" s="8"/>
      <c r="AA70" s="8"/>
      <c r="AB70" s="8"/>
      <c r="AC70" s="8"/>
      <c r="AD70" s="8"/>
    </row>
    <row r="71">
      <c r="A71" s="8"/>
      <c r="B71" s="50"/>
      <c r="C71" s="50"/>
      <c r="D71" s="50"/>
      <c r="E71" s="50"/>
      <c r="F71" s="50"/>
      <c r="G71" s="50"/>
      <c r="H71" s="50"/>
      <c r="I71" s="50"/>
      <c r="J71" s="8"/>
      <c r="K71" s="8"/>
      <c r="L71" s="8"/>
      <c r="M71" s="8"/>
      <c r="N71" s="8"/>
      <c r="O71" s="8"/>
      <c r="P71" s="8"/>
      <c r="Q71" s="8"/>
      <c r="R71" s="8"/>
      <c r="S71" s="8"/>
      <c r="T71" s="8"/>
      <c r="U71" s="8"/>
      <c r="V71" s="8"/>
      <c r="W71" s="8"/>
      <c r="X71" s="8"/>
      <c r="Y71" s="8"/>
      <c r="Z71" s="8"/>
      <c r="AA71" s="8"/>
      <c r="AB71" s="8"/>
      <c r="AC71" s="8"/>
      <c r="AD71" s="8"/>
    </row>
    <row r="72">
      <c r="A72" s="8"/>
      <c r="B72" s="50"/>
      <c r="C72" s="50"/>
      <c r="D72" s="50"/>
      <c r="E72" s="50"/>
      <c r="F72" s="50"/>
      <c r="G72" s="50"/>
      <c r="H72" s="50"/>
      <c r="I72" s="50"/>
      <c r="J72" s="8"/>
      <c r="K72" s="8"/>
      <c r="L72" s="8"/>
      <c r="M72" s="8"/>
      <c r="N72" s="8"/>
      <c r="O72" s="8"/>
      <c r="P72" s="8"/>
      <c r="Q72" s="8"/>
      <c r="R72" s="8"/>
      <c r="S72" s="8"/>
      <c r="T72" s="8"/>
      <c r="U72" s="8"/>
      <c r="V72" s="8"/>
      <c r="W72" s="8"/>
      <c r="X72" s="8"/>
      <c r="Y72" s="8"/>
      <c r="Z72" s="8"/>
      <c r="AA72" s="8"/>
      <c r="AB72" s="8"/>
      <c r="AC72" s="8"/>
      <c r="AD72" s="8"/>
    </row>
    <row r="73">
      <c r="A73" s="8"/>
      <c r="B73" s="50"/>
      <c r="C73" s="50"/>
      <c r="D73" s="50"/>
      <c r="E73" s="50"/>
      <c r="F73" s="50"/>
      <c r="G73" s="50"/>
      <c r="H73" s="50"/>
      <c r="I73" s="50"/>
      <c r="J73" s="8"/>
      <c r="K73" s="8"/>
      <c r="L73" s="8"/>
      <c r="M73" s="8"/>
      <c r="N73" s="8"/>
      <c r="O73" s="8"/>
      <c r="P73" s="8"/>
      <c r="Q73" s="8"/>
      <c r="R73" s="8"/>
      <c r="S73" s="8"/>
      <c r="T73" s="8"/>
      <c r="U73" s="8"/>
      <c r="V73" s="8"/>
      <c r="W73" s="8"/>
      <c r="X73" s="8"/>
      <c r="Y73" s="8"/>
      <c r="Z73" s="8"/>
      <c r="AA73" s="8"/>
      <c r="AB73" s="8"/>
      <c r="AC73" s="8"/>
      <c r="AD73" s="8"/>
    </row>
    <row r="74">
      <c r="A74" s="8"/>
      <c r="B74" s="50"/>
      <c r="C74" s="50"/>
      <c r="D74" s="50"/>
      <c r="E74" s="50"/>
      <c r="F74" s="50"/>
      <c r="G74" s="50"/>
      <c r="H74" s="50"/>
      <c r="I74" s="50"/>
      <c r="J74" s="8"/>
      <c r="K74" s="8"/>
      <c r="L74" s="8"/>
      <c r="M74" s="8"/>
      <c r="N74" s="8"/>
      <c r="O74" s="8"/>
      <c r="P74" s="8"/>
      <c r="Q74" s="8"/>
      <c r="R74" s="8"/>
      <c r="S74" s="8"/>
      <c r="T74" s="8"/>
      <c r="U74" s="8"/>
      <c r="V74" s="8"/>
      <c r="W74" s="8"/>
      <c r="X74" s="8"/>
      <c r="Y74" s="8"/>
      <c r="Z74" s="8"/>
      <c r="AA74" s="8"/>
      <c r="AB74" s="8"/>
      <c r="AC74" s="8"/>
      <c r="AD74" s="8"/>
    </row>
    <row r="75">
      <c r="A75" s="8"/>
      <c r="B75" s="50"/>
      <c r="C75" s="50"/>
      <c r="D75" s="50"/>
      <c r="E75" s="50"/>
      <c r="F75" s="50"/>
      <c r="G75" s="50"/>
      <c r="H75" s="50"/>
      <c r="I75" s="50"/>
      <c r="J75" s="8"/>
      <c r="K75" s="8"/>
      <c r="L75" s="8"/>
      <c r="M75" s="8"/>
      <c r="N75" s="8"/>
      <c r="O75" s="8"/>
      <c r="P75" s="8"/>
      <c r="Q75" s="8"/>
      <c r="R75" s="8"/>
      <c r="S75" s="8"/>
      <c r="T75" s="8"/>
      <c r="U75" s="8"/>
      <c r="V75" s="8"/>
      <c r="W75" s="8"/>
      <c r="X75" s="8"/>
      <c r="Y75" s="8"/>
      <c r="Z75" s="8"/>
      <c r="AA75" s="8"/>
      <c r="AB75" s="8"/>
      <c r="AC75" s="8"/>
      <c r="AD75" s="8"/>
    </row>
    <row r="76">
      <c r="A76" s="8"/>
      <c r="B76" s="50"/>
      <c r="C76" s="50"/>
      <c r="D76" s="50"/>
      <c r="E76" s="50"/>
      <c r="F76" s="50"/>
      <c r="G76" s="50"/>
      <c r="H76" s="50"/>
      <c r="I76" s="50"/>
      <c r="J76" s="8"/>
      <c r="K76" s="8"/>
      <c r="L76" s="8"/>
      <c r="M76" s="8"/>
      <c r="N76" s="8"/>
      <c r="O76" s="8"/>
      <c r="P76" s="8"/>
      <c r="Q76" s="8"/>
      <c r="R76" s="8"/>
      <c r="S76" s="8"/>
      <c r="T76" s="8"/>
      <c r="U76" s="8"/>
      <c r="V76" s="8"/>
      <c r="W76" s="8"/>
      <c r="X76" s="8"/>
      <c r="Y76" s="8"/>
      <c r="Z76" s="8"/>
      <c r="AA76" s="8"/>
      <c r="AB76" s="8"/>
      <c r="AC76" s="8"/>
      <c r="AD76" s="8"/>
    </row>
    <row r="77">
      <c r="A77" s="8"/>
      <c r="B77" s="50"/>
      <c r="C77" s="50"/>
      <c r="D77" s="50"/>
      <c r="E77" s="50"/>
      <c r="F77" s="50"/>
      <c r="G77" s="50"/>
      <c r="H77" s="50"/>
      <c r="I77" s="50"/>
      <c r="J77" s="8"/>
      <c r="K77" s="8"/>
      <c r="L77" s="8"/>
      <c r="M77" s="8"/>
      <c r="N77" s="8"/>
      <c r="O77" s="8"/>
      <c r="P77" s="8"/>
      <c r="Q77" s="8"/>
      <c r="R77" s="8"/>
      <c r="S77" s="8"/>
      <c r="T77" s="8"/>
      <c r="U77" s="8"/>
      <c r="V77" s="8"/>
      <c r="W77" s="8"/>
      <c r="X77" s="8"/>
      <c r="Y77" s="8"/>
      <c r="Z77" s="8"/>
      <c r="AA77" s="8"/>
      <c r="AB77" s="8"/>
      <c r="AC77" s="8"/>
      <c r="AD77" s="8"/>
    </row>
    <row r="78">
      <c r="A78" s="8"/>
      <c r="B78" s="50"/>
      <c r="C78" s="50"/>
      <c r="D78" s="50"/>
      <c r="E78" s="50"/>
      <c r="F78" s="50"/>
      <c r="G78" s="50"/>
      <c r="H78" s="50"/>
      <c r="I78" s="50"/>
      <c r="J78" s="8"/>
      <c r="K78" s="8"/>
      <c r="L78" s="8"/>
      <c r="M78" s="8"/>
      <c r="N78" s="8"/>
      <c r="O78" s="8"/>
      <c r="P78" s="8"/>
      <c r="Q78" s="8"/>
      <c r="R78" s="8"/>
      <c r="S78" s="8"/>
      <c r="T78" s="8"/>
      <c r="U78" s="8"/>
      <c r="V78" s="8"/>
      <c r="W78" s="8"/>
      <c r="X78" s="8"/>
      <c r="Y78" s="8"/>
      <c r="Z78" s="8"/>
      <c r="AA78" s="8"/>
      <c r="AB78" s="8"/>
      <c r="AC78" s="8"/>
      <c r="AD78" s="8"/>
    </row>
    <row r="79">
      <c r="A79" s="8"/>
      <c r="B79" s="50"/>
      <c r="C79" s="50"/>
      <c r="D79" s="50"/>
      <c r="E79" s="50"/>
      <c r="F79" s="50"/>
      <c r="G79" s="50"/>
      <c r="H79" s="50"/>
      <c r="I79" s="50"/>
      <c r="J79" s="8"/>
      <c r="K79" s="8"/>
      <c r="L79" s="8"/>
      <c r="M79" s="8"/>
      <c r="N79" s="8"/>
      <c r="O79" s="8"/>
      <c r="P79" s="8"/>
      <c r="Q79" s="8"/>
      <c r="R79" s="8"/>
      <c r="S79" s="8"/>
      <c r="T79" s="8"/>
      <c r="U79" s="8"/>
      <c r="V79" s="8"/>
      <c r="W79" s="8"/>
      <c r="X79" s="8"/>
      <c r="Y79" s="8"/>
      <c r="Z79" s="8"/>
      <c r="AA79" s="8"/>
      <c r="AB79" s="8"/>
      <c r="AC79" s="8"/>
      <c r="AD79" s="8"/>
    </row>
    <row r="80">
      <c r="A80" s="8"/>
      <c r="B80" s="50"/>
      <c r="C80" s="50"/>
      <c r="D80" s="50"/>
      <c r="E80" s="50"/>
      <c r="F80" s="50"/>
      <c r="G80" s="50"/>
      <c r="H80" s="50"/>
      <c r="I80" s="50"/>
      <c r="J80" s="8"/>
      <c r="K80" s="8"/>
      <c r="L80" s="8"/>
      <c r="M80" s="8"/>
      <c r="N80" s="8"/>
      <c r="O80" s="8"/>
      <c r="P80" s="8"/>
      <c r="Q80" s="8"/>
      <c r="R80" s="8"/>
      <c r="S80" s="8"/>
      <c r="T80" s="8"/>
      <c r="U80" s="8"/>
      <c r="V80" s="8"/>
      <c r="W80" s="8"/>
      <c r="X80" s="8"/>
      <c r="Y80" s="8"/>
      <c r="Z80" s="8"/>
      <c r="AA80" s="8"/>
      <c r="AB80" s="8"/>
      <c r="AC80" s="8"/>
      <c r="AD80" s="8"/>
    </row>
    <row r="81">
      <c r="A81" s="8"/>
      <c r="B81" s="50"/>
      <c r="C81" s="50"/>
      <c r="D81" s="50"/>
      <c r="E81" s="50"/>
      <c r="F81" s="50"/>
      <c r="G81" s="50"/>
      <c r="H81" s="50"/>
      <c r="I81" s="50"/>
      <c r="J81" s="8"/>
      <c r="K81" s="8"/>
      <c r="L81" s="8"/>
      <c r="M81" s="8"/>
      <c r="N81" s="8"/>
      <c r="O81" s="8"/>
      <c r="P81" s="8"/>
      <c r="Q81" s="8"/>
      <c r="R81" s="8"/>
      <c r="S81" s="8"/>
      <c r="T81" s="8"/>
      <c r="U81" s="8"/>
      <c r="V81" s="8"/>
      <c r="W81" s="8"/>
      <c r="X81" s="8"/>
      <c r="Y81" s="8"/>
      <c r="Z81" s="8"/>
      <c r="AA81" s="8"/>
      <c r="AB81" s="8"/>
      <c r="AC81" s="8"/>
      <c r="AD81" s="8"/>
    </row>
    <row r="82">
      <c r="A82" s="8"/>
      <c r="B82" s="50"/>
      <c r="C82" s="50"/>
      <c r="D82" s="50"/>
      <c r="E82" s="50"/>
      <c r="F82" s="50"/>
      <c r="G82" s="50"/>
      <c r="H82" s="50"/>
      <c r="I82" s="50"/>
      <c r="J82" s="8"/>
      <c r="K82" s="8"/>
      <c r="L82" s="8"/>
      <c r="M82" s="8"/>
      <c r="N82" s="8"/>
      <c r="O82" s="8"/>
      <c r="P82" s="8"/>
      <c r="Q82" s="8"/>
      <c r="R82" s="8"/>
      <c r="S82" s="8"/>
      <c r="T82" s="8"/>
      <c r="U82" s="8"/>
      <c r="V82" s="8"/>
      <c r="W82" s="8"/>
      <c r="X82" s="8"/>
      <c r="Y82" s="8"/>
      <c r="Z82" s="8"/>
      <c r="AA82" s="8"/>
      <c r="AB82" s="8"/>
      <c r="AC82" s="8"/>
      <c r="AD82" s="8"/>
    </row>
    <row r="83">
      <c r="A83" s="8"/>
      <c r="B83" s="50"/>
      <c r="C83" s="50"/>
      <c r="D83" s="50"/>
      <c r="E83" s="50"/>
      <c r="F83" s="50"/>
      <c r="G83" s="50"/>
      <c r="H83" s="50"/>
      <c r="I83" s="50"/>
      <c r="J83" s="8"/>
      <c r="K83" s="8"/>
      <c r="L83" s="8"/>
      <c r="M83" s="8"/>
      <c r="N83" s="8"/>
      <c r="O83" s="8"/>
      <c r="P83" s="8"/>
      <c r="Q83" s="8"/>
      <c r="R83" s="8"/>
      <c r="S83" s="8"/>
      <c r="T83" s="8"/>
      <c r="U83" s="8"/>
      <c r="V83" s="8"/>
      <c r="W83" s="8"/>
      <c r="X83" s="8"/>
      <c r="Y83" s="8"/>
      <c r="Z83" s="8"/>
      <c r="AA83" s="8"/>
      <c r="AB83" s="8"/>
      <c r="AC83" s="8"/>
      <c r="AD83" s="8"/>
    </row>
    <row r="84">
      <c r="A84" s="8"/>
      <c r="B84" s="50"/>
      <c r="C84" s="50"/>
      <c r="D84" s="50"/>
      <c r="E84" s="50"/>
      <c r="F84" s="50"/>
      <c r="G84" s="50"/>
      <c r="H84" s="50"/>
      <c r="I84" s="50"/>
      <c r="J84" s="8"/>
      <c r="K84" s="8"/>
      <c r="L84" s="8"/>
      <c r="M84" s="8"/>
      <c r="N84" s="8"/>
      <c r="O84" s="8"/>
      <c r="P84" s="8"/>
      <c r="Q84" s="8"/>
      <c r="R84" s="8"/>
      <c r="S84" s="8"/>
      <c r="T84" s="8"/>
      <c r="U84" s="8"/>
      <c r="V84" s="8"/>
      <c r="W84" s="8"/>
      <c r="X84" s="8"/>
      <c r="Y84" s="8"/>
      <c r="Z84" s="8"/>
      <c r="AA84" s="8"/>
      <c r="AB84" s="8"/>
      <c r="AC84" s="8"/>
      <c r="AD84" s="8"/>
    </row>
    <row r="85">
      <c r="A85" s="8"/>
      <c r="B85" s="50"/>
      <c r="C85" s="50"/>
      <c r="D85" s="50"/>
      <c r="E85" s="50"/>
      <c r="F85" s="50"/>
      <c r="G85" s="50"/>
      <c r="H85" s="50"/>
      <c r="I85" s="50"/>
      <c r="J85" s="8"/>
      <c r="K85" s="8"/>
      <c r="L85" s="8"/>
      <c r="M85" s="8"/>
      <c r="N85" s="8"/>
      <c r="O85" s="8"/>
      <c r="P85" s="8"/>
      <c r="Q85" s="8"/>
      <c r="R85" s="8"/>
      <c r="S85" s="8"/>
      <c r="T85" s="8"/>
      <c r="U85" s="8"/>
      <c r="V85" s="8"/>
      <c r="W85" s="8"/>
      <c r="X85" s="8"/>
      <c r="Y85" s="8"/>
      <c r="Z85" s="8"/>
      <c r="AA85" s="8"/>
      <c r="AB85" s="8"/>
      <c r="AC85" s="8"/>
      <c r="AD85" s="8"/>
    </row>
    <row r="86">
      <c r="A86" s="8"/>
      <c r="B86" s="50"/>
      <c r="C86" s="50"/>
      <c r="D86" s="50"/>
      <c r="E86" s="50"/>
      <c r="F86" s="50"/>
      <c r="G86" s="50"/>
      <c r="H86" s="50"/>
      <c r="I86" s="50"/>
      <c r="J86" s="8"/>
      <c r="K86" s="8"/>
      <c r="L86" s="8"/>
      <c r="M86" s="8"/>
      <c r="N86" s="8"/>
      <c r="O86" s="8"/>
      <c r="P86" s="8"/>
      <c r="Q86" s="8"/>
      <c r="R86" s="8"/>
      <c r="S86" s="8"/>
      <c r="T86" s="8"/>
      <c r="U86" s="8"/>
      <c r="V86" s="8"/>
      <c r="W86" s="8"/>
      <c r="X86" s="8"/>
      <c r="Y86" s="8"/>
      <c r="Z86" s="8"/>
      <c r="AA86" s="8"/>
      <c r="AB86" s="8"/>
      <c r="AC86" s="8"/>
      <c r="AD86" s="8"/>
    </row>
    <row r="87">
      <c r="A87" s="8"/>
      <c r="B87" s="50"/>
      <c r="C87" s="50"/>
      <c r="D87" s="50"/>
      <c r="E87" s="50"/>
      <c r="F87" s="50"/>
      <c r="G87" s="50"/>
      <c r="H87" s="50"/>
      <c r="I87" s="50"/>
      <c r="J87" s="8"/>
      <c r="K87" s="8"/>
      <c r="L87" s="8"/>
      <c r="M87" s="8"/>
      <c r="N87" s="8"/>
      <c r="O87" s="8"/>
      <c r="P87" s="8"/>
      <c r="Q87" s="8"/>
      <c r="R87" s="8"/>
      <c r="S87" s="8"/>
      <c r="T87" s="8"/>
      <c r="U87" s="8"/>
      <c r="V87" s="8"/>
      <c r="W87" s="8"/>
      <c r="X87" s="8"/>
      <c r="Y87" s="8"/>
      <c r="Z87" s="8"/>
      <c r="AA87" s="8"/>
      <c r="AB87" s="8"/>
      <c r="AC87" s="8"/>
      <c r="AD87" s="8"/>
    </row>
    <row r="88">
      <c r="A88" s="8"/>
      <c r="B88" s="50"/>
      <c r="C88" s="50"/>
      <c r="D88" s="50"/>
      <c r="E88" s="50"/>
      <c r="F88" s="50"/>
      <c r="G88" s="50"/>
      <c r="H88" s="50"/>
      <c r="I88" s="50"/>
      <c r="J88" s="8"/>
      <c r="K88" s="8"/>
      <c r="L88" s="8"/>
      <c r="M88" s="8"/>
      <c r="N88" s="8"/>
      <c r="O88" s="8"/>
      <c r="P88" s="8"/>
      <c r="Q88" s="8"/>
      <c r="R88" s="8"/>
      <c r="S88" s="8"/>
      <c r="T88" s="8"/>
      <c r="U88" s="8"/>
      <c r="V88" s="8"/>
      <c r="W88" s="8"/>
      <c r="X88" s="8"/>
      <c r="Y88" s="8"/>
      <c r="Z88" s="8"/>
      <c r="AA88" s="8"/>
      <c r="AB88" s="8"/>
      <c r="AC88" s="8"/>
      <c r="AD88" s="8"/>
    </row>
    <row r="89">
      <c r="A89" s="8"/>
      <c r="B89" s="50"/>
      <c r="C89" s="50"/>
      <c r="D89" s="50"/>
      <c r="E89" s="50"/>
      <c r="F89" s="50"/>
      <c r="G89" s="50"/>
      <c r="H89" s="50"/>
      <c r="I89" s="50"/>
      <c r="J89" s="8"/>
      <c r="K89" s="8"/>
      <c r="L89" s="8"/>
      <c r="M89" s="8"/>
      <c r="N89" s="8"/>
      <c r="O89" s="8"/>
      <c r="P89" s="8"/>
      <c r="Q89" s="8"/>
      <c r="R89" s="8"/>
      <c r="S89" s="8"/>
      <c r="T89" s="8"/>
      <c r="U89" s="8"/>
      <c r="V89" s="8"/>
      <c r="W89" s="8"/>
      <c r="X89" s="8"/>
      <c r="Y89" s="8"/>
      <c r="Z89" s="8"/>
      <c r="AA89" s="8"/>
      <c r="AB89" s="8"/>
      <c r="AC89" s="8"/>
      <c r="AD89" s="8"/>
    </row>
    <row r="90">
      <c r="A90" s="8"/>
      <c r="B90" s="50"/>
      <c r="C90" s="50"/>
      <c r="D90" s="50"/>
      <c r="E90" s="50"/>
      <c r="F90" s="50"/>
      <c r="G90" s="50"/>
      <c r="H90" s="50"/>
      <c r="I90" s="50"/>
      <c r="J90" s="8"/>
      <c r="K90" s="8"/>
      <c r="L90" s="8"/>
      <c r="M90" s="8"/>
      <c r="N90" s="8"/>
      <c r="O90" s="8"/>
      <c r="P90" s="8"/>
      <c r="Q90" s="8"/>
      <c r="R90" s="8"/>
      <c r="S90" s="8"/>
      <c r="T90" s="8"/>
      <c r="U90" s="8"/>
      <c r="V90" s="8"/>
      <c r="W90" s="8"/>
      <c r="X90" s="8"/>
      <c r="Y90" s="8"/>
      <c r="Z90" s="8"/>
      <c r="AA90" s="8"/>
      <c r="AB90" s="8"/>
      <c r="AC90" s="8"/>
      <c r="AD90" s="8"/>
    </row>
    <row r="91">
      <c r="A91" s="8"/>
      <c r="B91" s="50"/>
      <c r="C91" s="50"/>
      <c r="D91" s="50"/>
      <c r="E91" s="50"/>
      <c r="F91" s="50"/>
      <c r="G91" s="50"/>
      <c r="H91" s="50"/>
      <c r="I91" s="50"/>
      <c r="J91" s="8"/>
      <c r="K91" s="8"/>
      <c r="L91" s="8"/>
      <c r="M91" s="8"/>
      <c r="N91" s="8"/>
      <c r="O91" s="8"/>
      <c r="P91" s="8"/>
      <c r="Q91" s="8"/>
      <c r="R91" s="8"/>
      <c r="S91" s="8"/>
      <c r="T91" s="8"/>
      <c r="U91" s="8"/>
      <c r="V91" s="8"/>
      <c r="W91" s="8"/>
      <c r="X91" s="8"/>
      <c r="Y91" s="8"/>
      <c r="Z91" s="8"/>
      <c r="AA91" s="8"/>
      <c r="AB91" s="8"/>
      <c r="AC91" s="8"/>
      <c r="AD91" s="8"/>
    </row>
    <row r="92">
      <c r="A92" s="8"/>
      <c r="B92" s="50"/>
      <c r="C92" s="50"/>
      <c r="D92" s="50"/>
      <c r="E92" s="50"/>
      <c r="F92" s="50"/>
      <c r="G92" s="50"/>
      <c r="H92" s="50"/>
      <c r="I92" s="50"/>
      <c r="J92" s="8"/>
      <c r="K92" s="8"/>
      <c r="L92" s="8"/>
      <c r="M92" s="8"/>
      <c r="N92" s="8"/>
      <c r="O92" s="8"/>
      <c r="P92" s="8"/>
      <c r="Q92" s="8"/>
      <c r="R92" s="8"/>
      <c r="S92" s="8"/>
      <c r="T92" s="8"/>
      <c r="U92" s="8"/>
      <c r="V92" s="8"/>
      <c r="W92" s="8"/>
      <c r="X92" s="8"/>
      <c r="Y92" s="8"/>
      <c r="Z92" s="8"/>
      <c r="AA92" s="8"/>
      <c r="AB92" s="8"/>
      <c r="AC92" s="8"/>
      <c r="AD92" s="8"/>
    </row>
    <row r="93">
      <c r="A93" s="8"/>
      <c r="B93" s="50"/>
      <c r="C93" s="50"/>
      <c r="D93" s="50"/>
      <c r="E93" s="50"/>
      <c r="F93" s="50"/>
      <c r="G93" s="50"/>
      <c r="H93" s="50"/>
      <c r="I93" s="50"/>
      <c r="J93" s="8"/>
      <c r="K93" s="8"/>
      <c r="L93" s="8"/>
      <c r="M93" s="8"/>
      <c r="N93" s="8"/>
      <c r="O93" s="8"/>
      <c r="P93" s="8"/>
      <c r="Q93" s="8"/>
      <c r="R93" s="8"/>
      <c r="S93" s="8"/>
      <c r="T93" s="8"/>
      <c r="U93" s="8"/>
      <c r="V93" s="8"/>
      <c r="W93" s="8"/>
      <c r="X93" s="8"/>
      <c r="Y93" s="8"/>
      <c r="Z93" s="8"/>
      <c r="AA93" s="8"/>
      <c r="AB93" s="8"/>
      <c r="AC93" s="8"/>
      <c r="AD93" s="8"/>
    </row>
    <row r="94">
      <c r="A94" s="8"/>
      <c r="B94" s="50"/>
      <c r="C94" s="50"/>
      <c r="D94" s="50"/>
      <c r="E94" s="50"/>
      <c r="F94" s="50"/>
      <c r="G94" s="50"/>
      <c r="H94" s="50"/>
      <c r="I94" s="50"/>
      <c r="J94" s="8"/>
      <c r="K94" s="8"/>
      <c r="L94" s="8"/>
      <c r="M94" s="8"/>
      <c r="N94" s="8"/>
      <c r="O94" s="8"/>
      <c r="P94" s="8"/>
      <c r="Q94" s="8"/>
      <c r="R94" s="8"/>
      <c r="S94" s="8"/>
      <c r="T94" s="8"/>
      <c r="U94" s="8"/>
      <c r="V94" s="8"/>
      <c r="W94" s="8"/>
      <c r="X94" s="8"/>
      <c r="Y94" s="8"/>
      <c r="Z94" s="8"/>
      <c r="AA94" s="8"/>
      <c r="AB94" s="8"/>
      <c r="AC94" s="8"/>
      <c r="AD94" s="8"/>
    </row>
    <row r="95">
      <c r="A95" s="8"/>
      <c r="B95" s="50"/>
      <c r="C95" s="50"/>
      <c r="D95" s="50"/>
      <c r="E95" s="50"/>
      <c r="F95" s="50"/>
      <c r="G95" s="50"/>
      <c r="H95" s="50"/>
      <c r="I95" s="50"/>
      <c r="J95" s="8"/>
      <c r="K95" s="8"/>
      <c r="L95" s="8"/>
      <c r="M95" s="8"/>
      <c r="N95" s="8"/>
      <c r="O95" s="8"/>
      <c r="P95" s="8"/>
      <c r="Q95" s="8"/>
      <c r="R95" s="8"/>
      <c r="S95" s="8"/>
      <c r="T95" s="8"/>
      <c r="U95" s="8"/>
      <c r="V95" s="8"/>
      <c r="W95" s="8"/>
      <c r="X95" s="8"/>
      <c r="Y95" s="8"/>
      <c r="Z95" s="8"/>
      <c r="AA95" s="8"/>
      <c r="AB95" s="8"/>
      <c r="AC95" s="8"/>
      <c r="AD95" s="8"/>
    </row>
    <row r="96">
      <c r="A96" s="8"/>
      <c r="B96" s="50"/>
      <c r="C96" s="50"/>
      <c r="D96" s="50"/>
      <c r="E96" s="50"/>
      <c r="F96" s="50"/>
      <c r="G96" s="50"/>
      <c r="H96" s="50"/>
      <c r="I96" s="50"/>
      <c r="J96" s="8"/>
      <c r="K96" s="8"/>
      <c r="L96" s="8"/>
      <c r="M96" s="8"/>
      <c r="N96" s="8"/>
      <c r="O96" s="8"/>
      <c r="P96" s="8"/>
      <c r="Q96" s="8"/>
      <c r="R96" s="8"/>
      <c r="S96" s="8"/>
      <c r="T96" s="8"/>
      <c r="U96" s="8"/>
      <c r="V96" s="8"/>
      <c r="W96" s="8"/>
      <c r="X96" s="8"/>
      <c r="Y96" s="8"/>
      <c r="Z96" s="8"/>
      <c r="AA96" s="8"/>
      <c r="AB96" s="8"/>
      <c r="AC96" s="8"/>
      <c r="AD96" s="8"/>
    </row>
    <row r="97">
      <c r="A97" s="8"/>
      <c r="B97" s="50"/>
      <c r="C97" s="50"/>
      <c r="D97" s="50"/>
      <c r="E97" s="50"/>
      <c r="F97" s="50"/>
      <c r="G97" s="50"/>
      <c r="H97" s="50"/>
      <c r="I97" s="50"/>
      <c r="J97" s="8"/>
      <c r="K97" s="8"/>
      <c r="L97" s="8"/>
      <c r="M97" s="8"/>
      <c r="N97" s="8"/>
      <c r="O97" s="8"/>
      <c r="P97" s="8"/>
      <c r="Q97" s="8"/>
      <c r="R97" s="8"/>
      <c r="S97" s="8"/>
      <c r="T97" s="8"/>
      <c r="U97" s="8"/>
      <c r="V97" s="8"/>
      <c r="W97" s="8"/>
      <c r="X97" s="8"/>
      <c r="Y97" s="8"/>
      <c r="Z97" s="8"/>
      <c r="AA97" s="8"/>
      <c r="AB97" s="8"/>
      <c r="AC97" s="8"/>
      <c r="AD97" s="8"/>
    </row>
    <row r="98">
      <c r="A98" s="8"/>
      <c r="B98" s="50"/>
      <c r="C98" s="50"/>
      <c r="D98" s="50"/>
      <c r="E98" s="50"/>
      <c r="F98" s="50"/>
      <c r="G98" s="50"/>
      <c r="H98" s="50"/>
      <c r="I98" s="50"/>
      <c r="J98" s="8"/>
      <c r="K98" s="8"/>
      <c r="L98" s="8"/>
      <c r="M98" s="8"/>
      <c r="N98" s="8"/>
      <c r="O98" s="8"/>
      <c r="P98" s="8"/>
      <c r="Q98" s="8"/>
      <c r="R98" s="8"/>
      <c r="S98" s="8"/>
      <c r="T98" s="8"/>
      <c r="U98" s="8"/>
      <c r="V98" s="8"/>
      <c r="W98" s="8"/>
      <c r="X98" s="8"/>
      <c r="Y98" s="8"/>
      <c r="Z98" s="8"/>
      <c r="AA98" s="8"/>
      <c r="AB98" s="8"/>
      <c r="AC98" s="8"/>
      <c r="AD98" s="8"/>
    </row>
    <row r="99">
      <c r="A99" s="8"/>
      <c r="B99" s="50"/>
      <c r="C99" s="50"/>
      <c r="D99" s="50"/>
      <c r="E99" s="50"/>
      <c r="F99" s="50"/>
      <c r="G99" s="50"/>
      <c r="H99" s="50"/>
      <c r="I99" s="50"/>
      <c r="J99" s="8"/>
      <c r="K99" s="8"/>
      <c r="L99" s="8"/>
      <c r="M99" s="8"/>
      <c r="N99" s="8"/>
      <c r="O99" s="8"/>
      <c r="P99" s="8"/>
      <c r="Q99" s="8"/>
      <c r="R99" s="8"/>
      <c r="S99" s="8"/>
      <c r="T99" s="8"/>
      <c r="U99" s="8"/>
      <c r="V99" s="8"/>
      <c r="W99" s="8"/>
      <c r="X99" s="8"/>
      <c r="Y99" s="8"/>
      <c r="Z99" s="8"/>
      <c r="AA99" s="8"/>
      <c r="AB99" s="8"/>
      <c r="AC99" s="8"/>
      <c r="AD99" s="8"/>
    </row>
    <row r="100">
      <c r="A100" s="8"/>
      <c r="B100" s="50"/>
      <c r="C100" s="50"/>
      <c r="D100" s="50"/>
      <c r="E100" s="50"/>
      <c r="F100" s="50"/>
      <c r="G100" s="50"/>
      <c r="H100" s="50"/>
      <c r="I100" s="50"/>
      <c r="J100" s="8"/>
      <c r="K100" s="8"/>
      <c r="L100" s="8"/>
      <c r="M100" s="8"/>
      <c r="N100" s="8"/>
      <c r="O100" s="8"/>
      <c r="P100" s="8"/>
      <c r="Q100" s="8"/>
      <c r="R100" s="8"/>
      <c r="S100" s="8"/>
      <c r="T100" s="8"/>
      <c r="U100" s="8"/>
      <c r="V100" s="8"/>
      <c r="W100" s="8"/>
      <c r="X100" s="8"/>
      <c r="Y100" s="8"/>
      <c r="Z100" s="8"/>
      <c r="AA100" s="8"/>
      <c r="AB100" s="8"/>
      <c r="AC100" s="8"/>
      <c r="AD100" s="8"/>
    </row>
    <row r="101">
      <c r="A101" s="8"/>
      <c r="B101" s="50"/>
      <c r="C101" s="50"/>
      <c r="D101" s="50"/>
      <c r="E101" s="50"/>
      <c r="F101" s="50"/>
      <c r="G101" s="50"/>
      <c r="H101" s="50"/>
      <c r="I101" s="50"/>
      <c r="J101" s="8"/>
      <c r="K101" s="8"/>
      <c r="L101" s="8"/>
      <c r="M101" s="8"/>
      <c r="N101" s="8"/>
      <c r="O101" s="8"/>
      <c r="P101" s="8"/>
      <c r="Q101" s="8"/>
      <c r="R101" s="8"/>
      <c r="S101" s="8"/>
      <c r="T101" s="8"/>
      <c r="U101" s="8"/>
      <c r="V101" s="8"/>
      <c r="W101" s="8"/>
      <c r="X101" s="8"/>
      <c r="Y101" s="8"/>
      <c r="Z101" s="8"/>
      <c r="AA101" s="8"/>
      <c r="AB101" s="8"/>
      <c r="AC101" s="8"/>
      <c r="AD101" s="8"/>
    </row>
    <row r="102">
      <c r="A102" s="8"/>
      <c r="B102" s="50"/>
      <c r="C102" s="50"/>
      <c r="D102" s="50"/>
      <c r="E102" s="50"/>
      <c r="F102" s="50"/>
      <c r="G102" s="50"/>
      <c r="H102" s="50"/>
      <c r="I102" s="50"/>
      <c r="J102" s="8"/>
      <c r="K102" s="8"/>
      <c r="L102" s="8"/>
      <c r="M102" s="8"/>
      <c r="N102" s="8"/>
      <c r="O102" s="8"/>
      <c r="P102" s="8"/>
      <c r="Q102" s="8"/>
      <c r="R102" s="8"/>
      <c r="S102" s="8"/>
      <c r="T102" s="8"/>
      <c r="U102" s="8"/>
      <c r="V102" s="8"/>
      <c r="W102" s="8"/>
      <c r="X102" s="8"/>
      <c r="Y102" s="8"/>
      <c r="Z102" s="8"/>
      <c r="AA102" s="8"/>
      <c r="AB102" s="8"/>
      <c r="AC102" s="8"/>
      <c r="AD102" s="8"/>
    </row>
    <row r="103">
      <c r="A103" s="8"/>
      <c r="B103" s="50"/>
      <c r="C103" s="50"/>
      <c r="D103" s="50"/>
      <c r="E103" s="50"/>
      <c r="F103" s="50"/>
      <c r="G103" s="50"/>
      <c r="H103" s="50"/>
      <c r="I103" s="50"/>
      <c r="J103" s="8"/>
      <c r="K103" s="8"/>
      <c r="L103" s="8"/>
      <c r="M103" s="8"/>
      <c r="N103" s="8"/>
      <c r="O103" s="8"/>
      <c r="P103" s="8"/>
      <c r="Q103" s="8"/>
      <c r="R103" s="8"/>
      <c r="S103" s="8"/>
      <c r="T103" s="8"/>
      <c r="U103" s="8"/>
      <c r="V103" s="8"/>
      <c r="W103" s="8"/>
      <c r="X103" s="8"/>
      <c r="Y103" s="8"/>
      <c r="Z103" s="8"/>
      <c r="AA103" s="8"/>
      <c r="AB103" s="8"/>
      <c r="AC103" s="8"/>
      <c r="AD103" s="8"/>
    </row>
    <row r="104">
      <c r="A104" s="8"/>
      <c r="B104" s="50"/>
      <c r="C104" s="50"/>
      <c r="D104" s="50"/>
      <c r="E104" s="50"/>
      <c r="F104" s="50"/>
      <c r="G104" s="50"/>
      <c r="H104" s="50"/>
      <c r="I104" s="50"/>
      <c r="J104" s="8"/>
      <c r="K104" s="8"/>
      <c r="L104" s="8"/>
      <c r="M104" s="8"/>
      <c r="N104" s="8"/>
      <c r="O104" s="8"/>
      <c r="P104" s="8"/>
      <c r="Q104" s="8"/>
      <c r="R104" s="8"/>
      <c r="S104" s="8"/>
      <c r="T104" s="8"/>
      <c r="U104" s="8"/>
      <c r="V104" s="8"/>
      <c r="W104" s="8"/>
      <c r="X104" s="8"/>
      <c r="Y104" s="8"/>
      <c r="Z104" s="8"/>
      <c r="AA104" s="8"/>
      <c r="AB104" s="8"/>
      <c r="AC104" s="8"/>
      <c r="AD104" s="8"/>
    </row>
    <row r="105">
      <c r="A105" s="8"/>
      <c r="B105" s="50"/>
      <c r="C105" s="50"/>
      <c r="D105" s="50"/>
      <c r="E105" s="50"/>
      <c r="F105" s="50"/>
      <c r="G105" s="50"/>
      <c r="H105" s="50"/>
      <c r="I105" s="50"/>
      <c r="J105" s="8"/>
      <c r="K105" s="8"/>
      <c r="L105" s="8"/>
      <c r="M105" s="8"/>
      <c r="N105" s="8"/>
      <c r="O105" s="8"/>
      <c r="P105" s="8"/>
      <c r="Q105" s="8"/>
      <c r="R105" s="8"/>
      <c r="S105" s="8"/>
      <c r="T105" s="8"/>
      <c r="U105" s="8"/>
      <c r="V105" s="8"/>
      <c r="W105" s="8"/>
      <c r="X105" s="8"/>
      <c r="Y105" s="8"/>
      <c r="Z105" s="8"/>
      <c r="AA105" s="8"/>
      <c r="AB105" s="8"/>
      <c r="AC105" s="8"/>
      <c r="AD105" s="8"/>
    </row>
    <row r="106">
      <c r="A106" s="8"/>
      <c r="B106" s="50"/>
      <c r="C106" s="50"/>
      <c r="D106" s="50"/>
      <c r="E106" s="50"/>
      <c r="F106" s="50"/>
      <c r="G106" s="50"/>
      <c r="H106" s="50"/>
      <c r="I106" s="50"/>
      <c r="J106" s="8"/>
      <c r="K106" s="8"/>
      <c r="L106" s="8"/>
      <c r="M106" s="8"/>
      <c r="N106" s="8"/>
      <c r="O106" s="8"/>
      <c r="P106" s="8"/>
      <c r="Q106" s="8"/>
      <c r="R106" s="8"/>
      <c r="S106" s="8"/>
      <c r="T106" s="8"/>
      <c r="U106" s="8"/>
      <c r="V106" s="8"/>
      <c r="W106" s="8"/>
      <c r="X106" s="8"/>
      <c r="Y106" s="8"/>
      <c r="Z106" s="8"/>
      <c r="AA106" s="8"/>
      <c r="AB106" s="8"/>
      <c r="AC106" s="8"/>
      <c r="AD106" s="8"/>
    </row>
    <row r="107">
      <c r="A107" s="8"/>
      <c r="B107" s="50"/>
      <c r="C107" s="50"/>
      <c r="D107" s="50"/>
      <c r="E107" s="50"/>
      <c r="F107" s="50"/>
      <c r="G107" s="50"/>
      <c r="H107" s="50"/>
      <c r="I107" s="50"/>
      <c r="J107" s="8"/>
      <c r="K107" s="8"/>
      <c r="L107" s="8"/>
      <c r="M107" s="8"/>
      <c r="N107" s="8"/>
      <c r="O107" s="8"/>
      <c r="P107" s="8"/>
      <c r="Q107" s="8"/>
      <c r="R107" s="8"/>
      <c r="S107" s="8"/>
      <c r="T107" s="8"/>
      <c r="U107" s="8"/>
      <c r="V107" s="8"/>
      <c r="W107" s="8"/>
      <c r="X107" s="8"/>
      <c r="Y107" s="8"/>
      <c r="Z107" s="8"/>
      <c r="AA107" s="8"/>
      <c r="AB107" s="8"/>
      <c r="AC107" s="8"/>
      <c r="AD107" s="8"/>
    </row>
    <row r="108">
      <c r="A108" s="8"/>
      <c r="B108" s="50"/>
      <c r="C108" s="50"/>
      <c r="D108" s="50"/>
      <c r="E108" s="50"/>
      <c r="F108" s="50"/>
      <c r="G108" s="50"/>
      <c r="H108" s="50"/>
      <c r="I108" s="50"/>
      <c r="J108" s="8"/>
      <c r="K108" s="8"/>
      <c r="L108" s="8"/>
      <c r="M108" s="8"/>
      <c r="N108" s="8"/>
      <c r="O108" s="8"/>
      <c r="P108" s="8"/>
      <c r="Q108" s="8"/>
      <c r="R108" s="8"/>
      <c r="S108" s="8"/>
      <c r="T108" s="8"/>
      <c r="U108" s="8"/>
      <c r="V108" s="8"/>
      <c r="W108" s="8"/>
      <c r="X108" s="8"/>
      <c r="Y108" s="8"/>
      <c r="Z108" s="8"/>
      <c r="AA108" s="8"/>
      <c r="AB108" s="8"/>
      <c r="AC108" s="8"/>
      <c r="AD108" s="8"/>
    </row>
    <row r="109">
      <c r="A109" s="8"/>
      <c r="B109" s="50"/>
      <c r="C109" s="50"/>
      <c r="D109" s="50"/>
      <c r="E109" s="50"/>
      <c r="F109" s="50"/>
      <c r="G109" s="50"/>
      <c r="H109" s="50"/>
      <c r="I109" s="50"/>
      <c r="J109" s="8"/>
      <c r="K109" s="8"/>
      <c r="L109" s="8"/>
      <c r="M109" s="8"/>
      <c r="N109" s="8"/>
      <c r="O109" s="8"/>
      <c r="P109" s="8"/>
      <c r="Q109" s="8"/>
      <c r="R109" s="8"/>
      <c r="S109" s="8"/>
      <c r="T109" s="8"/>
      <c r="U109" s="8"/>
      <c r="V109" s="8"/>
      <c r="W109" s="8"/>
      <c r="X109" s="8"/>
      <c r="Y109" s="8"/>
      <c r="Z109" s="8"/>
      <c r="AA109" s="8"/>
      <c r="AB109" s="8"/>
      <c r="AC109" s="8"/>
      <c r="AD109" s="8"/>
    </row>
    <row r="110">
      <c r="A110" s="8"/>
      <c r="B110" s="50"/>
      <c r="C110" s="50"/>
      <c r="D110" s="50"/>
      <c r="E110" s="50"/>
      <c r="F110" s="50"/>
      <c r="G110" s="50"/>
      <c r="H110" s="50"/>
      <c r="I110" s="50"/>
      <c r="J110" s="8"/>
      <c r="K110" s="8"/>
      <c r="L110" s="8"/>
      <c r="M110" s="8"/>
      <c r="N110" s="8"/>
      <c r="O110" s="8"/>
      <c r="P110" s="8"/>
      <c r="Q110" s="8"/>
      <c r="R110" s="8"/>
      <c r="S110" s="8"/>
      <c r="T110" s="8"/>
      <c r="U110" s="8"/>
      <c r="V110" s="8"/>
      <c r="W110" s="8"/>
      <c r="X110" s="8"/>
      <c r="Y110" s="8"/>
      <c r="Z110" s="8"/>
      <c r="AA110" s="8"/>
      <c r="AB110" s="8"/>
      <c r="AC110" s="8"/>
      <c r="AD110" s="8"/>
    </row>
    <row r="111">
      <c r="A111" s="8"/>
      <c r="B111" s="50"/>
      <c r="C111" s="50"/>
      <c r="D111" s="50"/>
      <c r="E111" s="50"/>
      <c r="F111" s="50"/>
      <c r="G111" s="50"/>
      <c r="H111" s="50"/>
      <c r="I111" s="50"/>
      <c r="J111" s="8"/>
      <c r="K111" s="8"/>
      <c r="L111" s="8"/>
      <c r="M111" s="8"/>
      <c r="N111" s="8"/>
      <c r="O111" s="8"/>
      <c r="P111" s="8"/>
      <c r="Q111" s="8"/>
      <c r="R111" s="8"/>
      <c r="S111" s="8"/>
      <c r="T111" s="8"/>
      <c r="U111" s="8"/>
      <c r="V111" s="8"/>
      <c r="W111" s="8"/>
      <c r="X111" s="8"/>
      <c r="Y111" s="8"/>
      <c r="Z111" s="8"/>
      <c r="AA111" s="8"/>
      <c r="AB111" s="8"/>
      <c r="AC111" s="8"/>
      <c r="AD111" s="8"/>
    </row>
    <row r="112">
      <c r="A112" s="8"/>
      <c r="B112" s="50"/>
      <c r="C112" s="50"/>
      <c r="D112" s="50"/>
      <c r="E112" s="50"/>
      <c r="F112" s="50"/>
      <c r="G112" s="50"/>
      <c r="H112" s="50"/>
      <c r="I112" s="50"/>
      <c r="J112" s="8"/>
      <c r="K112" s="8"/>
      <c r="L112" s="8"/>
      <c r="M112" s="8"/>
      <c r="N112" s="8"/>
      <c r="O112" s="8"/>
      <c r="P112" s="8"/>
      <c r="Q112" s="8"/>
      <c r="R112" s="8"/>
      <c r="S112" s="8"/>
      <c r="T112" s="8"/>
      <c r="U112" s="8"/>
      <c r="V112" s="8"/>
      <c r="W112" s="8"/>
      <c r="X112" s="8"/>
      <c r="Y112" s="8"/>
      <c r="Z112" s="8"/>
      <c r="AA112" s="8"/>
      <c r="AB112" s="8"/>
      <c r="AC112" s="8"/>
      <c r="AD112" s="8"/>
    </row>
    <row r="113">
      <c r="A113" s="8"/>
      <c r="B113" s="50"/>
      <c r="C113" s="50"/>
      <c r="D113" s="50"/>
      <c r="E113" s="50"/>
      <c r="F113" s="50"/>
      <c r="G113" s="50"/>
      <c r="H113" s="50"/>
      <c r="I113" s="50"/>
      <c r="J113" s="8"/>
      <c r="K113" s="8"/>
      <c r="L113" s="8"/>
      <c r="M113" s="8"/>
      <c r="N113" s="8"/>
      <c r="O113" s="8"/>
      <c r="P113" s="8"/>
      <c r="Q113" s="8"/>
      <c r="R113" s="8"/>
      <c r="S113" s="8"/>
      <c r="T113" s="8"/>
      <c r="U113" s="8"/>
      <c r="V113" s="8"/>
      <c r="W113" s="8"/>
      <c r="X113" s="8"/>
      <c r="Y113" s="8"/>
      <c r="Z113" s="8"/>
      <c r="AA113" s="8"/>
      <c r="AB113" s="8"/>
      <c r="AC113" s="8"/>
      <c r="AD113" s="8"/>
    </row>
    <row r="114">
      <c r="A114" s="8"/>
      <c r="B114" s="50"/>
      <c r="C114" s="50"/>
      <c r="D114" s="50"/>
      <c r="E114" s="50"/>
      <c r="F114" s="50"/>
      <c r="G114" s="50"/>
      <c r="H114" s="50"/>
      <c r="I114" s="50"/>
      <c r="J114" s="8"/>
      <c r="K114" s="8"/>
      <c r="L114" s="8"/>
      <c r="M114" s="8"/>
      <c r="N114" s="8"/>
      <c r="O114" s="8"/>
      <c r="P114" s="8"/>
      <c r="Q114" s="8"/>
      <c r="R114" s="8"/>
      <c r="S114" s="8"/>
      <c r="T114" s="8"/>
      <c r="U114" s="8"/>
      <c r="V114" s="8"/>
      <c r="W114" s="8"/>
      <c r="X114" s="8"/>
      <c r="Y114" s="8"/>
      <c r="Z114" s="8"/>
      <c r="AA114" s="8"/>
      <c r="AB114" s="8"/>
      <c r="AC114" s="8"/>
      <c r="AD114" s="8"/>
    </row>
    <row r="115">
      <c r="A115" s="8"/>
      <c r="B115" s="50"/>
      <c r="C115" s="50"/>
      <c r="D115" s="50"/>
      <c r="E115" s="50"/>
      <c r="F115" s="50"/>
      <c r="G115" s="50"/>
      <c r="H115" s="50"/>
      <c r="I115" s="50"/>
      <c r="J115" s="8"/>
      <c r="K115" s="8"/>
      <c r="L115" s="8"/>
      <c r="M115" s="8"/>
      <c r="N115" s="8"/>
      <c r="O115" s="8"/>
      <c r="P115" s="8"/>
      <c r="Q115" s="8"/>
      <c r="R115" s="8"/>
      <c r="S115" s="8"/>
      <c r="T115" s="8"/>
      <c r="U115" s="8"/>
      <c r="V115" s="8"/>
      <c r="W115" s="8"/>
      <c r="X115" s="8"/>
      <c r="Y115" s="8"/>
      <c r="Z115" s="8"/>
      <c r="AA115" s="8"/>
      <c r="AB115" s="8"/>
      <c r="AC115" s="8"/>
      <c r="AD115" s="8"/>
    </row>
    <row r="116">
      <c r="A116" s="8"/>
      <c r="B116" s="50"/>
      <c r="C116" s="50"/>
      <c r="D116" s="50"/>
      <c r="E116" s="50"/>
      <c r="F116" s="50"/>
      <c r="G116" s="50"/>
      <c r="H116" s="50"/>
      <c r="I116" s="50"/>
      <c r="J116" s="8"/>
      <c r="K116" s="8"/>
      <c r="L116" s="8"/>
      <c r="M116" s="8"/>
      <c r="N116" s="8"/>
      <c r="O116" s="8"/>
      <c r="P116" s="8"/>
      <c r="Q116" s="8"/>
      <c r="R116" s="8"/>
      <c r="S116" s="8"/>
      <c r="T116" s="8"/>
      <c r="U116" s="8"/>
      <c r="V116" s="8"/>
      <c r="W116" s="8"/>
      <c r="X116" s="8"/>
      <c r="Y116" s="8"/>
      <c r="Z116" s="8"/>
      <c r="AA116" s="8"/>
      <c r="AB116" s="8"/>
      <c r="AC116" s="8"/>
      <c r="AD116" s="8"/>
    </row>
    <row r="117">
      <c r="A117" s="8"/>
      <c r="B117" s="50"/>
      <c r="C117" s="50"/>
      <c r="D117" s="50"/>
      <c r="E117" s="50"/>
      <c r="F117" s="50"/>
      <c r="G117" s="50"/>
      <c r="H117" s="50"/>
      <c r="I117" s="50"/>
      <c r="J117" s="8"/>
      <c r="K117" s="8"/>
      <c r="L117" s="8"/>
      <c r="M117" s="8"/>
      <c r="N117" s="8"/>
      <c r="O117" s="8"/>
      <c r="P117" s="8"/>
      <c r="Q117" s="8"/>
      <c r="R117" s="8"/>
      <c r="S117" s="8"/>
      <c r="T117" s="8"/>
      <c r="U117" s="8"/>
      <c r="V117" s="8"/>
      <c r="W117" s="8"/>
      <c r="X117" s="8"/>
      <c r="Y117" s="8"/>
      <c r="Z117" s="8"/>
      <c r="AA117" s="8"/>
      <c r="AB117" s="8"/>
      <c r="AC117" s="8"/>
      <c r="AD117" s="8"/>
    </row>
    <row r="118">
      <c r="A118" s="8"/>
      <c r="B118" s="50"/>
      <c r="C118" s="50"/>
      <c r="D118" s="50"/>
      <c r="E118" s="50"/>
      <c r="F118" s="50"/>
      <c r="G118" s="50"/>
      <c r="H118" s="50"/>
      <c r="I118" s="50"/>
      <c r="J118" s="8"/>
      <c r="K118" s="8"/>
      <c r="L118" s="8"/>
      <c r="M118" s="8"/>
      <c r="N118" s="8"/>
      <c r="O118" s="8"/>
      <c r="P118" s="8"/>
      <c r="Q118" s="8"/>
      <c r="R118" s="8"/>
      <c r="S118" s="8"/>
      <c r="T118" s="8"/>
      <c r="U118" s="8"/>
      <c r="V118" s="8"/>
      <c r="W118" s="8"/>
      <c r="X118" s="8"/>
      <c r="Y118" s="8"/>
      <c r="Z118" s="8"/>
      <c r="AA118" s="8"/>
      <c r="AB118" s="8"/>
      <c r="AC118" s="8"/>
      <c r="AD118" s="8"/>
    </row>
    <row r="119">
      <c r="A119" s="8"/>
      <c r="B119" s="50"/>
      <c r="C119" s="50"/>
      <c r="D119" s="50"/>
      <c r="E119" s="50"/>
      <c r="F119" s="50"/>
      <c r="G119" s="50"/>
      <c r="H119" s="50"/>
      <c r="I119" s="50"/>
      <c r="J119" s="8"/>
      <c r="K119" s="8"/>
      <c r="L119" s="8"/>
      <c r="M119" s="8"/>
      <c r="N119" s="8"/>
      <c r="O119" s="8"/>
      <c r="P119" s="8"/>
      <c r="Q119" s="8"/>
      <c r="R119" s="8"/>
      <c r="S119" s="8"/>
      <c r="T119" s="8"/>
      <c r="U119" s="8"/>
      <c r="V119" s="8"/>
      <c r="W119" s="8"/>
      <c r="X119" s="8"/>
      <c r="Y119" s="8"/>
      <c r="Z119" s="8"/>
      <c r="AA119" s="8"/>
      <c r="AB119" s="8"/>
      <c r="AC119" s="8"/>
      <c r="AD119" s="8"/>
    </row>
    <row r="120">
      <c r="A120" s="8"/>
      <c r="B120" s="50"/>
      <c r="C120" s="50"/>
      <c r="D120" s="50"/>
      <c r="E120" s="50"/>
      <c r="F120" s="50"/>
      <c r="G120" s="50"/>
      <c r="H120" s="50"/>
      <c r="I120" s="50"/>
      <c r="J120" s="8"/>
      <c r="K120" s="8"/>
      <c r="L120" s="8"/>
      <c r="M120" s="8"/>
      <c r="N120" s="8"/>
      <c r="O120" s="8"/>
      <c r="P120" s="8"/>
      <c r="Q120" s="8"/>
      <c r="R120" s="8"/>
      <c r="S120" s="8"/>
      <c r="T120" s="8"/>
      <c r="U120" s="8"/>
      <c r="V120" s="8"/>
      <c r="W120" s="8"/>
      <c r="X120" s="8"/>
      <c r="Y120" s="8"/>
      <c r="Z120" s="8"/>
      <c r="AA120" s="8"/>
      <c r="AB120" s="8"/>
      <c r="AC120" s="8"/>
      <c r="AD120" s="8"/>
    </row>
    <row r="121">
      <c r="A121" s="8"/>
      <c r="B121" s="50"/>
      <c r="C121" s="50"/>
      <c r="D121" s="50"/>
      <c r="E121" s="50"/>
      <c r="F121" s="50"/>
      <c r="G121" s="50"/>
      <c r="H121" s="50"/>
      <c r="I121" s="50"/>
      <c r="J121" s="8"/>
      <c r="K121" s="8"/>
      <c r="L121" s="8"/>
      <c r="M121" s="8"/>
      <c r="N121" s="8"/>
      <c r="O121" s="8"/>
      <c r="P121" s="8"/>
      <c r="Q121" s="8"/>
      <c r="R121" s="8"/>
      <c r="S121" s="8"/>
      <c r="T121" s="8"/>
      <c r="U121" s="8"/>
      <c r="V121" s="8"/>
      <c r="W121" s="8"/>
      <c r="X121" s="8"/>
      <c r="Y121" s="8"/>
      <c r="Z121" s="8"/>
      <c r="AA121" s="8"/>
      <c r="AB121" s="8"/>
      <c r="AC121" s="8"/>
      <c r="AD121" s="8"/>
    </row>
    <row r="122">
      <c r="A122" s="8"/>
      <c r="B122" s="50"/>
      <c r="C122" s="50"/>
      <c r="D122" s="50"/>
      <c r="E122" s="50"/>
      <c r="F122" s="50"/>
      <c r="G122" s="50"/>
      <c r="H122" s="50"/>
      <c r="I122" s="50"/>
      <c r="J122" s="8"/>
      <c r="K122" s="8"/>
      <c r="L122" s="8"/>
      <c r="M122" s="8"/>
      <c r="N122" s="8"/>
      <c r="O122" s="8"/>
      <c r="P122" s="8"/>
      <c r="Q122" s="8"/>
      <c r="R122" s="8"/>
      <c r="S122" s="8"/>
      <c r="T122" s="8"/>
      <c r="U122" s="8"/>
      <c r="V122" s="8"/>
      <c r="W122" s="8"/>
      <c r="X122" s="8"/>
      <c r="Y122" s="8"/>
      <c r="Z122" s="8"/>
      <c r="AA122" s="8"/>
      <c r="AB122" s="8"/>
      <c r="AC122" s="8"/>
      <c r="AD122" s="8"/>
    </row>
    <row r="123">
      <c r="A123" s="8"/>
      <c r="B123" s="50"/>
      <c r="C123" s="50"/>
      <c r="D123" s="50"/>
      <c r="E123" s="50"/>
      <c r="F123" s="50"/>
      <c r="G123" s="50"/>
      <c r="H123" s="50"/>
      <c r="I123" s="50"/>
      <c r="J123" s="8"/>
      <c r="K123" s="8"/>
      <c r="L123" s="8"/>
      <c r="M123" s="8"/>
      <c r="N123" s="8"/>
      <c r="O123" s="8"/>
      <c r="P123" s="8"/>
      <c r="Q123" s="8"/>
      <c r="R123" s="8"/>
      <c r="S123" s="8"/>
      <c r="T123" s="8"/>
      <c r="U123" s="8"/>
      <c r="V123" s="8"/>
      <c r="W123" s="8"/>
      <c r="X123" s="8"/>
      <c r="Y123" s="8"/>
      <c r="Z123" s="8"/>
      <c r="AA123" s="8"/>
      <c r="AB123" s="8"/>
      <c r="AC123" s="8"/>
      <c r="AD123" s="8"/>
    </row>
    <row r="124">
      <c r="A124" s="8"/>
      <c r="B124" s="50"/>
      <c r="C124" s="50"/>
      <c r="D124" s="50"/>
      <c r="E124" s="50"/>
      <c r="F124" s="50"/>
      <c r="G124" s="50"/>
      <c r="H124" s="50"/>
      <c r="I124" s="50"/>
      <c r="J124" s="8"/>
      <c r="K124" s="8"/>
      <c r="L124" s="8"/>
      <c r="M124" s="8"/>
      <c r="N124" s="8"/>
      <c r="O124" s="8"/>
      <c r="P124" s="8"/>
      <c r="Q124" s="8"/>
      <c r="R124" s="8"/>
      <c r="S124" s="8"/>
      <c r="T124" s="8"/>
      <c r="U124" s="8"/>
      <c r="V124" s="8"/>
      <c r="W124" s="8"/>
      <c r="X124" s="8"/>
      <c r="Y124" s="8"/>
      <c r="Z124" s="8"/>
      <c r="AA124" s="8"/>
      <c r="AB124" s="8"/>
      <c r="AC124" s="8"/>
      <c r="AD124" s="8"/>
    </row>
    <row r="125">
      <c r="A125" s="8"/>
      <c r="B125" s="50"/>
      <c r="C125" s="50"/>
      <c r="D125" s="50"/>
      <c r="E125" s="50"/>
      <c r="F125" s="50"/>
      <c r="G125" s="50"/>
      <c r="H125" s="50"/>
      <c r="I125" s="50"/>
      <c r="J125" s="8"/>
      <c r="K125" s="8"/>
      <c r="L125" s="8"/>
      <c r="M125" s="8"/>
      <c r="N125" s="8"/>
      <c r="O125" s="8"/>
      <c r="P125" s="8"/>
      <c r="Q125" s="8"/>
      <c r="R125" s="8"/>
      <c r="S125" s="8"/>
      <c r="T125" s="8"/>
      <c r="U125" s="8"/>
      <c r="V125" s="8"/>
      <c r="W125" s="8"/>
      <c r="X125" s="8"/>
      <c r="Y125" s="8"/>
      <c r="Z125" s="8"/>
      <c r="AA125" s="8"/>
      <c r="AB125" s="8"/>
      <c r="AC125" s="8"/>
      <c r="AD125" s="8"/>
    </row>
    <row r="126">
      <c r="A126" s="8"/>
      <c r="B126" s="50"/>
      <c r="C126" s="50"/>
      <c r="D126" s="50"/>
      <c r="E126" s="50"/>
      <c r="F126" s="50"/>
      <c r="G126" s="50"/>
      <c r="H126" s="50"/>
      <c r="I126" s="50"/>
      <c r="J126" s="8"/>
      <c r="K126" s="8"/>
      <c r="L126" s="8"/>
      <c r="M126" s="8"/>
      <c r="N126" s="8"/>
      <c r="O126" s="8"/>
      <c r="P126" s="8"/>
      <c r="Q126" s="8"/>
      <c r="R126" s="8"/>
      <c r="S126" s="8"/>
      <c r="T126" s="8"/>
      <c r="U126" s="8"/>
      <c r="V126" s="8"/>
      <c r="W126" s="8"/>
      <c r="X126" s="8"/>
      <c r="Y126" s="8"/>
      <c r="Z126" s="8"/>
      <c r="AA126" s="8"/>
      <c r="AB126" s="8"/>
      <c r="AC126" s="8"/>
      <c r="AD126" s="8"/>
    </row>
    <row r="127">
      <c r="A127" s="8"/>
      <c r="B127" s="50"/>
      <c r="C127" s="50"/>
      <c r="D127" s="50"/>
      <c r="E127" s="50"/>
      <c r="F127" s="50"/>
      <c r="G127" s="50"/>
      <c r="H127" s="50"/>
      <c r="I127" s="50"/>
      <c r="J127" s="8"/>
      <c r="K127" s="8"/>
      <c r="L127" s="8"/>
      <c r="M127" s="8"/>
      <c r="N127" s="8"/>
      <c r="O127" s="8"/>
      <c r="P127" s="8"/>
      <c r="Q127" s="8"/>
      <c r="R127" s="8"/>
      <c r="S127" s="8"/>
      <c r="T127" s="8"/>
      <c r="U127" s="8"/>
      <c r="V127" s="8"/>
      <c r="W127" s="8"/>
      <c r="X127" s="8"/>
      <c r="Y127" s="8"/>
      <c r="Z127" s="8"/>
      <c r="AA127" s="8"/>
      <c r="AB127" s="8"/>
      <c r="AC127" s="8"/>
      <c r="AD127" s="8"/>
    </row>
    <row r="128">
      <c r="A128" s="8"/>
      <c r="B128" s="50"/>
      <c r="C128" s="50"/>
      <c r="D128" s="50"/>
      <c r="E128" s="50"/>
      <c r="F128" s="50"/>
      <c r="G128" s="50"/>
      <c r="H128" s="50"/>
      <c r="I128" s="50"/>
      <c r="J128" s="8"/>
      <c r="K128" s="8"/>
      <c r="L128" s="8"/>
      <c r="M128" s="8"/>
      <c r="N128" s="8"/>
      <c r="O128" s="8"/>
      <c r="P128" s="8"/>
      <c r="Q128" s="8"/>
      <c r="R128" s="8"/>
      <c r="S128" s="8"/>
      <c r="T128" s="8"/>
      <c r="U128" s="8"/>
      <c r="V128" s="8"/>
      <c r="W128" s="8"/>
      <c r="X128" s="8"/>
      <c r="Y128" s="8"/>
      <c r="Z128" s="8"/>
      <c r="AA128" s="8"/>
      <c r="AB128" s="8"/>
      <c r="AC128" s="8"/>
      <c r="AD128" s="8"/>
    </row>
    <row r="129">
      <c r="A129" s="8"/>
      <c r="B129" s="50"/>
      <c r="C129" s="50"/>
      <c r="D129" s="50"/>
      <c r="E129" s="50"/>
      <c r="F129" s="50"/>
      <c r="G129" s="50"/>
      <c r="H129" s="50"/>
      <c r="I129" s="50"/>
      <c r="J129" s="8"/>
      <c r="K129" s="8"/>
      <c r="L129" s="8"/>
      <c r="M129" s="8"/>
      <c r="N129" s="8"/>
      <c r="O129" s="8"/>
      <c r="P129" s="8"/>
      <c r="Q129" s="8"/>
      <c r="R129" s="8"/>
      <c r="S129" s="8"/>
      <c r="T129" s="8"/>
      <c r="U129" s="8"/>
      <c r="V129" s="8"/>
      <c r="W129" s="8"/>
      <c r="X129" s="8"/>
      <c r="Y129" s="8"/>
      <c r="Z129" s="8"/>
      <c r="AA129" s="8"/>
      <c r="AB129" s="8"/>
      <c r="AC129" s="8"/>
      <c r="AD129" s="8"/>
    </row>
    <row r="130">
      <c r="A130" s="8"/>
      <c r="B130" s="50"/>
      <c r="C130" s="50"/>
      <c r="D130" s="50"/>
      <c r="E130" s="50"/>
      <c r="F130" s="50"/>
      <c r="G130" s="50"/>
      <c r="H130" s="50"/>
      <c r="I130" s="50"/>
      <c r="J130" s="8"/>
      <c r="K130" s="8"/>
      <c r="L130" s="8"/>
      <c r="M130" s="8"/>
      <c r="N130" s="8"/>
      <c r="O130" s="8"/>
      <c r="P130" s="8"/>
      <c r="Q130" s="8"/>
      <c r="R130" s="8"/>
      <c r="S130" s="8"/>
      <c r="T130" s="8"/>
      <c r="U130" s="8"/>
      <c r="V130" s="8"/>
      <c r="W130" s="8"/>
      <c r="X130" s="8"/>
      <c r="Y130" s="8"/>
      <c r="Z130" s="8"/>
      <c r="AA130" s="8"/>
      <c r="AB130" s="8"/>
      <c r="AC130" s="8"/>
      <c r="AD130" s="8"/>
    </row>
    <row r="131">
      <c r="A131" s="8"/>
      <c r="B131" s="50"/>
      <c r="C131" s="50"/>
      <c r="D131" s="50"/>
      <c r="E131" s="50"/>
      <c r="F131" s="50"/>
      <c r="G131" s="50"/>
      <c r="H131" s="50"/>
      <c r="I131" s="50"/>
      <c r="J131" s="8"/>
      <c r="K131" s="8"/>
      <c r="L131" s="8"/>
      <c r="M131" s="8"/>
      <c r="N131" s="8"/>
      <c r="O131" s="8"/>
      <c r="P131" s="8"/>
      <c r="Q131" s="8"/>
      <c r="R131" s="8"/>
      <c r="S131" s="8"/>
      <c r="T131" s="8"/>
      <c r="U131" s="8"/>
      <c r="V131" s="8"/>
      <c r="W131" s="8"/>
      <c r="X131" s="8"/>
      <c r="Y131" s="8"/>
      <c r="Z131" s="8"/>
      <c r="AA131" s="8"/>
      <c r="AB131" s="8"/>
      <c r="AC131" s="8"/>
      <c r="AD131" s="8"/>
    </row>
    <row r="132">
      <c r="A132" s="8"/>
      <c r="B132" s="50"/>
      <c r="C132" s="50"/>
      <c r="D132" s="50"/>
      <c r="E132" s="50"/>
      <c r="F132" s="50"/>
      <c r="G132" s="50"/>
      <c r="H132" s="50"/>
      <c r="I132" s="50"/>
      <c r="J132" s="8"/>
      <c r="K132" s="8"/>
      <c r="L132" s="8"/>
      <c r="M132" s="8"/>
      <c r="N132" s="8"/>
      <c r="O132" s="8"/>
      <c r="P132" s="8"/>
      <c r="Q132" s="8"/>
      <c r="R132" s="8"/>
      <c r="S132" s="8"/>
      <c r="T132" s="8"/>
      <c r="U132" s="8"/>
      <c r="V132" s="8"/>
      <c r="W132" s="8"/>
      <c r="X132" s="8"/>
      <c r="Y132" s="8"/>
      <c r="Z132" s="8"/>
      <c r="AA132" s="8"/>
      <c r="AB132" s="8"/>
      <c r="AC132" s="8"/>
      <c r="AD132" s="8"/>
    </row>
    <row r="133">
      <c r="A133" s="8"/>
      <c r="B133" s="50"/>
      <c r="C133" s="50"/>
      <c r="D133" s="50"/>
      <c r="E133" s="50"/>
      <c r="F133" s="50"/>
      <c r="G133" s="50"/>
      <c r="H133" s="50"/>
      <c r="I133" s="50"/>
      <c r="J133" s="8"/>
      <c r="K133" s="8"/>
      <c r="L133" s="8"/>
      <c r="M133" s="8"/>
      <c r="N133" s="8"/>
      <c r="O133" s="8"/>
      <c r="P133" s="8"/>
      <c r="Q133" s="8"/>
      <c r="R133" s="8"/>
      <c r="S133" s="8"/>
      <c r="T133" s="8"/>
      <c r="U133" s="8"/>
      <c r="V133" s="8"/>
      <c r="W133" s="8"/>
      <c r="X133" s="8"/>
      <c r="Y133" s="8"/>
      <c r="Z133" s="8"/>
      <c r="AA133" s="8"/>
      <c r="AB133" s="8"/>
      <c r="AC133" s="8"/>
      <c r="AD133" s="8"/>
    </row>
    <row r="134">
      <c r="A134" s="8"/>
      <c r="B134" s="50"/>
      <c r="C134" s="50"/>
      <c r="D134" s="50"/>
      <c r="E134" s="50"/>
      <c r="F134" s="50"/>
      <c r="G134" s="50"/>
      <c r="H134" s="50"/>
      <c r="I134" s="50"/>
      <c r="J134" s="8"/>
      <c r="K134" s="8"/>
      <c r="L134" s="8"/>
      <c r="M134" s="8"/>
      <c r="N134" s="8"/>
      <c r="O134" s="8"/>
      <c r="P134" s="8"/>
      <c r="Q134" s="8"/>
      <c r="R134" s="8"/>
      <c r="S134" s="8"/>
      <c r="T134" s="8"/>
      <c r="U134" s="8"/>
      <c r="V134" s="8"/>
      <c r="W134" s="8"/>
      <c r="X134" s="8"/>
      <c r="Y134" s="8"/>
      <c r="Z134" s="8"/>
      <c r="AA134" s="8"/>
      <c r="AB134" s="8"/>
      <c r="AC134" s="8"/>
      <c r="AD134" s="8"/>
    </row>
    <row r="135">
      <c r="A135" s="8"/>
      <c r="B135" s="50"/>
      <c r="C135" s="50"/>
      <c r="D135" s="50"/>
      <c r="E135" s="50"/>
      <c r="F135" s="50"/>
      <c r="G135" s="50"/>
      <c r="H135" s="50"/>
      <c r="I135" s="50"/>
      <c r="J135" s="8"/>
      <c r="K135" s="8"/>
      <c r="L135" s="8"/>
      <c r="M135" s="8"/>
      <c r="N135" s="8"/>
      <c r="O135" s="8"/>
      <c r="P135" s="8"/>
      <c r="Q135" s="8"/>
      <c r="R135" s="8"/>
      <c r="S135" s="8"/>
      <c r="T135" s="8"/>
      <c r="U135" s="8"/>
      <c r="V135" s="8"/>
      <c r="W135" s="8"/>
      <c r="X135" s="8"/>
      <c r="Y135" s="8"/>
      <c r="Z135" s="8"/>
      <c r="AA135" s="8"/>
      <c r="AB135" s="8"/>
      <c r="AC135" s="8"/>
      <c r="AD135" s="8"/>
    </row>
    <row r="136">
      <c r="A136" s="8"/>
      <c r="B136" s="50"/>
      <c r="C136" s="50"/>
      <c r="D136" s="50"/>
      <c r="E136" s="50"/>
      <c r="F136" s="50"/>
      <c r="G136" s="50"/>
      <c r="H136" s="50"/>
      <c r="I136" s="50"/>
      <c r="J136" s="8"/>
      <c r="K136" s="8"/>
      <c r="L136" s="8"/>
      <c r="M136" s="8"/>
      <c r="N136" s="8"/>
      <c r="O136" s="8"/>
      <c r="P136" s="8"/>
      <c r="Q136" s="8"/>
      <c r="R136" s="8"/>
      <c r="S136" s="8"/>
      <c r="T136" s="8"/>
      <c r="U136" s="8"/>
      <c r="V136" s="8"/>
      <c r="W136" s="8"/>
      <c r="X136" s="8"/>
      <c r="Y136" s="8"/>
      <c r="Z136" s="8"/>
      <c r="AA136" s="8"/>
      <c r="AB136" s="8"/>
      <c r="AC136" s="8"/>
      <c r="AD136" s="8"/>
    </row>
    <row r="137">
      <c r="A137" s="8"/>
      <c r="B137" s="50"/>
      <c r="C137" s="50"/>
      <c r="D137" s="50"/>
      <c r="E137" s="50"/>
      <c r="F137" s="50"/>
      <c r="G137" s="50"/>
      <c r="H137" s="50"/>
      <c r="I137" s="50"/>
      <c r="J137" s="8"/>
      <c r="K137" s="8"/>
      <c r="L137" s="8"/>
      <c r="M137" s="8"/>
      <c r="N137" s="8"/>
      <c r="O137" s="8"/>
      <c r="P137" s="8"/>
      <c r="Q137" s="8"/>
      <c r="R137" s="8"/>
      <c r="S137" s="8"/>
      <c r="T137" s="8"/>
      <c r="U137" s="8"/>
      <c r="V137" s="8"/>
      <c r="W137" s="8"/>
      <c r="X137" s="8"/>
      <c r="Y137" s="8"/>
      <c r="Z137" s="8"/>
      <c r="AA137" s="8"/>
      <c r="AB137" s="8"/>
      <c r="AC137" s="8"/>
      <c r="AD137" s="8"/>
    </row>
    <row r="138">
      <c r="A138" s="8"/>
      <c r="B138" s="50"/>
      <c r="C138" s="50"/>
      <c r="D138" s="50"/>
      <c r="E138" s="50"/>
      <c r="F138" s="50"/>
      <c r="G138" s="50"/>
      <c r="H138" s="50"/>
      <c r="I138" s="50"/>
      <c r="J138" s="8"/>
      <c r="K138" s="8"/>
      <c r="L138" s="8"/>
      <c r="M138" s="8"/>
      <c r="N138" s="8"/>
      <c r="O138" s="8"/>
      <c r="P138" s="8"/>
      <c r="Q138" s="8"/>
      <c r="R138" s="8"/>
      <c r="S138" s="8"/>
      <c r="T138" s="8"/>
      <c r="U138" s="8"/>
      <c r="V138" s="8"/>
      <c r="W138" s="8"/>
      <c r="X138" s="8"/>
      <c r="Y138" s="8"/>
      <c r="Z138" s="8"/>
      <c r="AA138" s="8"/>
      <c r="AB138" s="8"/>
      <c r="AC138" s="8"/>
      <c r="AD138" s="8"/>
    </row>
    <row r="139">
      <c r="A139" s="8"/>
      <c r="B139" s="50"/>
      <c r="C139" s="50"/>
      <c r="D139" s="50"/>
      <c r="E139" s="50"/>
      <c r="F139" s="50"/>
      <c r="G139" s="50"/>
      <c r="H139" s="50"/>
      <c r="I139" s="50"/>
      <c r="J139" s="8"/>
      <c r="K139" s="8"/>
      <c r="L139" s="8"/>
      <c r="M139" s="8"/>
      <c r="N139" s="8"/>
      <c r="O139" s="8"/>
      <c r="P139" s="8"/>
      <c r="Q139" s="8"/>
      <c r="R139" s="8"/>
      <c r="S139" s="8"/>
      <c r="T139" s="8"/>
      <c r="U139" s="8"/>
      <c r="V139" s="8"/>
      <c r="W139" s="8"/>
      <c r="X139" s="8"/>
      <c r="Y139" s="8"/>
      <c r="Z139" s="8"/>
      <c r="AA139" s="8"/>
      <c r="AB139" s="8"/>
      <c r="AC139" s="8"/>
      <c r="AD139" s="8"/>
    </row>
    <row r="140">
      <c r="A140" s="8"/>
      <c r="B140" s="50"/>
      <c r="C140" s="50"/>
      <c r="D140" s="50"/>
      <c r="E140" s="50"/>
      <c r="F140" s="50"/>
      <c r="G140" s="50"/>
      <c r="H140" s="50"/>
      <c r="I140" s="50"/>
      <c r="J140" s="8"/>
      <c r="K140" s="8"/>
      <c r="L140" s="8"/>
      <c r="M140" s="8"/>
      <c r="N140" s="8"/>
      <c r="O140" s="8"/>
      <c r="P140" s="8"/>
      <c r="Q140" s="8"/>
      <c r="R140" s="8"/>
      <c r="S140" s="8"/>
      <c r="T140" s="8"/>
      <c r="U140" s="8"/>
      <c r="V140" s="8"/>
      <c r="W140" s="8"/>
      <c r="X140" s="8"/>
      <c r="Y140" s="8"/>
      <c r="Z140" s="8"/>
      <c r="AA140" s="8"/>
      <c r="AB140" s="8"/>
      <c r="AC140" s="8"/>
      <c r="AD140" s="8"/>
    </row>
    <row r="141">
      <c r="A141" s="8"/>
      <c r="B141" s="50"/>
      <c r="C141" s="50"/>
      <c r="D141" s="50"/>
      <c r="E141" s="50"/>
      <c r="F141" s="50"/>
      <c r="G141" s="50"/>
      <c r="H141" s="50"/>
      <c r="I141" s="50"/>
      <c r="J141" s="8"/>
      <c r="K141" s="8"/>
      <c r="L141" s="8"/>
      <c r="M141" s="8"/>
      <c r="N141" s="8"/>
      <c r="O141" s="8"/>
      <c r="P141" s="8"/>
      <c r="Q141" s="8"/>
      <c r="R141" s="8"/>
      <c r="S141" s="8"/>
      <c r="T141" s="8"/>
      <c r="U141" s="8"/>
      <c r="V141" s="8"/>
      <c r="W141" s="8"/>
      <c r="X141" s="8"/>
      <c r="Y141" s="8"/>
      <c r="Z141" s="8"/>
      <c r="AA141" s="8"/>
      <c r="AB141" s="8"/>
      <c r="AC141" s="8"/>
      <c r="AD141" s="8"/>
    </row>
    <row r="142">
      <c r="A142" s="8"/>
      <c r="B142" s="50"/>
      <c r="C142" s="50"/>
      <c r="D142" s="50"/>
      <c r="E142" s="50"/>
      <c r="F142" s="50"/>
      <c r="G142" s="50"/>
      <c r="H142" s="50"/>
      <c r="I142" s="50"/>
      <c r="J142" s="8"/>
      <c r="K142" s="8"/>
      <c r="L142" s="8"/>
      <c r="M142" s="8"/>
      <c r="N142" s="8"/>
      <c r="O142" s="8"/>
      <c r="P142" s="8"/>
      <c r="Q142" s="8"/>
      <c r="R142" s="8"/>
      <c r="S142" s="8"/>
      <c r="T142" s="8"/>
      <c r="U142" s="8"/>
      <c r="V142" s="8"/>
      <c r="W142" s="8"/>
      <c r="X142" s="8"/>
      <c r="Y142" s="8"/>
      <c r="Z142" s="8"/>
      <c r="AA142" s="8"/>
      <c r="AB142" s="8"/>
      <c r="AC142" s="8"/>
      <c r="AD142" s="8"/>
    </row>
    <row r="143">
      <c r="A143" s="8"/>
      <c r="B143" s="50"/>
      <c r="C143" s="50"/>
      <c r="D143" s="50"/>
      <c r="E143" s="50"/>
      <c r="F143" s="50"/>
      <c r="G143" s="50"/>
      <c r="H143" s="50"/>
      <c r="I143" s="50"/>
      <c r="J143" s="8"/>
      <c r="K143" s="8"/>
      <c r="L143" s="8"/>
      <c r="M143" s="8"/>
      <c r="N143" s="8"/>
      <c r="O143" s="8"/>
      <c r="P143" s="8"/>
      <c r="Q143" s="8"/>
      <c r="R143" s="8"/>
      <c r="S143" s="8"/>
      <c r="T143" s="8"/>
      <c r="U143" s="8"/>
      <c r="V143" s="8"/>
      <c r="W143" s="8"/>
      <c r="X143" s="8"/>
      <c r="Y143" s="8"/>
      <c r="Z143" s="8"/>
      <c r="AA143" s="8"/>
      <c r="AB143" s="8"/>
      <c r="AC143" s="8"/>
      <c r="AD143" s="8"/>
    </row>
    <row r="144">
      <c r="A144" s="8"/>
      <c r="B144" s="50"/>
      <c r="C144" s="50"/>
      <c r="D144" s="50"/>
      <c r="E144" s="50"/>
      <c r="F144" s="50"/>
      <c r="G144" s="50"/>
      <c r="H144" s="50"/>
      <c r="I144" s="50"/>
      <c r="J144" s="8"/>
      <c r="K144" s="8"/>
      <c r="L144" s="8"/>
      <c r="M144" s="8"/>
      <c r="N144" s="8"/>
      <c r="O144" s="8"/>
      <c r="P144" s="8"/>
      <c r="Q144" s="8"/>
      <c r="R144" s="8"/>
      <c r="S144" s="8"/>
      <c r="T144" s="8"/>
      <c r="U144" s="8"/>
      <c r="V144" s="8"/>
      <c r="W144" s="8"/>
      <c r="X144" s="8"/>
      <c r="Y144" s="8"/>
      <c r="Z144" s="8"/>
      <c r="AA144" s="8"/>
      <c r="AB144" s="8"/>
      <c r="AC144" s="8"/>
      <c r="AD144" s="8"/>
    </row>
    <row r="145">
      <c r="A145" s="8"/>
      <c r="B145" s="50"/>
      <c r="C145" s="50"/>
      <c r="D145" s="50"/>
      <c r="E145" s="50"/>
      <c r="F145" s="50"/>
      <c r="G145" s="50"/>
      <c r="H145" s="50"/>
      <c r="I145" s="50"/>
      <c r="J145" s="8"/>
      <c r="K145" s="8"/>
      <c r="L145" s="8"/>
      <c r="M145" s="8"/>
      <c r="N145" s="8"/>
      <c r="O145" s="8"/>
      <c r="P145" s="8"/>
      <c r="Q145" s="8"/>
      <c r="R145" s="8"/>
      <c r="S145" s="8"/>
      <c r="T145" s="8"/>
      <c r="U145" s="8"/>
      <c r="V145" s="8"/>
      <c r="W145" s="8"/>
      <c r="X145" s="8"/>
      <c r="Y145" s="8"/>
      <c r="Z145" s="8"/>
      <c r="AA145" s="8"/>
      <c r="AB145" s="8"/>
      <c r="AC145" s="8"/>
      <c r="AD145" s="8"/>
    </row>
    <row r="146">
      <c r="A146" s="8"/>
      <c r="B146" s="50"/>
      <c r="C146" s="50"/>
      <c r="D146" s="50"/>
      <c r="E146" s="50"/>
      <c r="F146" s="50"/>
      <c r="G146" s="50"/>
      <c r="H146" s="50"/>
      <c r="I146" s="50"/>
      <c r="J146" s="8"/>
      <c r="K146" s="8"/>
      <c r="L146" s="8"/>
      <c r="M146" s="8"/>
      <c r="N146" s="8"/>
      <c r="O146" s="8"/>
      <c r="P146" s="8"/>
      <c r="Q146" s="8"/>
      <c r="R146" s="8"/>
      <c r="S146" s="8"/>
      <c r="T146" s="8"/>
      <c r="U146" s="8"/>
      <c r="V146" s="8"/>
      <c r="W146" s="8"/>
      <c r="X146" s="8"/>
      <c r="Y146" s="8"/>
      <c r="Z146" s="8"/>
      <c r="AA146" s="8"/>
      <c r="AB146" s="8"/>
      <c r="AC146" s="8"/>
      <c r="AD146" s="8"/>
    </row>
    <row r="147">
      <c r="A147" s="8"/>
      <c r="B147" s="50"/>
      <c r="C147" s="50"/>
      <c r="D147" s="50"/>
      <c r="E147" s="50"/>
      <c r="F147" s="50"/>
      <c r="G147" s="50"/>
      <c r="H147" s="50"/>
      <c r="I147" s="50"/>
      <c r="J147" s="8"/>
      <c r="K147" s="8"/>
      <c r="L147" s="8"/>
      <c r="M147" s="8"/>
      <c r="N147" s="8"/>
      <c r="O147" s="8"/>
      <c r="P147" s="8"/>
      <c r="Q147" s="8"/>
      <c r="R147" s="8"/>
      <c r="S147" s="8"/>
      <c r="T147" s="8"/>
      <c r="U147" s="8"/>
      <c r="V147" s="8"/>
      <c r="W147" s="8"/>
      <c r="X147" s="8"/>
      <c r="Y147" s="8"/>
      <c r="Z147" s="8"/>
      <c r="AA147" s="8"/>
      <c r="AB147" s="8"/>
      <c r="AC147" s="8"/>
      <c r="AD147" s="8"/>
    </row>
    <row r="148">
      <c r="A148" s="8"/>
      <c r="B148" s="50"/>
      <c r="C148" s="50"/>
      <c r="D148" s="50"/>
      <c r="E148" s="50"/>
      <c r="F148" s="50"/>
      <c r="G148" s="50"/>
      <c r="H148" s="50"/>
      <c r="I148" s="50"/>
      <c r="J148" s="8"/>
      <c r="K148" s="8"/>
      <c r="L148" s="8"/>
      <c r="M148" s="8"/>
      <c r="N148" s="8"/>
      <c r="O148" s="8"/>
      <c r="P148" s="8"/>
      <c r="Q148" s="8"/>
      <c r="R148" s="8"/>
      <c r="S148" s="8"/>
      <c r="T148" s="8"/>
      <c r="U148" s="8"/>
      <c r="V148" s="8"/>
      <c r="W148" s="8"/>
      <c r="X148" s="8"/>
      <c r="Y148" s="8"/>
      <c r="Z148" s="8"/>
      <c r="AA148" s="8"/>
      <c r="AB148" s="8"/>
      <c r="AC148" s="8"/>
      <c r="AD148" s="8"/>
    </row>
    <row r="149">
      <c r="A149" s="8"/>
      <c r="B149" s="50"/>
      <c r="C149" s="50"/>
      <c r="D149" s="50"/>
      <c r="E149" s="50"/>
      <c r="F149" s="50"/>
      <c r="G149" s="50"/>
      <c r="H149" s="50"/>
      <c r="I149" s="50"/>
      <c r="J149" s="8"/>
      <c r="K149" s="8"/>
      <c r="L149" s="8"/>
      <c r="M149" s="8"/>
      <c r="N149" s="8"/>
      <c r="O149" s="8"/>
      <c r="P149" s="8"/>
      <c r="Q149" s="8"/>
      <c r="R149" s="8"/>
      <c r="S149" s="8"/>
      <c r="T149" s="8"/>
      <c r="U149" s="8"/>
      <c r="V149" s="8"/>
      <c r="W149" s="8"/>
      <c r="X149" s="8"/>
      <c r="Y149" s="8"/>
      <c r="Z149" s="8"/>
      <c r="AA149" s="8"/>
      <c r="AB149" s="8"/>
      <c r="AC149" s="8"/>
      <c r="AD149" s="8"/>
    </row>
    <row r="150">
      <c r="A150" s="8"/>
      <c r="B150" s="50"/>
      <c r="C150" s="50"/>
      <c r="D150" s="50"/>
      <c r="E150" s="50"/>
      <c r="F150" s="50"/>
      <c r="G150" s="50"/>
      <c r="H150" s="50"/>
      <c r="I150" s="50"/>
      <c r="J150" s="8"/>
      <c r="K150" s="8"/>
      <c r="L150" s="8"/>
      <c r="M150" s="8"/>
      <c r="N150" s="8"/>
      <c r="O150" s="8"/>
      <c r="P150" s="8"/>
      <c r="Q150" s="8"/>
      <c r="R150" s="8"/>
      <c r="S150" s="8"/>
      <c r="T150" s="8"/>
      <c r="U150" s="8"/>
      <c r="V150" s="8"/>
      <c r="W150" s="8"/>
      <c r="X150" s="8"/>
      <c r="Y150" s="8"/>
      <c r="Z150" s="8"/>
      <c r="AA150" s="8"/>
      <c r="AB150" s="8"/>
      <c r="AC150" s="8"/>
      <c r="AD150" s="8"/>
    </row>
    <row r="151">
      <c r="A151" s="8"/>
      <c r="B151" s="50"/>
      <c r="C151" s="50"/>
      <c r="D151" s="50"/>
      <c r="E151" s="50"/>
      <c r="F151" s="50"/>
      <c r="G151" s="50"/>
      <c r="H151" s="50"/>
      <c r="I151" s="50"/>
      <c r="J151" s="8"/>
      <c r="K151" s="8"/>
      <c r="L151" s="8"/>
      <c r="M151" s="8"/>
      <c r="N151" s="8"/>
      <c r="O151" s="8"/>
      <c r="P151" s="8"/>
      <c r="Q151" s="8"/>
      <c r="R151" s="8"/>
      <c r="S151" s="8"/>
      <c r="T151" s="8"/>
      <c r="U151" s="8"/>
      <c r="V151" s="8"/>
      <c r="W151" s="8"/>
      <c r="X151" s="8"/>
      <c r="Y151" s="8"/>
      <c r="Z151" s="8"/>
      <c r="AA151" s="8"/>
      <c r="AB151" s="8"/>
      <c r="AC151" s="8"/>
      <c r="AD151" s="8"/>
    </row>
    <row r="152">
      <c r="A152" s="8"/>
      <c r="B152" s="50"/>
      <c r="C152" s="50"/>
      <c r="D152" s="50"/>
      <c r="E152" s="50"/>
      <c r="F152" s="50"/>
      <c r="G152" s="50"/>
      <c r="H152" s="50"/>
      <c r="I152" s="50"/>
      <c r="J152" s="8"/>
      <c r="K152" s="8"/>
      <c r="L152" s="8"/>
      <c r="M152" s="8"/>
      <c r="N152" s="8"/>
      <c r="O152" s="8"/>
      <c r="P152" s="8"/>
      <c r="Q152" s="8"/>
      <c r="R152" s="8"/>
      <c r="S152" s="8"/>
      <c r="T152" s="8"/>
      <c r="U152" s="8"/>
      <c r="V152" s="8"/>
      <c r="W152" s="8"/>
      <c r="X152" s="8"/>
      <c r="Y152" s="8"/>
      <c r="Z152" s="8"/>
      <c r="AA152" s="8"/>
      <c r="AB152" s="8"/>
      <c r="AC152" s="8"/>
      <c r="AD152" s="8"/>
    </row>
    <row r="153">
      <c r="A153" s="8"/>
      <c r="B153" s="50"/>
      <c r="C153" s="50"/>
      <c r="D153" s="50"/>
      <c r="E153" s="50"/>
      <c r="F153" s="50"/>
      <c r="G153" s="50"/>
      <c r="H153" s="50"/>
      <c r="I153" s="50"/>
      <c r="J153" s="8"/>
      <c r="K153" s="8"/>
      <c r="L153" s="8"/>
      <c r="M153" s="8"/>
      <c r="N153" s="8"/>
      <c r="O153" s="8"/>
      <c r="P153" s="8"/>
      <c r="Q153" s="8"/>
      <c r="R153" s="8"/>
      <c r="S153" s="8"/>
      <c r="T153" s="8"/>
      <c r="U153" s="8"/>
      <c r="V153" s="8"/>
      <c r="W153" s="8"/>
      <c r="X153" s="8"/>
      <c r="Y153" s="8"/>
      <c r="Z153" s="8"/>
      <c r="AA153" s="8"/>
      <c r="AB153" s="8"/>
      <c r="AC153" s="8"/>
      <c r="AD153" s="8"/>
    </row>
    <row r="154">
      <c r="A154" s="8"/>
      <c r="B154" s="50"/>
      <c r="C154" s="50"/>
      <c r="D154" s="50"/>
      <c r="E154" s="50"/>
      <c r="F154" s="50"/>
      <c r="G154" s="50"/>
      <c r="H154" s="50"/>
      <c r="I154" s="50"/>
      <c r="J154" s="8"/>
      <c r="K154" s="8"/>
      <c r="L154" s="8"/>
      <c r="M154" s="8"/>
      <c r="N154" s="8"/>
      <c r="O154" s="8"/>
      <c r="P154" s="8"/>
      <c r="Q154" s="8"/>
      <c r="R154" s="8"/>
      <c r="S154" s="8"/>
      <c r="T154" s="8"/>
      <c r="U154" s="8"/>
      <c r="V154" s="8"/>
      <c r="W154" s="8"/>
      <c r="X154" s="8"/>
      <c r="Y154" s="8"/>
      <c r="Z154" s="8"/>
      <c r="AA154" s="8"/>
      <c r="AB154" s="8"/>
      <c r="AC154" s="8"/>
      <c r="AD154" s="8"/>
    </row>
    <row r="155">
      <c r="A155" s="8"/>
      <c r="B155" s="50"/>
      <c r="C155" s="50"/>
      <c r="D155" s="50"/>
      <c r="E155" s="50"/>
      <c r="F155" s="50"/>
      <c r="G155" s="50"/>
      <c r="H155" s="50"/>
      <c r="I155" s="50"/>
      <c r="J155" s="8"/>
      <c r="K155" s="8"/>
      <c r="L155" s="8"/>
      <c r="M155" s="8"/>
      <c r="N155" s="8"/>
      <c r="O155" s="8"/>
      <c r="P155" s="8"/>
      <c r="Q155" s="8"/>
      <c r="R155" s="8"/>
      <c r="S155" s="8"/>
      <c r="T155" s="8"/>
      <c r="U155" s="8"/>
      <c r="V155" s="8"/>
      <c r="W155" s="8"/>
      <c r="X155" s="8"/>
      <c r="Y155" s="8"/>
      <c r="Z155" s="8"/>
      <c r="AA155" s="8"/>
      <c r="AB155" s="8"/>
      <c r="AC155" s="8"/>
      <c r="AD155" s="8"/>
    </row>
    <row r="156">
      <c r="A156" s="8"/>
      <c r="B156" s="50"/>
      <c r="C156" s="50"/>
      <c r="D156" s="50"/>
      <c r="E156" s="50"/>
      <c r="F156" s="50"/>
      <c r="G156" s="50"/>
      <c r="H156" s="50"/>
      <c r="I156" s="50"/>
      <c r="J156" s="8"/>
      <c r="K156" s="8"/>
      <c r="L156" s="8"/>
      <c r="M156" s="8"/>
      <c r="N156" s="8"/>
      <c r="O156" s="8"/>
      <c r="P156" s="8"/>
      <c r="Q156" s="8"/>
      <c r="R156" s="8"/>
      <c r="S156" s="8"/>
      <c r="T156" s="8"/>
      <c r="U156" s="8"/>
      <c r="V156" s="8"/>
      <c r="W156" s="8"/>
      <c r="X156" s="8"/>
      <c r="Y156" s="8"/>
      <c r="Z156" s="8"/>
      <c r="AA156" s="8"/>
      <c r="AB156" s="8"/>
      <c r="AC156" s="8"/>
      <c r="AD156" s="8"/>
    </row>
    <row r="157">
      <c r="A157" s="8"/>
      <c r="B157" s="50"/>
      <c r="C157" s="50"/>
      <c r="D157" s="50"/>
      <c r="E157" s="50"/>
      <c r="F157" s="50"/>
      <c r="G157" s="50"/>
      <c r="H157" s="50"/>
      <c r="I157" s="50"/>
      <c r="J157" s="8"/>
      <c r="K157" s="8"/>
      <c r="L157" s="8"/>
      <c r="M157" s="8"/>
      <c r="N157" s="8"/>
      <c r="O157" s="8"/>
      <c r="P157" s="8"/>
      <c r="Q157" s="8"/>
      <c r="R157" s="8"/>
      <c r="S157" s="8"/>
      <c r="T157" s="8"/>
      <c r="U157" s="8"/>
      <c r="V157" s="8"/>
      <c r="W157" s="8"/>
      <c r="X157" s="8"/>
      <c r="Y157" s="8"/>
      <c r="Z157" s="8"/>
      <c r="AA157" s="8"/>
      <c r="AB157" s="8"/>
      <c r="AC157" s="8"/>
      <c r="AD157" s="8"/>
    </row>
    <row r="158">
      <c r="A158" s="8"/>
      <c r="B158" s="50"/>
      <c r="C158" s="50"/>
      <c r="D158" s="50"/>
      <c r="E158" s="50"/>
      <c r="F158" s="50"/>
      <c r="G158" s="50"/>
      <c r="H158" s="50"/>
      <c r="I158" s="50"/>
      <c r="J158" s="8"/>
      <c r="K158" s="8"/>
      <c r="L158" s="8"/>
      <c r="M158" s="8"/>
      <c r="N158" s="8"/>
      <c r="O158" s="8"/>
      <c r="P158" s="8"/>
      <c r="Q158" s="8"/>
      <c r="R158" s="8"/>
      <c r="S158" s="8"/>
      <c r="T158" s="8"/>
      <c r="U158" s="8"/>
      <c r="V158" s="8"/>
      <c r="W158" s="8"/>
      <c r="X158" s="8"/>
      <c r="Y158" s="8"/>
      <c r="Z158" s="8"/>
      <c r="AA158" s="8"/>
      <c r="AB158" s="8"/>
      <c r="AC158" s="8"/>
      <c r="AD158" s="8"/>
    </row>
    <row r="159">
      <c r="A159" s="8"/>
      <c r="B159" s="50"/>
      <c r="C159" s="50"/>
      <c r="D159" s="50"/>
      <c r="E159" s="50"/>
      <c r="F159" s="50"/>
      <c r="G159" s="50"/>
      <c r="H159" s="50"/>
      <c r="I159" s="50"/>
      <c r="J159" s="8"/>
      <c r="K159" s="8"/>
      <c r="L159" s="8"/>
      <c r="M159" s="8"/>
      <c r="N159" s="8"/>
      <c r="O159" s="8"/>
      <c r="P159" s="8"/>
      <c r="Q159" s="8"/>
      <c r="R159" s="8"/>
      <c r="S159" s="8"/>
      <c r="T159" s="8"/>
      <c r="U159" s="8"/>
      <c r="V159" s="8"/>
      <c r="W159" s="8"/>
      <c r="X159" s="8"/>
      <c r="Y159" s="8"/>
      <c r="Z159" s="8"/>
      <c r="AA159" s="8"/>
      <c r="AB159" s="8"/>
      <c r="AC159" s="8"/>
      <c r="AD159" s="8"/>
    </row>
    <row r="160">
      <c r="A160" s="8"/>
      <c r="B160" s="50"/>
      <c r="C160" s="50"/>
      <c r="D160" s="50"/>
      <c r="E160" s="50"/>
      <c r="F160" s="50"/>
      <c r="G160" s="50"/>
      <c r="H160" s="50"/>
      <c r="I160" s="50"/>
      <c r="J160" s="8"/>
      <c r="K160" s="8"/>
      <c r="L160" s="8"/>
      <c r="M160" s="8"/>
      <c r="N160" s="8"/>
      <c r="O160" s="8"/>
      <c r="P160" s="8"/>
      <c r="Q160" s="8"/>
      <c r="R160" s="8"/>
      <c r="S160" s="8"/>
      <c r="T160" s="8"/>
      <c r="U160" s="8"/>
      <c r="V160" s="8"/>
      <c r="W160" s="8"/>
      <c r="X160" s="8"/>
      <c r="Y160" s="8"/>
      <c r="Z160" s="8"/>
      <c r="AA160" s="8"/>
      <c r="AB160" s="8"/>
      <c r="AC160" s="8"/>
      <c r="AD160" s="8"/>
    </row>
    <row r="161">
      <c r="A161" s="8"/>
      <c r="B161" s="50"/>
      <c r="C161" s="50"/>
      <c r="D161" s="50"/>
      <c r="E161" s="50"/>
      <c r="F161" s="50"/>
      <c r="G161" s="50"/>
      <c r="H161" s="50"/>
      <c r="I161" s="50"/>
      <c r="J161" s="8"/>
      <c r="K161" s="8"/>
      <c r="L161" s="8"/>
      <c r="M161" s="8"/>
      <c r="N161" s="8"/>
      <c r="O161" s="8"/>
      <c r="P161" s="8"/>
      <c r="Q161" s="8"/>
      <c r="R161" s="8"/>
      <c r="S161" s="8"/>
      <c r="T161" s="8"/>
      <c r="U161" s="8"/>
      <c r="V161" s="8"/>
      <c r="W161" s="8"/>
      <c r="X161" s="8"/>
      <c r="Y161" s="8"/>
      <c r="Z161" s="8"/>
      <c r="AA161" s="8"/>
      <c r="AB161" s="8"/>
      <c r="AC161" s="8"/>
      <c r="AD161" s="8"/>
    </row>
    <row r="162">
      <c r="A162" s="8"/>
      <c r="B162" s="50"/>
      <c r="C162" s="50"/>
      <c r="D162" s="50"/>
      <c r="E162" s="50"/>
      <c r="F162" s="50"/>
      <c r="G162" s="50"/>
      <c r="H162" s="50"/>
      <c r="I162" s="50"/>
      <c r="J162" s="8"/>
      <c r="K162" s="8"/>
      <c r="L162" s="8"/>
      <c r="M162" s="8"/>
      <c r="N162" s="8"/>
      <c r="O162" s="8"/>
      <c r="P162" s="8"/>
      <c r="Q162" s="8"/>
      <c r="R162" s="8"/>
      <c r="S162" s="8"/>
      <c r="T162" s="8"/>
      <c r="U162" s="8"/>
      <c r="V162" s="8"/>
      <c r="W162" s="8"/>
      <c r="X162" s="8"/>
      <c r="Y162" s="8"/>
      <c r="Z162" s="8"/>
      <c r="AA162" s="8"/>
      <c r="AB162" s="8"/>
      <c r="AC162" s="8"/>
      <c r="AD162" s="8"/>
    </row>
    <row r="163">
      <c r="A163" s="8"/>
      <c r="B163" s="50"/>
      <c r="C163" s="50"/>
      <c r="D163" s="50"/>
      <c r="E163" s="50"/>
      <c r="F163" s="50"/>
      <c r="G163" s="50"/>
      <c r="H163" s="50"/>
      <c r="I163" s="50"/>
      <c r="J163" s="8"/>
      <c r="K163" s="8"/>
      <c r="L163" s="8"/>
      <c r="M163" s="8"/>
      <c r="N163" s="8"/>
      <c r="O163" s="8"/>
      <c r="P163" s="8"/>
      <c r="Q163" s="8"/>
      <c r="R163" s="8"/>
      <c r="S163" s="8"/>
      <c r="T163" s="8"/>
      <c r="U163" s="8"/>
      <c r="V163" s="8"/>
      <c r="W163" s="8"/>
      <c r="X163" s="8"/>
      <c r="Y163" s="8"/>
      <c r="Z163" s="8"/>
      <c r="AA163" s="8"/>
      <c r="AB163" s="8"/>
      <c r="AC163" s="8"/>
      <c r="AD163" s="8"/>
    </row>
    <row r="164">
      <c r="A164" s="8"/>
      <c r="B164" s="50"/>
      <c r="C164" s="50"/>
      <c r="D164" s="50"/>
      <c r="E164" s="50"/>
      <c r="F164" s="50"/>
      <c r="G164" s="50"/>
      <c r="H164" s="50"/>
      <c r="I164" s="50"/>
      <c r="J164" s="8"/>
      <c r="K164" s="8"/>
      <c r="L164" s="8"/>
      <c r="M164" s="8"/>
      <c r="N164" s="8"/>
      <c r="O164" s="8"/>
      <c r="P164" s="8"/>
      <c r="Q164" s="8"/>
      <c r="R164" s="8"/>
      <c r="S164" s="8"/>
      <c r="T164" s="8"/>
      <c r="U164" s="8"/>
      <c r="V164" s="8"/>
      <c r="W164" s="8"/>
      <c r="X164" s="8"/>
      <c r="Y164" s="8"/>
      <c r="Z164" s="8"/>
      <c r="AA164" s="8"/>
      <c r="AB164" s="8"/>
      <c r="AC164" s="8"/>
      <c r="AD164" s="8"/>
    </row>
    <row r="165">
      <c r="A165" s="8"/>
      <c r="B165" s="50"/>
      <c r="C165" s="50"/>
      <c r="D165" s="50"/>
      <c r="E165" s="50"/>
      <c r="F165" s="50"/>
      <c r="G165" s="50"/>
      <c r="H165" s="50"/>
      <c r="I165" s="50"/>
      <c r="J165" s="8"/>
      <c r="K165" s="8"/>
      <c r="L165" s="8"/>
      <c r="M165" s="8"/>
      <c r="N165" s="8"/>
      <c r="O165" s="8"/>
      <c r="P165" s="8"/>
      <c r="Q165" s="8"/>
      <c r="R165" s="8"/>
      <c r="S165" s="8"/>
      <c r="T165" s="8"/>
      <c r="U165" s="8"/>
      <c r="V165" s="8"/>
      <c r="W165" s="8"/>
      <c r="X165" s="8"/>
      <c r="Y165" s="8"/>
      <c r="Z165" s="8"/>
      <c r="AA165" s="8"/>
      <c r="AB165" s="8"/>
      <c r="AC165" s="8"/>
      <c r="AD165" s="8"/>
    </row>
    <row r="166">
      <c r="A166" s="8"/>
      <c r="B166" s="50"/>
      <c r="C166" s="50"/>
      <c r="D166" s="50"/>
      <c r="E166" s="50"/>
      <c r="F166" s="50"/>
      <c r="G166" s="50"/>
      <c r="H166" s="50"/>
      <c r="I166" s="50"/>
      <c r="J166" s="8"/>
      <c r="K166" s="8"/>
      <c r="L166" s="8"/>
      <c r="M166" s="8"/>
      <c r="N166" s="8"/>
      <c r="O166" s="8"/>
      <c r="P166" s="8"/>
      <c r="Q166" s="8"/>
      <c r="R166" s="8"/>
      <c r="S166" s="8"/>
      <c r="T166" s="8"/>
      <c r="U166" s="8"/>
      <c r="V166" s="8"/>
      <c r="W166" s="8"/>
      <c r="X166" s="8"/>
      <c r="Y166" s="8"/>
      <c r="Z166" s="8"/>
      <c r="AA166" s="8"/>
      <c r="AB166" s="8"/>
      <c r="AC166" s="8"/>
      <c r="AD166" s="8"/>
    </row>
    <row r="167">
      <c r="A167" s="8"/>
      <c r="B167" s="50"/>
      <c r="C167" s="50"/>
      <c r="D167" s="50"/>
      <c r="E167" s="50"/>
      <c r="F167" s="50"/>
      <c r="G167" s="50"/>
      <c r="H167" s="50"/>
      <c r="I167" s="50"/>
      <c r="J167" s="8"/>
      <c r="K167" s="8"/>
      <c r="L167" s="8"/>
      <c r="M167" s="8"/>
      <c r="N167" s="8"/>
      <c r="O167" s="8"/>
      <c r="P167" s="8"/>
      <c r="Q167" s="8"/>
      <c r="R167" s="8"/>
      <c r="S167" s="8"/>
      <c r="T167" s="8"/>
      <c r="U167" s="8"/>
      <c r="V167" s="8"/>
      <c r="W167" s="8"/>
      <c r="X167" s="8"/>
      <c r="Y167" s="8"/>
      <c r="Z167" s="8"/>
      <c r="AA167" s="8"/>
      <c r="AB167" s="8"/>
      <c r="AC167" s="8"/>
      <c r="AD167" s="8"/>
    </row>
    <row r="168">
      <c r="A168" s="8"/>
      <c r="B168" s="50"/>
      <c r="C168" s="50"/>
      <c r="D168" s="50"/>
      <c r="E168" s="50"/>
      <c r="F168" s="50"/>
      <c r="G168" s="50"/>
      <c r="H168" s="50"/>
      <c r="I168" s="50"/>
      <c r="J168" s="8"/>
      <c r="K168" s="8"/>
      <c r="L168" s="8"/>
      <c r="M168" s="8"/>
      <c r="N168" s="8"/>
      <c r="O168" s="8"/>
      <c r="P168" s="8"/>
      <c r="Q168" s="8"/>
      <c r="R168" s="8"/>
      <c r="S168" s="8"/>
      <c r="T168" s="8"/>
      <c r="U168" s="8"/>
      <c r="V168" s="8"/>
      <c r="W168" s="8"/>
      <c r="X168" s="8"/>
      <c r="Y168" s="8"/>
      <c r="Z168" s="8"/>
      <c r="AA168" s="8"/>
      <c r="AB168" s="8"/>
      <c r="AC168" s="8"/>
      <c r="AD168" s="8"/>
    </row>
    <row r="169">
      <c r="A169" s="8"/>
      <c r="B169" s="50"/>
      <c r="C169" s="50"/>
      <c r="D169" s="50"/>
      <c r="E169" s="50"/>
      <c r="F169" s="50"/>
      <c r="G169" s="50"/>
      <c r="H169" s="50"/>
      <c r="I169" s="50"/>
      <c r="J169" s="8"/>
      <c r="K169" s="8"/>
      <c r="L169" s="8"/>
      <c r="M169" s="8"/>
      <c r="N169" s="8"/>
      <c r="O169" s="8"/>
      <c r="P169" s="8"/>
      <c r="Q169" s="8"/>
      <c r="R169" s="8"/>
      <c r="S169" s="8"/>
      <c r="T169" s="8"/>
      <c r="U169" s="8"/>
      <c r="V169" s="8"/>
      <c r="W169" s="8"/>
      <c r="X169" s="8"/>
      <c r="Y169" s="8"/>
      <c r="Z169" s="8"/>
      <c r="AA169" s="8"/>
      <c r="AB169" s="8"/>
      <c r="AC169" s="8"/>
      <c r="AD169" s="8"/>
    </row>
    <row r="170">
      <c r="A170" s="8"/>
      <c r="B170" s="50"/>
      <c r="C170" s="50"/>
      <c r="D170" s="50"/>
      <c r="E170" s="50"/>
      <c r="F170" s="50"/>
      <c r="G170" s="50"/>
      <c r="H170" s="50"/>
      <c r="I170" s="50"/>
      <c r="J170" s="8"/>
      <c r="K170" s="8"/>
      <c r="L170" s="8"/>
      <c r="M170" s="8"/>
      <c r="N170" s="8"/>
      <c r="O170" s="8"/>
      <c r="P170" s="8"/>
      <c r="Q170" s="8"/>
      <c r="R170" s="8"/>
      <c r="S170" s="8"/>
      <c r="T170" s="8"/>
      <c r="U170" s="8"/>
      <c r="V170" s="8"/>
      <c r="W170" s="8"/>
      <c r="X170" s="8"/>
      <c r="Y170" s="8"/>
      <c r="Z170" s="8"/>
      <c r="AA170" s="8"/>
      <c r="AB170" s="8"/>
      <c r="AC170" s="8"/>
      <c r="AD170" s="8"/>
    </row>
    <row r="171">
      <c r="A171" s="8"/>
      <c r="B171" s="50"/>
      <c r="C171" s="50"/>
      <c r="D171" s="50"/>
      <c r="E171" s="50"/>
      <c r="F171" s="50"/>
      <c r="G171" s="50"/>
      <c r="H171" s="50"/>
      <c r="I171" s="50"/>
      <c r="J171" s="8"/>
      <c r="K171" s="8"/>
      <c r="L171" s="8"/>
      <c r="M171" s="8"/>
      <c r="N171" s="8"/>
      <c r="O171" s="8"/>
      <c r="P171" s="8"/>
      <c r="Q171" s="8"/>
      <c r="R171" s="8"/>
      <c r="S171" s="8"/>
      <c r="T171" s="8"/>
      <c r="U171" s="8"/>
      <c r="V171" s="8"/>
      <c r="W171" s="8"/>
      <c r="X171" s="8"/>
      <c r="Y171" s="8"/>
      <c r="Z171" s="8"/>
      <c r="AA171" s="8"/>
      <c r="AB171" s="8"/>
      <c r="AC171" s="8"/>
      <c r="AD171" s="8"/>
    </row>
    <row r="172">
      <c r="A172" s="8"/>
      <c r="B172" s="50"/>
      <c r="C172" s="50"/>
      <c r="D172" s="50"/>
      <c r="E172" s="50"/>
      <c r="F172" s="50"/>
      <c r="G172" s="50"/>
      <c r="H172" s="50"/>
      <c r="I172" s="50"/>
      <c r="J172" s="8"/>
      <c r="K172" s="8"/>
      <c r="L172" s="8"/>
      <c r="M172" s="8"/>
      <c r="N172" s="8"/>
      <c r="O172" s="8"/>
      <c r="P172" s="8"/>
      <c r="Q172" s="8"/>
      <c r="R172" s="8"/>
      <c r="S172" s="8"/>
      <c r="T172" s="8"/>
      <c r="U172" s="8"/>
      <c r="V172" s="8"/>
      <c r="W172" s="8"/>
      <c r="X172" s="8"/>
      <c r="Y172" s="8"/>
      <c r="Z172" s="8"/>
      <c r="AA172" s="8"/>
      <c r="AB172" s="8"/>
      <c r="AC172" s="8"/>
      <c r="AD172" s="8"/>
    </row>
    <row r="173">
      <c r="A173" s="8"/>
      <c r="B173" s="50"/>
      <c r="C173" s="50"/>
      <c r="D173" s="50"/>
      <c r="E173" s="50"/>
      <c r="F173" s="50"/>
      <c r="G173" s="50"/>
      <c r="H173" s="50"/>
      <c r="I173" s="50"/>
      <c r="J173" s="8"/>
      <c r="K173" s="8"/>
      <c r="L173" s="8"/>
      <c r="M173" s="8"/>
      <c r="N173" s="8"/>
      <c r="O173" s="8"/>
      <c r="P173" s="8"/>
      <c r="Q173" s="8"/>
      <c r="R173" s="8"/>
      <c r="S173" s="8"/>
      <c r="T173" s="8"/>
      <c r="U173" s="8"/>
      <c r="V173" s="8"/>
      <c r="W173" s="8"/>
      <c r="X173" s="8"/>
      <c r="Y173" s="8"/>
      <c r="Z173" s="8"/>
      <c r="AA173" s="8"/>
      <c r="AB173" s="8"/>
      <c r="AC173" s="8"/>
      <c r="AD173" s="8"/>
    </row>
    <row r="174">
      <c r="A174" s="8"/>
      <c r="B174" s="50"/>
      <c r="C174" s="50"/>
      <c r="D174" s="50"/>
      <c r="E174" s="50"/>
      <c r="F174" s="50"/>
      <c r="G174" s="50"/>
      <c r="H174" s="50"/>
      <c r="I174" s="50"/>
      <c r="J174" s="8"/>
      <c r="K174" s="8"/>
      <c r="L174" s="8"/>
      <c r="M174" s="8"/>
      <c r="N174" s="8"/>
      <c r="O174" s="8"/>
      <c r="P174" s="8"/>
      <c r="Q174" s="8"/>
      <c r="R174" s="8"/>
      <c r="S174" s="8"/>
      <c r="T174" s="8"/>
      <c r="U174" s="8"/>
      <c r="V174" s="8"/>
      <c r="W174" s="8"/>
      <c r="X174" s="8"/>
      <c r="Y174" s="8"/>
      <c r="Z174" s="8"/>
      <c r="AA174" s="8"/>
      <c r="AB174" s="8"/>
      <c r="AC174" s="8"/>
      <c r="AD174" s="8"/>
    </row>
    <row r="175">
      <c r="A175" s="8"/>
      <c r="B175" s="50"/>
      <c r="C175" s="50"/>
      <c r="D175" s="50"/>
      <c r="E175" s="50"/>
      <c r="F175" s="50"/>
      <c r="G175" s="50"/>
      <c r="H175" s="50"/>
      <c r="I175" s="50"/>
      <c r="J175" s="8"/>
      <c r="K175" s="8"/>
      <c r="L175" s="8"/>
      <c r="M175" s="8"/>
      <c r="N175" s="8"/>
      <c r="O175" s="8"/>
      <c r="P175" s="8"/>
      <c r="Q175" s="8"/>
      <c r="R175" s="8"/>
      <c r="S175" s="8"/>
      <c r="T175" s="8"/>
      <c r="U175" s="8"/>
      <c r="V175" s="8"/>
      <c r="W175" s="8"/>
      <c r="X175" s="8"/>
      <c r="Y175" s="8"/>
      <c r="Z175" s="8"/>
      <c r="AA175" s="8"/>
      <c r="AB175" s="8"/>
      <c r="AC175" s="8"/>
      <c r="AD175" s="8"/>
    </row>
    <row r="176">
      <c r="A176" s="8"/>
      <c r="B176" s="50"/>
      <c r="C176" s="50"/>
      <c r="D176" s="50"/>
      <c r="E176" s="50"/>
      <c r="F176" s="50"/>
      <c r="G176" s="50"/>
      <c r="H176" s="50"/>
      <c r="I176" s="50"/>
      <c r="J176" s="8"/>
      <c r="K176" s="8"/>
      <c r="L176" s="8"/>
      <c r="M176" s="8"/>
      <c r="N176" s="8"/>
      <c r="O176" s="8"/>
      <c r="P176" s="8"/>
      <c r="Q176" s="8"/>
      <c r="R176" s="8"/>
      <c r="S176" s="8"/>
      <c r="T176" s="8"/>
      <c r="U176" s="8"/>
      <c r="V176" s="8"/>
      <c r="W176" s="8"/>
      <c r="X176" s="8"/>
      <c r="Y176" s="8"/>
      <c r="Z176" s="8"/>
      <c r="AA176" s="8"/>
      <c r="AB176" s="8"/>
      <c r="AC176" s="8"/>
      <c r="AD176" s="8"/>
    </row>
    <row r="177">
      <c r="A177" s="8"/>
      <c r="B177" s="50"/>
      <c r="C177" s="50"/>
      <c r="D177" s="50"/>
      <c r="E177" s="50"/>
      <c r="F177" s="50"/>
      <c r="G177" s="50"/>
      <c r="H177" s="50"/>
      <c r="I177" s="50"/>
      <c r="J177" s="8"/>
      <c r="K177" s="8"/>
      <c r="L177" s="8"/>
      <c r="M177" s="8"/>
      <c r="N177" s="8"/>
      <c r="O177" s="8"/>
      <c r="P177" s="8"/>
      <c r="Q177" s="8"/>
      <c r="R177" s="8"/>
      <c r="S177" s="8"/>
      <c r="T177" s="8"/>
      <c r="U177" s="8"/>
      <c r="V177" s="8"/>
      <c r="W177" s="8"/>
      <c r="X177" s="8"/>
      <c r="Y177" s="8"/>
      <c r="Z177" s="8"/>
      <c r="AA177" s="8"/>
      <c r="AB177" s="8"/>
      <c r="AC177" s="8"/>
      <c r="AD177" s="8"/>
    </row>
    <row r="178">
      <c r="A178" s="8"/>
      <c r="B178" s="50"/>
      <c r="C178" s="50"/>
      <c r="D178" s="50"/>
      <c r="E178" s="50"/>
      <c r="F178" s="50"/>
      <c r="G178" s="50"/>
      <c r="H178" s="50"/>
      <c r="I178" s="50"/>
      <c r="J178" s="8"/>
      <c r="K178" s="8"/>
      <c r="L178" s="8"/>
      <c r="M178" s="8"/>
      <c r="N178" s="8"/>
      <c r="O178" s="8"/>
      <c r="P178" s="8"/>
      <c r="Q178" s="8"/>
      <c r="R178" s="8"/>
      <c r="S178" s="8"/>
      <c r="T178" s="8"/>
      <c r="U178" s="8"/>
      <c r="V178" s="8"/>
      <c r="W178" s="8"/>
      <c r="X178" s="8"/>
      <c r="Y178" s="8"/>
      <c r="Z178" s="8"/>
      <c r="AA178" s="8"/>
      <c r="AB178" s="8"/>
      <c r="AC178" s="8"/>
      <c r="AD178" s="8"/>
    </row>
    <row r="179">
      <c r="A179" s="8"/>
      <c r="B179" s="50"/>
      <c r="C179" s="50"/>
      <c r="D179" s="50"/>
      <c r="E179" s="50"/>
      <c r="F179" s="50"/>
      <c r="G179" s="50"/>
      <c r="H179" s="50"/>
      <c r="I179" s="50"/>
      <c r="J179" s="8"/>
      <c r="K179" s="8"/>
      <c r="L179" s="8"/>
      <c r="M179" s="8"/>
      <c r="N179" s="8"/>
      <c r="O179" s="8"/>
      <c r="P179" s="8"/>
      <c r="Q179" s="8"/>
      <c r="R179" s="8"/>
      <c r="S179" s="8"/>
      <c r="T179" s="8"/>
      <c r="U179" s="8"/>
      <c r="V179" s="8"/>
      <c r="W179" s="8"/>
      <c r="X179" s="8"/>
      <c r="Y179" s="8"/>
      <c r="Z179" s="8"/>
      <c r="AA179" s="8"/>
      <c r="AB179" s="8"/>
      <c r="AC179" s="8"/>
      <c r="AD179" s="8"/>
    </row>
    <row r="180">
      <c r="A180" s="8"/>
      <c r="B180" s="50"/>
      <c r="C180" s="50"/>
      <c r="D180" s="50"/>
      <c r="E180" s="50"/>
      <c r="F180" s="50"/>
      <c r="G180" s="50"/>
      <c r="H180" s="50"/>
      <c r="I180" s="50"/>
      <c r="J180" s="8"/>
      <c r="K180" s="8"/>
      <c r="L180" s="8"/>
      <c r="M180" s="8"/>
      <c r="N180" s="8"/>
      <c r="O180" s="8"/>
      <c r="P180" s="8"/>
      <c r="Q180" s="8"/>
      <c r="R180" s="8"/>
      <c r="S180" s="8"/>
      <c r="T180" s="8"/>
      <c r="U180" s="8"/>
      <c r="V180" s="8"/>
      <c r="W180" s="8"/>
      <c r="X180" s="8"/>
      <c r="Y180" s="8"/>
      <c r="Z180" s="8"/>
      <c r="AA180" s="8"/>
      <c r="AB180" s="8"/>
      <c r="AC180" s="8"/>
      <c r="AD180" s="8"/>
    </row>
    <row r="181">
      <c r="A181" s="8"/>
      <c r="B181" s="50"/>
      <c r="C181" s="50"/>
      <c r="D181" s="50"/>
      <c r="E181" s="50"/>
      <c r="F181" s="50"/>
      <c r="G181" s="50"/>
      <c r="H181" s="50"/>
      <c r="I181" s="50"/>
      <c r="J181" s="8"/>
      <c r="K181" s="8"/>
      <c r="L181" s="8"/>
      <c r="M181" s="8"/>
      <c r="N181" s="8"/>
      <c r="O181" s="8"/>
      <c r="P181" s="8"/>
      <c r="Q181" s="8"/>
      <c r="R181" s="8"/>
      <c r="S181" s="8"/>
      <c r="T181" s="8"/>
      <c r="U181" s="8"/>
      <c r="V181" s="8"/>
      <c r="W181" s="8"/>
      <c r="X181" s="8"/>
      <c r="Y181" s="8"/>
      <c r="Z181" s="8"/>
      <c r="AA181" s="8"/>
      <c r="AB181" s="8"/>
      <c r="AC181" s="8"/>
      <c r="AD181" s="8"/>
    </row>
    <row r="182">
      <c r="A182" s="8"/>
      <c r="B182" s="50"/>
      <c r="C182" s="50"/>
      <c r="D182" s="50"/>
      <c r="E182" s="50"/>
      <c r="F182" s="50"/>
      <c r="G182" s="50"/>
      <c r="H182" s="50"/>
      <c r="I182" s="50"/>
      <c r="J182" s="8"/>
      <c r="K182" s="8"/>
      <c r="L182" s="8"/>
      <c r="M182" s="8"/>
      <c r="N182" s="8"/>
      <c r="O182" s="8"/>
      <c r="P182" s="8"/>
      <c r="Q182" s="8"/>
      <c r="R182" s="8"/>
      <c r="S182" s="8"/>
      <c r="T182" s="8"/>
      <c r="U182" s="8"/>
      <c r="V182" s="8"/>
      <c r="W182" s="8"/>
      <c r="X182" s="8"/>
      <c r="Y182" s="8"/>
      <c r="Z182" s="8"/>
      <c r="AA182" s="8"/>
      <c r="AB182" s="8"/>
      <c r="AC182" s="8"/>
      <c r="AD182" s="8"/>
    </row>
    <row r="183">
      <c r="A183" s="8"/>
      <c r="B183" s="50"/>
      <c r="C183" s="50"/>
      <c r="D183" s="50"/>
      <c r="E183" s="50"/>
      <c r="F183" s="50"/>
      <c r="G183" s="50"/>
      <c r="H183" s="50"/>
      <c r="I183" s="50"/>
      <c r="J183" s="8"/>
      <c r="K183" s="8"/>
      <c r="L183" s="8"/>
      <c r="M183" s="8"/>
      <c r="N183" s="8"/>
      <c r="O183" s="8"/>
      <c r="P183" s="8"/>
      <c r="Q183" s="8"/>
      <c r="R183" s="8"/>
      <c r="S183" s="8"/>
      <c r="T183" s="8"/>
      <c r="U183" s="8"/>
      <c r="V183" s="8"/>
      <c r="W183" s="8"/>
      <c r="X183" s="8"/>
      <c r="Y183" s="8"/>
      <c r="Z183" s="8"/>
      <c r="AA183" s="8"/>
      <c r="AB183" s="8"/>
      <c r="AC183" s="8"/>
      <c r="AD183" s="8"/>
    </row>
    <row r="184">
      <c r="A184" s="8"/>
      <c r="B184" s="50"/>
      <c r="C184" s="50"/>
      <c r="D184" s="50"/>
      <c r="E184" s="50"/>
      <c r="F184" s="50"/>
      <c r="G184" s="50"/>
      <c r="H184" s="50"/>
      <c r="I184" s="50"/>
      <c r="J184" s="8"/>
      <c r="K184" s="8"/>
      <c r="L184" s="8"/>
      <c r="M184" s="8"/>
      <c r="N184" s="8"/>
      <c r="O184" s="8"/>
      <c r="P184" s="8"/>
      <c r="Q184" s="8"/>
      <c r="R184" s="8"/>
      <c r="S184" s="8"/>
      <c r="T184" s="8"/>
      <c r="U184" s="8"/>
      <c r="V184" s="8"/>
      <c r="W184" s="8"/>
      <c r="X184" s="8"/>
      <c r="Y184" s="8"/>
      <c r="Z184" s="8"/>
      <c r="AA184" s="8"/>
      <c r="AB184" s="8"/>
      <c r="AC184" s="8"/>
      <c r="AD184" s="8"/>
    </row>
    <row r="185">
      <c r="A185" s="8"/>
      <c r="B185" s="50"/>
      <c r="C185" s="50"/>
      <c r="D185" s="50"/>
      <c r="E185" s="50"/>
      <c r="F185" s="50"/>
      <c r="G185" s="50"/>
      <c r="H185" s="50"/>
      <c r="I185" s="50"/>
      <c r="J185" s="8"/>
      <c r="K185" s="8"/>
      <c r="L185" s="8"/>
      <c r="M185" s="8"/>
      <c r="N185" s="8"/>
      <c r="O185" s="8"/>
      <c r="P185" s="8"/>
      <c r="Q185" s="8"/>
      <c r="R185" s="8"/>
      <c r="S185" s="8"/>
      <c r="T185" s="8"/>
      <c r="U185" s="8"/>
      <c r="V185" s="8"/>
      <c r="W185" s="8"/>
      <c r="X185" s="8"/>
      <c r="Y185" s="8"/>
      <c r="Z185" s="8"/>
      <c r="AA185" s="8"/>
      <c r="AB185" s="8"/>
      <c r="AC185" s="8"/>
      <c r="AD185" s="8"/>
    </row>
    <row r="186">
      <c r="A186" s="8"/>
      <c r="B186" s="50"/>
      <c r="C186" s="50"/>
      <c r="D186" s="50"/>
      <c r="E186" s="50"/>
      <c r="F186" s="50"/>
      <c r="G186" s="50"/>
      <c r="H186" s="50"/>
      <c r="I186" s="50"/>
      <c r="J186" s="8"/>
      <c r="K186" s="8"/>
      <c r="L186" s="8"/>
      <c r="M186" s="8"/>
      <c r="N186" s="8"/>
      <c r="O186" s="8"/>
      <c r="P186" s="8"/>
      <c r="Q186" s="8"/>
      <c r="R186" s="8"/>
      <c r="S186" s="8"/>
      <c r="T186" s="8"/>
      <c r="U186" s="8"/>
      <c r="V186" s="8"/>
      <c r="W186" s="8"/>
      <c r="X186" s="8"/>
      <c r="Y186" s="8"/>
      <c r="Z186" s="8"/>
      <c r="AA186" s="8"/>
      <c r="AB186" s="8"/>
      <c r="AC186" s="8"/>
      <c r="AD186" s="8"/>
    </row>
    <row r="187">
      <c r="A187" s="8"/>
      <c r="B187" s="50"/>
      <c r="C187" s="50"/>
      <c r="D187" s="50"/>
      <c r="E187" s="50"/>
      <c r="F187" s="50"/>
      <c r="G187" s="50"/>
      <c r="H187" s="50"/>
      <c r="I187" s="50"/>
      <c r="J187" s="8"/>
      <c r="K187" s="8"/>
      <c r="L187" s="8"/>
      <c r="M187" s="8"/>
      <c r="N187" s="8"/>
      <c r="O187" s="8"/>
      <c r="P187" s="8"/>
      <c r="Q187" s="8"/>
      <c r="R187" s="8"/>
      <c r="S187" s="8"/>
      <c r="T187" s="8"/>
      <c r="U187" s="8"/>
      <c r="V187" s="8"/>
      <c r="W187" s="8"/>
      <c r="X187" s="8"/>
      <c r="Y187" s="8"/>
      <c r="Z187" s="8"/>
      <c r="AA187" s="8"/>
      <c r="AB187" s="8"/>
      <c r="AC187" s="8"/>
      <c r="AD187" s="8"/>
    </row>
    <row r="188">
      <c r="A188" s="8"/>
      <c r="B188" s="50"/>
      <c r="C188" s="50"/>
      <c r="D188" s="50"/>
      <c r="E188" s="50"/>
      <c r="F188" s="50"/>
      <c r="G188" s="50"/>
      <c r="H188" s="50"/>
      <c r="I188" s="50"/>
      <c r="J188" s="8"/>
      <c r="K188" s="8"/>
      <c r="L188" s="8"/>
      <c r="M188" s="8"/>
      <c r="N188" s="8"/>
      <c r="O188" s="8"/>
      <c r="P188" s="8"/>
      <c r="Q188" s="8"/>
      <c r="R188" s="8"/>
      <c r="S188" s="8"/>
      <c r="T188" s="8"/>
      <c r="U188" s="8"/>
      <c r="V188" s="8"/>
      <c r="W188" s="8"/>
      <c r="X188" s="8"/>
      <c r="Y188" s="8"/>
      <c r="Z188" s="8"/>
      <c r="AA188" s="8"/>
      <c r="AB188" s="8"/>
      <c r="AC188" s="8"/>
      <c r="AD188" s="8"/>
    </row>
    <row r="189">
      <c r="A189" s="8"/>
      <c r="B189" s="50"/>
      <c r="C189" s="50"/>
      <c r="D189" s="50"/>
      <c r="E189" s="50"/>
      <c r="F189" s="50"/>
      <c r="G189" s="50"/>
      <c r="H189" s="50"/>
      <c r="I189" s="50"/>
      <c r="J189" s="8"/>
      <c r="K189" s="8"/>
      <c r="L189" s="8"/>
      <c r="M189" s="8"/>
      <c r="N189" s="8"/>
      <c r="O189" s="8"/>
      <c r="P189" s="8"/>
      <c r="Q189" s="8"/>
      <c r="R189" s="8"/>
      <c r="S189" s="8"/>
      <c r="T189" s="8"/>
      <c r="U189" s="8"/>
      <c r="V189" s="8"/>
      <c r="W189" s="8"/>
      <c r="X189" s="8"/>
      <c r="Y189" s="8"/>
      <c r="Z189" s="8"/>
      <c r="AA189" s="8"/>
      <c r="AB189" s="8"/>
      <c r="AC189" s="8"/>
      <c r="AD189" s="8"/>
    </row>
    <row r="190">
      <c r="A190" s="8"/>
      <c r="B190" s="50"/>
      <c r="C190" s="50"/>
      <c r="D190" s="50"/>
      <c r="E190" s="50"/>
      <c r="F190" s="50"/>
      <c r="G190" s="50"/>
      <c r="H190" s="50"/>
      <c r="I190" s="50"/>
      <c r="J190" s="8"/>
      <c r="K190" s="8"/>
      <c r="L190" s="8"/>
      <c r="M190" s="8"/>
      <c r="N190" s="8"/>
      <c r="O190" s="8"/>
      <c r="P190" s="8"/>
      <c r="Q190" s="8"/>
      <c r="R190" s="8"/>
      <c r="S190" s="8"/>
      <c r="T190" s="8"/>
      <c r="U190" s="8"/>
      <c r="V190" s="8"/>
      <c r="W190" s="8"/>
      <c r="X190" s="8"/>
      <c r="Y190" s="8"/>
      <c r="Z190" s="8"/>
      <c r="AA190" s="8"/>
      <c r="AB190" s="8"/>
      <c r="AC190" s="8"/>
      <c r="AD190" s="8"/>
    </row>
    <row r="191">
      <c r="A191" s="8"/>
      <c r="B191" s="50"/>
      <c r="C191" s="50"/>
      <c r="D191" s="50"/>
      <c r="E191" s="50"/>
      <c r="F191" s="50"/>
      <c r="G191" s="50"/>
      <c r="H191" s="50"/>
      <c r="I191" s="50"/>
      <c r="J191" s="8"/>
      <c r="K191" s="8"/>
      <c r="L191" s="8"/>
      <c r="M191" s="8"/>
      <c r="N191" s="8"/>
      <c r="O191" s="8"/>
      <c r="P191" s="8"/>
      <c r="Q191" s="8"/>
      <c r="R191" s="8"/>
      <c r="S191" s="8"/>
      <c r="T191" s="8"/>
      <c r="U191" s="8"/>
      <c r="V191" s="8"/>
      <c r="W191" s="8"/>
      <c r="X191" s="8"/>
      <c r="Y191" s="8"/>
      <c r="Z191" s="8"/>
      <c r="AA191" s="8"/>
      <c r="AB191" s="8"/>
      <c r="AC191" s="8"/>
      <c r="AD191" s="8"/>
    </row>
    <row r="192">
      <c r="A192" s="8"/>
      <c r="B192" s="50"/>
      <c r="C192" s="50"/>
      <c r="D192" s="50"/>
      <c r="E192" s="50"/>
      <c r="F192" s="50"/>
      <c r="G192" s="50"/>
      <c r="H192" s="50"/>
      <c r="I192" s="50"/>
      <c r="J192" s="8"/>
      <c r="K192" s="8"/>
      <c r="L192" s="8"/>
      <c r="M192" s="8"/>
      <c r="N192" s="8"/>
      <c r="O192" s="8"/>
      <c r="P192" s="8"/>
      <c r="Q192" s="8"/>
      <c r="R192" s="8"/>
      <c r="S192" s="8"/>
      <c r="T192" s="8"/>
      <c r="U192" s="8"/>
      <c r="V192" s="8"/>
      <c r="W192" s="8"/>
      <c r="X192" s="8"/>
      <c r="Y192" s="8"/>
      <c r="Z192" s="8"/>
      <c r="AA192" s="8"/>
      <c r="AB192" s="8"/>
      <c r="AC192" s="8"/>
      <c r="AD192" s="8"/>
    </row>
    <row r="193">
      <c r="A193" s="8"/>
      <c r="B193" s="50"/>
      <c r="C193" s="50"/>
      <c r="D193" s="50"/>
      <c r="E193" s="50"/>
      <c r="F193" s="50"/>
      <c r="G193" s="50"/>
      <c r="H193" s="50"/>
      <c r="I193" s="50"/>
      <c r="J193" s="8"/>
      <c r="K193" s="8"/>
      <c r="L193" s="8"/>
      <c r="M193" s="8"/>
      <c r="N193" s="8"/>
      <c r="O193" s="8"/>
      <c r="P193" s="8"/>
      <c r="Q193" s="8"/>
      <c r="R193" s="8"/>
      <c r="S193" s="8"/>
      <c r="T193" s="8"/>
      <c r="U193" s="8"/>
      <c r="V193" s="8"/>
      <c r="W193" s="8"/>
      <c r="X193" s="8"/>
      <c r="Y193" s="8"/>
      <c r="Z193" s="8"/>
      <c r="AA193" s="8"/>
      <c r="AB193" s="8"/>
      <c r="AC193" s="8"/>
      <c r="AD193" s="8"/>
    </row>
    <row r="194">
      <c r="A194" s="8"/>
      <c r="B194" s="50"/>
      <c r="C194" s="50"/>
      <c r="D194" s="50"/>
      <c r="E194" s="50"/>
      <c r="F194" s="50"/>
      <c r="G194" s="50"/>
      <c r="H194" s="50"/>
      <c r="I194" s="50"/>
      <c r="J194" s="8"/>
      <c r="K194" s="8"/>
      <c r="L194" s="8"/>
      <c r="M194" s="8"/>
      <c r="N194" s="8"/>
      <c r="O194" s="8"/>
      <c r="P194" s="8"/>
      <c r="Q194" s="8"/>
      <c r="R194" s="8"/>
      <c r="S194" s="8"/>
      <c r="T194" s="8"/>
      <c r="U194" s="8"/>
      <c r="V194" s="8"/>
      <c r="W194" s="8"/>
      <c r="X194" s="8"/>
      <c r="Y194" s="8"/>
      <c r="Z194" s="8"/>
      <c r="AA194" s="8"/>
      <c r="AB194" s="8"/>
      <c r="AC194" s="8"/>
      <c r="AD194" s="8"/>
    </row>
    <row r="195">
      <c r="A195" s="8"/>
      <c r="B195" s="50"/>
      <c r="C195" s="50"/>
      <c r="D195" s="50"/>
      <c r="E195" s="50"/>
      <c r="F195" s="50"/>
      <c r="G195" s="50"/>
      <c r="H195" s="50"/>
      <c r="I195" s="50"/>
      <c r="J195" s="8"/>
      <c r="K195" s="8"/>
      <c r="L195" s="8"/>
      <c r="M195" s="8"/>
      <c r="N195" s="8"/>
      <c r="O195" s="8"/>
      <c r="P195" s="8"/>
      <c r="Q195" s="8"/>
      <c r="R195" s="8"/>
      <c r="S195" s="8"/>
      <c r="T195" s="8"/>
      <c r="U195" s="8"/>
      <c r="V195" s="8"/>
      <c r="W195" s="8"/>
      <c r="X195" s="8"/>
      <c r="Y195" s="8"/>
      <c r="Z195" s="8"/>
      <c r="AA195" s="8"/>
      <c r="AB195" s="8"/>
      <c r="AC195" s="8"/>
      <c r="AD195" s="8"/>
    </row>
    <row r="196">
      <c r="A196" s="8"/>
      <c r="B196" s="50"/>
      <c r="C196" s="50"/>
      <c r="D196" s="50"/>
      <c r="E196" s="50"/>
      <c r="F196" s="50"/>
      <c r="G196" s="50"/>
      <c r="H196" s="50"/>
      <c r="I196" s="50"/>
      <c r="J196" s="8"/>
      <c r="K196" s="8"/>
      <c r="L196" s="8"/>
      <c r="M196" s="8"/>
      <c r="N196" s="8"/>
      <c r="O196" s="8"/>
      <c r="P196" s="8"/>
      <c r="Q196" s="8"/>
      <c r="R196" s="8"/>
      <c r="S196" s="8"/>
      <c r="T196" s="8"/>
      <c r="U196" s="8"/>
      <c r="V196" s="8"/>
      <c r="W196" s="8"/>
      <c r="X196" s="8"/>
      <c r="Y196" s="8"/>
      <c r="Z196" s="8"/>
      <c r="AA196" s="8"/>
      <c r="AB196" s="8"/>
      <c r="AC196" s="8"/>
      <c r="AD196" s="8"/>
    </row>
    <row r="197">
      <c r="A197" s="8"/>
      <c r="B197" s="50"/>
      <c r="C197" s="50"/>
      <c r="D197" s="50"/>
      <c r="E197" s="50"/>
      <c r="F197" s="50"/>
      <c r="G197" s="50"/>
      <c r="H197" s="50"/>
      <c r="I197" s="50"/>
      <c r="J197" s="8"/>
      <c r="K197" s="8"/>
      <c r="L197" s="8"/>
      <c r="M197" s="8"/>
      <c r="N197" s="8"/>
      <c r="O197" s="8"/>
      <c r="P197" s="8"/>
      <c r="Q197" s="8"/>
      <c r="R197" s="8"/>
      <c r="S197" s="8"/>
      <c r="T197" s="8"/>
      <c r="U197" s="8"/>
      <c r="V197" s="8"/>
      <c r="W197" s="8"/>
      <c r="X197" s="8"/>
      <c r="Y197" s="8"/>
      <c r="Z197" s="8"/>
      <c r="AA197" s="8"/>
      <c r="AB197" s="8"/>
      <c r="AC197" s="8"/>
      <c r="AD197" s="8"/>
    </row>
    <row r="198">
      <c r="A198" s="8"/>
      <c r="B198" s="50"/>
      <c r="C198" s="50"/>
      <c r="D198" s="50"/>
      <c r="E198" s="50"/>
      <c r="F198" s="50"/>
      <c r="G198" s="50"/>
      <c r="H198" s="50"/>
      <c r="I198" s="50"/>
      <c r="J198" s="8"/>
      <c r="K198" s="8"/>
      <c r="L198" s="8"/>
      <c r="M198" s="8"/>
      <c r="N198" s="8"/>
      <c r="O198" s="8"/>
      <c r="P198" s="8"/>
      <c r="Q198" s="8"/>
      <c r="R198" s="8"/>
      <c r="S198" s="8"/>
      <c r="T198" s="8"/>
      <c r="U198" s="8"/>
      <c r="V198" s="8"/>
      <c r="W198" s="8"/>
      <c r="X198" s="8"/>
      <c r="Y198" s="8"/>
      <c r="Z198" s="8"/>
      <c r="AA198" s="8"/>
      <c r="AB198" s="8"/>
      <c r="AC198" s="8"/>
      <c r="AD198" s="8"/>
    </row>
    <row r="199">
      <c r="A199" s="8"/>
      <c r="B199" s="50"/>
      <c r="C199" s="50"/>
      <c r="D199" s="50"/>
      <c r="E199" s="50"/>
      <c r="F199" s="50"/>
      <c r="G199" s="50"/>
      <c r="H199" s="50"/>
      <c r="I199" s="50"/>
      <c r="J199" s="8"/>
      <c r="K199" s="8"/>
      <c r="L199" s="8"/>
      <c r="M199" s="8"/>
      <c r="N199" s="8"/>
      <c r="O199" s="8"/>
      <c r="P199" s="8"/>
      <c r="Q199" s="8"/>
      <c r="R199" s="8"/>
      <c r="S199" s="8"/>
      <c r="T199" s="8"/>
      <c r="U199" s="8"/>
      <c r="V199" s="8"/>
      <c r="W199" s="8"/>
      <c r="X199" s="8"/>
      <c r="Y199" s="8"/>
      <c r="Z199" s="8"/>
      <c r="AA199" s="8"/>
      <c r="AB199" s="8"/>
      <c r="AC199" s="8"/>
      <c r="AD199" s="8"/>
    </row>
    <row r="200">
      <c r="A200" s="8"/>
      <c r="B200" s="50"/>
      <c r="C200" s="50"/>
      <c r="D200" s="50"/>
      <c r="E200" s="50"/>
      <c r="F200" s="50"/>
      <c r="G200" s="50"/>
      <c r="H200" s="50"/>
      <c r="I200" s="50"/>
      <c r="J200" s="8"/>
      <c r="K200" s="8"/>
      <c r="L200" s="8"/>
      <c r="M200" s="8"/>
      <c r="N200" s="8"/>
      <c r="O200" s="8"/>
      <c r="P200" s="8"/>
      <c r="Q200" s="8"/>
      <c r="R200" s="8"/>
      <c r="S200" s="8"/>
      <c r="T200" s="8"/>
      <c r="U200" s="8"/>
      <c r="V200" s="8"/>
      <c r="W200" s="8"/>
      <c r="X200" s="8"/>
      <c r="Y200" s="8"/>
      <c r="Z200" s="8"/>
      <c r="AA200" s="8"/>
      <c r="AB200" s="8"/>
      <c r="AC200" s="8"/>
      <c r="AD200" s="8"/>
    </row>
    <row r="201">
      <c r="A201" s="8"/>
      <c r="B201" s="50"/>
      <c r="C201" s="50"/>
      <c r="D201" s="50"/>
      <c r="E201" s="50"/>
      <c r="F201" s="50"/>
      <c r="G201" s="50"/>
      <c r="H201" s="50"/>
      <c r="I201" s="50"/>
      <c r="J201" s="8"/>
      <c r="K201" s="8"/>
      <c r="L201" s="8"/>
      <c r="M201" s="8"/>
      <c r="N201" s="8"/>
      <c r="O201" s="8"/>
      <c r="P201" s="8"/>
      <c r="Q201" s="8"/>
      <c r="R201" s="8"/>
      <c r="S201" s="8"/>
      <c r="T201" s="8"/>
      <c r="U201" s="8"/>
      <c r="V201" s="8"/>
      <c r="W201" s="8"/>
      <c r="X201" s="8"/>
      <c r="Y201" s="8"/>
      <c r="Z201" s="8"/>
      <c r="AA201" s="8"/>
      <c r="AB201" s="8"/>
      <c r="AC201" s="8"/>
      <c r="AD201" s="8"/>
    </row>
    <row r="202">
      <c r="A202" s="8"/>
      <c r="B202" s="50"/>
      <c r="C202" s="50"/>
      <c r="D202" s="50"/>
      <c r="E202" s="50"/>
      <c r="F202" s="50"/>
      <c r="G202" s="50"/>
      <c r="H202" s="50"/>
      <c r="I202" s="50"/>
      <c r="J202" s="8"/>
      <c r="K202" s="8"/>
      <c r="L202" s="8"/>
      <c r="M202" s="8"/>
      <c r="N202" s="8"/>
      <c r="O202" s="8"/>
      <c r="P202" s="8"/>
      <c r="Q202" s="8"/>
      <c r="R202" s="8"/>
      <c r="S202" s="8"/>
      <c r="T202" s="8"/>
      <c r="U202" s="8"/>
      <c r="V202" s="8"/>
      <c r="W202" s="8"/>
      <c r="X202" s="8"/>
      <c r="Y202" s="8"/>
      <c r="Z202" s="8"/>
      <c r="AA202" s="8"/>
      <c r="AB202" s="8"/>
      <c r="AC202" s="8"/>
      <c r="AD202" s="8"/>
    </row>
    <row r="203">
      <c r="A203" s="8"/>
      <c r="B203" s="50"/>
      <c r="C203" s="50"/>
      <c r="D203" s="50"/>
      <c r="E203" s="50"/>
      <c r="F203" s="50"/>
      <c r="G203" s="50"/>
      <c r="H203" s="50"/>
      <c r="I203" s="50"/>
      <c r="J203" s="8"/>
      <c r="K203" s="8"/>
      <c r="L203" s="8"/>
      <c r="M203" s="8"/>
      <c r="N203" s="8"/>
      <c r="O203" s="8"/>
      <c r="P203" s="8"/>
      <c r="Q203" s="8"/>
      <c r="R203" s="8"/>
      <c r="S203" s="8"/>
      <c r="T203" s="8"/>
      <c r="U203" s="8"/>
      <c r="V203" s="8"/>
      <c r="W203" s="8"/>
      <c r="X203" s="8"/>
      <c r="Y203" s="8"/>
      <c r="Z203" s="8"/>
      <c r="AA203" s="8"/>
      <c r="AB203" s="8"/>
      <c r="AC203" s="8"/>
      <c r="AD203" s="8"/>
    </row>
    <row r="204">
      <c r="A204" s="8"/>
      <c r="B204" s="50"/>
      <c r="C204" s="50"/>
      <c r="D204" s="50"/>
      <c r="E204" s="50"/>
      <c r="F204" s="50"/>
      <c r="G204" s="50"/>
      <c r="H204" s="50"/>
      <c r="I204" s="50"/>
      <c r="J204" s="8"/>
      <c r="K204" s="8"/>
      <c r="L204" s="8"/>
      <c r="M204" s="8"/>
      <c r="N204" s="8"/>
      <c r="O204" s="8"/>
      <c r="P204" s="8"/>
      <c r="Q204" s="8"/>
      <c r="R204" s="8"/>
      <c r="S204" s="8"/>
      <c r="T204" s="8"/>
      <c r="U204" s="8"/>
      <c r="V204" s="8"/>
      <c r="W204" s="8"/>
      <c r="X204" s="8"/>
      <c r="Y204" s="8"/>
      <c r="Z204" s="8"/>
      <c r="AA204" s="8"/>
      <c r="AB204" s="8"/>
      <c r="AC204" s="8"/>
      <c r="AD204" s="8"/>
    </row>
    <row r="205">
      <c r="A205" s="8"/>
      <c r="B205" s="50"/>
      <c r="C205" s="50"/>
      <c r="D205" s="50"/>
      <c r="E205" s="50"/>
      <c r="F205" s="50"/>
      <c r="G205" s="50"/>
      <c r="H205" s="50"/>
      <c r="I205" s="50"/>
      <c r="J205" s="8"/>
      <c r="K205" s="8"/>
      <c r="L205" s="8"/>
      <c r="M205" s="8"/>
      <c r="N205" s="8"/>
      <c r="O205" s="8"/>
      <c r="P205" s="8"/>
      <c r="Q205" s="8"/>
      <c r="R205" s="8"/>
      <c r="S205" s="8"/>
      <c r="T205" s="8"/>
      <c r="U205" s="8"/>
      <c r="V205" s="8"/>
      <c r="W205" s="8"/>
      <c r="X205" s="8"/>
      <c r="Y205" s="8"/>
      <c r="Z205" s="8"/>
      <c r="AA205" s="8"/>
      <c r="AB205" s="8"/>
      <c r="AC205" s="8"/>
      <c r="AD205" s="8"/>
    </row>
    <row r="206">
      <c r="A206" s="8"/>
      <c r="B206" s="50"/>
      <c r="C206" s="50"/>
      <c r="D206" s="50"/>
      <c r="E206" s="50"/>
      <c r="F206" s="50"/>
      <c r="G206" s="50"/>
      <c r="H206" s="50"/>
      <c r="I206" s="50"/>
      <c r="J206" s="8"/>
      <c r="K206" s="8"/>
      <c r="L206" s="8"/>
      <c r="M206" s="8"/>
      <c r="N206" s="8"/>
      <c r="O206" s="8"/>
      <c r="P206" s="8"/>
      <c r="Q206" s="8"/>
      <c r="R206" s="8"/>
      <c r="S206" s="8"/>
      <c r="T206" s="8"/>
      <c r="U206" s="8"/>
      <c r="V206" s="8"/>
      <c r="W206" s="8"/>
      <c r="X206" s="8"/>
      <c r="Y206" s="8"/>
      <c r="Z206" s="8"/>
      <c r="AA206" s="8"/>
      <c r="AB206" s="8"/>
      <c r="AC206" s="8"/>
      <c r="AD206" s="8"/>
    </row>
    <row r="207">
      <c r="A207" s="8"/>
      <c r="B207" s="50"/>
      <c r="C207" s="50"/>
      <c r="D207" s="50"/>
      <c r="E207" s="50"/>
      <c r="F207" s="50"/>
      <c r="G207" s="50"/>
      <c r="H207" s="50"/>
      <c r="I207" s="50"/>
      <c r="J207" s="8"/>
      <c r="K207" s="8"/>
      <c r="L207" s="8"/>
      <c r="M207" s="8"/>
      <c r="N207" s="8"/>
      <c r="O207" s="8"/>
      <c r="P207" s="8"/>
      <c r="Q207" s="8"/>
      <c r="R207" s="8"/>
      <c r="S207" s="8"/>
      <c r="T207" s="8"/>
      <c r="U207" s="8"/>
      <c r="V207" s="8"/>
      <c r="W207" s="8"/>
      <c r="X207" s="8"/>
      <c r="Y207" s="8"/>
      <c r="Z207" s="8"/>
      <c r="AA207" s="8"/>
      <c r="AB207" s="8"/>
      <c r="AC207" s="8"/>
      <c r="AD207" s="8"/>
    </row>
    <row r="208">
      <c r="A208" s="8"/>
      <c r="B208" s="50"/>
      <c r="C208" s="50"/>
      <c r="D208" s="50"/>
      <c r="E208" s="50"/>
      <c r="F208" s="50"/>
      <c r="G208" s="50"/>
      <c r="H208" s="50"/>
      <c r="I208" s="50"/>
      <c r="J208" s="8"/>
      <c r="K208" s="8"/>
      <c r="L208" s="8"/>
      <c r="M208" s="8"/>
      <c r="N208" s="8"/>
      <c r="O208" s="8"/>
      <c r="P208" s="8"/>
      <c r="Q208" s="8"/>
      <c r="R208" s="8"/>
      <c r="S208" s="8"/>
      <c r="T208" s="8"/>
      <c r="U208" s="8"/>
      <c r="V208" s="8"/>
      <c r="W208" s="8"/>
      <c r="X208" s="8"/>
      <c r="Y208" s="8"/>
      <c r="Z208" s="8"/>
      <c r="AA208" s="8"/>
      <c r="AB208" s="8"/>
      <c r="AC208" s="8"/>
      <c r="AD208" s="8"/>
    </row>
    <row r="209">
      <c r="A209" s="8"/>
      <c r="B209" s="50"/>
      <c r="C209" s="50"/>
      <c r="D209" s="50"/>
      <c r="E209" s="50"/>
      <c r="F209" s="50"/>
      <c r="G209" s="50"/>
      <c r="H209" s="50"/>
      <c r="I209" s="50"/>
      <c r="J209" s="8"/>
      <c r="K209" s="8"/>
      <c r="L209" s="8"/>
      <c r="M209" s="8"/>
      <c r="N209" s="8"/>
      <c r="O209" s="8"/>
      <c r="P209" s="8"/>
      <c r="Q209" s="8"/>
      <c r="R209" s="8"/>
      <c r="S209" s="8"/>
      <c r="T209" s="8"/>
      <c r="U209" s="8"/>
      <c r="V209" s="8"/>
      <c r="W209" s="8"/>
      <c r="X209" s="8"/>
      <c r="Y209" s="8"/>
      <c r="Z209" s="8"/>
      <c r="AA209" s="8"/>
      <c r="AB209" s="8"/>
      <c r="AC209" s="8"/>
      <c r="AD209" s="8"/>
    </row>
    <row r="210">
      <c r="A210" s="8"/>
      <c r="B210" s="50"/>
      <c r="C210" s="50"/>
      <c r="D210" s="50"/>
      <c r="E210" s="50"/>
      <c r="F210" s="50"/>
      <c r="G210" s="50"/>
      <c r="H210" s="50"/>
      <c r="I210" s="50"/>
      <c r="J210" s="8"/>
      <c r="K210" s="8"/>
      <c r="L210" s="8"/>
      <c r="M210" s="8"/>
      <c r="N210" s="8"/>
      <c r="O210" s="8"/>
      <c r="P210" s="8"/>
      <c r="Q210" s="8"/>
      <c r="R210" s="8"/>
      <c r="S210" s="8"/>
      <c r="T210" s="8"/>
      <c r="U210" s="8"/>
      <c r="V210" s="8"/>
      <c r="W210" s="8"/>
      <c r="X210" s="8"/>
      <c r="Y210" s="8"/>
      <c r="Z210" s="8"/>
      <c r="AA210" s="8"/>
      <c r="AB210" s="8"/>
      <c r="AC210" s="8"/>
      <c r="AD210" s="8"/>
    </row>
    <row r="211">
      <c r="A211" s="8"/>
      <c r="B211" s="50"/>
      <c r="C211" s="50"/>
      <c r="D211" s="50"/>
      <c r="E211" s="50"/>
      <c r="F211" s="50"/>
      <c r="G211" s="50"/>
      <c r="H211" s="50"/>
      <c r="I211" s="50"/>
      <c r="J211" s="8"/>
      <c r="K211" s="8"/>
      <c r="L211" s="8"/>
      <c r="M211" s="8"/>
      <c r="N211" s="8"/>
      <c r="O211" s="8"/>
      <c r="P211" s="8"/>
      <c r="Q211" s="8"/>
      <c r="R211" s="8"/>
      <c r="S211" s="8"/>
      <c r="T211" s="8"/>
      <c r="U211" s="8"/>
      <c r="V211" s="8"/>
      <c r="W211" s="8"/>
      <c r="X211" s="8"/>
      <c r="Y211" s="8"/>
      <c r="Z211" s="8"/>
      <c r="AA211" s="8"/>
      <c r="AB211" s="8"/>
      <c r="AC211" s="8"/>
      <c r="AD211" s="8"/>
    </row>
    <row r="212">
      <c r="A212" s="8"/>
      <c r="B212" s="50"/>
      <c r="C212" s="50"/>
      <c r="D212" s="50"/>
      <c r="E212" s="50"/>
      <c r="F212" s="50"/>
      <c r="G212" s="50"/>
      <c r="H212" s="50"/>
      <c r="I212" s="50"/>
      <c r="J212" s="8"/>
      <c r="K212" s="8"/>
      <c r="L212" s="8"/>
      <c r="M212" s="8"/>
      <c r="N212" s="8"/>
      <c r="O212" s="8"/>
      <c r="P212" s="8"/>
      <c r="Q212" s="8"/>
      <c r="R212" s="8"/>
      <c r="S212" s="8"/>
      <c r="T212" s="8"/>
      <c r="U212" s="8"/>
      <c r="V212" s="8"/>
      <c r="W212" s="8"/>
      <c r="X212" s="8"/>
      <c r="Y212" s="8"/>
      <c r="Z212" s="8"/>
      <c r="AA212" s="8"/>
      <c r="AB212" s="8"/>
      <c r="AC212" s="8"/>
      <c r="AD212" s="8"/>
    </row>
    <row r="213">
      <c r="A213" s="8"/>
      <c r="B213" s="50"/>
      <c r="C213" s="50"/>
      <c r="D213" s="50"/>
      <c r="E213" s="50"/>
      <c r="F213" s="50"/>
      <c r="G213" s="50"/>
      <c r="H213" s="50"/>
      <c r="I213" s="50"/>
      <c r="J213" s="8"/>
      <c r="K213" s="8"/>
      <c r="L213" s="8"/>
      <c r="M213" s="8"/>
      <c r="N213" s="8"/>
      <c r="O213" s="8"/>
      <c r="P213" s="8"/>
      <c r="Q213" s="8"/>
      <c r="R213" s="8"/>
      <c r="S213" s="8"/>
      <c r="T213" s="8"/>
      <c r="U213" s="8"/>
      <c r="V213" s="8"/>
      <c r="W213" s="8"/>
      <c r="X213" s="8"/>
      <c r="Y213" s="8"/>
      <c r="Z213" s="8"/>
      <c r="AA213" s="8"/>
      <c r="AB213" s="8"/>
      <c r="AC213" s="8"/>
      <c r="AD213" s="8"/>
    </row>
    <row r="214">
      <c r="A214" s="8"/>
      <c r="B214" s="50"/>
      <c r="C214" s="50"/>
      <c r="D214" s="50"/>
      <c r="E214" s="50"/>
      <c r="F214" s="50"/>
      <c r="G214" s="50"/>
      <c r="H214" s="50"/>
      <c r="I214" s="50"/>
      <c r="J214" s="8"/>
      <c r="K214" s="8"/>
      <c r="L214" s="8"/>
      <c r="M214" s="8"/>
      <c r="N214" s="8"/>
      <c r="O214" s="8"/>
      <c r="P214" s="8"/>
      <c r="Q214" s="8"/>
      <c r="R214" s="8"/>
      <c r="S214" s="8"/>
      <c r="T214" s="8"/>
      <c r="U214" s="8"/>
      <c r="V214" s="8"/>
      <c r="W214" s="8"/>
      <c r="X214" s="8"/>
      <c r="Y214" s="8"/>
      <c r="Z214" s="8"/>
      <c r="AA214" s="8"/>
      <c r="AB214" s="8"/>
      <c r="AC214" s="8"/>
      <c r="AD214" s="8"/>
    </row>
    <row r="215">
      <c r="A215" s="8"/>
      <c r="B215" s="50"/>
      <c r="C215" s="50"/>
      <c r="D215" s="50"/>
      <c r="E215" s="50"/>
      <c r="F215" s="50"/>
      <c r="G215" s="50"/>
      <c r="H215" s="50"/>
      <c r="I215" s="50"/>
      <c r="J215" s="8"/>
      <c r="K215" s="8"/>
      <c r="L215" s="8"/>
      <c r="M215" s="8"/>
      <c r="N215" s="8"/>
      <c r="O215" s="8"/>
      <c r="P215" s="8"/>
      <c r="Q215" s="8"/>
      <c r="R215" s="8"/>
      <c r="S215" s="8"/>
      <c r="T215" s="8"/>
      <c r="U215" s="8"/>
      <c r="V215" s="8"/>
      <c r="W215" s="8"/>
      <c r="X215" s="8"/>
      <c r="Y215" s="8"/>
      <c r="Z215" s="8"/>
      <c r="AA215" s="8"/>
      <c r="AB215" s="8"/>
      <c r="AC215" s="8"/>
      <c r="AD215" s="8"/>
    </row>
    <row r="216">
      <c r="A216" s="8"/>
      <c r="B216" s="50"/>
      <c r="C216" s="50"/>
      <c r="D216" s="50"/>
      <c r="E216" s="50"/>
      <c r="F216" s="50"/>
      <c r="G216" s="50"/>
      <c r="H216" s="50"/>
      <c r="I216" s="50"/>
      <c r="J216" s="8"/>
      <c r="K216" s="8"/>
      <c r="L216" s="8"/>
      <c r="M216" s="8"/>
      <c r="N216" s="8"/>
      <c r="O216" s="8"/>
      <c r="P216" s="8"/>
      <c r="Q216" s="8"/>
      <c r="R216" s="8"/>
      <c r="S216" s="8"/>
      <c r="T216" s="8"/>
      <c r="U216" s="8"/>
      <c r="V216" s="8"/>
      <c r="W216" s="8"/>
      <c r="X216" s="8"/>
      <c r="Y216" s="8"/>
      <c r="Z216" s="8"/>
      <c r="AA216" s="8"/>
      <c r="AB216" s="8"/>
      <c r="AC216" s="8"/>
      <c r="AD216" s="8"/>
    </row>
    <row r="217">
      <c r="A217" s="8"/>
      <c r="B217" s="50"/>
      <c r="C217" s="50"/>
      <c r="D217" s="50"/>
      <c r="E217" s="50"/>
      <c r="F217" s="50"/>
      <c r="G217" s="50"/>
      <c r="H217" s="50"/>
      <c r="I217" s="50"/>
      <c r="J217" s="8"/>
      <c r="K217" s="8"/>
      <c r="L217" s="8"/>
      <c r="M217" s="8"/>
      <c r="N217" s="8"/>
      <c r="O217" s="8"/>
      <c r="P217" s="8"/>
      <c r="Q217" s="8"/>
      <c r="R217" s="8"/>
      <c r="S217" s="8"/>
      <c r="T217" s="8"/>
      <c r="U217" s="8"/>
      <c r="V217" s="8"/>
      <c r="W217" s="8"/>
      <c r="X217" s="8"/>
      <c r="Y217" s="8"/>
      <c r="Z217" s="8"/>
      <c r="AA217" s="8"/>
      <c r="AB217" s="8"/>
      <c r="AC217" s="8"/>
      <c r="AD217" s="8"/>
    </row>
    <row r="218">
      <c r="A218" s="8"/>
      <c r="B218" s="50"/>
      <c r="C218" s="50"/>
      <c r="D218" s="50"/>
      <c r="E218" s="50"/>
      <c r="F218" s="50"/>
      <c r="G218" s="50"/>
      <c r="H218" s="50"/>
      <c r="I218" s="50"/>
      <c r="J218" s="8"/>
      <c r="K218" s="8"/>
      <c r="L218" s="8"/>
      <c r="M218" s="8"/>
      <c r="N218" s="8"/>
      <c r="O218" s="8"/>
      <c r="P218" s="8"/>
      <c r="Q218" s="8"/>
      <c r="R218" s="8"/>
      <c r="S218" s="8"/>
      <c r="T218" s="8"/>
      <c r="U218" s="8"/>
      <c r="V218" s="8"/>
      <c r="W218" s="8"/>
      <c r="X218" s="8"/>
      <c r="Y218" s="8"/>
      <c r="Z218" s="8"/>
      <c r="AA218" s="8"/>
      <c r="AB218" s="8"/>
      <c r="AC218" s="8"/>
      <c r="AD218" s="8"/>
    </row>
    <row r="219">
      <c r="A219" s="8"/>
      <c r="B219" s="50"/>
      <c r="C219" s="50"/>
      <c r="D219" s="50"/>
      <c r="E219" s="50"/>
      <c r="F219" s="50"/>
      <c r="G219" s="50"/>
      <c r="H219" s="50"/>
      <c r="I219" s="50"/>
      <c r="J219" s="8"/>
      <c r="K219" s="8"/>
      <c r="L219" s="8"/>
      <c r="M219" s="8"/>
      <c r="N219" s="8"/>
      <c r="O219" s="8"/>
      <c r="P219" s="8"/>
      <c r="Q219" s="8"/>
      <c r="R219" s="8"/>
      <c r="S219" s="8"/>
      <c r="T219" s="8"/>
      <c r="U219" s="8"/>
      <c r="V219" s="8"/>
      <c r="W219" s="8"/>
      <c r="X219" s="8"/>
      <c r="Y219" s="8"/>
      <c r="Z219" s="8"/>
      <c r="AA219" s="8"/>
      <c r="AB219" s="8"/>
      <c r="AC219" s="8"/>
      <c r="AD219" s="8"/>
    </row>
    <row r="220">
      <c r="A220" s="8"/>
      <c r="B220" s="50"/>
      <c r="C220" s="50"/>
      <c r="D220" s="50"/>
      <c r="E220" s="50"/>
      <c r="F220" s="50"/>
      <c r="G220" s="50"/>
      <c r="H220" s="50"/>
      <c r="I220" s="50"/>
      <c r="J220" s="8"/>
      <c r="K220" s="8"/>
      <c r="L220" s="8"/>
      <c r="M220" s="8"/>
      <c r="N220" s="8"/>
      <c r="O220" s="8"/>
      <c r="P220" s="8"/>
      <c r="Q220" s="8"/>
      <c r="R220" s="8"/>
      <c r="S220" s="8"/>
      <c r="T220" s="8"/>
      <c r="U220" s="8"/>
      <c r="V220" s="8"/>
      <c r="W220" s="8"/>
      <c r="X220" s="8"/>
      <c r="Y220" s="8"/>
      <c r="Z220" s="8"/>
      <c r="AA220" s="8"/>
      <c r="AB220" s="8"/>
      <c r="AC220" s="8"/>
      <c r="AD220" s="8"/>
    </row>
    <row r="221">
      <c r="A221" s="8"/>
      <c r="B221" s="50"/>
      <c r="C221" s="50"/>
      <c r="D221" s="50"/>
      <c r="E221" s="50"/>
      <c r="F221" s="50"/>
      <c r="G221" s="50"/>
      <c r="H221" s="50"/>
      <c r="I221" s="50"/>
      <c r="J221" s="8"/>
      <c r="K221" s="8"/>
      <c r="L221" s="8"/>
      <c r="M221" s="8"/>
      <c r="N221" s="8"/>
      <c r="O221" s="8"/>
      <c r="P221" s="8"/>
      <c r="Q221" s="8"/>
      <c r="R221" s="8"/>
      <c r="S221" s="8"/>
      <c r="T221" s="8"/>
      <c r="U221" s="8"/>
      <c r="V221" s="8"/>
      <c r="W221" s="8"/>
      <c r="X221" s="8"/>
      <c r="Y221" s="8"/>
      <c r="Z221" s="8"/>
      <c r="AA221" s="8"/>
      <c r="AB221" s="8"/>
      <c r="AC221" s="8"/>
      <c r="AD221" s="8"/>
    </row>
    <row r="222">
      <c r="A222" s="8"/>
      <c r="B222" s="50"/>
      <c r="C222" s="50"/>
      <c r="D222" s="50"/>
      <c r="E222" s="50"/>
      <c r="F222" s="50"/>
      <c r="G222" s="50"/>
      <c r="H222" s="50"/>
      <c r="I222" s="50"/>
      <c r="J222" s="8"/>
      <c r="K222" s="8"/>
      <c r="L222" s="8"/>
      <c r="M222" s="8"/>
      <c r="N222" s="8"/>
      <c r="O222" s="8"/>
      <c r="P222" s="8"/>
      <c r="Q222" s="8"/>
      <c r="R222" s="8"/>
      <c r="S222" s="8"/>
      <c r="T222" s="8"/>
      <c r="U222" s="8"/>
      <c r="V222" s="8"/>
      <c r="W222" s="8"/>
      <c r="X222" s="8"/>
      <c r="Y222" s="8"/>
      <c r="Z222" s="8"/>
      <c r="AA222" s="8"/>
      <c r="AB222" s="8"/>
      <c r="AC222" s="8"/>
      <c r="AD222" s="8"/>
    </row>
    <row r="223">
      <c r="A223" s="8"/>
      <c r="B223" s="50"/>
      <c r="C223" s="50"/>
      <c r="D223" s="50"/>
      <c r="E223" s="50"/>
      <c r="F223" s="50"/>
      <c r="G223" s="50"/>
      <c r="H223" s="50"/>
      <c r="I223" s="50"/>
      <c r="J223" s="8"/>
      <c r="K223" s="8"/>
      <c r="L223" s="8"/>
      <c r="M223" s="8"/>
      <c r="N223" s="8"/>
      <c r="O223" s="8"/>
      <c r="P223" s="8"/>
      <c r="Q223" s="8"/>
      <c r="R223" s="8"/>
      <c r="S223" s="8"/>
      <c r="T223" s="8"/>
      <c r="U223" s="8"/>
      <c r="V223" s="8"/>
      <c r="W223" s="8"/>
      <c r="X223" s="8"/>
      <c r="Y223" s="8"/>
      <c r="Z223" s="8"/>
      <c r="AA223" s="8"/>
      <c r="AB223" s="8"/>
      <c r="AC223" s="8"/>
      <c r="AD223" s="8"/>
    </row>
    <row r="224">
      <c r="A224" s="8"/>
      <c r="B224" s="50"/>
      <c r="C224" s="50"/>
      <c r="D224" s="50"/>
      <c r="E224" s="50"/>
      <c r="F224" s="50"/>
      <c r="G224" s="50"/>
      <c r="H224" s="50"/>
      <c r="I224" s="50"/>
      <c r="J224" s="8"/>
      <c r="K224" s="8"/>
      <c r="L224" s="8"/>
      <c r="M224" s="8"/>
      <c r="N224" s="8"/>
      <c r="O224" s="8"/>
      <c r="P224" s="8"/>
      <c r="Q224" s="8"/>
      <c r="R224" s="8"/>
      <c r="S224" s="8"/>
      <c r="T224" s="8"/>
      <c r="U224" s="8"/>
      <c r="V224" s="8"/>
      <c r="W224" s="8"/>
      <c r="X224" s="8"/>
      <c r="Y224" s="8"/>
      <c r="Z224" s="8"/>
      <c r="AA224" s="8"/>
      <c r="AB224" s="8"/>
      <c r="AC224" s="8"/>
      <c r="AD224" s="8"/>
    </row>
    <row r="225">
      <c r="A225" s="8"/>
      <c r="B225" s="50"/>
      <c r="C225" s="50"/>
      <c r="D225" s="50"/>
      <c r="E225" s="50"/>
      <c r="F225" s="50"/>
      <c r="G225" s="50"/>
      <c r="H225" s="50"/>
      <c r="I225" s="50"/>
      <c r="J225" s="8"/>
      <c r="K225" s="8"/>
      <c r="L225" s="8"/>
      <c r="M225" s="8"/>
      <c r="N225" s="8"/>
      <c r="O225" s="8"/>
      <c r="P225" s="8"/>
      <c r="Q225" s="8"/>
      <c r="R225" s="8"/>
      <c r="S225" s="8"/>
      <c r="T225" s="8"/>
      <c r="U225" s="8"/>
      <c r="V225" s="8"/>
      <c r="W225" s="8"/>
      <c r="X225" s="8"/>
      <c r="Y225" s="8"/>
      <c r="Z225" s="8"/>
      <c r="AA225" s="8"/>
      <c r="AB225" s="8"/>
      <c r="AC225" s="8"/>
      <c r="AD225" s="8"/>
    </row>
    <row r="226">
      <c r="A226" s="8"/>
      <c r="B226" s="50"/>
      <c r="C226" s="50"/>
      <c r="D226" s="50"/>
      <c r="E226" s="50"/>
      <c r="F226" s="50"/>
      <c r="G226" s="50"/>
      <c r="H226" s="50"/>
      <c r="I226" s="50"/>
      <c r="J226" s="8"/>
      <c r="K226" s="8"/>
      <c r="L226" s="8"/>
      <c r="M226" s="8"/>
      <c r="N226" s="8"/>
      <c r="O226" s="8"/>
      <c r="P226" s="8"/>
      <c r="Q226" s="8"/>
      <c r="R226" s="8"/>
      <c r="S226" s="8"/>
      <c r="T226" s="8"/>
      <c r="U226" s="8"/>
      <c r="V226" s="8"/>
      <c r="W226" s="8"/>
      <c r="X226" s="8"/>
      <c r="Y226" s="8"/>
      <c r="Z226" s="8"/>
      <c r="AA226" s="8"/>
      <c r="AB226" s="8"/>
      <c r="AC226" s="8"/>
      <c r="AD226" s="8"/>
    </row>
    <row r="227">
      <c r="A227" s="8"/>
      <c r="B227" s="50"/>
      <c r="C227" s="50"/>
      <c r="D227" s="50"/>
      <c r="E227" s="50"/>
      <c r="F227" s="50"/>
      <c r="G227" s="50"/>
      <c r="H227" s="50"/>
      <c r="I227" s="50"/>
      <c r="J227" s="8"/>
      <c r="K227" s="8"/>
      <c r="L227" s="8"/>
      <c r="M227" s="8"/>
      <c r="N227" s="8"/>
      <c r="O227" s="8"/>
      <c r="P227" s="8"/>
      <c r="Q227" s="8"/>
      <c r="R227" s="8"/>
      <c r="S227" s="8"/>
      <c r="T227" s="8"/>
      <c r="U227" s="8"/>
      <c r="V227" s="8"/>
      <c r="W227" s="8"/>
      <c r="X227" s="8"/>
      <c r="Y227" s="8"/>
      <c r="Z227" s="8"/>
      <c r="AA227" s="8"/>
      <c r="AB227" s="8"/>
      <c r="AC227" s="8"/>
      <c r="AD227" s="8"/>
    </row>
    <row r="228">
      <c r="A228" s="8"/>
      <c r="B228" s="50"/>
      <c r="C228" s="50"/>
      <c r="D228" s="50"/>
      <c r="E228" s="50"/>
      <c r="F228" s="50"/>
      <c r="G228" s="50"/>
      <c r="H228" s="50"/>
      <c r="I228" s="50"/>
      <c r="J228" s="8"/>
      <c r="K228" s="8"/>
      <c r="L228" s="8"/>
      <c r="M228" s="8"/>
      <c r="N228" s="8"/>
      <c r="O228" s="8"/>
      <c r="P228" s="8"/>
      <c r="Q228" s="8"/>
      <c r="R228" s="8"/>
      <c r="S228" s="8"/>
      <c r="T228" s="8"/>
      <c r="U228" s="8"/>
      <c r="V228" s="8"/>
      <c r="W228" s="8"/>
      <c r="X228" s="8"/>
      <c r="Y228" s="8"/>
      <c r="Z228" s="8"/>
      <c r="AA228" s="8"/>
      <c r="AB228" s="8"/>
      <c r="AC228" s="8"/>
      <c r="AD228" s="8"/>
    </row>
    <row r="229">
      <c r="A229" s="8"/>
      <c r="B229" s="50"/>
      <c r="C229" s="50"/>
      <c r="D229" s="50"/>
      <c r="E229" s="50"/>
      <c r="F229" s="50"/>
      <c r="G229" s="50"/>
      <c r="H229" s="50"/>
      <c r="I229" s="50"/>
      <c r="J229" s="8"/>
      <c r="K229" s="8"/>
      <c r="L229" s="8"/>
      <c r="M229" s="8"/>
      <c r="N229" s="8"/>
      <c r="O229" s="8"/>
      <c r="P229" s="8"/>
      <c r="Q229" s="8"/>
      <c r="R229" s="8"/>
      <c r="S229" s="8"/>
      <c r="T229" s="8"/>
      <c r="U229" s="8"/>
      <c r="V229" s="8"/>
      <c r="W229" s="8"/>
      <c r="X229" s="8"/>
      <c r="Y229" s="8"/>
      <c r="Z229" s="8"/>
      <c r="AA229" s="8"/>
      <c r="AB229" s="8"/>
      <c r="AC229" s="8"/>
      <c r="AD229" s="8"/>
    </row>
    <row r="230">
      <c r="A230" s="8"/>
      <c r="B230" s="50"/>
      <c r="C230" s="50"/>
      <c r="D230" s="50"/>
      <c r="E230" s="50"/>
      <c r="F230" s="50"/>
      <c r="G230" s="50"/>
      <c r="H230" s="50"/>
      <c r="I230" s="50"/>
      <c r="J230" s="8"/>
      <c r="K230" s="8"/>
      <c r="L230" s="8"/>
      <c r="M230" s="8"/>
      <c r="N230" s="8"/>
      <c r="O230" s="8"/>
      <c r="P230" s="8"/>
      <c r="Q230" s="8"/>
      <c r="R230" s="8"/>
      <c r="S230" s="8"/>
      <c r="T230" s="8"/>
      <c r="U230" s="8"/>
      <c r="V230" s="8"/>
      <c r="W230" s="8"/>
      <c r="X230" s="8"/>
      <c r="Y230" s="8"/>
      <c r="Z230" s="8"/>
      <c r="AA230" s="8"/>
      <c r="AB230" s="8"/>
      <c r="AC230" s="8"/>
      <c r="AD230" s="8"/>
    </row>
    <row r="231">
      <c r="A231" s="8"/>
      <c r="B231" s="50"/>
      <c r="C231" s="50"/>
      <c r="D231" s="50"/>
      <c r="E231" s="50"/>
      <c r="F231" s="50"/>
      <c r="G231" s="50"/>
      <c r="H231" s="50"/>
      <c r="I231" s="50"/>
      <c r="J231" s="8"/>
      <c r="K231" s="8"/>
      <c r="L231" s="8"/>
      <c r="M231" s="8"/>
      <c r="N231" s="8"/>
      <c r="O231" s="8"/>
      <c r="P231" s="8"/>
      <c r="Q231" s="8"/>
      <c r="R231" s="8"/>
      <c r="S231" s="8"/>
      <c r="T231" s="8"/>
      <c r="U231" s="8"/>
      <c r="V231" s="8"/>
      <c r="W231" s="8"/>
      <c r="X231" s="8"/>
      <c r="Y231" s="8"/>
      <c r="Z231" s="8"/>
      <c r="AA231" s="8"/>
      <c r="AB231" s="8"/>
      <c r="AC231" s="8"/>
      <c r="AD231" s="8"/>
    </row>
    <row r="232">
      <c r="A232" s="8"/>
      <c r="B232" s="50"/>
      <c r="C232" s="50"/>
      <c r="D232" s="50"/>
      <c r="E232" s="50"/>
      <c r="F232" s="50"/>
      <c r="G232" s="50"/>
      <c r="H232" s="50"/>
      <c r="I232" s="50"/>
      <c r="J232" s="8"/>
      <c r="K232" s="8"/>
      <c r="L232" s="8"/>
      <c r="M232" s="8"/>
      <c r="N232" s="8"/>
      <c r="O232" s="8"/>
      <c r="P232" s="8"/>
      <c r="Q232" s="8"/>
      <c r="R232" s="8"/>
      <c r="S232" s="8"/>
      <c r="T232" s="8"/>
      <c r="U232" s="8"/>
      <c r="V232" s="8"/>
      <c r="W232" s="8"/>
      <c r="X232" s="8"/>
      <c r="Y232" s="8"/>
      <c r="Z232" s="8"/>
      <c r="AA232" s="8"/>
      <c r="AB232" s="8"/>
      <c r="AC232" s="8"/>
      <c r="AD232" s="8"/>
    </row>
    <row r="233">
      <c r="A233" s="8"/>
      <c r="B233" s="50"/>
      <c r="C233" s="50"/>
      <c r="D233" s="50"/>
      <c r="E233" s="50"/>
      <c r="F233" s="50"/>
      <c r="G233" s="50"/>
      <c r="H233" s="50"/>
      <c r="I233" s="50"/>
      <c r="J233" s="8"/>
      <c r="K233" s="8"/>
      <c r="L233" s="8"/>
      <c r="M233" s="8"/>
      <c r="N233" s="8"/>
      <c r="O233" s="8"/>
      <c r="P233" s="8"/>
      <c r="Q233" s="8"/>
      <c r="R233" s="8"/>
      <c r="S233" s="8"/>
      <c r="T233" s="8"/>
      <c r="U233" s="8"/>
      <c r="V233" s="8"/>
      <c r="W233" s="8"/>
      <c r="X233" s="8"/>
      <c r="Y233" s="8"/>
      <c r="Z233" s="8"/>
      <c r="AA233" s="8"/>
      <c r="AB233" s="8"/>
      <c r="AC233" s="8"/>
      <c r="AD233" s="8"/>
    </row>
    <row r="234">
      <c r="A234" s="8"/>
      <c r="B234" s="50"/>
      <c r="C234" s="50"/>
      <c r="D234" s="50"/>
      <c r="E234" s="50"/>
      <c r="F234" s="50"/>
      <c r="G234" s="50"/>
      <c r="H234" s="50"/>
      <c r="I234" s="50"/>
      <c r="J234" s="8"/>
      <c r="K234" s="8"/>
      <c r="L234" s="8"/>
      <c r="M234" s="8"/>
      <c r="N234" s="8"/>
      <c r="O234" s="8"/>
      <c r="P234" s="8"/>
      <c r="Q234" s="8"/>
      <c r="R234" s="8"/>
      <c r="S234" s="8"/>
      <c r="T234" s="8"/>
      <c r="U234" s="8"/>
      <c r="V234" s="8"/>
      <c r="W234" s="8"/>
      <c r="X234" s="8"/>
      <c r="Y234" s="8"/>
      <c r="Z234" s="8"/>
      <c r="AA234" s="8"/>
      <c r="AB234" s="8"/>
      <c r="AC234" s="8"/>
      <c r="AD234" s="8"/>
    </row>
    <row r="235">
      <c r="A235" s="8"/>
      <c r="B235" s="50"/>
      <c r="C235" s="50"/>
      <c r="D235" s="50"/>
      <c r="E235" s="50"/>
      <c r="F235" s="50"/>
      <c r="G235" s="50"/>
      <c r="H235" s="50"/>
      <c r="I235" s="50"/>
      <c r="J235" s="8"/>
      <c r="K235" s="8"/>
      <c r="L235" s="8"/>
      <c r="M235" s="8"/>
      <c r="N235" s="8"/>
      <c r="O235" s="8"/>
      <c r="P235" s="8"/>
      <c r="Q235" s="8"/>
      <c r="R235" s="8"/>
      <c r="S235" s="8"/>
      <c r="T235" s="8"/>
      <c r="U235" s="8"/>
      <c r="V235" s="8"/>
      <c r="W235" s="8"/>
      <c r="X235" s="8"/>
      <c r="Y235" s="8"/>
      <c r="Z235" s="8"/>
      <c r="AA235" s="8"/>
      <c r="AB235" s="8"/>
      <c r="AC235" s="8"/>
      <c r="AD235" s="8"/>
    </row>
    <row r="236">
      <c r="A236" s="8"/>
      <c r="B236" s="50"/>
      <c r="C236" s="50"/>
      <c r="D236" s="50"/>
      <c r="E236" s="50"/>
      <c r="F236" s="50"/>
      <c r="G236" s="50"/>
      <c r="H236" s="50"/>
      <c r="I236" s="50"/>
      <c r="J236" s="8"/>
      <c r="K236" s="8"/>
      <c r="L236" s="8"/>
      <c r="M236" s="8"/>
      <c r="N236" s="8"/>
      <c r="O236" s="8"/>
      <c r="P236" s="8"/>
      <c r="Q236" s="8"/>
      <c r="R236" s="8"/>
      <c r="S236" s="8"/>
      <c r="T236" s="8"/>
      <c r="U236" s="8"/>
      <c r="V236" s="8"/>
      <c r="W236" s="8"/>
      <c r="X236" s="8"/>
      <c r="Y236" s="8"/>
      <c r="Z236" s="8"/>
      <c r="AA236" s="8"/>
      <c r="AB236" s="8"/>
      <c r="AC236" s="8"/>
      <c r="AD236" s="8"/>
    </row>
    <row r="237">
      <c r="A237" s="8"/>
      <c r="B237" s="50"/>
      <c r="C237" s="50"/>
      <c r="D237" s="50"/>
      <c r="E237" s="50"/>
      <c r="F237" s="50"/>
      <c r="G237" s="50"/>
      <c r="H237" s="50"/>
      <c r="I237" s="50"/>
      <c r="J237" s="8"/>
      <c r="K237" s="8"/>
      <c r="L237" s="8"/>
      <c r="M237" s="8"/>
      <c r="N237" s="8"/>
      <c r="O237" s="8"/>
      <c r="P237" s="8"/>
      <c r="Q237" s="8"/>
      <c r="R237" s="8"/>
      <c r="S237" s="8"/>
      <c r="T237" s="8"/>
      <c r="U237" s="8"/>
      <c r="V237" s="8"/>
      <c r="W237" s="8"/>
      <c r="X237" s="8"/>
      <c r="Y237" s="8"/>
      <c r="Z237" s="8"/>
      <c r="AA237" s="8"/>
      <c r="AB237" s="8"/>
      <c r="AC237" s="8"/>
      <c r="AD237" s="8"/>
    </row>
    <row r="238">
      <c r="A238" s="8"/>
      <c r="B238" s="50"/>
      <c r="C238" s="50"/>
      <c r="D238" s="50"/>
      <c r="E238" s="50"/>
      <c r="F238" s="50"/>
      <c r="G238" s="50"/>
      <c r="H238" s="50"/>
      <c r="I238" s="50"/>
      <c r="J238" s="8"/>
      <c r="K238" s="8"/>
      <c r="L238" s="8"/>
      <c r="M238" s="8"/>
      <c r="N238" s="8"/>
      <c r="O238" s="8"/>
      <c r="P238" s="8"/>
      <c r="Q238" s="8"/>
      <c r="R238" s="8"/>
      <c r="S238" s="8"/>
      <c r="T238" s="8"/>
      <c r="U238" s="8"/>
      <c r="V238" s="8"/>
      <c r="W238" s="8"/>
      <c r="X238" s="8"/>
      <c r="Y238" s="8"/>
      <c r="Z238" s="8"/>
      <c r="AA238" s="8"/>
      <c r="AB238" s="8"/>
      <c r="AC238" s="8"/>
      <c r="AD238" s="8"/>
    </row>
    <row r="239">
      <c r="A239" s="8"/>
      <c r="B239" s="50"/>
      <c r="C239" s="50"/>
      <c r="D239" s="50"/>
      <c r="E239" s="50"/>
      <c r="F239" s="50"/>
      <c r="G239" s="50"/>
      <c r="H239" s="50"/>
      <c r="I239" s="50"/>
      <c r="J239" s="8"/>
      <c r="K239" s="8"/>
      <c r="L239" s="8"/>
      <c r="M239" s="8"/>
      <c r="N239" s="8"/>
      <c r="O239" s="8"/>
      <c r="P239" s="8"/>
      <c r="Q239" s="8"/>
      <c r="R239" s="8"/>
      <c r="S239" s="8"/>
      <c r="T239" s="8"/>
      <c r="U239" s="8"/>
      <c r="V239" s="8"/>
      <c r="W239" s="8"/>
      <c r="X239" s="8"/>
      <c r="Y239" s="8"/>
      <c r="Z239" s="8"/>
      <c r="AA239" s="8"/>
      <c r="AB239" s="8"/>
      <c r="AC239" s="8"/>
      <c r="AD239" s="8"/>
    </row>
    <row r="240">
      <c r="A240" s="8"/>
      <c r="B240" s="50"/>
      <c r="C240" s="50"/>
      <c r="D240" s="50"/>
      <c r="E240" s="50"/>
      <c r="F240" s="50"/>
      <c r="G240" s="50"/>
      <c r="H240" s="50"/>
      <c r="I240" s="50"/>
      <c r="J240" s="8"/>
      <c r="K240" s="8"/>
      <c r="L240" s="8"/>
      <c r="M240" s="8"/>
      <c r="N240" s="8"/>
      <c r="O240" s="8"/>
      <c r="P240" s="8"/>
      <c r="Q240" s="8"/>
      <c r="R240" s="8"/>
      <c r="S240" s="8"/>
      <c r="T240" s="8"/>
      <c r="U240" s="8"/>
      <c r="V240" s="8"/>
      <c r="W240" s="8"/>
      <c r="X240" s="8"/>
      <c r="Y240" s="8"/>
      <c r="Z240" s="8"/>
      <c r="AA240" s="8"/>
      <c r="AB240" s="8"/>
      <c r="AC240" s="8"/>
      <c r="AD240" s="8"/>
    </row>
    <row r="241">
      <c r="A241" s="8"/>
      <c r="B241" s="50"/>
      <c r="C241" s="50"/>
      <c r="D241" s="50"/>
      <c r="E241" s="50"/>
      <c r="F241" s="50"/>
      <c r="G241" s="50"/>
      <c r="H241" s="50"/>
      <c r="I241" s="50"/>
      <c r="J241" s="8"/>
      <c r="K241" s="8"/>
      <c r="L241" s="8"/>
      <c r="M241" s="8"/>
      <c r="N241" s="8"/>
      <c r="O241" s="8"/>
      <c r="P241" s="8"/>
      <c r="Q241" s="8"/>
      <c r="R241" s="8"/>
      <c r="S241" s="8"/>
      <c r="T241" s="8"/>
      <c r="U241" s="8"/>
      <c r="V241" s="8"/>
      <c r="W241" s="8"/>
      <c r="X241" s="8"/>
      <c r="Y241" s="8"/>
      <c r="Z241" s="8"/>
      <c r="AA241" s="8"/>
      <c r="AB241" s="8"/>
      <c r="AC241" s="8"/>
      <c r="AD241" s="8"/>
    </row>
    <row r="242">
      <c r="A242" s="8"/>
      <c r="B242" s="50"/>
      <c r="C242" s="50"/>
      <c r="D242" s="50"/>
      <c r="E242" s="50"/>
      <c r="F242" s="50"/>
      <c r="G242" s="50"/>
      <c r="H242" s="50"/>
      <c r="I242" s="50"/>
      <c r="J242" s="8"/>
      <c r="K242" s="8"/>
      <c r="L242" s="8"/>
      <c r="M242" s="8"/>
      <c r="N242" s="8"/>
      <c r="O242" s="8"/>
      <c r="P242" s="8"/>
      <c r="Q242" s="8"/>
      <c r="R242" s="8"/>
      <c r="S242" s="8"/>
      <c r="T242" s="8"/>
      <c r="U242" s="8"/>
      <c r="V242" s="8"/>
      <c r="W242" s="8"/>
      <c r="X242" s="8"/>
      <c r="Y242" s="8"/>
      <c r="Z242" s="8"/>
      <c r="AA242" s="8"/>
      <c r="AB242" s="8"/>
      <c r="AC242" s="8"/>
      <c r="AD242" s="8"/>
    </row>
    <row r="243">
      <c r="A243" s="8"/>
      <c r="B243" s="50"/>
      <c r="C243" s="50"/>
      <c r="D243" s="50"/>
      <c r="E243" s="50"/>
      <c r="F243" s="50"/>
      <c r="G243" s="50"/>
      <c r="H243" s="50"/>
      <c r="I243" s="50"/>
      <c r="J243" s="8"/>
      <c r="K243" s="8"/>
      <c r="L243" s="8"/>
      <c r="M243" s="8"/>
      <c r="N243" s="8"/>
      <c r="O243" s="8"/>
      <c r="P243" s="8"/>
      <c r="Q243" s="8"/>
      <c r="R243" s="8"/>
      <c r="S243" s="8"/>
      <c r="T243" s="8"/>
      <c r="U243" s="8"/>
      <c r="V243" s="8"/>
      <c r="W243" s="8"/>
      <c r="X243" s="8"/>
      <c r="Y243" s="8"/>
      <c r="Z243" s="8"/>
      <c r="AA243" s="8"/>
      <c r="AB243" s="8"/>
      <c r="AC243" s="8"/>
      <c r="AD243" s="8"/>
    </row>
    <row r="244">
      <c r="A244" s="8"/>
      <c r="B244" s="50"/>
      <c r="C244" s="50"/>
      <c r="D244" s="50"/>
      <c r="E244" s="50"/>
      <c r="F244" s="50"/>
      <c r="G244" s="50"/>
      <c r="H244" s="50"/>
      <c r="I244" s="50"/>
      <c r="J244" s="8"/>
      <c r="K244" s="8"/>
      <c r="L244" s="8"/>
      <c r="M244" s="8"/>
      <c r="N244" s="8"/>
      <c r="O244" s="8"/>
      <c r="P244" s="8"/>
      <c r="Q244" s="8"/>
      <c r="R244" s="8"/>
      <c r="S244" s="8"/>
      <c r="T244" s="8"/>
      <c r="U244" s="8"/>
      <c r="V244" s="8"/>
      <c r="W244" s="8"/>
      <c r="X244" s="8"/>
      <c r="Y244" s="8"/>
      <c r="Z244" s="8"/>
      <c r="AA244" s="8"/>
      <c r="AB244" s="8"/>
      <c r="AC244" s="8"/>
      <c r="AD244" s="8"/>
    </row>
    <row r="245">
      <c r="A245" s="8"/>
      <c r="B245" s="50"/>
      <c r="C245" s="50"/>
      <c r="D245" s="50"/>
      <c r="E245" s="50"/>
      <c r="F245" s="50"/>
      <c r="G245" s="50"/>
      <c r="H245" s="50"/>
      <c r="I245" s="50"/>
      <c r="J245" s="8"/>
      <c r="K245" s="8"/>
      <c r="L245" s="8"/>
      <c r="M245" s="8"/>
      <c r="N245" s="8"/>
      <c r="O245" s="8"/>
      <c r="P245" s="8"/>
      <c r="Q245" s="8"/>
      <c r="R245" s="8"/>
      <c r="S245" s="8"/>
      <c r="T245" s="8"/>
      <c r="U245" s="8"/>
      <c r="V245" s="8"/>
      <c r="W245" s="8"/>
      <c r="X245" s="8"/>
      <c r="Y245" s="8"/>
      <c r="Z245" s="8"/>
      <c r="AA245" s="8"/>
      <c r="AB245" s="8"/>
      <c r="AC245" s="8"/>
      <c r="AD245" s="8"/>
    </row>
    <row r="246">
      <c r="A246" s="8"/>
      <c r="B246" s="50"/>
      <c r="C246" s="50"/>
      <c r="D246" s="50"/>
      <c r="E246" s="50"/>
      <c r="F246" s="50"/>
      <c r="G246" s="50"/>
      <c r="H246" s="50"/>
      <c r="I246" s="50"/>
      <c r="J246" s="8"/>
      <c r="K246" s="8"/>
      <c r="L246" s="8"/>
      <c r="M246" s="8"/>
      <c r="N246" s="8"/>
      <c r="O246" s="8"/>
      <c r="P246" s="8"/>
      <c r="Q246" s="8"/>
      <c r="R246" s="8"/>
      <c r="S246" s="8"/>
      <c r="T246" s="8"/>
      <c r="U246" s="8"/>
      <c r="V246" s="8"/>
      <c r="W246" s="8"/>
      <c r="X246" s="8"/>
      <c r="Y246" s="8"/>
      <c r="Z246" s="8"/>
      <c r="AA246" s="8"/>
      <c r="AB246" s="8"/>
      <c r="AC246" s="8"/>
      <c r="AD246" s="8"/>
    </row>
    <row r="247">
      <c r="A247" s="8"/>
      <c r="B247" s="50"/>
      <c r="C247" s="50"/>
      <c r="D247" s="50"/>
      <c r="E247" s="50"/>
      <c r="F247" s="50"/>
      <c r="G247" s="50"/>
      <c r="H247" s="50"/>
      <c r="I247" s="50"/>
      <c r="J247" s="8"/>
      <c r="K247" s="8"/>
      <c r="L247" s="8"/>
      <c r="M247" s="8"/>
      <c r="N247" s="8"/>
      <c r="O247" s="8"/>
      <c r="P247" s="8"/>
      <c r="Q247" s="8"/>
      <c r="R247" s="8"/>
      <c r="S247" s="8"/>
      <c r="T247" s="8"/>
      <c r="U247" s="8"/>
      <c r="V247" s="8"/>
      <c r="W247" s="8"/>
      <c r="X247" s="8"/>
      <c r="Y247" s="8"/>
      <c r="Z247" s="8"/>
      <c r="AA247" s="8"/>
      <c r="AB247" s="8"/>
      <c r="AC247" s="8"/>
      <c r="AD247" s="8"/>
    </row>
    <row r="248">
      <c r="A248" s="8"/>
      <c r="B248" s="50"/>
      <c r="C248" s="50"/>
      <c r="D248" s="50"/>
      <c r="E248" s="50"/>
      <c r="F248" s="50"/>
      <c r="G248" s="50"/>
      <c r="H248" s="50"/>
      <c r="I248" s="50"/>
      <c r="J248" s="8"/>
      <c r="K248" s="8"/>
      <c r="L248" s="8"/>
      <c r="M248" s="8"/>
      <c r="N248" s="8"/>
      <c r="O248" s="8"/>
      <c r="P248" s="8"/>
      <c r="Q248" s="8"/>
      <c r="R248" s="8"/>
      <c r="S248" s="8"/>
      <c r="T248" s="8"/>
      <c r="U248" s="8"/>
      <c r="V248" s="8"/>
      <c r="W248" s="8"/>
      <c r="X248" s="8"/>
      <c r="Y248" s="8"/>
      <c r="Z248" s="8"/>
      <c r="AA248" s="8"/>
      <c r="AB248" s="8"/>
      <c r="AC248" s="8"/>
      <c r="AD248" s="8"/>
    </row>
    <row r="249">
      <c r="A249" s="8"/>
      <c r="B249" s="50"/>
      <c r="C249" s="50"/>
      <c r="D249" s="50"/>
      <c r="E249" s="50"/>
      <c r="F249" s="50"/>
      <c r="G249" s="50"/>
      <c r="H249" s="50"/>
      <c r="I249" s="50"/>
      <c r="J249" s="8"/>
      <c r="K249" s="8"/>
      <c r="L249" s="8"/>
      <c r="M249" s="8"/>
      <c r="N249" s="8"/>
      <c r="O249" s="8"/>
      <c r="P249" s="8"/>
      <c r="Q249" s="8"/>
      <c r="R249" s="8"/>
      <c r="S249" s="8"/>
      <c r="T249" s="8"/>
      <c r="U249" s="8"/>
      <c r="V249" s="8"/>
      <c r="W249" s="8"/>
      <c r="X249" s="8"/>
      <c r="Y249" s="8"/>
      <c r="Z249" s="8"/>
      <c r="AA249" s="8"/>
      <c r="AB249" s="8"/>
      <c r="AC249" s="8"/>
      <c r="AD249" s="8"/>
    </row>
    <row r="250">
      <c r="A250" s="8"/>
      <c r="B250" s="50"/>
      <c r="C250" s="50"/>
      <c r="D250" s="50"/>
      <c r="E250" s="50"/>
      <c r="F250" s="50"/>
      <c r="G250" s="50"/>
      <c r="H250" s="50"/>
      <c r="I250" s="50"/>
      <c r="J250" s="8"/>
      <c r="K250" s="8"/>
      <c r="L250" s="8"/>
      <c r="M250" s="8"/>
      <c r="N250" s="8"/>
      <c r="O250" s="8"/>
      <c r="P250" s="8"/>
      <c r="Q250" s="8"/>
      <c r="R250" s="8"/>
      <c r="S250" s="8"/>
      <c r="T250" s="8"/>
      <c r="U250" s="8"/>
      <c r="V250" s="8"/>
      <c r="W250" s="8"/>
      <c r="X250" s="8"/>
      <c r="Y250" s="8"/>
      <c r="Z250" s="8"/>
      <c r="AA250" s="8"/>
      <c r="AB250" s="8"/>
      <c r="AC250" s="8"/>
      <c r="AD250" s="8"/>
    </row>
    <row r="251">
      <c r="A251" s="8"/>
      <c r="B251" s="50"/>
      <c r="C251" s="50"/>
      <c r="D251" s="50"/>
      <c r="E251" s="50"/>
      <c r="F251" s="50"/>
      <c r="G251" s="50"/>
      <c r="H251" s="50"/>
      <c r="I251" s="50"/>
      <c r="J251" s="8"/>
      <c r="K251" s="8"/>
      <c r="L251" s="8"/>
      <c r="M251" s="8"/>
      <c r="N251" s="8"/>
      <c r="O251" s="8"/>
      <c r="P251" s="8"/>
      <c r="Q251" s="8"/>
      <c r="R251" s="8"/>
      <c r="S251" s="8"/>
      <c r="T251" s="8"/>
      <c r="U251" s="8"/>
      <c r="V251" s="8"/>
      <c r="W251" s="8"/>
      <c r="X251" s="8"/>
      <c r="Y251" s="8"/>
      <c r="Z251" s="8"/>
      <c r="AA251" s="8"/>
      <c r="AB251" s="8"/>
      <c r="AC251" s="8"/>
      <c r="AD251" s="8"/>
    </row>
    <row r="252">
      <c r="A252" s="8"/>
      <c r="B252" s="50"/>
      <c r="C252" s="50"/>
      <c r="D252" s="50"/>
      <c r="E252" s="50"/>
      <c r="F252" s="50"/>
      <c r="G252" s="50"/>
      <c r="H252" s="50"/>
      <c r="I252" s="50"/>
      <c r="J252" s="8"/>
      <c r="K252" s="8"/>
      <c r="L252" s="8"/>
      <c r="M252" s="8"/>
      <c r="N252" s="8"/>
      <c r="O252" s="8"/>
      <c r="P252" s="8"/>
      <c r="Q252" s="8"/>
      <c r="R252" s="8"/>
      <c r="S252" s="8"/>
      <c r="T252" s="8"/>
      <c r="U252" s="8"/>
      <c r="V252" s="8"/>
      <c r="W252" s="8"/>
      <c r="X252" s="8"/>
      <c r="Y252" s="8"/>
      <c r="Z252" s="8"/>
      <c r="AA252" s="8"/>
      <c r="AB252" s="8"/>
      <c r="AC252" s="8"/>
      <c r="AD252" s="8"/>
    </row>
    <row r="253">
      <c r="A253" s="8"/>
      <c r="B253" s="50"/>
      <c r="C253" s="50"/>
      <c r="D253" s="50"/>
      <c r="E253" s="50"/>
      <c r="F253" s="50"/>
      <c r="G253" s="50"/>
      <c r="H253" s="50"/>
      <c r="I253" s="50"/>
      <c r="J253" s="8"/>
      <c r="K253" s="8"/>
      <c r="L253" s="8"/>
      <c r="M253" s="8"/>
      <c r="N253" s="8"/>
      <c r="O253" s="8"/>
      <c r="P253" s="8"/>
      <c r="Q253" s="8"/>
      <c r="R253" s="8"/>
      <c r="S253" s="8"/>
      <c r="T253" s="8"/>
      <c r="U253" s="8"/>
      <c r="V253" s="8"/>
      <c r="W253" s="8"/>
      <c r="X253" s="8"/>
      <c r="Y253" s="8"/>
      <c r="Z253" s="8"/>
      <c r="AA253" s="8"/>
      <c r="AB253" s="8"/>
      <c r="AC253" s="8"/>
      <c r="AD253" s="8"/>
    </row>
    <row r="254">
      <c r="A254" s="8"/>
      <c r="B254" s="50"/>
      <c r="C254" s="50"/>
      <c r="D254" s="50"/>
      <c r="E254" s="50"/>
      <c r="F254" s="50"/>
      <c r="G254" s="50"/>
      <c r="H254" s="50"/>
      <c r="I254" s="50"/>
      <c r="J254" s="8"/>
      <c r="K254" s="8"/>
      <c r="L254" s="8"/>
      <c r="M254" s="8"/>
      <c r="N254" s="8"/>
      <c r="O254" s="8"/>
      <c r="P254" s="8"/>
      <c r="Q254" s="8"/>
      <c r="R254" s="8"/>
      <c r="S254" s="8"/>
      <c r="T254" s="8"/>
      <c r="U254" s="8"/>
      <c r="V254" s="8"/>
      <c r="W254" s="8"/>
      <c r="X254" s="8"/>
      <c r="Y254" s="8"/>
      <c r="Z254" s="8"/>
      <c r="AA254" s="8"/>
      <c r="AB254" s="8"/>
      <c r="AC254" s="8"/>
      <c r="AD254" s="8"/>
    </row>
    <row r="255">
      <c r="A255" s="8"/>
      <c r="B255" s="50"/>
      <c r="C255" s="50"/>
      <c r="D255" s="50"/>
      <c r="E255" s="50"/>
      <c r="F255" s="50"/>
      <c r="G255" s="50"/>
      <c r="H255" s="50"/>
      <c r="I255" s="50"/>
      <c r="J255" s="8"/>
      <c r="K255" s="8"/>
      <c r="L255" s="8"/>
      <c r="M255" s="8"/>
      <c r="N255" s="8"/>
      <c r="O255" s="8"/>
      <c r="P255" s="8"/>
      <c r="Q255" s="8"/>
      <c r="R255" s="8"/>
      <c r="S255" s="8"/>
      <c r="T255" s="8"/>
      <c r="U255" s="8"/>
      <c r="V255" s="8"/>
      <c r="W255" s="8"/>
      <c r="X255" s="8"/>
      <c r="Y255" s="8"/>
      <c r="Z255" s="8"/>
      <c r="AA255" s="8"/>
      <c r="AB255" s="8"/>
      <c r="AC255" s="8"/>
      <c r="AD255" s="8"/>
    </row>
    <row r="256">
      <c r="A256" s="8"/>
      <c r="B256" s="50"/>
      <c r="C256" s="50"/>
      <c r="D256" s="50"/>
      <c r="E256" s="50"/>
      <c r="F256" s="50"/>
      <c r="G256" s="50"/>
      <c r="H256" s="50"/>
      <c r="I256" s="50"/>
      <c r="J256" s="8"/>
      <c r="K256" s="8"/>
      <c r="L256" s="8"/>
      <c r="M256" s="8"/>
      <c r="N256" s="8"/>
      <c r="O256" s="8"/>
      <c r="P256" s="8"/>
      <c r="Q256" s="8"/>
      <c r="R256" s="8"/>
      <c r="S256" s="8"/>
      <c r="T256" s="8"/>
      <c r="U256" s="8"/>
      <c r="V256" s="8"/>
      <c r="W256" s="8"/>
      <c r="X256" s="8"/>
      <c r="Y256" s="8"/>
      <c r="Z256" s="8"/>
      <c r="AA256" s="8"/>
      <c r="AB256" s="8"/>
      <c r="AC256" s="8"/>
      <c r="AD256" s="8"/>
    </row>
    <row r="257">
      <c r="A257" s="8"/>
      <c r="B257" s="50"/>
      <c r="C257" s="50"/>
      <c r="D257" s="50"/>
      <c r="E257" s="50"/>
      <c r="F257" s="50"/>
      <c r="G257" s="50"/>
      <c r="H257" s="50"/>
      <c r="I257" s="50"/>
      <c r="J257" s="8"/>
      <c r="K257" s="8"/>
      <c r="L257" s="8"/>
      <c r="M257" s="8"/>
      <c r="N257" s="8"/>
      <c r="O257" s="8"/>
      <c r="P257" s="8"/>
      <c r="Q257" s="8"/>
      <c r="R257" s="8"/>
      <c r="S257" s="8"/>
      <c r="T257" s="8"/>
      <c r="U257" s="8"/>
      <c r="V257" s="8"/>
      <c r="W257" s="8"/>
      <c r="X257" s="8"/>
      <c r="Y257" s="8"/>
      <c r="Z257" s="8"/>
      <c r="AA257" s="8"/>
      <c r="AB257" s="8"/>
      <c r="AC257" s="8"/>
      <c r="AD257" s="8"/>
    </row>
    <row r="258">
      <c r="A258" s="8"/>
      <c r="B258" s="50"/>
      <c r="C258" s="50"/>
      <c r="D258" s="50"/>
      <c r="E258" s="50"/>
      <c r="F258" s="50"/>
      <c r="G258" s="50"/>
      <c r="H258" s="50"/>
      <c r="I258" s="50"/>
      <c r="J258" s="8"/>
      <c r="K258" s="8"/>
      <c r="L258" s="8"/>
      <c r="M258" s="8"/>
      <c r="N258" s="8"/>
      <c r="O258" s="8"/>
      <c r="P258" s="8"/>
      <c r="Q258" s="8"/>
      <c r="R258" s="8"/>
      <c r="S258" s="8"/>
      <c r="T258" s="8"/>
      <c r="U258" s="8"/>
      <c r="V258" s="8"/>
      <c r="W258" s="8"/>
      <c r="X258" s="8"/>
      <c r="Y258" s="8"/>
      <c r="Z258" s="8"/>
      <c r="AA258" s="8"/>
      <c r="AB258" s="8"/>
      <c r="AC258" s="8"/>
      <c r="AD258" s="8"/>
    </row>
    <row r="259">
      <c r="A259" s="8"/>
      <c r="B259" s="50"/>
      <c r="C259" s="50"/>
      <c r="D259" s="50"/>
      <c r="E259" s="50"/>
      <c r="F259" s="50"/>
      <c r="G259" s="50"/>
      <c r="H259" s="50"/>
      <c r="I259" s="50"/>
      <c r="J259" s="8"/>
      <c r="K259" s="8"/>
      <c r="L259" s="8"/>
      <c r="M259" s="8"/>
      <c r="N259" s="8"/>
      <c r="O259" s="8"/>
      <c r="P259" s="8"/>
      <c r="Q259" s="8"/>
      <c r="R259" s="8"/>
      <c r="S259" s="8"/>
      <c r="T259" s="8"/>
      <c r="U259" s="8"/>
      <c r="V259" s="8"/>
      <c r="W259" s="8"/>
      <c r="X259" s="8"/>
      <c r="Y259" s="8"/>
      <c r="Z259" s="8"/>
      <c r="AA259" s="8"/>
      <c r="AB259" s="8"/>
      <c r="AC259" s="8"/>
      <c r="AD259" s="8"/>
    </row>
    <row r="260">
      <c r="A260" s="8"/>
      <c r="B260" s="50"/>
      <c r="C260" s="50"/>
      <c r="D260" s="50"/>
      <c r="E260" s="50"/>
      <c r="F260" s="50"/>
      <c r="G260" s="50"/>
      <c r="H260" s="50"/>
      <c r="I260" s="50"/>
      <c r="J260" s="8"/>
      <c r="K260" s="8"/>
      <c r="L260" s="8"/>
      <c r="M260" s="8"/>
      <c r="N260" s="8"/>
      <c r="O260" s="8"/>
      <c r="P260" s="8"/>
      <c r="Q260" s="8"/>
      <c r="R260" s="8"/>
      <c r="S260" s="8"/>
      <c r="T260" s="8"/>
      <c r="U260" s="8"/>
      <c r="V260" s="8"/>
      <c r="W260" s="8"/>
      <c r="X260" s="8"/>
      <c r="Y260" s="8"/>
      <c r="Z260" s="8"/>
      <c r="AA260" s="8"/>
      <c r="AB260" s="8"/>
      <c r="AC260" s="8"/>
      <c r="AD260" s="8"/>
    </row>
    <row r="261">
      <c r="A261" s="8"/>
      <c r="B261" s="50"/>
      <c r="C261" s="50"/>
      <c r="D261" s="50"/>
      <c r="E261" s="50"/>
      <c r="F261" s="50"/>
      <c r="G261" s="50"/>
      <c r="H261" s="50"/>
      <c r="I261" s="50"/>
      <c r="J261" s="8"/>
      <c r="K261" s="8"/>
      <c r="L261" s="8"/>
      <c r="M261" s="8"/>
      <c r="N261" s="8"/>
      <c r="O261" s="8"/>
      <c r="P261" s="8"/>
      <c r="Q261" s="8"/>
      <c r="R261" s="8"/>
      <c r="S261" s="8"/>
      <c r="T261" s="8"/>
      <c r="U261" s="8"/>
      <c r="V261" s="8"/>
      <c r="W261" s="8"/>
      <c r="X261" s="8"/>
      <c r="Y261" s="8"/>
      <c r="Z261" s="8"/>
      <c r="AA261" s="8"/>
      <c r="AB261" s="8"/>
      <c r="AC261" s="8"/>
      <c r="AD261" s="8"/>
    </row>
    <row r="262">
      <c r="A262" s="8"/>
      <c r="B262" s="50"/>
      <c r="C262" s="50"/>
      <c r="D262" s="50"/>
      <c r="E262" s="50"/>
      <c r="F262" s="50"/>
      <c r="G262" s="50"/>
      <c r="H262" s="50"/>
      <c r="I262" s="50"/>
      <c r="J262" s="8"/>
      <c r="K262" s="8"/>
      <c r="L262" s="8"/>
      <c r="M262" s="8"/>
      <c r="N262" s="8"/>
      <c r="O262" s="8"/>
      <c r="P262" s="8"/>
      <c r="Q262" s="8"/>
      <c r="R262" s="8"/>
      <c r="S262" s="8"/>
      <c r="T262" s="8"/>
      <c r="U262" s="8"/>
      <c r="V262" s="8"/>
      <c r="W262" s="8"/>
      <c r="X262" s="8"/>
      <c r="Y262" s="8"/>
      <c r="Z262" s="8"/>
      <c r="AA262" s="8"/>
      <c r="AB262" s="8"/>
      <c r="AC262" s="8"/>
      <c r="AD262" s="8"/>
    </row>
    <row r="263">
      <c r="A263" s="8"/>
      <c r="B263" s="50"/>
      <c r="C263" s="50"/>
      <c r="D263" s="50"/>
      <c r="E263" s="50"/>
      <c r="F263" s="50"/>
      <c r="G263" s="50"/>
      <c r="H263" s="50"/>
      <c r="I263" s="50"/>
      <c r="J263" s="8"/>
      <c r="K263" s="8"/>
      <c r="L263" s="8"/>
      <c r="M263" s="8"/>
      <c r="N263" s="8"/>
      <c r="O263" s="8"/>
      <c r="P263" s="8"/>
      <c r="Q263" s="8"/>
      <c r="R263" s="8"/>
      <c r="S263" s="8"/>
      <c r="T263" s="8"/>
      <c r="U263" s="8"/>
      <c r="V263" s="8"/>
      <c r="W263" s="8"/>
      <c r="X263" s="8"/>
      <c r="Y263" s="8"/>
      <c r="Z263" s="8"/>
      <c r="AA263" s="8"/>
      <c r="AB263" s="8"/>
      <c r="AC263" s="8"/>
      <c r="AD263" s="8"/>
    </row>
    <row r="264">
      <c r="A264" s="8"/>
      <c r="B264" s="50"/>
      <c r="C264" s="50"/>
      <c r="D264" s="50"/>
      <c r="E264" s="50"/>
      <c r="F264" s="50"/>
      <c r="G264" s="50"/>
      <c r="H264" s="50"/>
      <c r="I264" s="50"/>
      <c r="J264" s="8"/>
      <c r="K264" s="8"/>
      <c r="L264" s="8"/>
      <c r="M264" s="8"/>
      <c r="N264" s="8"/>
      <c r="O264" s="8"/>
      <c r="P264" s="8"/>
      <c r="Q264" s="8"/>
      <c r="R264" s="8"/>
      <c r="S264" s="8"/>
      <c r="T264" s="8"/>
      <c r="U264" s="8"/>
      <c r="V264" s="8"/>
      <c r="W264" s="8"/>
      <c r="X264" s="8"/>
      <c r="Y264" s="8"/>
      <c r="Z264" s="8"/>
      <c r="AA264" s="8"/>
      <c r="AB264" s="8"/>
      <c r="AC264" s="8"/>
      <c r="AD264" s="8"/>
    </row>
    <row r="265">
      <c r="A265" s="8"/>
      <c r="B265" s="50"/>
      <c r="C265" s="50"/>
      <c r="D265" s="50"/>
      <c r="E265" s="50"/>
      <c r="F265" s="50"/>
      <c r="G265" s="50"/>
      <c r="H265" s="50"/>
      <c r="I265" s="50"/>
      <c r="J265" s="8"/>
      <c r="K265" s="8"/>
      <c r="L265" s="8"/>
      <c r="M265" s="8"/>
      <c r="N265" s="8"/>
      <c r="O265" s="8"/>
      <c r="P265" s="8"/>
      <c r="Q265" s="8"/>
      <c r="R265" s="8"/>
      <c r="S265" s="8"/>
      <c r="T265" s="8"/>
      <c r="U265" s="8"/>
      <c r="V265" s="8"/>
      <c r="W265" s="8"/>
      <c r="X265" s="8"/>
      <c r="Y265" s="8"/>
      <c r="Z265" s="8"/>
      <c r="AA265" s="8"/>
      <c r="AB265" s="8"/>
      <c r="AC265" s="8"/>
      <c r="AD265" s="8"/>
    </row>
    <row r="266">
      <c r="A266" s="8"/>
      <c r="B266" s="50"/>
      <c r="C266" s="50"/>
      <c r="D266" s="50"/>
      <c r="E266" s="50"/>
      <c r="F266" s="50"/>
      <c r="G266" s="50"/>
      <c r="H266" s="50"/>
      <c r="I266" s="50"/>
      <c r="J266" s="8"/>
      <c r="K266" s="8"/>
      <c r="L266" s="8"/>
      <c r="M266" s="8"/>
      <c r="N266" s="8"/>
      <c r="O266" s="8"/>
      <c r="P266" s="8"/>
      <c r="Q266" s="8"/>
      <c r="R266" s="8"/>
      <c r="S266" s="8"/>
      <c r="T266" s="8"/>
      <c r="U266" s="8"/>
      <c r="V266" s="8"/>
      <c r="W266" s="8"/>
      <c r="X266" s="8"/>
      <c r="Y266" s="8"/>
      <c r="Z266" s="8"/>
      <c r="AA266" s="8"/>
      <c r="AB266" s="8"/>
      <c r="AC266" s="8"/>
      <c r="AD266" s="8"/>
    </row>
    <row r="267">
      <c r="A267" s="8"/>
      <c r="B267" s="50"/>
      <c r="C267" s="50"/>
      <c r="D267" s="50"/>
      <c r="E267" s="50"/>
      <c r="F267" s="50"/>
      <c r="G267" s="50"/>
      <c r="H267" s="50"/>
      <c r="I267" s="50"/>
      <c r="J267" s="8"/>
      <c r="K267" s="8"/>
      <c r="L267" s="8"/>
      <c r="M267" s="8"/>
      <c r="N267" s="8"/>
      <c r="O267" s="8"/>
      <c r="P267" s="8"/>
      <c r="Q267" s="8"/>
      <c r="R267" s="8"/>
      <c r="S267" s="8"/>
      <c r="T267" s="8"/>
      <c r="U267" s="8"/>
      <c r="V267" s="8"/>
      <c r="W267" s="8"/>
      <c r="X267" s="8"/>
      <c r="Y267" s="8"/>
      <c r="Z267" s="8"/>
      <c r="AA267" s="8"/>
      <c r="AB267" s="8"/>
      <c r="AC267" s="8"/>
      <c r="AD267" s="8"/>
    </row>
    <row r="268">
      <c r="A268" s="8"/>
      <c r="B268" s="50"/>
      <c r="C268" s="50"/>
      <c r="D268" s="50"/>
      <c r="E268" s="50"/>
      <c r="F268" s="50"/>
      <c r="G268" s="50"/>
      <c r="H268" s="50"/>
      <c r="I268" s="50"/>
      <c r="J268" s="8"/>
      <c r="K268" s="8"/>
      <c r="L268" s="8"/>
      <c r="M268" s="8"/>
      <c r="N268" s="8"/>
      <c r="O268" s="8"/>
      <c r="P268" s="8"/>
      <c r="Q268" s="8"/>
      <c r="R268" s="8"/>
      <c r="S268" s="8"/>
      <c r="T268" s="8"/>
      <c r="U268" s="8"/>
      <c r="V268" s="8"/>
      <c r="W268" s="8"/>
      <c r="X268" s="8"/>
      <c r="Y268" s="8"/>
      <c r="Z268" s="8"/>
      <c r="AA268" s="8"/>
      <c r="AB268" s="8"/>
      <c r="AC268" s="8"/>
      <c r="AD268" s="8"/>
    </row>
    <row r="269">
      <c r="A269" s="8"/>
      <c r="B269" s="50"/>
      <c r="C269" s="50"/>
      <c r="D269" s="50"/>
      <c r="E269" s="50"/>
      <c r="F269" s="50"/>
      <c r="G269" s="50"/>
      <c r="H269" s="50"/>
      <c r="I269" s="50"/>
      <c r="J269" s="8"/>
      <c r="K269" s="8"/>
      <c r="L269" s="8"/>
      <c r="M269" s="8"/>
      <c r="N269" s="8"/>
      <c r="O269" s="8"/>
      <c r="P269" s="8"/>
      <c r="Q269" s="8"/>
      <c r="R269" s="8"/>
      <c r="S269" s="8"/>
      <c r="T269" s="8"/>
      <c r="U269" s="8"/>
      <c r="V269" s="8"/>
      <c r="W269" s="8"/>
      <c r="X269" s="8"/>
      <c r="Y269" s="8"/>
      <c r="Z269" s="8"/>
      <c r="AA269" s="8"/>
      <c r="AB269" s="8"/>
      <c r="AC269" s="8"/>
      <c r="AD269" s="8"/>
    </row>
    <row r="270">
      <c r="A270" s="8"/>
      <c r="B270" s="50"/>
      <c r="C270" s="50"/>
      <c r="D270" s="50"/>
      <c r="E270" s="50"/>
      <c r="F270" s="50"/>
      <c r="G270" s="50"/>
      <c r="H270" s="50"/>
      <c r="I270" s="50"/>
      <c r="J270" s="8"/>
      <c r="K270" s="8"/>
      <c r="L270" s="8"/>
      <c r="M270" s="8"/>
      <c r="N270" s="8"/>
      <c r="O270" s="8"/>
      <c r="P270" s="8"/>
      <c r="Q270" s="8"/>
      <c r="R270" s="8"/>
      <c r="S270" s="8"/>
      <c r="T270" s="8"/>
      <c r="U270" s="8"/>
      <c r="V270" s="8"/>
      <c r="W270" s="8"/>
      <c r="X270" s="8"/>
      <c r="Y270" s="8"/>
      <c r="Z270" s="8"/>
      <c r="AA270" s="8"/>
      <c r="AB270" s="8"/>
      <c r="AC270" s="8"/>
      <c r="AD270" s="8"/>
    </row>
    <row r="271">
      <c r="A271" s="8"/>
      <c r="B271" s="50"/>
      <c r="C271" s="50"/>
      <c r="D271" s="50"/>
      <c r="E271" s="50"/>
      <c r="F271" s="50"/>
      <c r="G271" s="50"/>
      <c r="H271" s="50"/>
      <c r="I271" s="50"/>
      <c r="J271" s="8"/>
      <c r="K271" s="8"/>
      <c r="L271" s="8"/>
      <c r="M271" s="8"/>
      <c r="N271" s="8"/>
      <c r="O271" s="8"/>
      <c r="P271" s="8"/>
      <c r="Q271" s="8"/>
      <c r="R271" s="8"/>
      <c r="S271" s="8"/>
      <c r="T271" s="8"/>
      <c r="U271" s="8"/>
      <c r="V271" s="8"/>
      <c r="W271" s="8"/>
      <c r="X271" s="8"/>
      <c r="Y271" s="8"/>
      <c r="Z271" s="8"/>
      <c r="AA271" s="8"/>
      <c r="AB271" s="8"/>
      <c r="AC271" s="8"/>
      <c r="AD271" s="8"/>
    </row>
    <row r="272">
      <c r="A272" s="8"/>
      <c r="B272" s="50"/>
      <c r="C272" s="50"/>
      <c r="D272" s="50"/>
      <c r="E272" s="50"/>
      <c r="F272" s="50"/>
      <c r="G272" s="50"/>
      <c r="H272" s="50"/>
      <c r="I272" s="50"/>
      <c r="J272" s="8"/>
      <c r="K272" s="8"/>
      <c r="L272" s="8"/>
      <c r="M272" s="8"/>
      <c r="N272" s="8"/>
      <c r="O272" s="8"/>
      <c r="P272" s="8"/>
      <c r="Q272" s="8"/>
      <c r="R272" s="8"/>
      <c r="S272" s="8"/>
      <c r="T272" s="8"/>
      <c r="U272" s="8"/>
      <c r="V272" s="8"/>
      <c r="W272" s="8"/>
      <c r="X272" s="8"/>
      <c r="Y272" s="8"/>
      <c r="Z272" s="8"/>
      <c r="AA272" s="8"/>
      <c r="AB272" s="8"/>
      <c r="AC272" s="8"/>
      <c r="AD272" s="8"/>
    </row>
    <row r="273">
      <c r="A273" s="8"/>
      <c r="B273" s="50"/>
      <c r="C273" s="50"/>
      <c r="D273" s="50"/>
      <c r="E273" s="50"/>
      <c r="F273" s="50"/>
      <c r="G273" s="50"/>
      <c r="H273" s="50"/>
      <c r="I273" s="50"/>
      <c r="J273" s="8"/>
      <c r="K273" s="8"/>
      <c r="L273" s="8"/>
      <c r="M273" s="8"/>
      <c r="N273" s="8"/>
      <c r="O273" s="8"/>
      <c r="P273" s="8"/>
      <c r="Q273" s="8"/>
      <c r="R273" s="8"/>
      <c r="S273" s="8"/>
      <c r="T273" s="8"/>
      <c r="U273" s="8"/>
      <c r="V273" s="8"/>
      <c r="W273" s="8"/>
      <c r="X273" s="8"/>
      <c r="Y273" s="8"/>
      <c r="Z273" s="8"/>
      <c r="AA273" s="8"/>
      <c r="AB273" s="8"/>
      <c r="AC273" s="8"/>
      <c r="AD273" s="8"/>
    </row>
    <row r="274">
      <c r="A274" s="8"/>
      <c r="B274" s="50"/>
      <c r="C274" s="50"/>
      <c r="D274" s="50"/>
      <c r="E274" s="50"/>
      <c r="F274" s="50"/>
      <c r="G274" s="50"/>
      <c r="H274" s="50"/>
      <c r="I274" s="50"/>
      <c r="J274" s="8"/>
      <c r="K274" s="8"/>
      <c r="L274" s="8"/>
      <c r="M274" s="8"/>
      <c r="N274" s="8"/>
      <c r="O274" s="8"/>
      <c r="P274" s="8"/>
      <c r="Q274" s="8"/>
      <c r="R274" s="8"/>
      <c r="S274" s="8"/>
      <c r="T274" s="8"/>
      <c r="U274" s="8"/>
      <c r="V274" s="8"/>
      <c r="W274" s="8"/>
      <c r="X274" s="8"/>
      <c r="Y274" s="8"/>
      <c r="Z274" s="8"/>
      <c r="AA274" s="8"/>
      <c r="AB274" s="8"/>
      <c r="AC274" s="8"/>
      <c r="AD274" s="8"/>
    </row>
    <row r="275">
      <c r="A275" s="8"/>
      <c r="B275" s="50"/>
      <c r="C275" s="50"/>
      <c r="D275" s="50"/>
      <c r="E275" s="50"/>
      <c r="F275" s="50"/>
      <c r="G275" s="50"/>
      <c r="H275" s="50"/>
      <c r="I275" s="50"/>
      <c r="J275" s="8"/>
      <c r="K275" s="8"/>
      <c r="L275" s="8"/>
      <c r="M275" s="8"/>
      <c r="N275" s="8"/>
      <c r="O275" s="8"/>
      <c r="P275" s="8"/>
      <c r="Q275" s="8"/>
      <c r="R275" s="8"/>
      <c r="S275" s="8"/>
      <c r="T275" s="8"/>
      <c r="U275" s="8"/>
      <c r="V275" s="8"/>
      <c r="W275" s="8"/>
      <c r="X275" s="8"/>
      <c r="Y275" s="8"/>
      <c r="Z275" s="8"/>
      <c r="AA275" s="8"/>
      <c r="AB275" s="8"/>
      <c r="AC275" s="8"/>
      <c r="AD275" s="8"/>
    </row>
    <row r="276">
      <c r="A276" s="8"/>
      <c r="B276" s="50"/>
      <c r="C276" s="50"/>
      <c r="D276" s="50"/>
      <c r="E276" s="50"/>
      <c r="F276" s="50"/>
      <c r="G276" s="50"/>
      <c r="H276" s="50"/>
      <c r="I276" s="50"/>
      <c r="J276" s="8"/>
      <c r="K276" s="8"/>
      <c r="L276" s="8"/>
      <c r="M276" s="8"/>
      <c r="N276" s="8"/>
      <c r="O276" s="8"/>
      <c r="P276" s="8"/>
      <c r="Q276" s="8"/>
      <c r="R276" s="8"/>
      <c r="S276" s="8"/>
      <c r="T276" s="8"/>
      <c r="U276" s="8"/>
      <c r="V276" s="8"/>
      <c r="W276" s="8"/>
      <c r="X276" s="8"/>
      <c r="Y276" s="8"/>
      <c r="Z276" s="8"/>
      <c r="AA276" s="8"/>
      <c r="AB276" s="8"/>
      <c r="AC276" s="8"/>
      <c r="AD276" s="8"/>
    </row>
    <row r="277">
      <c r="A277" s="8"/>
      <c r="B277" s="50"/>
      <c r="C277" s="50"/>
      <c r="D277" s="50"/>
      <c r="E277" s="50"/>
      <c r="F277" s="50"/>
      <c r="G277" s="50"/>
      <c r="H277" s="50"/>
      <c r="I277" s="50"/>
      <c r="J277" s="8"/>
      <c r="K277" s="8"/>
      <c r="L277" s="8"/>
      <c r="M277" s="8"/>
      <c r="N277" s="8"/>
      <c r="O277" s="8"/>
      <c r="P277" s="8"/>
      <c r="Q277" s="8"/>
      <c r="R277" s="8"/>
      <c r="S277" s="8"/>
      <c r="T277" s="8"/>
      <c r="U277" s="8"/>
      <c r="V277" s="8"/>
      <c r="W277" s="8"/>
      <c r="X277" s="8"/>
      <c r="Y277" s="8"/>
      <c r="Z277" s="8"/>
      <c r="AA277" s="8"/>
      <c r="AB277" s="8"/>
      <c r="AC277" s="8"/>
      <c r="AD277" s="8"/>
    </row>
    <row r="278">
      <c r="A278" s="8"/>
      <c r="B278" s="50"/>
      <c r="C278" s="50"/>
      <c r="D278" s="50"/>
      <c r="E278" s="50"/>
      <c r="F278" s="50"/>
      <c r="G278" s="50"/>
      <c r="H278" s="50"/>
      <c r="I278" s="50"/>
      <c r="J278" s="8"/>
      <c r="K278" s="8"/>
      <c r="L278" s="8"/>
      <c r="M278" s="8"/>
      <c r="N278" s="8"/>
      <c r="O278" s="8"/>
      <c r="P278" s="8"/>
      <c r="Q278" s="8"/>
      <c r="R278" s="8"/>
      <c r="S278" s="8"/>
      <c r="T278" s="8"/>
      <c r="U278" s="8"/>
      <c r="V278" s="8"/>
      <c r="W278" s="8"/>
      <c r="X278" s="8"/>
      <c r="Y278" s="8"/>
      <c r="Z278" s="8"/>
      <c r="AA278" s="8"/>
      <c r="AB278" s="8"/>
      <c r="AC278" s="8"/>
      <c r="AD278" s="8"/>
    </row>
    <row r="279">
      <c r="A279" s="8"/>
      <c r="B279" s="50"/>
      <c r="C279" s="50"/>
      <c r="D279" s="50"/>
      <c r="E279" s="50"/>
      <c r="F279" s="50"/>
      <c r="G279" s="50"/>
      <c r="H279" s="50"/>
      <c r="I279" s="50"/>
      <c r="J279" s="8"/>
      <c r="K279" s="8"/>
      <c r="L279" s="8"/>
      <c r="M279" s="8"/>
      <c r="N279" s="8"/>
      <c r="O279" s="8"/>
      <c r="P279" s="8"/>
      <c r="Q279" s="8"/>
      <c r="R279" s="8"/>
      <c r="S279" s="8"/>
      <c r="T279" s="8"/>
      <c r="U279" s="8"/>
      <c r="V279" s="8"/>
      <c r="W279" s="8"/>
      <c r="X279" s="8"/>
      <c r="Y279" s="8"/>
      <c r="Z279" s="8"/>
      <c r="AA279" s="8"/>
      <c r="AB279" s="8"/>
      <c r="AC279" s="8"/>
      <c r="AD279" s="8"/>
    </row>
    <row r="280">
      <c r="A280" s="8"/>
      <c r="B280" s="50"/>
      <c r="C280" s="50"/>
      <c r="D280" s="50"/>
      <c r="E280" s="50"/>
      <c r="F280" s="50"/>
      <c r="G280" s="50"/>
      <c r="H280" s="50"/>
      <c r="I280" s="50"/>
      <c r="J280" s="8"/>
      <c r="K280" s="8"/>
      <c r="L280" s="8"/>
      <c r="M280" s="8"/>
      <c r="N280" s="8"/>
      <c r="O280" s="8"/>
      <c r="P280" s="8"/>
      <c r="Q280" s="8"/>
      <c r="R280" s="8"/>
      <c r="S280" s="8"/>
      <c r="T280" s="8"/>
      <c r="U280" s="8"/>
      <c r="V280" s="8"/>
      <c r="W280" s="8"/>
      <c r="X280" s="8"/>
      <c r="Y280" s="8"/>
      <c r="Z280" s="8"/>
      <c r="AA280" s="8"/>
      <c r="AB280" s="8"/>
      <c r="AC280" s="8"/>
      <c r="AD280" s="8"/>
    </row>
    <row r="281">
      <c r="A281" s="8"/>
      <c r="B281" s="50"/>
      <c r="C281" s="50"/>
      <c r="D281" s="50"/>
      <c r="E281" s="50"/>
      <c r="F281" s="50"/>
      <c r="G281" s="50"/>
      <c r="H281" s="50"/>
      <c r="I281" s="50"/>
      <c r="J281" s="8"/>
      <c r="K281" s="8"/>
      <c r="L281" s="8"/>
      <c r="M281" s="8"/>
      <c r="N281" s="8"/>
      <c r="O281" s="8"/>
      <c r="P281" s="8"/>
      <c r="Q281" s="8"/>
      <c r="R281" s="8"/>
      <c r="S281" s="8"/>
      <c r="T281" s="8"/>
      <c r="U281" s="8"/>
      <c r="V281" s="8"/>
      <c r="W281" s="8"/>
      <c r="X281" s="8"/>
      <c r="Y281" s="8"/>
      <c r="Z281" s="8"/>
      <c r="AA281" s="8"/>
      <c r="AB281" s="8"/>
      <c r="AC281" s="8"/>
      <c r="AD281" s="8"/>
    </row>
    <row r="282">
      <c r="A282" s="8"/>
      <c r="B282" s="50"/>
      <c r="C282" s="50"/>
      <c r="D282" s="50"/>
      <c r="E282" s="50"/>
      <c r="F282" s="50"/>
      <c r="G282" s="50"/>
      <c r="H282" s="50"/>
      <c r="I282" s="50"/>
      <c r="J282" s="8"/>
      <c r="K282" s="8"/>
      <c r="L282" s="8"/>
      <c r="M282" s="8"/>
      <c r="N282" s="8"/>
      <c r="O282" s="8"/>
      <c r="P282" s="8"/>
      <c r="Q282" s="8"/>
      <c r="R282" s="8"/>
      <c r="S282" s="8"/>
      <c r="T282" s="8"/>
      <c r="U282" s="8"/>
      <c r="V282" s="8"/>
      <c r="W282" s="8"/>
      <c r="X282" s="8"/>
      <c r="Y282" s="8"/>
      <c r="Z282" s="8"/>
      <c r="AA282" s="8"/>
      <c r="AB282" s="8"/>
      <c r="AC282" s="8"/>
      <c r="AD282" s="8"/>
    </row>
    <row r="283">
      <c r="A283" s="8"/>
      <c r="B283" s="50"/>
      <c r="C283" s="50"/>
      <c r="D283" s="50"/>
      <c r="E283" s="50"/>
      <c r="F283" s="50"/>
      <c r="G283" s="50"/>
      <c r="H283" s="50"/>
      <c r="I283" s="50"/>
      <c r="J283" s="8"/>
      <c r="K283" s="8"/>
      <c r="L283" s="8"/>
      <c r="M283" s="8"/>
      <c r="N283" s="8"/>
      <c r="O283" s="8"/>
      <c r="P283" s="8"/>
      <c r="Q283" s="8"/>
      <c r="R283" s="8"/>
      <c r="S283" s="8"/>
      <c r="T283" s="8"/>
      <c r="U283" s="8"/>
      <c r="V283" s="8"/>
      <c r="W283" s="8"/>
      <c r="X283" s="8"/>
      <c r="Y283" s="8"/>
      <c r="Z283" s="8"/>
      <c r="AA283" s="8"/>
      <c r="AB283" s="8"/>
      <c r="AC283" s="8"/>
      <c r="AD283" s="8"/>
    </row>
    <row r="284">
      <c r="A284" s="8"/>
      <c r="B284" s="50"/>
      <c r="C284" s="50"/>
      <c r="D284" s="50"/>
      <c r="E284" s="50"/>
      <c r="F284" s="50"/>
      <c r="G284" s="50"/>
      <c r="H284" s="50"/>
      <c r="I284" s="50"/>
      <c r="J284" s="8"/>
      <c r="K284" s="8"/>
      <c r="L284" s="8"/>
      <c r="M284" s="8"/>
      <c r="N284" s="8"/>
      <c r="O284" s="8"/>
      <c r="P284" s="8"/>
      <c r="Q284" s="8"/>
      <c r="R284" s="8"/>
      <c r="S284" s="8"/>
      <c r="T284" s="8"/>
      <c r="U284" s="8"/>
      <c r="V284" s="8"/>
      <c r="W284" s="8"/>
      <c r="X284" s="8"/>
      <c r="Y284" s="8"/>
      <c r="Z284" s="8"/>
      <c r="AA284" s="8"/>
      <c r="AB284" s="8"/>
      <c r="AC284" s="8"/>
      <c r="AD284" s="8"/>
    </row>
    <row r="285">
      <c r="A285" s="8"/>
      <c r="B285" s="50"/>
      <c r="C285" s="50"/>
      <c r="D285" s="50"/>
      <c r="E285" s="50"/>
      <c r="F285" s="50"/>
      <c r="G285" s="50"/>
      <c r="H285" s="50"/>
      <c r="I285" s="50"/>
      <c r="J285" s="8"/>
      <c r="K285" s="8"/>
      <c r="L285" s="8"/>
      <c r="M285" s="8"/>
      <c r="N285" s="8"/>
      <c r="O285" s="8"/>
      <c r="P285" s="8"/>
      <c r="Q285" s="8"/>
      <c r="R285" s="8"/>
      <c r="S285" s="8"/>
      <c r="T285" s="8"/>
      <c r="U285" s="8"/>
      <c r="V285" s="8"/>
      <c r="W285" s="8"/>
      <c r="X285" s="8"/>
      <c r="Y285" s="8"/>
      <c r="Z285" s="8"/>
      <c r="AA285" s="8"/>
      <c r="AB285" s="8"/>
      <c r="AC285" s="8"/>
      <c r="AD285" s="8"/>
    </row>
    <row r="286">
      <c r="A286" s="8"/>
      <c r="B286" s="50"/>
      <c r="C286" s="50"/>
      <c r="D286" s="50"/>
      <c r="E286" s="50"/>
      <c r="F286" s="50"/>
      <c r="G286" s="50"/>
      <c r="H286" s="50"/>
      <c r="I286" s="50"/>
      <c r="J286" s="8"/>
      <c r="K286" s="8"/>
      <c r="L286" s="8"/>
      <c r="M286" s="8"/>
      <c r="N286" s="8"/>
      <c r="O286" s="8"/>
      <c r="P286" s="8"/>
      <c r="Q286" s="8"/>
      <c r="R286" s="8"/>
      <c r="S286" s="8"/>
      <c r="T286" s="8"/>
      <c r="U286" s="8"/>
      <c r="V286" s="8"/>
      <c r="W286" s="8"/>
      <c r="X286" s="8"/>
      <c r="Y286" s="8"/>
      <c r="Z286" s="8"/>
      <c r="AA286" s="8"/>
      <c r="AB286" s="8"/>
      <c r="AC286" s="8"/>
      <c r="AD286" s="8"/>
    </row>
    <row r="287">
      <c r="A287" s="8"/>
      <c r="B287" s="50"/>
      <c r="C287" s="50"/>
      <c r="D287" s="50"/>
      <c r="E287" s="50"/>
      <c r="F287" s="50"/>
      <c r="G287" s="50"/>
      <c r="H287" s="50"/>
      <c r="I287" s="50"/>
      <c r="J287" s="8"/>
      <c r="K287" s="8"/>
      <c r="L287" s="8"/>
      <c r="M287" s="8"/>
      <c r="N287" s="8"/>
      <c r="O287" s="8"/>
      <c r="P287" s="8"/>
      <c r="Q287" s="8"/>
      <c r="R287" s="8"/>
      <c r="S287" s="8"/>
      <c r="T287" s="8"/>
      <c r="U287" s="8"/>
      <c r="V287" s="8"/>
      <c r="W287" s="8"/>
      <c r="X287" s="8"/>
      <c r="Y287" s="8"/>
      <c r="Z287" s="8"/>
      <c r="AA287" s="8"/>
      <c r="AB287" s="8"/>
      <c r="AC287" s="8"/>
      <c r="AD287" s="8"/>
    </row>
    <row r="288">
      <c r="A288" s="8"/>
      <c r="B288" s="50"/>
      <c r="C288" s="50"/>
      <c r="D288" s="50"/>
      <c r="E288" s="50"/>
      <c r="F288" s="50"/>
      <c r="G288" s="50"/>
      <c r="H288" s="50"/>
      <c r="I288" s="50"/>
      <c r="J288" s="8"/>
      <c r="K288" s="8"/>
      <c r="L288" s="8"/>
      <c r="M288" s="8"/>
      <c r="N288" s="8"/>
      <c r="O288" s="8"/>
      <c r="P288" s="8"/>
      <c r="Q288" s="8"/>
      <c r="R288" s="8"/>
      <c r="S288" s="8"/>
      <c r="T288" s="8"/>
      <c r="U288" s="8"/>
      <c r="V288" s="8"/>
      <c r="W288" s="8"/>
      <c r="X288" s="8"/>
      <c r="Y288" s="8"/>
      <c r="Z288" s="8"/>
      <c r="AA288" s="8"/>
      <c r="AB288" s="8"/>
      <c r="AC288" s="8"/>
      <c r="AD288" s="8"/>
    </row>
    <row r="289">
      <c r="A289" s="8"/>
      <c r="B289" s="50"/>
      <c r="C289" s="50"/>
      <c r="D289" s="50"/>
      <c r="E289" s="50"/>
      <c r="F289" s="50"/>
      <c r="G289" s="50"/>
      <c r="H289" s="50"/>
      <c r="I289" s="50"/>
      <c r="J289" s="8"/>
      <c r="K289" s="8"/>
      <c r="L289" s="8"/>
      <c r="M289" s="8"/>
      <c r="N289" s="8"/>
      <c r="O289" s="8"/>
      <c r="P289" s="8"/>
      <c r="Q289" s="8"/>
      <c r="R289" s="8"/>
      <c r="S289" s="8"/>
      <c r="T289" s="8"/>
      <c r="U289" s="8"/>
      <c r="V289" s="8"/>
      <c r="W289" s="8"/>
      <c r="X289" s="8"/>
      <c r="Y289" s="8"/>
      <c r="Z289" s="8"/>
      <c r="AA289" s="8"/>
      <c r="AB289" s="8"/>
      <c r="AC289" s="8"/>
      <c r="AD289" s="8"/>
    </row>
    <row r="290">
      <c r="A290" s="8"/>
      <c r="B290" s="50"/>
      <c r="C290" s="50"/>
      <c r="D290" s="50"/>
      <c r="E290" s="50"/>
      <c r="F290" s="50"/>
      <c r="G290" s="50"/>
      <c r="H290" s="50"/>
      <c r="I290" s="50"/>
      <c r="J290" s="8"/>
      <c r="K290" s="8"/>
      <c r="L290" s="8"/>
      <c r="M290" s="8"/>
      <c r="N290" s="8"/>
      <c r="O290" s="8"/>
      <c r="P290" s="8"/>
      <c r="Q290" s="8"/>
      <c r="R290" s="8"/>
      <c r="S290" s="8"/>
      <c r="T290" s="8"/>
      <c r="U290" s="8"/>
      <c r="V290" s="8"/>
      <c r="W290" s="8"/>
      <c r="X290" s="8"/>
      <c r="Y290" s="8"/>
      <c r="Z290" s="8"/>
      <c r="AA290" s="8"/>
      <c r="AB290" s="8"/>
      <c r="AC290" s="8"/>
      <c r="AD290" s="8"/>
    </row>
    <row r="291">
      <c r="A291" s="8"/>
      <c r="B291" s="50"/>
      <c r="C291" s="50"/>
      <c r="D291" s="50"/>
      <c r="E291" s="50"/>
      <c r="F291" s="50"/>
      <c r="G291" s="50"/>
      <c r="H291" s="50"/>
      <c r="I291" s="50"/>
      <c r="J291" s="8"/>
      <c r="K291" s="8"/>
      <c r="L291" s="8"/>
      <c r="M291" s="8"/>
      <c r="N291" s="8"/>
      <c r="O291" s="8"/>
      <c r="P291" s="8"/>
      <c r="Q291" s="8"/>
      <c r="R291" s="8"/>
      <c r="S291" s="8"/>
      <c r="T291" s="8"/>
      <c r="U291" s="8"/>
      <c r="V291" s="8"/>
      <c r="W291" s="8"/>
      <c r="X291" s="8"/>
      <c r="Y291" s="8"/>
      <c r="Z291" s="8"/>
      <c r="AA291" s="8"/>
      <c r="AB291" s="8"/>
      <c r="AC291" s="8"/>
      <c r="AD291" s="8"/>
    </row>
    <row r="292">
      <c r="A292" s="8"/>
      <c r="B292" s="50"/>
      <c r="C292" s="50"/>
      <c r="D292" s="50"/>
      <c r="E292" s="50"/>
      <c r="F292" s="50"/>
      <c r="G292" s="50"/>
      <c r="H292" s="50"/>
      <c r="I292" s="50"/>
      <c r="J292" s="8"/>
      <c r="K292" s="8"/>
      <c r="L292" s="8"/>
      <c r="M292" s="8"/>
      <c r="N292" s="8"/>
      <c r="O292" s="8"/>
      <c r="P292" s="8"/>
      <c r="Q292" s="8"/>
      <c r="R292" s="8"/>
      <c r="S292" s="8"/>
      <c r="T292" s="8"/>
      <c r="U292" s="8"/>
      <c r="V292" s="8"/>
      <c r="W292" s="8"/>
      <c r="X292" s="8"/>
      <c r="Y292" s="8"/>
      <c r="Z292" s="8"/>
      <c r="AA292" s="8"/>
      <c r="AB292" s="8"/>
      <c r="AC292" s="8"/>
      <c r="AD292" s="8"/>
    </row>
    <row r="293">
      <c r="A293" s="8"/>
      <c r="B293" s="50"/>
      <c r="C293" s="50"/>
      <c r="D293" s="50"/>
      <c r="E293" s="50"/>
      <c r="F293" s="50"/>
      <c r="G293" s="50"/>
      <c r="H293" s="50"/>
      <c r="I293" s="50"/>
      <c r="J293" s="8"/>
      <c r="K293" s="8"/>
      <c r="L293" s="8"/>
      <c r="M293" s="8"/>
      <c r="N293" s="8"/>
      <c r="O293" s="8"/>
      <c r="P293" s="8"/>
      <c r="Q293" s="8"/>
      <c r="R293" s="8"/>
      <c r="S293" s="8"/>
      <c r="T293" s="8"/>
      <c r="U293" s="8"/>
      <c r="V293" s="8"/>
      <c r="W293" s="8"/>
      <c r="X293" s="8"/>
      <c r="Y293" s="8"/>
      <c r="Z293" s="8"/>
      <c r="AA293" s="8"/>
      <c r="AB293" s="8"/>
      <c r="AC293" s="8"/>
      <c r="AD293" s="8"/>
    </row>
    <row r="294">
      <c r="A294" s="8"/>
      <c r="B294" s="50"/>
      <c r="C294" s="50"/>
      <c r="D294" s="50"/>
      <c r="E294" s="50"/>
      <c r="F294" s="50"/>
      <c r="G294" s="50"/>
      <c r="H294" s="50"/>
      <c r="I294" s="50"/>
      <c r="J294" s="8"/>
      <c r="K294" s="8"/>
      <c r="L294" s="8"/>
      <c r="M294" s="8"/>
      <c r="N294" s="8"/>
      <c r="O294" s="8"/>
      <c r="P294" s="8"/>
      <c r="Q294" s="8"/>
      <c r="R294" s="8"/>
      <c r="S294" s="8"/>
      <c r="T294" s="8"/>
      <c r="U294" s="8"/>
      <c r="V294" s="8"/>
      <c r="W294" s="8"/>
      <c r="X294" s="8"/>
      <c r="Y294" s="8"/>
      <c r="Z294" s="8"/>
      <c r="AA294" s="8"/>
      <c r="AB294" s="8"/>
      <c r="AC294" s="8"/>
      <c r="AD294" s="8"/>
    </row>
    <row r="295">
      <c r="A295" s="8"/>
      <c r="B295" s="50"/>
      <c r="C295" s="50"/>
      <c r="D295" s="50"/>
      <c r="E295" s="50"/>
      <c r="F295" s="50"/>
      <c r="G295" s="50"/>
      <c r="H295" s="50"/>
      <c r="I295" s="50"/>
      <c r="J295" s="8"/>
      <c r="K295" s="8"/>
      <c r="L295" s="8"/>
      <c r="M295" s="8"/>
      <c r="N295" s="8"/>
      <c r="O295" s="8"/>
      <c r="P295" s="8"/>
      <c r="Q295" s="8"/>
      <c r="R295" s="8"/>
      <c r="S295" s="8"/>
      <c r="T295" s="8"/>
      <c r="U295" s="8"/>
      <c r="V295" s="8"/>
      <c r="W295" s="8"/>
      <c r="X295" s="8"/>
      <c r="Y295" s="8"/>
      <c r="Z295" s="8"/>
      <c r="AA295" s="8"/>
      <c r="AB295" s="8"/>
      <c r="AC295" s="8"/>
      <c r="AD295" s="8"/>
    </row>
    <row r="296">
      <c r="A296" s="8"/>
      <c r="B296" s="50"/>
      <c r="C296" s="50"/>
      <c r="D296" s="50"/>
      <c r="E296" s="50"/>
      <c r="F296" s="50"/>
      <c r="G296" s="50"/>
      <c r="H296" s="50"/>
      <c r="I296" s="50"/>
      <c r="J296" s="8"/>
      <c r="K296" s="8"/>
      <c r="L296" s="8"/>
      <c r="M296" s="8"/>
      <c r="N296" s="8"/>
      <c r="O296" s="8"/>
      <c r="P296" s="8"/>
      <c r="Q296" s="8"/>
      <c r="R296" s="8"/>
      <c r="S296" s="8"/>
      <c r="T296" s="8"/>
      <c r="U296" s="8"/>
      <c r="V296" s="8"/>
      <c r="W296" s="8"/>
      <c r="X296" s="8"/>
      <c r="Y296" s="8"/>
      <c r="Z296" s="8"/>
      <c r="AA296" s="8"/>
      <c r="AB296" s="8"/>
      <c r="AC296" s="8"/>
      <c r="AD296" s="8"/>
    </row>
    <row r="297">
      <c r="A297" s="8"/>
      <c r="B297" s="50"/>
      <c r="C297" s="50"/>
      <c r="D297" s="50"/>
      <c r="E297" s="50"/>
      <c r="F297" s="50"/>
      <c r="G297" s="50"/>
      <c r="H297" s="50"/>
      <c r="I297" s="50"/>
      <c r="J297" s="8"/>
      <c r="K297" s="8"/>
      <c r="L297" s="8"/>
      <c r="M297" s="8"/>
      <c r="N297" s="8"/>
      <c r="O297" s="8"/>
      <c r="P297" s="8"/>
      <c r="Q297" s="8"/>
      <c r="R297" s="8"/>
      <c r="S297" s="8"/>
      <c r="T297" s="8"/>
      <c r="U297" s="8"/>
      <c r="V297" s="8"/>
      <c r="W297" s="8"/>
      <c r="X297" s="8"/>
      <c r="Y297" s="8"/>
      <c r="Z297" s="8"/>
      <c r="AA297" s="8"/>
      <c r="AB297" s="8"/>
      <c r="AC297" s="8"/>
      <c r="AD297" s="8"/>
    </row>
    <row r="298">
      <c r="A298" s="8"/>
      <c r="B298" s="50"/>
      <c r="C298" s="50"/>
      <c r="D298" s="50"/>
      <c r="E298" s="50"/>
      <c r="F298" s="50"/>
      <c r="G298" s="50"/>
      <c r="H298" s="50"/>
      <c r="I298" s="50"/>
      <c r="J298" s="8"/>
      <c r="K298" s="8"/>
      <c r="L298" s="8"/>
      <c r="M298" s="8"/>
      <c r="N298" s="8"/>
      <c r="O298" s="8"/>
      <c r="P298" s="8"/>
      <c r="Q298" s="8"/>
      <c r="R298" s="8"/>
      <c r="S298" s="8"/>
      <c r="T298" s="8"/>
      <c r="U298" s="8"/>
      <c r="V298" s="8"/>
      <c r="W298" s="8"/>
      <c r="X298" s="8"/>
      <c r="Y298" s="8"/>
      <c r="Z298" s="8"/>
      <c r="AA298" s="8"/>
      <c r="AB298" s="8"/>
      <c r="AC298" s="8"/>
      <c r="AD298" s="8"/>
    </row>
    <row r="299">
      <c r="A299" s="8"/>
      <c r="B299" s="50"/>
      <c r="C299" s="50"/>
      <c r="D299" s="50"/>
      <c r="E299" s="50"/>
      <c r="F299" s="50"/>
      <c r="G299" s="50"/>
      <c r="H299" s="50"/>
      <c r="I299" s="50"/>
      <c r="J299" s="8"/>
      <c r="K299" s="8"/>
      <c r="L299" s="8"/>
      <c r="M299" s="8"/>
      <c r="N299" s="8"/>
      <c r="O299" s="8"/>
      <c r="P299" s="8"/>
      <c r="Q299" s="8"/>
      <c r="R299" s="8"/>
      <c r="S299" s="8"/>
      <c r="T299" s="8"/>
      <c r="U299" s="8"/>
      <c r="V299" s="8"/>
      <c r="W299" s="8"/>
      <c r="X299" s="8"/>
      <c r="Y299" s="8"/>
      <c r="Z299" s="8"/>
      <c r="AA299" s="8"/>
      <c r="AB299" s="8"/>
      <c r="AC299" s="8"/>
      <c r="AD299" s="8"/>
    </row>
    <row r="300">
      <c r="A300" s="8"/>
      <c r="B300" s="50"/>
      <c r="C300" s="50"/>
      <c r="D300" s="50"/>
      <c r="E300" s="50"/>
      <c r="F300" s="50"/>
      <c r="G300" s="50"/>
      <c r="H300" s="50"/>
      <c r="I300" s="50"/>
      <c r="J300" s="8"/>
      <c r="K300" s="8"/>
      <c r="L300" s="8"/>
      <c r="M300" s="8"/>
      <c r="N300" s="8"/>
      <c r="O300" s="8"/>
      <c r="P300" s="8"/>
      <c r="Q300" s="8"/>
      <c r="R300" s="8"/>
      <c r="S300" s="8"/>
      <c r="T300" s="8"/>
      <c r="U300" s="8"/>
      <c r="V300" s="8"/>
      <c r="W300" s="8"/>
      <c r="X300" s="8"/>
      <c r="Y300" s="8"/>
      <c r="Z300" s="8"/>
      <c r="AA300" s="8"/>
      <c r="AB300" s="8"/>
      <c r="AC300" s="8"/>
      <c r="AD300" s="8"/>
    </row>
    <row r="301">
      <c r="A301" s="8"/>
      <c r="B301" s="50"/>
      <c r="C301" s="50"/>
      <c r="D301" s="50"/>
      <c r="E301" s="50"/>
      <c r="F301" s="50"/>
      <c r="G301" s="50"/>
      <c r="H301" s="50"/>
      <c r="I301" s="50"/>
      <c r="J301" s="8"/>
      <c r="K301" s="8"/>
      <c r="L301" s="8"/>
      <c r="M301" s="8"/>
      <c r="N301" s="8"/>
      <c r="O301" s="8"/>
      <c r="P301" s="8"/>
      <c r="Q301" s="8"/>
      <c r="R301" s="8"/>
      <c r="S301" s="8"/>
      <c r="T301" s="8"/>
      <c r="U301" s="8"/>
      <c r="V301" s="8"/>
      <c r="W301" s="8"/>
      <c r="X301" s="8"/>
      <c r="Y301" s="8"/>
      <c r="Z301" s="8"/>
      <c r="AA301" s="8"/>
      <c r="AB301" s="8"/>
      <c r="AC301" s="8"/>
      <c r="AD301" s="8"/>
    </row>
    <row r="302">
      <c r="A302" s="8"/>
      <c r="B302" s="50"/>
      <c r="C302" s="50"/>
      <c r="D302" s="50"/>
      <c r="E302" s="50"/>
      <c r="F302" s="50"/>
      <c r="G302" s="50"/>
      <c r="H302" s="50"/>
      <c r="I302" s="50"/>
      <c r="J302" s="8"/>
      <c r="K302" s="8"/>
      <c r="L302" s="8"/>
      <c r="M302" s="8"/>
      <c r="N302" s="8"/>
      <c r="O302" s="8"/>
      <c r="P302" s="8"/>
      <c r="Q302" s="8"/>
      <c r="R302" s="8"/>
      <c r="S302" s="8"/>
      <c r="T302" s="8"/>
      <c r="U302" s="8"/>
      <c r="V302" s="8"/>
      <c r="W302" s="8"/>
      <c r="X302" s="8"/>
      <c r="Y302" s="8"/>
      <c r="Z302" s="8"/>
      <c r="AA302" s="8"/>
      <c r="AB302" s="8"/>
      <c r="AC302" s="8"/>
      <c r="AD302" s="8"/>
    </row>
    <row r="303">
      <c r="A303" s="8"/>
      <c r="B303" s="50"/>
      <c r="C303" s="50"/>
      <c r="D303" s="50"/>
      <c r="E303" s="50"/>
      <c r="F303" s="50"/>
      <c r="G303" s="50"/>
      <c r="H303" s="50"/>
      <c r="I303" s="50"/>
      <c r="J303" s="8"/>
      <c r="K303" s="8"/>
      <c r="L303" s="8"/>
      <c r="M303" s="8"/>
      <c r="N303" s="8"/>
      <c r="O303" s="8"/>
      <c r="P303" s="8"/>
      <c r="Q303" s="8"/>
      <c r="R303" s="8"/>
      <c r="S303" s="8"/>
      <c r="T303" s="8"/>
      <c r="U303" s="8"/>
      <c r="V303" s="8"/>
      <c r="W303" s="8"/>
      <c r="X303" s="8"/>
      <c r="Y303" s="8"/>
      <c r="Z303" s="8"/>
      <c r="AA303" s="8"/>
      <c r="AB303" s="8"/>
      <c r="AC303" s="8"/>
      <c r="AD303" s="8"/>
    </row>
    <row r="304">
      <c r="A304" s="8"/>
      <c r="B304" s="50"/>
      <c r="C304" s="50"/>
      <c r="D304" s="50"/>
      <c r="E304" s="50"/>
      <c r="F304" s="50"/>
      <c r="G304" s="50"/>
      <c r="H304" s="50"/>
      <c r="I304" s="50"/>
      <c r="J304" s="8"/>
      <c r="K304" s="8"/>
      <c r="L304" s="8"/>
      <c r="M304" s="8"/>
      <c r="N304" s="8"/>
      <c r="O304" s="8"/>
      <c r="P304" s="8"/>
      <c r="Q304" s="8"/>
      <c r="R304" s="8"/>
      <c r="S304" s="8"/>
      <c r="T304" s="8"/>
      <c r="U304" s="8"/>
      <c r="V304" s="8"/>
      <c r="W304" s="8"/>
      <c r="X304" s="8"/>
      <c r="Y304" s="8"/>
      <c r="Z304" s="8"/>
      <c r="AA304" s="8"/>
      <c r="AB304" s="8"/>
      <c r="AC304" s="8"/>
      <c r="AD304" s="8"/>
    </row>
    <row r="305">
      <c r="A305" s="8"/>
      <c r="B305" s="50"/>
      <c r="C305" s="50"/>
      <c r="D305" s="50"/>
      <c r="E305" s="50"/>
      <c r="F305" s="50"/>
      <c r="G305" s="50"/>
      <c r="H305" s="50"/>
      <c r="I305" s="50"/>
      <c r="J305" s="8"/>
      <c r="K305" s="8"/>
      <c r="L305" s="8"/>
      <c r="M305" s="8"/>
      <c r="N305" s="8"/>
      <c r="O305" s="8"/>
      <c r="P305" s="8"/>
      <c r="Q305" s="8"/>
      <c r="R305" s="8"/>
      <c r="S305" s="8"/>
      <c r="T305" s="8"/>
      <c r="U305" s="8"/>
      <c r="V305" s="8"/>
      <c r="W305" s="8"/>
      <c r="X305" s="8"/>
      <c r="Y305" s="8"/>
      <c r="Z305" s="8"/>
      <c r="AA305" s="8"/>
      <c r="AB305" s="8"/>
      <c r="AC305" s="8"/>
      <c r="AD305" s="8"/>
    </row>
    <row r="306">
      <c r="A306" s="8"/>
      <c r="B306" s="50"/>
      <c r="C306" s="50"/>
      <c r="D306" s="50"/>
      <c r="E306" s="50"/>
      <c r="F306" s="50"/>
      <c r="G306" s="50"/>
      <c r="H306" s="50"/>
      <c r="I306" s="50"/>
      <c r="J306" s="8"/>
      <c r="K306" s="8"/>
      <c r="L306" s="8"/>
      <c r="M306" s="8"/>
      <c r="N306" s="8"/>
      <c r="O306" s="8"/>
      <c r="P306" s="8"/>
      <c r="Q306" s="8"/>
      <c r="R306" s="8"/>
      <c r="S306" s="8"/>
      <c r="T306" s="8"/>
      <c r="U306" s="8"/>
      <c r="V306" s="8"/>
      <c r="W306" s="8"/>
      <c r="X306" s="8"/>
      <c r="Y306" s="8"/>
      <c r="Z306" s="8"/>
      <c r="AA306" s="8"/>
      <c r="AB306" s="8"/>
      <c r="AC306" s="8"/>
      <c r="AD306" s="8"/>
    </row>
    <row r="307">
      <c r="A307" s="8"/>
      <c r="B307" s="50"/>
      <c r="C307" s="50"/>
      <c r="D307" s="50"/>
      <c r="E307" s="50"/>
      <c r="F307" s="50"/>
      <c r="G307" s="50"/>
      <c r="H307" s="50"/>
      <c r="I307" s="50"/>
      <c r="J307" s="8"/>
      <c r="K307" s="8"/>
      <c r="L307" s="8"/>
      <c r="M307" s="8"/>
      <c r="N307" s="8"/>
      <c r="O307" s="8"/>
      <c r="P307" s="8"/>
      <c r="Q307" s="8"/>
      <c r="R307" s="8"/>
      <c r="S307" s="8"/>
      <c r="T307" s="8"/>
      <c r="U307" s="8"/>
      <c r="V307" s="8"/>
      <c r="W307" s="8"/>
      <c r="X307" s="8"/>
      <c r="Y307" s="8"/>
      <c r="Z307" s="8"/>
      <c r="AA307" s="8"/>
      <c r="AB307" s="8"/>
      <c r="AC307" s="8"/>
      <c r="AD307" s="8"/>
    </row>
    <row r="308">
      <c r="A308" s="8"/>
      <c r="B308" s="50"/>
      <c r="C308" s="50"/>
      <c r="D308" s="50"/>
      <c r="E308" s="50"/>
      <c r="F308" s="50"/>
      <c r="G308" s="50"/>
      <c r="H308" s="50"/>
      <c r="I308" s="50"/>
      <c r="J308" s="8"/>
      <c r="K308" s="8"/>
      <c r="L308" s="8"/>
      <c r="M308" s="8"/>
      <c r="N308" s="8"/>
      <c r="O308" s="8"/>
      <c r="P308" s="8"/>
      <c r="Q308" s="8"/>
      <c r="R308" s="8"/>
      <c r="S308" s="8"/>
      <c r="T308" s="8"/>
      <c r="U308" s="8"/>
      <c r="V308" s="8"/>
      <c r="W308" s="8"/>
      <c r="X308" s="8"/>
      <c r="Y308" s="8"/>
      <c r="Z308" s="8"/>
      <c r="AA308" s="8"/>
      <c r="AB308" s="8"/>
      <c r="AC308" s="8"/>
      <c r="AD308" s="8"/>
    </row>
    <row r="309">
      <c r="A309" s="8"/>
      <c r="B309" s="50"/>
      <c r="C309" s="50"/>
      <c r="D309" s="50"/>
      <c r="E309" s="50"/>
      <c r="F309" s="50"/>
      <c r="G309" s="50"/>
      <c r="H309" s="50"/>
      <c r="I309" s="50"/>
      <c r="J309" s="8"/>
      <c r="K309" s="8"/>
      <c r="L309" s="8"/>
      <c r="M309" s="8"/>
      <c r="N309" s="8"/>
      <c r="O309" s="8"/>
      <c r="P309" s="8"/>
      <c r="Q309" s="8"/>
      <c r="R309" s="8"/>
      <c r="S309" s="8"/>
      <c r="T309" s="8"/>
      <c r="U309" s="8"/>
      <c r="V309" s="8"/>
      <c r="W309" s="8"/>
      <c r="X309" s="8"/>
      <c r="Y309" s="8"/>
      <c r="Z309" s="8"/>
      <c r="AA309" s="8"/>
      <c r="AB309" s="8"/>
      <c r="AC309" s="8"/>
      <c r="AD309" s="8"/>
    </row>
    <row r="310">
      <c r="A310" s="8"/>
      <c r="B310" s="50"/>
      <c r="C310" s="50"/>
      <c r="D310" s="50"/>
      <c r="E310" s="50"/>
      <c r="F310" s="50"/>
      <c r="G310" s="50"/>
      <c r="H310" s="50"/>
      <c r="I310" s="50"/>
      <c r="J310" s="8"/>
      <c r="K310" s="8"/>
      <c r="L310" s="8"/>
      <c r="M310" s="8"/>
      <c r="N310" s="8"/>
      <c r="O310" s="8"/>
      <c r="P310" s="8"/>
      <c r="Q310" s="8"/>
      <c r="R310" s="8"/>
      <c r="S310" s="8"/>
      <c r="T310" s="8"/>
      <c r="U310" s="8"/>
      <c r="V310" s="8"/>
      <c r="W310" s="8"/>
      <c r="X310" s="8"/>
      <c r="Y310" s="8"/>
      <c r="Z310" s="8"/>
      <c r="AA310" s="8"/>
      <c r="AB310" s="8"/>
      <c r="AC310" s="8"/>
      <c r="AD310" s="8"/>
    </row>
    <row r="311">
      <c r="A311" s="8"/>
      <c r="B311" s="50"/>
      <c r="C311" s="50"/>
      <c r="D311" s="50"/>
      <c r="E311" s="50"/>
      <c r="F311" s="50"/>
      <c r="G311" s="50"/>
      <c r="H311" s="50"/>
      <c r="I311" s="50"/>
      <c r="J311" s="8"/>
      <c r="K311" s="8"/>
      <c r="L311" s="8"/>
      <c r="M311" s="8"/>
      <c r="N311" s="8"/>
      <c r="O311" s="8"/>
      <c r="P311" s="8"/>
      <c r="Q311" s="8"/>
      <c r="R311" s="8"/>
      <c r="S311" s="8"/>
      <c r="T311" s="8"/>
      <c r="U311" s="8"/>
      <c r="V311" s="8"/>
      <c r="W311" s="8"/>
      <c r="X311" s="8"/>
      <c r="Y311" s="8"/>
      <c r="Z311" s="8"/>
      <c r="AA311" s="8"/>
      <c r="AB311" s="8"/>
      <c r="AC311" s="8"/>
      <c r="AD311" s="8"/>
    </row>
    <row r="312">
      <c r="A312" s="8"/>
      <c r="B312" s="50"/>
      <c r="C312" s="50"/>
      <c r="D312" s="50"/>
      <c r="E312" s="50"/>
      <c r="F312" s="50"/>
      <c r="G312" s="50"/>
      <c r="H312" s="50"/>
      <c r="I312" s="50"/>
      <c r="J312" s="8"/>
      <c r="K312" s="8"/>
      <c r="L312" s="8"/>
      <c r="M312" s="8"/>
      <c r="N312" s="8"/>
      <c r="O312" s="8"/>
      <c r="P312" s="8"/>
      <c r="Q312" s="8"/>
      <c r="R312" s="8"/>
      <c r="S312" s="8"/>
      <c r="T312" s="8"/>
      <c r="U312" s="8"/>
      <c r="V312" s="8"/>
      <c r="W312" s="8"/>
      <c r="X312" s="8"/>
      <c r="Y312" s="8"/>
      <c r="Z312" s="8"/>
      <c r="AA312" s="8"/>
      <c r="AB312" s="8"/>
      <c r="AC312" s="8"/>
      <c r="AD312" s="8"/>
    </row>
    <row r="313">
      <c r="A313" s="8"/>
      <c r="B313" s="50"/>
      <c r="C313" s="50"/>
      <c r="D313" s="50"/>
      <c r="E313" s="50"/>
      <c r="F313" s="50"/>
      <c r="G313" s="50"/>
      <c r="H313" s="50"/>
      <c r="I313" s="50"/>
      <c r="J313" s="8"/>
      <c r="K313" s="8"/>
      <c r="L313" s="8"/>
      <c r="M313" s="8"/>
      <c r="N313" s="8"/>
      <c r="O313" s="8"/>
      <c r="P313" s="8"/>
      <c r="Q313" s="8"/>
      <c r="R313" s="8"/>
      <c r="S313" s="8"/>
      <c r="T313" s="8"/>
      <c r="U313" s="8"/>
      <c r="V313" s="8"/>
      <c r="W313" s="8"/>
      <c r="X313" s="8"/>
      <c r="Y313" s="8"/>
      <c r="Z313" s="8"/>
      <c r="AA313" s="8"/>
      <c r="AB313" s="8"/>
      <c r="AC313" s="8"/>
      <c r="AD313" s="8"/>
    </row>
    <row r="314">
      <c r="A314" s="8"/>
      <c r="B314" s="50"/>
      <c r="C314" s="50"/>
      <c r="D314" s="50"/>
      <c r="E314" s="50"/>
      <c r="F314" s="50"/>
      <c r="G314" s="50"/>
      <c r="H314" s="50"/>
      <c r="I314" s="50"/>
      <c r="J314" s="8"/>
      <c r="K314" s="8"/>
      <c r="L314" s="8"/>
      <c r="M314" s="8"/>
      <c r="N314" s="8"/>
      <c r="O314" s="8"/>
      <c r="P314" s="8"/>
      <c r="Q314" s="8"/>
      <c r="R314" s="8"/>
      <c r="S314" s="8"/>
      <c r="T314" s="8"/>
      <c r="U314" s="8"/>
      <c r="V314" s="8"/>
      <c r="W314" s="8"/>
      <c r="X314" s="8"/>
      <c r="Y314" s="8"/>
      <c r="Z314" s="8"/>
      <c r="AA314" s="8"/>
      <c r="AB314" s="8"/>
      <c r="AC314" s="8"/>
      <c r="AD314" s="8"/>
    </row>
    <row r="315">
      <c r="A315" s="8"/>
      <c r="B315" s="50"/>
      <c r="C315" s="50"/>
      <c r="D315" s="50"/>
      <c r="E315" s="50"/>
      <c r="F315" s="50"/>
      <c r="G315" s="50"/>
      <c r="H315" s="50"/>
      <c r="I315" s="50"/>
      <c r="J315" s="8"/>
      <c r="K315" s="8"/>
      <c r="L315" s="8"/>
      <c r="M315" s="8"/>
      <c r="N315" s="8"/>
      <c r="O315" s="8"/>
      <c r="P315" s="8"/>
      <c r="Q315" s="8"/>
      <c r="R315" s="8"/>
      <c r="S315" s="8"/>
      <c r="T315" s="8"/>
      <c r="U315" s="8"/>
      <c r="V315" s="8"/>
      <c r="W315" s="8"/>
      <c r="X315" s="8"/>
      <c r="Y315" s="8"/>
      <c r="Z315" s="8"/>
      <c r="AA315" s="8"/>
      <c r="AB315" s="8"/>
      <c r="AC315" s="8"/>
      <c r="AD315" s="8"/>
    </row>
    <row r="316">
      <c r="A316" s="8"/>
      <c r="B316" s="50"/>
      <c r="C316" s="50"/>
      <c r="D316" s="50"/>
      <c r="E316" s="50"/>
      <c r="F316" s="50"/>
      <c r="G316" s="50"/>
      <c r="H316" s="50"/>
      <c r="I316" s="50"/>
      <c r="J316" s="8"/>
      <c r="K316" s="8"/>
      <c r="L316" s="8"/>
      <c r="M316" s="8"/>
      <c r="N316" s="8"/>
      <c r="O316" s="8"/>
      <c r="P316" s="8"/>
      <c r="Q316" s="8"/>
      <c r="R316" s="8"/>
      <c r="S316" s="8"/>
      <c r="T316" s="8"/>
      <c r="U316" s="8"/>
      <c r="V316" s="8"/>
      <c r="W316" s="8"/>
      <c r="X316" s="8"/>
      <c r="Y316" s="8"/>
      <c r="Z316" s="8"/>
      <c r="AA316" s="8"/>
      <c r="AB316" s="8"/>
      <c r="AC316" s="8"/>
      <c r="AD316" s="8"/>
    </row>
    <row r="317">
      <c r="A317" s="8"/>
      <c r="B317" s="50"/>
      <c r="C317" s="50"/>
      <c r="D317" s="50"/>
      <c r="E317" s="50"/>
      <c r="F317" s="50"/>
      <c r="G317" s="50"/>
      <c r="H317" s="50"/>
      <c r="I317" s="50"/>
      <c r="J317" s="8"/>
      <c r="K317" s="8"/>
      <c r="L317" s="8"/>
      <c r="M317" s="8"/>
      <c r="N317" s="8"/>
      <c r="O317" s="8"/>
      <c r="P317" s="8"/>
      <c r="Q317" s="8"/>
      <c r="R317" s="8"/>
      <c r="S317" s="8"/>
      <c r="T317" s="8"/>
      <c r="U317" s="8"/>
      <c r="V317" s="8"/>
      <c r="W317" s="8"/>
      <c r="X317" s="8"/>
      <c r="Y317" s="8"/>
      <c r="Z317" s="8"/>
      <c r="AA317" s="8"/>
      <c r="AB317" s="8"/>
      <c r="AC317" s="8"/>
      <c r="AD317" s="8"/>
    </row>
    <row r="318">
      <c r="A318" s="8"/>
      <c r="B318" s="50"/>
      <c r="C318" s="50"/>
      <c r="D318" s="50"/>
      <c r="E318" s="50"/>
      <c r="F318" s="50"/>
      <c r="G318" s="50"/>
      <c r="H318" s="50"/>
      <c r="I318" s="50"/>
      <c r="J318" s="8"/>
      <c r="K318" s="8"/>
      <c r="L318" s="8"/>
      <c r="M318" s="8"/>
      <c r="N318" s="8"/>
      <c r="O318" s="8"/>
      <c r="P318" s="8"/>
      <c r="Q318" s="8"/>
      <c r="R318" s="8"/>
      <c r="S318" s="8"/>
      <c r="T318" s="8"/>
      <c r="U318" s="8"/>
      <c r="V318" s="8"/>
      <c r="W318" s="8"/>
      <c r="X318" s="8"/>
      <c r="Y318" s="8"/>
      <c r="Z318" s="8"/>
      <c r="AA318" s="8"/>
      <c r="AB318" s="8"/>
      <c r="AC318" s="8"/>
      <c r="AD318" s="8"/>
    </row>
    <row r="319">
      <c r="A319" s="8"/>
      <c r="B319" s="50"/>
      <c r="C319" s="50"/>
      <c r="D319" s="50"/>
      <c r="E319" s="50"/>
      <c r="F319" s="50"/>
      <c r="G319" s="50"/>
      <c r="H319" s="50"/>
      <c r="I319" s="50"/>
      <c r="J319" s="8"/>
      <c r="K319" s="8"/>
      <c r="L319" s="8"/>
      <c r="M319" s="8"/>
      <c r="N319" s="8"/>
      <c r="O319" s="8"/>
      <c r="P319" s="8"/>
      <c r="Q319" s="8"/>
      <c r="R319" s="8"/>
      <c r="S319" s="8"/>
      <c r="T319" s="8"/>
      <c r="U319" s="8"/>
      <c r="V319" s="8"/>
      <c r="W319" s="8"/>
      <c r="X319" s="8"/>
      <c r="Y319" s="8"/>
      <c r="Z319" s="8"/>
      <c r="AA319" s="8"/>
      <c r="AB319" s="8"/>
      <c r="AC319" s="8"/>
      <c r="AD319" s="8"/>
    </row>
    <row r="320">
      <c r="A320" s="8"/>
      <c r="B320" s="50"/>
      <c r="C320" s="50"/>
      <c r="D320" s="50"/>
      <c r="E320" s="50"/>
      <c r="F320" s="50"/>
      <c r="G320" s="50"/>
      <c r="H320" s="50"/>
      <c r="I320" s="50"/>
      <c r="J320" s="8"/>
      <c r="K320" s="8"/>
      <c r="L320" s="8"/>
      <c r="M320" s="8"/>
      <c r="N320" s="8"/>
      <c r="O320" s="8"/>
      <c r="P320" s="8"/>
      <c r="Q320" s="8"/>
      <c r="R320" s="8"/>
      <c r="S320" s="8"/>
      <c r="T320" s="8"/>
      <c r="U320" s="8"/>
      <c r="V320" s="8"/>
      <c r="W320" s="8"/>
      <c r="X320" s="8"/>
      <c r="Y320" s="8"/>
      <c r="Z320" s="8"/>
      <c r="AA320" s="8"/>
      <c r="AB320" s="8"/>
      <c r="AC320" s="8"/>
      <c r="AD320" s="8"/>
    </row>
    <row r="321">
      <c r="A321" s="8"/>
      <c r="B321" s="50"/>
      <c r="C321" s="50"/>
      <c r="D321" s="50"/>
      <c r="E321" s="50"/>
      <c r="F321" s="50"/>
      <c r="G321" s="50"/>
      <c r="H321" s="50"/>
      <c r="I321" s="50"/>
      <c r="J321" s="8"/>
      <c r="K321" s="8"/>
      <c r="L321" s="8"/>
      <c r="M321" s="8"/>
      <c r="N321" s="8"/>
      <c r="O321" s="8"/>
      <c r="P321" s="8"/>
      <c r="Q321" s="8"/>
      <c r="R321" s="8"/>
      <c r="S321" s="8"/>
      <c r="T321" s="8"/>
      <c r="U321" s="8"/>
      <c r="V321" s="8"/>
      <c r="W321" s="8"/>
      <c r="X321" s="8"/>
      <c r="Y321" s="8"/>
      <c r="Z321" s="8"/>
      <c r="AA321" s="8"/>
      <c r="AB321" s="8"/>
      <c r="AC321" s="8"/>
      <c r="AD321" s="8"/>
    </row>
    <row r="322">
      <c r="A322" s="8"/>
      <c r="B322" s="50"/>
      <c r="C322" s="50"/>
      <c r="D322" s="50"/>
      <c r="E322" s="50"/>
      <c r="F322" s="50"/>
      <c r="G322" s="50"/>
      <c r="H322" s="50"/>
      <c r="I322" s="50"/>
      <c r="J322" s="8"/>
      <c r="K322" s="8"/>
      <c r="L322" s="8"/>
      <c r="M322" s="8"/>
      <c r="N322" s="8"/>
      <c r="O322" s="8"/>
      <c r="P322" s="8"/>
      <c r="Q322" s="8"/>
      <c r="R322" s="8"/>
      <c r="S322" s="8"/>
      <c r="T322" s="8"/>
      <c r="U322" s="8"/>
      <c r="V322" s="8"/>
      <c r="W322" s="8"/>
      <c r="X322" s="8"/>
      <c r="Y322" s="8"/>
      <c r="Z322" s="8"/>
      <c r="AA322" s="8"/>
      <c r="AB322" s="8"/>
      <c r="AC322" s="8"/>
      <c r="AD322" s="8"/>
    </row>
    <row r="323">
      <c r="A323" s="8"/>
      <c r="B323" s="50"/>
      <c r="C323" s="50"/>
      <c r="D323" s="50"/>
      <c r="E323" s="50"/>
      <c r="F323" s="50"/>
      <c r="G323" s="50"/>
      <c r="H323" s="50"/>
      <c r="I323" s="50"/>
      <c r="J323" s="8"/>
      <c r="K323" s="8"/>
      <c r="L323" s="8"/>
      <c r="M323" s="8"/>
      <c r="N323" s="8"/>
      <c r="O323" s="8"/>
      <c r="P323" s="8"/>
      <c r="Q323" s="8"/>
      <c r="R323" s="8"/>
      <c r="S323" s="8"/>
      <c r="T323" s="8"/>
      <c r="U323" s="8"/>
      <c r="V323" s="8"/>
      <c r="W323" s="8"/>
      <c r="X323" s="8"/>
      <c r="Y323" s="8"/>
      <c r="Z323" s="8"/>
      <c r="AA323" s="8"/>
      <c r="AB323" s="8"/>
      <c r="AC323" s="8"/>
      <c r="AD323" s="8"/>
    </row>
    <row r="324">
      <c r="A324" s="8"/>
      <c r="B324" s="50"/>
      <c r="C324" s="50"/>
      <c r="D324" s="50"/>
      <c r="E324" s="50"/>
      <c r="F324" s="50"/>
      <c r="G324" s="50"/>
      <c r="H324" s="50"/>
      <c r="I324" s="50"/>
      <c r="J324" s="8"/>
      <c r="K324" s="8"/>
      <c r="L324" s="8"/>
      <c r="M324" s="8"/>
      <c r="N324" s="8"/>
      <c r="O324" s="8"/>
      <c r="P324" s="8"/>
      <c r="Q324" s="8"/>
      <c r="R324" s="8"/>
      <c r="S324" s="8"/>
      <c r="T324" s="8"/>
      <c r="U324" s="8"/>
      <c r="V324" s="8"/>
      <c r="W324" s="8"/>
      <c r="X324" s="8"/>
      <c r="Y324" s="8"/>
      <c r="Z324" s="8"/>
      <c r="AA324" s="8"/>
      <c r="AB324" s="8"/>
      <c r="AC324" s="8"/>
      <c r="AD324" s="8"/>
    </row>
    <row r="325">
      <c r="A325" s="8"/>
      <c r="B325" s="50"/>
      <c r="C325" s="50"/>
      <c r="D325" s="50"/>
      <c r="E325" s="50"/>
      <c r="F325" s="50"/>
      <c r="G325" s="50"/>
      <c r="H325" s="50"/>
      <c r="I325" s="50"/>
      <c r="J325" s="8"/>
      <c r="K325" s="8"/>
      <c r="L325" s="8"/>
      <c r="M325" s="8"/>
      <c r="N325" s="8"/>
      <c r="O325" s="8"/>
      <c r="P325" s="8"/>
      <c r="Q325" s="8"/>
      <c r="R325" s="8"/>
      <c r="S325" s="8"/>
      <c r="T325" s="8"/>
      <c r="U325" s="8"/>
      <c r="V325" s="8"/>
      <c r="W325" s="8"/>
      <c r="X325" s="8"/>
      <c r="Y325" s="8"/>
      <c r="Z325" s="8"/>
      <c r="AA325" s="8"/>
      <c r="AB325" s="8"/>
      <c r="AC325" s="8"/>
      <c r="AD325" s="8"/>
    </row>
    <row r="326">
      <c r="A326" s="8"/>
      <c r="B326" s="50"/>
      <c r="C326" s="50"/>
      <c r="D326" s="50"/>
      <c r="E326" s="50"/>
      <c r="F326" s="50"/>
      <c r="G326" s="50"/>
      <c r="H326" s="50"/>
      <c r="I326" s="50"/>
      <c r="J326" s="8"/>
      <c r="K326" s="8"/>
      <c r="L326" s="8"/>
      <c r="M326" s="8"/>
      <c r="N326" s="8"/>
      <c r="O326" s="8"/>
      <c r="P326" s="8"/>
      <c r="Q326" s="8"/>
      <c r="R326" s="8"/>
      <c r="S326" s="8"/>
      <c r="T326" s="8"/>
      <c r="U326" s="8"/>
      <c r="V326" s="8"/>
      <c r="W326" s="8"/>
      <c r="X326" s="8"/>
      <c r="Y326" s="8"/>
      <c r="Z326" s="8"/>
      <c r="AA326" s="8"/>
      <c r="AB326" s="8"/>
      <c r="AC326" s="8"/>
      <c r="AD326" s="8"/>
    </row>
    <row r="327">
      <c r="A327" s="8"/>
      <c r="B327" s="50"/>
      <c r="C327" s="50"/>
      <c r="D327" s="50"/>
      <c r="E327" s="50"/>
      <c r="F327" s="50"/>
      <c r="G327" s="50"/>
      <c r="H327" s="50"/>
      <c r="I327" s="50"/>
      <c r="J327" s="8"/>
      <c r="K327" s="8"/>
      <c r="L327" s="8"/>
      <c r="M327" s="8"/>
      <c r="N327" s="8"/>
      <c r="O327" s="8"/>
      <c r="P327" s="8"/>
      <c r="Q327" s="8"/>
      <c r="R327" s="8"/>
      <c r="S327" s="8"/>
      <c r="T327" s="8"/>
      <c r="U327" s="8"/>
      <c r="V327" s="8"/>
      <c r="W327" s="8"/>
      <c r="X327" s="8"/>
      <c r="Y327" s="8"/>
      <c r="Z327" s="8"/>
      <c r="AA327" s="8"/>
      <c r="AB327" s="8"/>
      <c r="AC327" s="8"/>
      <c r="AD327" s="8"/>
    </row>
    <row r="328">
      <c r="A328" s="8"/>
      <c r="B328" s="50"/>
      <c r="C328" s="50"/>
      <c r="D328" s="50"/>
      <c r="E328" s="50"/>
      <c r="F328" s="50"/>
      <c r="G328" s="50"/>
      <c r="H328" s="50"/>
      <c r="I328" s="50"/>
      <c r="J328" s="8"/>
      <c r="K328" s="8"/>
      <c r="L328" s="8"/>
      <c r="M328" s="8"/>
      <c r="N328" s="8"/>
      <c r="O328" s="8"/>
      <c r="P328" s="8"/>
      <c r="Q328" s="8"/>
      <c r="R328" s="8"/>
      <c r="S328" s="8"/>
      <c r="T328" s="8"/>
      <c r="U328" s="8"/>
      <c r="V328" s="8"/>
      <c r="W328" s="8"/>
      <c r="X328" s="8"/>
      <c r="Y328" s="8"/>
      <c r="Z328" s="8"/>
      <c r="AA328" s="8"/>
      <c r="AB328" s="8"/>
      <c r="AC328" s="8"/>
      <c r="AD328" s="8"/>
    </row>
    <row r="329">
      <c r="A329" s="8"/>
      <c r="B329" s="50"/>
      <c r="C329" s="50"/>
      <c r="D329" s="50"/>
      <c r="E329" s="50"/>
      <c r="F329" s="50"/>
      <c r="G329" s="50"/>
      <c r="H329" s="50"/>
      <c r="I329" s="50"/>
      <c r="J329" s="8"/>
      <c r="K329" s="8"/>
      <c r="L329" s="8"/>
      <c r="M329" s="8"/>
      <c r="N329" s="8"/>
      <c r="O329" s="8"/>
      <c r="P329" s="8"/>
      <c r="Q329" s="8"/>
      <c r="R329" s="8"/>
      <c r="S329" s="8"/>
      <c r="T329" s="8"/>
      <c r="U329" s="8"/>
      <c r="V329" s="8"/>
      <c r="W329" s="8"/>
      <c r="X329" s="8"/>
      <c r="Y329" s="8"/>
      <c r="Z329" s="8"/>
      <c r="AA329" s="8"/>
      <c r="AB329" s="8"/>
      <c r="AC329" s="8"/>
      <c r="AD329" s="8"/>
    </row>
    <row r="330">
      <c r="A330" s="8"/>
      <c r="B330" s="50"/>
      <c r="C330" s="50"/>
      <c r="D330" s="50"/>
      <c r="E330" s="50"/>
      <c r="F330" s="50"/>
      <c r="G330" s="50"/>
      <c r="H330" s="50"/>
      <c r="I330" s="50"/>
      <c r="J330" s="8"/>
      <c r="K330" s="8"/>
      <c r="L330" s="8"/>
      <c r="M330" s="8"/>
      <c r="N330" s="8"/>
      <c r="O330" s="8"/>
      <c r="P330" s="8"/>
      <c r="Q330" s="8"/>
      <c r="R330" s="8"/>
      <c r="S330" s="8"/>
      <c r="T330" s="8"/>
      <c r="U330" s="8"/>
      <c r="V330" s="8"/>
      <c r="W330" s="8"/>
      <c r="X330" s="8"/>
      <c r="Y330" s="8"/>
      <c r="Z330" s="8"/>
      <c r="AA330" s="8"/>
      <c r="AB330" s="8"/>
      <c r="AC330" s="8"/>
      <c r="AD330" s="8"/>
    </row>
    <row r="331">
      <c r="A331" s="8"/>
      <c r="B331" s="50"/>
      <c r="C331" s="50"/>
      <c r="D331" s="50"/>
      <c r="E331" s="50"/>
      <c r="F331" s="50"/>
      <c r="G331" s="50"/>
      <c r="H331" s="50"/>
      <c r="I331" s="50"/>
      <c r="J331" s="8"/>
      <c r="K331" s="8"/>
      <c r="L331" s="8"/>
      <c r="M331" s="8"/>
      <c r="N331" s="8"/>
      <c r="O331" s="8"/>
      <c r="P331" s="8"/>
      <c r="Q331" s="8"/>
      <c r="R331" s="8"/>
      <c r="S331" s="8"/>
      <c r="T331" s="8"/>
      <c r="U331" s="8"/>
      <c r="V331" s="8"/>
      <c r="W331" s="8"/>
      <c r="X331" s="8"/>
      <c r="Y331" s="8"/>
      <c r="Z331" s="8"/>
      <c r="AA331" s="8"/>
      <c r="AB331" s="8"/>
      <c r="AC331" s="8"/>
      <c r="AD331" s="8"/>
    </row>
    <row r="332">
      <c r="A332" s="8"/>
      <c r="B332" s="50"/>
      <c r="C332" s="50"/>
      <c r="D332" s="50"/>
      <c r="E332" s="50"/>
      <c r="F332" s="50"/>
      <c r="G332" s="50"/>
      <c r="H332" s="50"/>
      <c r="I332" s="50"/>
      <c r="J332" s="8"/>
      <c r="K332" s="8"/>
      <c r="L332" s="8"/>
      <c r="M332" s="8"/>
      <c r="N332" s="8"/>
      <c r="O332" s="8"/>
      <c r="P332" s="8"/>
      <c r="Q332" s="8"/>
      <c r="R332" s="8"/>
      <c r="S332" s="8"/>
      <c r="T332" s="8"/>
      <c r="U332" s="8"/>
      <c r="V332" s="8"/>
      <c r="W332" s="8"/>
      <c r="X332" s="8"/>
      <c r="Y332" s="8"/>
      <c r="Z332" s="8"/>
      <c r="AA332" s="8"/>
      <c r="AB332" s="8"/>
      <c r="AC332" s="8"/>
      <c r="AD332" s="8"/>
    </row>
    <row r="333">
      <c r="A333" s="8"/>
      <c r="B333" s="50"/>
      <c r="C333" s="50"/>
      <c r="D333" s="50"/>
      <c r="E333" s="50"/>
      <c r="F333" s="50"/>
      <c r="G333" s="50"/>
      <c r="H333" s="50"/>
      <c r="I333" s="50"/>
      <c r="J333" s="8"/>
      <c r="K333" s="8"/>
      <c r="L333" s="8"/>
      <c r="M333" s="8"/>
      <c r="N333" s="8"/>
      <c r="O333" s="8"/>
      <c r="P333" s="8"/>
      <c r="Q333" s="8"/>
      <c r="R333" s="8"/>
      <c r="S333" s="8"/>
      <c r="T333" s="8"/>
      <c r="U333" s="8"/>
      <c r="V333" s="8"/>
      <c r="W333" s="8"/>
      <c r="X333" s="8"/>
      <c r="Y333" s="8"/>
      <c r="Z333" s="8"/>
      <c r="AA333" s="8"/>
      <c r="AB333" s="8"/>
      <c r="AC333" s="8"/>
      <c r="AD333" s="8"/>
    </row>
    <row r="334">
      <c r="A334" s="8"/>
      <c r="B334" s="50"/>
      <c r="C334" s="50"/>
      <c r="D334" s="50"/>
      <c r="E334" s="50"/>
      <c r="F334" s="50"/>
      <c r="G334" s="50"/>
      <c r="H334" s="50"/>
      <c r="I334" s="50"/>
      <c r="J334" s="8"/>
      <c r="K334" s="8"/>
      <c r="L334" s="8"/>
      <c r="M334" s="8"/>
      <c r="N334" s="8"/>
      <c r="O334" s="8"/>
      <c r="P334" s="8"/>
      <c r="Q334" s="8"/>
      <c r="R334" s="8"/>
      <c r="S334" s="8"/>
      <c r="T334" s="8"/>
      <c r="U334" s="8"/>
      <c r="V334" s="8"/>
      <c r="W334" s="8"/>
      <c r="X334" s="8"/>
      <c r="Y334" s="8"/>
      <c r="Z334" s="8"/>
      <c r="AA334" s="8"/>
      <c r="AB334" s="8"/>
      <c r="AC334" s="8"/>
      <c r="AD334" s="8"/>
    </row>
    <row r="335">
      <c r="A335" s="8"/>
      <c r="B335" s="50"/>
      <c r="C335" s="50"/>
      <c r="D335" s="50"/>
      <c r="E335" s="50"/>
      <c r="F335" s="50"/>
      <c r="G335" s="50"/>
      <c r="H335" s="50"/>
      <c r="I335" s="50"/>
      <c r="J335" s="8"/>
      <c r="K335" s="8"/>
      <c r="L335" s="8"/>
      <c r="M335" s="8"/>
      <c r="N335" s="8"/>
      <c r="O335" s="8"/>
      <c r="P335" s="8"/>
      <c r="Q335" s="8"/>
      <c r="R335" s="8"/>
      <c r="S335" s="8"/>
      <c r="T335" s="8"/>
      <c r="U335" s="8"/>
      <c r="V335" s="8"/>
      <c r="W335" s="8"/>
      <c r="X335" s="8"/>
      <c r="Y335" s="8"/>
      <c r="Z335" s="8"/>
      <c r="AA335" s="8"/>
      <c r="AB335" s="8"/>
      <c r="AC335" s="8"/>
      <c r="AD335" s="8"/>
    </row>
    <row r="336">
      <c r="A336" s="8"/>
      <c r="B336" s="50"/>
      <c r="C336" s="50"/>
      <c r="D336" s="50"/>
      <c r="E336" s="50"/>
      <c r="F336" s="50"/>
      <c r="G336" s="50"/>
      <c r="H336" s="50"/>
      <c r="I336" s="50"/>
      <c r="J336" s="8"/>
      <c r="K336" s="8"/>
      <c r="L336" s="8"/>
      <c r="M336" s="8"/>
      <c r="N336" s="8"/>
      <c r="O336" s="8"/>
      <c r="P336" s="8"/>
      <c r="Q336" s="8"/>
      <c r="R336" s="8"/>
      <c r="S336" s="8"/>
      <c r="T336" s="8"/>
      <c r="U336" s="8"/>
      <c r="V336" s="8"/>
      <c r="W336" s="8"/>
      <c r="X336" s="8"/>
      <c r="Y336" s="8"/>
      <c r="Z336" s="8"/>
      <c r="AA336" s="8"/>
      <c r="AB336" s="8"/>
      <c r="AC336" s="8"/>
      <c r="AD336" s="8"/>
    </row>
    <row r="337">
      <c r="A337" s="8"/>
      <c r="B337" s="50"/>
      <c r="C337" s="50"/>
      <c r="D337" s="50"/>
      <c r="E337" s="50"/>
      <c r="F337" s="50"/>
      <c r="G337" s="50"/>
      <c r="H337" s="50"/>
      <c r="I337" s="50"/>
      <c r="J337" s="8"/>
      <c r="K337" s="8"/>
      <c r="L337" s="8"/>
      <c r="M337" s="8"/>
      <c r="N337" s="8"/>
      <c r="O337" s="8"/>
      <c r="P337" s="8"/>
      <c r="Q337" s="8"/>
      <c r="R337" s="8"/>
      <c r="S337" s="8"/>
      <c r="T337" s="8"/>
      <c r="U337" s="8"/>
      <c r="V337" s="8"/>
      <c r="W337" s="8"/>
      <c r="X337" s="8"/>
      <c r="Y337" s="8"/>
      <c r="Z337" s="8"/>
      <c r="AA337" s="8"/>
      <c r="AB337" s="8"/>
      <c r="AC337" s="8"/>
      <c r="AD337" s="8"/>
    </row>
    <row r="338">
      <c r="A338" s="8"/>
      <c r="B338" s="50"/>
      <c r="C338" s="50"/>
      <c r="D338" s="50"/>
      <c r="E338" s="50"/>
      <c r="F338" s="50"/>
      <c r="G338" s="50"/>
      <c r="H338" s="50"/>
      <c r="I338" s="50"/>
      <c r="J338" s="8"/>
      <c r="K338" s="8"/>
      <c r="L338" s="8"/>
      <c r="M338" s="8"/>
      <c r="N338" s="8"/>
      <c r="O338" s="8"/>
      <c r="P338" s="8"/>
      <c r="Q338" s="8"/>
      <c r="R338" s="8"/>
      <c r="S338" s="8"/>
      <c r="T338" s="8"/>
      <c r="U338" s="8"/>
      <c r="V338" s="8"/>
      <c r="W338" s="8"/>
      <c r="X338" s="8"/>
      <c r="Y338" s="8"/>
      <c r="Z338" s="8"/>
      <c r="AA338" s="8"/>
      <c r="AB338" s="8"/>
      <c r="AC338" s="8"/>
      <c r="AD338" s="8"/>
    </row>
    <row r="339">
      <c r="A339" s="8"/>
      <c r="B339" s="50"/>
      <c r="C339" s="50"/>
      <c r="D339" s="50"/>
      <c r="E339" s="50"/>
      <c r="F339" s="50"/>
      <c r="G339" s="50"/>
      <c r="H339" s="50"/>
      <c r="I339" s="50"/>
      <c r="J339" s="8"/>
      <c r="K339" s="8"/>
      <c r="L339" s="8"/>
      <c r="M339" s="8"/>
      <c r="N339" s="8"/>
      <c r="O339" s="8"/>
      <c r="P339" s="8"/>
      <c r="Q339" s="8"/>
      <c r="R339" s="8"/>
      <c r="S339" s="8"/>
      <c r="T339" s="8"/>
      <c r="U339" s="8"/>
      <c r="V339" s="8"/>
      <c r="W339" s="8"/>
      <c r="X339" s="8"/>
      <c r="Y339" s="8"/>
      <c r="Z339" s="8"/>
      <c r="AA339" s="8"/>
      <c r="AB339" s="8"/>
      <c r="AC339" s="8"/>
      <c r="AD339" s="8"/>
    </row>
    <row r="340">
      <c r="A340" s="8"/>
      <c r="B340" s="50"/>
      <c r="C340" s="50"/>
      <c r="D340" s="50"/>
      <c r="E340" s="50"/>
      <c r="F340" s="50"/>
      <c r="G340" s="50"/>
      <c r="H340" s="50"/>
      <c r="I340" s="50"/>
      <c r="J340" s="8"/>
      <c r="K340" s="8"/>
      <c r="L340" s="8"/>
      <c r="M340" s="8"/>
      <c r="N340" s="8"/>
      <c r="O340" s="8"/>
      <c r="P340" s="8"/>
      <c r="Q340" s="8"/>
      <c r="R340" s="8"/>
      <c r="S340" s="8"/>
      <c r="T340" s="8"/>
      <c r="U340" s="8"/>
      <c r="V340" s="8"/>
      <c r="W340" s="8"/>
      <c r="X340" s="8"/>
      <c r="Y340" s="8"/>
      <c r="Z340" s="8"/>
      <c r="AA340" s="8"/>
      <c r="AB340" s="8"/>
      <c r="AC340" s="8"/>
      <c r="AD340" s="8"/>
    </row>
    <row r="341">
      <c r="A341" s="8"/>
      <c r="B341" s="50"/>
      <c r="C341" s="50"/>
      <c r="D341" s="50"/>
      <c r="E341" s="50"/>
      <c r="F341" s="50"/>
      <c r="G341" s="50"/>
      <c r="H341" s="50"/>
      <c r="I341" s="50"/>
      <c r="J341" s="8"/>
      <c r="K341" s="8"/>
      <c r="L341" s="8"/>
      <c r="M341" s="8"/>
      <c r="N341" s="8"/>
      <c r="O341" s="8"/>
      <c r="P341" s="8"/>
      <c r="Q341" s="8"/>
      <c r="R341" s="8"/>
      <c r="S341" s="8"/>
      <c r="T341" s="8"/>
      <c r="U341" s="8"/>
      <c r="V341" s="8"/>
      <c r="W341" s="8"/>
      <c r="X341" s="8"/>
      <c r="Y341" s="8"/>
      <c r="Z341" s="8"/>
      <c r="AA341" s="8"/>
      <c r="AB341" s="8"/>
      <c r="AC341" s="8"/>
      <c r="AD341" s="8"/>
    </row>
    <row r="342">
      <c r="A342" s="8"/>
      <c r="B342" s="50"/>
      <c r="C342" s="50"/>
      <c r="D342" s="50"/>
      <c r="E342" s="50"/>
      <c r="F342" s="50"/>
      <c r="G342" s="50"/>
      <c r="H342" s="50"/>
      <c r="I342" s="50"/>
      <c r="J342" s="8"/>
      <c r="K342" s="8"/>
      <c r="L342" s="8"/>
      <c r="M342" s="8"/>
      <c r="N342" s="8"/>
      <c r="O342" s="8"/>
      <c r="P342" s="8"/>
      <c r="Q342" s="8"/>
      <c r="R342" s="8"/>
      <c r="S342" s="8"/>
      <c r="T342" s="8"/>
      <c r="U342" s="8"/>
      <c r="V342" s="8"/>
      <c r="W342" s="8"/>
      <c r="X342" s="8"/>
      <c r="Y342" s="8"/>
      <c r="Z342" s="8"/>
      <c r="AA342" s="8"/>
      <c r="AB342" s="8"/>
      <c r="AC342" s="8"/>
      <c r="AD342" s="8"/>
    </row>
    <row r="343">
      <c r="A343" s="8"/>
      <c r="B343" s="50"/>
      <c r="C343" s="50"/>
      <c r="D343" s="50"/>
      <c r="E343" s="50"/>
      <c r="F343" s="50"/>
      <c r="G343" s="50"/>
      <c r="H343" s="50"/>
      <c r="I343" s="50"/>
      <c r="J343" s="8"/>
      <c r="K343" s="8"/>
      <c r="L343" s="8"/>
      <c r="M343" s="8"/>
      <c r="N343" s="8"/>
      <c r="O343" s="8"/>
      <c r="P343" s="8"/>
      <c r="Q343" s="8"/>
      <c r="R343" s="8"/>
      <c r="S343" s="8"/>
      <c r="T343" s="8"/>
      <c r="U343" s="8"/>
      <c r="V343" s="8"/>
      <c r="W343" s="8"/>
      <c r="X343" s="8"/>
      <c r="Y343" s="8"/>
      <c r="Z343" s="8"/>
      <c r="AA343" s="8"/>
      <c r="AB343" s="8"/>
      <c r="AC343" s="8"/>
      <c r="AD343" s="8"/>
    </row>
    <row r="344">
      <c r="A344" s="8"/>
      <c r="B344" s="50"/>
      <c r="C344" s="50"/>
      <c r="D344" s="50"/>
      <c r="E344" s="50"/>
      <c r="F344" s="50"/>
      <c r="G344" s="50"/>
      <c r="H344" s="50"/>
      <c r="I344" s="50"/>
      <c r="J344" s="8"/>
      <c r="K344" s="8"/>
      <c r="L344" s="8"/>
      <c r="M344" s="8"/>
      <c r="N344" s="8"/>
      <c r="O344" s="8"/>
      <c r="P344" s="8"/>
      <c r="Q344" s="8"/>
      <c r="R344" s="8"/>
      <c r="S344" s="8"/>
      <c r="T344" s="8"/>
      <c r="U344" s="8"/>
      <c r="V344" s="8"/>
      <c r="W344" s="8"/>
      <c r="X344" s="8"/>
      <c r="Y344" s="8"/>
      <c r="Z344" s="8"/>
      <c r="AA344" s="8"/>
      <c r="AB344" s="8"/>
      <c r="AC344" s="8"/>
      <c r="AD344" s="8"/>
    </row>
    <row r="345">
      <c r="A345" s="8"/>
      <c r="B345" s="50"/>
      <c r="C345" s="50"/>
      <c r="D345" s="50"/>
      <c r="E345" s="50"/>
      <c r="F345" s="50"/>
      <c r="G345" s="50"/>
      <c r="H345" s="50"/>
      <c r="I345" s="50"/>
      <c r="J345" s="8"/>
      <c r="K345" s="8"/>
      <c r="L345" s="8"/>
      <c r="M345" s="8"/>
      <c r="N345" s="8"/>
      <c r="O345" s="8"/>
      <c r="P345" s="8"/>
      <c r="Q345" s="8"/>
      <c r="R345" s="8"/>
      <c r="S345" s="8"/>
      <c r="T345" s="8"/>
      <c r="U345" s="8"/>
      <c r="V345" s="8"/>
      <c r="W345" s="8"/>
      <c r="X345" s="8"/>
      <c r="Y345" s="8"/>
      <c r="Z345" s="8"/>
      <c r="AA345" s="8"/>
      <c r="AB345" s="8"/>
      <c r="AC345" s="8"/>
      <c r="AD345" s="8"/>
    </row>
    <row r="346">
      <c r="A346" s="8"/>
      <c r="B346" s="50"/>
      <c r="C346" s="50"/>
      <c r="D346" s="50"/>
      <c r="E346" s="50"/>
      <c r="F346" s="50"/>
      <c r="G346" s="50"/>
      <c r="H346" s="50"/>
      <c r="I346" s="50"/>
      <c r="J346" s="8"/>
      <c r="K346" s="8"/>
      <c r="L346" s="8"/>
      <c r="M346" s="8"/>
      <c r="N346" s="8"/>
      <c r="O346" s="8"/>
      <c r="P346" s="8"/>
      <c r="Q346" s="8"/>
      <c r="R346" s="8"/>
      <c r="S346" s="8"/>
      <c r="T346" s="8"/>
      <c r="U346" s="8"/>
      <c r="V346" s="8"/>
      <c r="W346" s="8"/>
      <c r="X346" s="8"/>
      <c r="Y346" s="8"/>
      <c r="Z346" s="8"/>
      <c r="AA346" s="8"/>
      <c r="AB346" s="8"/>
      <c r="AC346" s="8"/>
      <c r="AD346" s="8"/>
    </row>
    <row r="347">
      <c r="A347" s="8"/>
      <c r="B347" s="50"/>
      <c r="C347" s="50"/>
      <c r="D347" s="50"/>
      <c r="E347" s="50"/>
      <c r="F347" s="50"/>
      <c r="G347" s="50"/>
      <c r="H347" s="50"/>
      <c r="I347" s="50"/>
      <c r="J347" s="8"/>
      <c r="K347" s="8"/>
      <c r="L347" s="8"/>
      <c r="M347" s="8"/>
      <c r="N347" s="8"/>
      <c r="O347" s="8"/>
      <c r="P347" s="8"/>
      <c r="Q347" s="8"/>
      <c r="R347" s="8"/>
      <c r="S347" s="8"/>
      <c r="T347" s="8"/>
      <c r="U347" s="8"/>
      <c r="V347" s="8"/>
      <c r="W347" s="8"/>
      <c r="X347" s="8"/>
      <c r="Y347" s="8"/>
      <c r="Z347" s="8"/>
      <c r="AA347" s="8"/>
      <c r="AB347" s="8"/>
      <c r="AC347" s="8"/>
      <c r="AD347" s="8"/>
    </row>
    <row r="348">
      <c r="A348" s="8"/>
      <c r="B348" s="50"/>
      <c r="C348" s="50"/>
      <c r="D348" s="50"/>
      <c r="E348" s="50"/>
      <c r="F348" s="50"/>
      <c r="G348" s="50"/>
      <c r="H348" s="50"/>
      <c r="I348" s="50"/>
      <c r="J348" s="8"/>
      <c r="K348" s="8"/>
      <c r="L348" s="8"/>
      <c r="M348" s="8"/>
      <c r="N348" s="8"/>
      <c r="O348" s="8"/>
      <c r="P348" s="8"/>
      <c r="Q348" s="8"/>
      <c r="R348" s="8"/>
      <c r="S348" s="8"/>
      <c r="T348" s="8"/>
      <c r="U348" s="8"/>
      <c r="V348" s="8"/>
      <c r="W348" s="8"/>
      <c r="X348" s="8"/>
      <c r="Y348" s="8"/>
      <c r="Z348" s="8"/>
      <c r="AA348" s="8"/>
      <c r="AB348" s="8"/>
      <c r="AC348" s="8"/>
      <c r="AD348" s="8"/>
    </row>
    <row r="349">
      <c r="A349" s="8"/>
      <c r="B349" s="50"/>
      <c r="C349" s="50"/>
      <c r="D349" s="50"/>
      <c r="E349" s="50"/>
      <c r="F349" s="50"/>
      <c r="G349" s="50"/>
      <c r="H349" s="50"/>
      <c r="I349" s="50"/>
      <c r="J349" s="8"/>
      <c r="K349" s="8"/>
      <c r="L349" s="8"/>
      <c r="M349" s="8"/>
      <c r="N349" s="8"/>
      <c r="O349" s="8"/>
      <c r="P349" s="8"/>
      <c r="Q349" s="8"/>
      <c r="R349" s="8"/>
      <c r="S349" s="8"/>
      <c r="T349" s="8"/>
      <c r="U349" s="8"/>
      <c r="V349" s="8"/>
      <c r="W349" s="8"/>
      <c r="X349" s="8"/>
      <c r="Y349" s="8"/>
      <c r="Z349" s="8"/>
      <c r="AA349" s="8"/>
      <c r="AB349" s="8"/>
      <c r="AC349" s="8"/>
      <c r="AD349" s="8"/>
    </row>
    <row r="350">
      <c r="A350" s="8"/>
      <c r="B350" s="50"/>
      <c r="C350" s="50"/>
      <c r="D350" s="50"/>
      <c r="E350" s="50"/>
      <c r="F350" s="50"/>
      <c r="G350" s="50"/>
      <c r="H350" s="50"/>
      <c r="I350" s="50"/>
      <c r="J350" s="8"/>
      <c r="K350" s="8"/>
      <c r="L350" s="8"/>
      <c r="M350" s="8"/>
      <c r="N350" s="8"/>
      <c r="O350" s="8"/>
      <c r="P350" s="8"/>
      <c r="Q350" s="8"/>
      <c r="R350" s="8"/>
      <c r="S350" s="8"/>
      <c r="T350" s="8"/>
      <c r="U350" s="8"/>
      <c r="V350" s="8"/>
      <c r="W350" s="8"/>
      <c r="X350" s="8"/>
      <c r="Y350" s="8"/>
      <c r="Z350" s="8"/>
      <c r="AA350" s="8"/>
      <c r="AB350" s="8"/>
      <c r="AC350" s="8"/>
      <c r="AD350" s="8"/>
    </row>
    <row r="351">
      <c r="A351" s="8"/>
      <c r="B351" s="50"/>
      <c r="C351" s="50"/>
      <c r="D351" s="50"/>
      <c r="E351" s="50"/>
      <c r="F351" s="50"/>
      <c r="G351" s="50"/>
      <c r="H351" s="50"/>
      <c r="I351" s="50"/>
      <c r="J351" s="8"/>
      <c r="K351" s="8"/>
      <c r="L351" s="8"/>
      <c r="M351" s="8"/>
      <c r="N351" s="8"/>
      <c r="O351" s="8"/>
      <c r="P351" s="8"/>
      <c r="Q351" s="8"/>
      <c r="R351" s="8"/>
      <c r="S351" s="8"/>
      <c r="T351" s="8"/>
      <c r="U351" s="8"/>
      <c r="V351" s="8"/>
      <c r="W351" s="8"/>
      <c r="X351" s="8"/>
      <c r="Y351" s="8"/>
      <c r="Z351" s="8"/>
      <c r="AA351" s="8"/>
      <c r="AB351" s="8"/>
      <c r="AC351" s="8"/>
      <c r="AD351" s="8"/>
    </row>
    <row r="352">
      <c r="A352" s="8"/>
      <c r="B352" s="50"/>
      <c r="C352" s="50"/>
      <c r="D352" s="50"/>
      <c r="E352" s="50"/>
      <c r="F352" s="50"/>
      <c r="G352" s="50"/>
      <c r="H352" s="50"/>
      <c r="I352" s="50"/>
      <c r="J352" s="8"/>
      <c r="K352" s="8"/>
      <c r="L352" s="8"/>
      <c r="M352" s="8"/>
      <c r="N352" s="8"/>
      <c r="O352" s="8"/>
      <c r="P352" s="8"/>
      <c r="Q352" s="8"/>
      <c r="R352" s="8"/>
      <c r="S352" s="8"/>
      <c r="T352" s="8"/>
      <c r="U352" s="8"/>
      <c r="V352" s="8"/>
      <c r="W352" s="8"/>
      <c r="X352" s="8"/>
      <c r="Y352" s="8"/>
      <c r="Z352" s="8"/>
      <c r="AA352" s="8"/>
      <c r="AB352" s="8"/>
      <c r="AC352" s="8"/>
      <c r="AD352" s="8"/>
    </row>
    <row r="353">
      <c r="A353" s="8"/>
      <c r="B353" s="50"/>
      <c r="C353" s="50"/>
      <c r="D353" s="50"/>
      <c r="E353" s="50"/>
      <c r="F353" s="50"/>
      <c r="G353" s="50"/>
      <c r="H353" s="50"/>
      <c r="I353" s="50"/>
      <c r="J353" s="8"/>
      <c r="K353" s="8"/>
      <c r="L353" s="8"/>
      <c r="M353" s="8"/>
      <c r="N353" s="8"/>
      <c r="O353" s="8"/>
      <c r="P353" s="8"/>
      <c r="Q353" s="8"/>
      <c r="R353" s="8"/>
      <c r="S353" s="8"/>
      <c r="T353" s="8"/>
      <c r="U353" s="8"/>
      <c r="V353" s="8"/>
      <c r="W353" s="8"/>
      <c r="X353" s="8"/>
      <c r="Y353" s="8"/>
      <c r="Z353" s="8"/>
      <c r="AA353" s="8"/>
      <c r="AB353" s="8"/>
      <c r="AC353" s="8"/>
      <c r="AD353" s="8"/>
    </row>
    <row r="354">
      <c r="A354" s="8"/>
      <c r="B354" s="50"/>
      <c r="C354" s="50"/>
      <c r="D354" s="50"/>
      <c r="E354" s="50"/>
      <c r="F354" s="50"/>
      <c r="G354" s="50"/>
      <c r="H354" s="50"/>
      <c r="I354" s="50"/>
      <c r="J354" s="8"/>
      <c r="K354" s="8"/>
      <c r="L354" s="8"/>
      <c r="M354" s="8"/>
      <c r="N354" s="8"/>
      <c r="O354" s="8"/>
      <c r="P354" s="8"/>
      <c r="Q354" s="8"/>
      <c r="R354" s="8"/>
      <c r="S354" s="8"/>
      <c r="T354" s="8"/>
      <c r="U354" s="8"/>
      <c r="V354" s="8"/>
      <c r="W354" s="8"/>
      <c r="X354" s="8"/>
      <c r="Y354" s="8"/>
      <c r="Z354" s="8"/>
      <c r="AA354" s="8"/>
      <c r="AB354" s="8"/>
      <c r="AC354" s="8"/>
      <c r="AD354" s="8"/>
    </row>
    <row r="355">
      <c r="A355" s="8"/>
      <c r="B355" s="50"/>
      <c r="C355" s="50"/>
      <c r="D355" s="50"/>
      <c r="E355" s="50"/>
      <c r="F355" s="50"/>
      <c r="G355" s="50"/>
      <c r="H355" s="50"/>
      <c r="I355" s="50"/>
      <c r="J355" s="8"/>
      <c r="K355" s="8"/>
      <c r="L355" s="8"/>
      <c r="M355" s="8"/>
      <c r="N355" s="8"/>
      <c r="O355" s="8"/>
      <c r="P355" s="8"/>
      <c r="Q355" s="8"/>
      <c r="R355" s="8"/>
      <c r="S355" s="8"/>
      <c r="T355" s="8"/>
      <c r="U355" s="8"/>
      <c r="V355" s="8"/>
      <c r="W355" s="8"/>
      <c r="X355" s="8"/>
      <c r="Y355" s="8"/>
      <c r="Z355" s="8"/>
      <c r="AA355" s="8"/>
      <c r="AB355" s="8"/>
      <c r="AC355" s="8"/>
      <c r="AD355" s="8"/>
    </row>
    <row r="356">
      <c r="A356" s="8"/>
      <c r="B356" s="50"/>
      <c r="C356" s="50"/>
      <c r="D356" s="50"/>
      <c r="E356" s="50"/>
      <c r="F356" s="50"/>
      <c r="G356" s="50"/>
      <c r="H356" s="50"/>
      <c r="I356" s="50"/>
      <c r="J356" s="8"/>
      <c r="K356" s="8"/>
      <c r="L356" s="8"/>
      <c r="M356" s="8"/>
      <c r="N356" s="8"/>
      <c r="O356" s="8"/>
      <c r="P356" s="8"/>
      <c r="Q356" s="8"/>
      <c r="R356" s="8"/>
      <c r="S356" s="8"/>
      <c r="T356" s="8"/>
      <c r="U356" s="8"/>
      <c r="V356" s="8"/>
      <c r="W356" s="8"/>
      <c r="X356" s="8"/>
      <c r="Y356" s="8"/>
      <c r="Z356" s="8"/>
      <c r="AA356" s="8"/>
      <c r="AB356" s="8"/>
      <c r="AC356" s="8"/>
      <c r="AD356" s="8"/>
    </row>
    <row r="357">
      <c r="A357" s="8"/>
      <c r="B357" s="50"/>
      <c r="C357" s="50"/>
      <c r="D357" s="50"/>
      <c r="E357" s="50"/>
      <c r="F357" s="50"/>
      <c r="G357" s="50"/>
      <c r="H357" s="50"/>
      <c r="I357" s="50"/>
      <c r="J357" s="8"/>
      <c r="K357" s="8"/>
      <c r="L357" s="8"/>
      <c r="M357" s="8"/>
      <c r="N357" s="8"/>
      <c r="O357" s="8"/>
      <c r="P357" s="8"/>
      <c r="Q357" s="8"/>
      <c r="R357" s="8"/>
      <c r="S357" s="8"/>
      <c r="T357" s="8"/>
      <c r="U357" s="8"/>
      <c r="V357" s="8"/>
      <c r="W357" s="8"/>
      <c r="X357" s="8"/>
      <c r="Y357" s="8"/>
      <c r="Z357" s="8"/>
      <c r="AA357" s="8"/>
      <c r="AB357" s="8"/>
      <c r="AC357" s="8"/>
      <c r="AD357" s="8"/>
    </row>
    <row r="358">
      <c r="A358" s="8"/>
      <c r="B358" s="50"/>
      <c r="C358" s="50"/>
      <c r="D358" s="50"/>
      <c r="E358" s="50"/>
      <c r="F358" s="50"/>
      <c r="G358" s="50"/>
      <c r="H358" s="50"/>
      <c r="I358" s="50"/>
      <c r="J358" s="8"/>
      <c r="K358" s="8"/>
      <c r="L358" s="8"/>
      <c r="M358" s="8"/>
      <c r="N358" s="8"/>
      <c r="O358" s="8"/>
      <c r="P358" s="8"/>
      <c r="Q358" s="8"/>
      <c r="R358" s="8"/>
      <c r="S358" s="8"/>
      <c r="T358" s="8"/>
      <c r="U358" s="8"/>
      <c r="V358" s="8"/>
      <c r="W358" s="8"/>
      <c r="X358" s="8"/>
      <c r="Y358" s="8"/>
      <c r="Z358" s="8"/>
      <c r="AA358" s="8"/>
      <c r="AB358" s="8"/>
      <c r="AC358" s="8"/>
      <c r="AD358" s="8"/>
    </row>
    <row r="359">
      <c r="A359" s="8"/>
      <c r="B359" s="50"/>
      <c r="C359" s="50"/>
      <c r="D359" s="50"/>
      <c r="E359" s="50"/>
      <c r="F359" s="50"/>
      <c r="G359" s="50"/>
      <c r="H359" s="50"/>
      <c r="I359" s="50"/>
      <c r="J359" s="8"/>
      <c r="K359" s="8"/>
      <c r="L359" s="8"/>
      <c r="M359" s="8"/>
      <c r="N359" s="8"/>
      <c r="O359" s="8"/>
      <c r="P359" s="8"/>
      <c r="Q359" s="8"/>
      <c r="R359" s="8"/>
      <c r="S359" s="8"/>
      <c r="T359" s="8"/>
      <c r="U359" s="8"/>
      <c r="V359" s="8"/>
      <c r="W359" s="8"/>
      <c r="X359" s="8"/>
      <c r="Y359" s="8"/>
      <c r="Z359" s="8"/>
      <c r="AA359" s="8"/>
      <c r="AB359" s="8"/>
      <c r="AC359" s="8"/>
      <c r="AD359" s="8"/>
    </row>
    <row r="360">
      <c r="A360" s="8"/>
      <c r="B360" s="50"/>
      <c r="C360" s="50"/>
      <c r="D360" s="50"/>
      <c r="E360" s="50"/>
      <c r="F360" s="50"/>
      <c r="G360" s="50"/>
      <c r="H360" s="50"/>
      <c r="I360" s="50"/>
      <c r="J360" s="8"/>
      <c r="K360" s="8"/>
      <c r="L360" s="8"/>
      <c r="M360" s="8"/>
      <c r="N360" s="8"/>
      <c r="O360" s="8"/>
      <c r="P360" s="8"/>
      <c r="Q360" s="8"/>
      <c r="R360" s="8"/>
      <c r="S360" s="8"/>
      <c r="T360" s="8"/>
      <c r="U360" s="8"/>
      <c r="V360" s="8"/>
      <c r="W360" s="8"/>
      <c r="X360" s="8"/>
      <c r="Y360" s="8"/>
      <c r="Z360" s="8"/>
      <c r="AA360" s="8"/>
      <c r="AB360" s="8"/>
      <c r="AC360" s="8"/>
      <c r="AD360" s="8"/>
    </row>
    <row r="361">
      <c r="A361" s="8"/>
      <c r="B361" s="50"/>
      <c r="C361" s="50"/>
      <c r="D361" s="50"/>
      <c r="E361" s="50"/>
      <c r="F361" s="50"/>
      <c r="G361" s="50"/>
      <c r="H361" s="50"/>
      <c r="I361" s="50"/>
      <c r="J361" s="8"/>
      <c r="K361" s="8"/>
      <c r="L361" s="8"/>
      <c r="M361" s="8"/>
      <c r="N361" s="8"/>
      <c r="O361" s="8"/>
      <c r="P361" s="8"/>
      <c r="Q361" s="8"/>
      <c r="R361" s="8"/>
      <c r="S361" s="8"/>
      <c r="T361" s="8"/>
      <c r="U361" s="8"/>
      <c r="V361" s="8"/>
      <c r="W361" s="8"/>
      <c r="X361" s="8"/>
      <c r="Y361" s="8"/>
      <c r="Z361" s="8"/>
      <c r="AA361" s="8"/>
      <c r="AB361" s="8"/>
      <c r="AC361" s="8"/>
      <c r="AD361" s="8"/>
    </row>
    <row r="362">
      <c r="A362" s="8"/>
      <c r="B362" s="50"/>
      <c r="C362" s="50"/>
      <c r="D362" s="50"/>
      <c r="E362" s="50"/>
      <c r="F362" s="50"/>
      <c r="G362" s="50"/>
      <c r="H362" s="50"/>
      <c r="I362" s="50"/>
      <c r="J362" s="8"/>
      <c r="K362" s="8"/>
      <c r="L362" s="8"/>
      <c r="M362" s="8"/>
      <c r="N362" s="8"/>
      <c r="O362" s="8"/>
      <c r="P362" s="8"/>
      <c r="Q362" s="8"/>
      <c r="R362" s="8"/>
      <c r="S362" s="8"/>
      <c r="T362" s="8"/>
      <c r="U362" s="8"/>
      <c r="V362" s="8"/>
      <c r="W362" s="8"/>
      <c r="X362" s="8"/>
      <c r="Y362" s="8"/>
      <c r="Z362" s="8"/>
      <c r="AA362" s="8"/>
      <c r="AB362" s="8"/>
      <c r="AC362" s="8"/>
      <c r="AD362" s="8"/>
    </row>
    <row r="363">
      <c r="A363" s="8"/>
      <c r="B363" s="50"/>
      <c r="C363" s="50"/>
      <c r="D363" s="50"/>
      <c r="E363" s="50"/>
      <c r="F363" s="50"/>
      <c r="G363" s="50"/>
      <c r="H363" s="50"/>
      <c r="I363" s="50"/>
      <c r="J363" s="8"/>
      <c r="K363" s="8"/>
      <c r="L363" s="8"/>
      <c r="M363" s="8"/>
      <c r="N363" s="8"/>
      <c r="O363" s="8"/>
      <c r="P363" s="8"/>
      <c r="Q363" s="8"/>
      <c r="R363" s="8"/>
      <c r="S363" s="8"/>
      <c r="T363" s="8"/>
      <c r="U363" s="8"/>
      <c r="V363" s="8"/>
      <c r="W363" s="8"/>
      <c r="X363" s="8"/>
      <c r="Y363" s="8"/>
      <c r="Z363" s="8"/>
      <c r="AA363" s="8"/>
      <c r="AB363" s="8"/>
      <c r="AC363" s="8"/>
      <c r="AD363" s="8"/>
    </row>
    <row r="364">
      <c r="A364" s="8"/>
      <c r="B364" s="50"/>
      <c r="C364" s="50"/>
      <c r="D364" s="50"/>
      <c r="E364" s="50"/>
      <c r="F364" s="50"/>
      <c r="G364" s="50"/>
      <c r="H364" s="50"/>
      <c r="I364" s="50"/>
      <c r="J364" s="8"/>
      <c r="K364" s="8"/>
      <c r="L364" s="8"/>
      <c r="M364" s="8"/>
      <c r="N364" s="8"/>
      <c r="O364" s="8"/>
      <c r="P364" s="8"/>
      <c r="Q364" s="8"/>
      <c r="R364" s="8"/>
      <c r="S364" s="8"/>
      <c r="T364" s="8"/>
      <c r="U364" s="8"/>
      <c r="V364" s="8"/>
      <c r="W364" s="8"/>
      <c r="X364" s="8"/>
      <c r="Y364" s="8"/>
      <c r="Z364" s="8"/>
      <c r="AA364" s="8"/>
      <c r="AB364" s="8"/>
      <c r="AC364" s="8"/>
      <c r="AD364" s="8"/>
    </row>
    <row r="365">
      <c r="A365" s="8"/>
      <c r="B365" s="50"/>
      <c r="C365" s="50"/>
      <c r="D365" s="50"/>
      <c r="E365" s="50"/>
      <c r="F365" s="50"/>
      <c r="G365" s="50"/>
      <c r="H365" s="50"/>
      <c r="I365" s="50"/>
      <c r="J365" s="8"/>
      <c r="K365" s="8"/>
      <c r="L365" s="8"/>
      <c r="M365" s="8"/>
      <c r="N365" s="8"/>
      <c r="O365" s="8"/>
      <c r="P365" s="8"/>
      <c r="Q365" s="8"/>
      <c r="R365" s="8"/>
      <c r="S365" s="8"/>
      <c r="T365" s="8"/>
      <c r="U365" s="8"/>
      <c r="V365" s="8"/>
      <c r="W365" s="8"/>
      <c r="X365" s="8"/>
      <c r="Y365" s="8"/>
      <c r="Z365" s="8"/>
      <c r="AA365" s="8"/>
      <c r="AB365" s="8"/>
      <c r="AC365" s="8"/>
      <c r="AD365" s="8"/>
    </row>
    <row r="366">
      <c r="A366" s="8"/>
      <c r="B366" s="50"/>
      <c r="C366" s="50"/>
      <c r="D366" s="50"/>
      <c r="E366" s="50"/>
      <c r="F366" s="50"/>
      <c r="G366" s="50"/>
      <c r="H366" s="50"/>
      <c r="I366" s="50"/>
      <c r="J366" s="8"/>
      <c r="K366" s="8"/>
      <c r="L366" s="8"/>
      <c r="M366" s="8"/>
      <c r="N366" s="8"/>
      <c r="O366" s="8"/>
      <c r="P366" s="8"/>
      <c r="Q366" s="8"/>
      <c r="R366" s="8"/>
      <c r="S366" s="8"/>
      <c r="T366" s="8"/>
      <c r="U366" s="8"/>
      <c r="V366" s="8"/>
      <c r="W366" s="8"/>
      <c r="X366" s="8"/>
      <c r="Y366" s="8"/>
      <c r="Z366" s="8"/>
      <c r="AA366" s="8"/>
      <c r="AB366" s="8"/>
      <c r="AC366" s="8"/>
      <c r="AD366" s="8"/>
    </row>
    <row r="367">
      <c r="A367" s="8"/>
      <c r="B367" s="50"/>
      <c r="C367" s="50"/>
      <c r="D367" s="50"/>
      <c r="E367" s="50"/>
      <c r="F367" s="50"/>
      <c r="G367" s="50"/>
      <c r="H367" s="50"/>
      <c r="I367" s="50"/>
      <c r="J367" s="8"/>
      <c r="K367" s="8"/>
      <c r="L367" s="8"/>
      <c r="M367" s="8"/>
      <c r="N367" s="8"/>
      <c r="O367" s="8"/>
      <c r="P367" s="8"/>
      <c r="Q367" s="8"/>
      <c r="R367" s="8"/>
      <c r="S367" s="8"/>
      <c r="T367" s="8"/>
      <c r="U367" s="8"/>
      <c r="V367" s="8"/>
      <c r="W367" s="8"/>
      <c r="X367" s="8"/>
      <c r="Y367" s="8"/>
      <c r="Z367" s="8"/>
      <c r="AA367" s="8"/>
      <c r="AB367" s="8"/>
      <c r="AC367" s="8"/>
      <c r="AD367" s="8"/>
    </row>
    <row r="368">
      <c r="A368" s="8"/>
      <c r="B368" s="50"/>
      <c r="C368" s="50"/>
      <c r="D368" s="50"/>
      <c r="E368" s="50"/>
      <c r="F368" s="50"/>
      <c r="G368" s="50"/>
      <c r="H368" s="50"/>
      <c r="I368" s="50"/>
      <c r="J368" s="8"/>
      <c r="K368" s="8"/>
      <c r="L368" s="8"/>
      <c r="M368" s="8"/>
      <c r="N368" s="8"/>
      <c r="O368" s="8"/>
      <c r="P368" s="8"/>
      <c r="Q368" s="8"/>
      <c r="R368" s="8"/>
      <c r="S368" s="8"/>
      <c r="T368" s="8"/>
      <c r="U368" s="8"/>
      <c r="V368" s="8"/>
      <c r="W368" s="8"/>
      <c r="X368" s="8"/>
      <c r="Y368" s="8"/>
      <c r="Z368" s="8"/>
      <c r="AA368" s="8"/>
      <c r="AB368" s="8"/>
      <c r="AC368" s="8"/>
      <c r="AD368" s="8"/>
    </row>
    <row r="369">
      <c r="A369" s="8"/>
      <c r="B369" s="50"/>
      <c r="C369" s="50"/>
      <c r="D369" s="50"/>
      <c r="E369" s="50"/>
      <c r="F369" s="50"/>
      <c r="G369" s="50"/>
      <c r="H369" s="50"/>
      <c r="I369" s="50"/>
      <c r="J369" s="8"/>
      <c r="K369" s="8"/>
      <c r="L369" s="8"/>
      <c r="M369" s="8"/>
      <c r="N369" s="8"/>
      <c r="O369" s="8"/>
      <c r="P369" s="8"/>
      <c r="Q369" s="8"/>
      <c r="R369" s="8"/>
      <c r="S369" s="8"/>
      <c r="T369" s="8"/>
      <c r="U369" s="8"/>
      <c r="V369" s="8"/>
      <c r="W369" s="8"/>
      <c r="X369" s="8"/>
      <c r="Y369" s="8"/>
      <c r="Z369" s="8"/>
      <c r="AA369" s="8"/>
      <c r="AB369" s="8"/>
      <c r="AC369" s="8"/>
      <c r="AD369" s="8"/>
    </row>
    <row r="370">
      <c r="A370" s="8"/>
      <c r="B370" s="50"/>
      <c r="C370" s="50"/>
      <c r="D370" s="50"/>
      <c r="E370" s="50"/>
      <c r="F370" s="50"/>
      <c r="G370" s="50"/>
      <c r="H370" s="50"/>
      <c r="I370" s="50"/>
      <c r="J370" s="8"/>
      <c r="K370" s="8"/>
      <c r="L370" s="8"/>
      <c r="M370" s="8"/>
      <c r="N370" s="8"/>
      <c r="O370" s="8"/>
      <c r="P370" s="8"/>
      <c r="Q370" s="8"/>
      <c r="R370" s="8"/>
      <c r="S370" s="8"/>
      <c r="T370" s="8"/>
      <c r="U370" s="8"/>
      <c r="V370" s="8"/>
      <c r="W370" s="8"/>
      <c r="X370" s="8"/>
      <c r="Y370" s="8"/>
      <c r="Z370" s="8"/>
      <c r="AA370" s="8"/>
      <c r="AB370" s="8"/>
      <c r="AC370" s="8"/>
      <c r="AD370" s="8"/>
    </row>
    <row r="371">
      <c r="A371" s="8"/>
      <c r="B371" s="50"/>
      <c r="C371" s="50"/>
      <c r="D371" s="50"/>
      <c r="E371" s="50"/>
      <c r="F371" s="50"/>
      <c r="G371" s="50"/>
      <c r="H371" s="50"/>
      <c r="I371" s="50"/>
      <c r="J371" s="8"/>
      <c r="K371" s="8"/>
      <c r="L371" s="8"/>
      <c r="M371" s="8"/>
      <c r="N371" s="8"/>
      <c r="O371" s="8"/>
      <c r="P371" s="8"/>
      <c r="Q371" s="8"/>
      <c r="R371" s="8"/>
      <c r="S371" s="8"/>
      <c r="T371" s="8"/>
      <c r="U371" s="8"/>
      <c r="V371" s="8"/>
      <c r="W371" s="8"/>
      <c r="X371" s="8"/>
      <c r="Y371" s="8"/>
      <c r="Z371" s="8"/>
      <c r="AA371" s="8"/>
      <c r="AB371" s="8"/>
      <c r="AC371" s="8"/>
      <c r="AD371" s="8"/>
    </row>
    <row r="372">
      <c r="A372" s="8"/>
      <c r="B372" s="50"/>
      <c r="C372" s="50"/>
      <c r="D372" s="50"/>
      <c r="E372" s="50"/>
      <c r="F372" s="50"/>
      <c r="G372" s="50"/>
      <c r="H372" s="50"/>
      <c r="I372" s="50"/>
      <c r="J372" s="8"/>
      <c r="K372" s="8"/>
      <c r="L372" s="8"/>
      <c r="M372" s="8"/>
      <c r="N372" s="8"/>
      <c r="O372" s="8"/>
      <c r="P372" s="8"/>
      <c r="Q372" s="8"/>
      <c r="R372" s="8"/>
      <c r="S372" s="8"/>
      <c r="T372" s="8"/>
      <c r="U372" s="8"/>
      <c r="V372" s="8"/>
      <c r="W372" s="8"/>
      <c r="X372" s="8"/>
      <c r="Y372" s="8"/>
      <c r="Z372" s="8"/>
      <c r="AA372" s="8"/>
      <c r="AB372" s="8"/>
      <c r="AC372" s="8"/>
      <c r="AD372" s="8"/>
    </row>
    <row r="373">
      <c r="A373" s="8"/>
      <c r="B373" s="50"/>
      <c r="C373" s="50"/>
      <c r="D373" s="50"/>
      <c r="E373" s="50"/>
      <c r="F373" s="50"/>
      <c r="G373" s="50"/>
      <c r="H373" s="50"/>
      <c r="I373" s="50"/>
      <c r="J373" s="8"/>
      <c r="K373" s="8"/>
      <c r="L373" s="8"/>
      <c r="M373" s="8"/>
      <c r="N373" s="8"/>
      <c r="O373" s="8"/>
      <c r="P373" s="8"/>
      <c r="Q373" s="8"/>
      <c r="R373" s="8"/>
      <c r="S373" s="8"/>
      <c r="T373" s="8"/>
      <c r="U373" s="8"/>
      <c r="V373" s="8"/>
      <c r="W373" s="8"/>
      <c r="X373" s="8"/>
      <c r="Y373" s="8"/>
      <c r="Z373" s="8"/>
      <c r="AA373" s="8"/>
      <c r="AB373" s="8"/>
      <c r="AC373" s="8"/>
      <c r="AD373" s="8"/>
    </row>
    <row r="374">
      <c r="A374" s="8"/>
      <c r="B374" s="50"/>
      <c r="C374" s="50"/>
      <c r="D374" s="50"/>
      <c r="E374" s="50"/>
      <c r="F374" s="50"/>
      <c r="G374" s="50"/>
      <c r="H374" s="50"/>
      <c r="I374" s="50"/>
      <c r="J374" s="8"/>
      <c r="K374" s="8"/>
      <c r="L374" s="8"/>
      <c r="M374" s="8"/>
      <c r="N374" s="8"/>
      <c r="O374" s="8"/>
      <c r="P374" s="8"/>
      <c r="Q374" s="8"/>
      <c r="R374" s="8"/>
      <c r="S374" s="8"/>
      <c r="T374" s="8"/>
      <c r="U374" s="8"/>
      <c r="V374" s="8"/>
      <c r="W374" s="8"/>
      <c r="X374" s="8"/>
      <c r="Y374" s="8"/>
      <c r="Z374" s="8"/>
      <c r="AA374" s="8"/>
      <c r="AB374" s="8"/>
      <c r="AC374" s="8"/>
      <c r="AD374" s="8"/>
    </row>
    <row r="375">
      <c r="A375" s="8"/>
      <c r="B375" s="50"/>
      <c r="C375" s="50"/>
      <c r="D375" s="50"/>
      <c r="E375" s="50"/>
      <c r="F375" s="50"/>
      <c r="G375" s="50"/>
      <c r="H375" s="50"/>
      <c r="I375" s="50"/>
      <c r="J375" s="8"/>
      <c r="K375" s="8"/>
      <c r="L375" s="8"/>
      <c r="M375" s="8"/>
      <c r="N375" s="8"/>
      <c r="O375" s="8"/>
      <c r="P375" s="8"/>
      <c r="Q375" s="8"/>
      <c r="R375" s="8"/>
      <c r="S375" s="8"/>
      <c r="T375" s="8"/>
      <c r="U375" s="8"/>
      <c r="V375" s="8"/>
      <c r="W375" s="8"/>
      <c r="X375" s="8"/>
      <c r="Y375" s="8"/>
      <c r="Z375" s="8"/>
      <c r="AA375" s="8"/>
      <c r="AB375" s="8"/>
      <c r="AC375" s="8"/>
      <c r="AD375" s="8"/>
    </row>
    <row r="376">
      <c r="A376" s="8"/>
      <c r="B376" s="50"/>
      <c r="C376" s="50"/>
      <c r="D376" s="50"/>
      <c r="E376" s="50"/>
      <c r="F376" s="50"/>
      <c r="G376" s="50"/>
      <c r="H376" s="50"/>
      <c r="I376" s="50"/>
      <c r="J376" s="8"/>
      <c r="K376" s="8"/>
      <c r="L376" s="8"/>
      <c r="M376" s="8"/>
      <c r="N376" s="8"/>
      <c r="O376" s="8"/>
      <c r="P376" s="8"/>
      <c r="Q376" s="8"/>
      <c r="R376" s="8"/>
      <c r="S376" s="8"/>
      <c r="T376" s="8"/>
      <c r="U376" s="8"/>
      <c r="V376" s="8"/>
      <c r="W376" s="8"/>
      <c r="X376" s="8"/>
      <c r="Y376" s="8"/>
      <c r="Z376" s="8"/>
      <c r="AA376" s="8"/>
      <c r="AB376" s="8"/>
      <c r="AC376" s="8"/>
      <c r="AD376" s="8"/>
    </row>
    <row r="377">
      <c r="A377" s="8"/>
      <c r="B377" s="50"/>
      <c r="C377" s="50"/>
      <c r="D377" s="50"/>
      <c r="E377" s="50"/>
      <c r="F377" s="50"/>
      <c r="G377" s="50"/>
      <c r="H377" s="50"/>
      <c r="I377" s="50"/>
      <c r="J377" s="8"/>
      <c r="K377" s="8"/>
      <c r="L377" s="8"/>
      <c r="M377" s="8"/>
      <c r="N377" s="8"/>
      <c r="O377" s="8"/>
      <c r="P377" s="8"/>
      <c r="Q377" s="8"/>
      <c r="R377" s="8"/>
      <c r="S377" s="8"/>
      <c r="T377" s="8"/>
      <c r="U377" s="8"/>
      <c r="V377" s="8"/>
      <c r="W377" s="8"/>
      <c r="X377" s="8"/>
      <c r="Y377" s="8"/>
      <c r="Z377" s="8"/>
      <c r="AA377" s="8"/>
      <c r="AB377" s="8"/>
      <c r="AC377" s="8"/>
      <c r="AD377" s="8"/>
    </row>
    <row r="378">
      <c r="A378" s="8"/>
      <c r="B378" s="50"/>
      <c r="C378" s="50"/>
      <c r="D378" s="50"/>
      <c r="E378" s="50"/>
      <c r="F378" s="50"/>
      <c r="G378" s="50"/>
      <c r="H378" s="50"/>
      <c r="I378" s="50"/>
      <c r="J378" s="8"/>
      <c r="K378" s="8"/>
      <c r="L378" s="8"/>
      <c r="M378" s="8"/>
      <c r="N378" s="8"/>
      <c r="O378" s="8"/>
      <c r="P378" s="8"/>
      <c r="Q378" s="8"/>
      <c r="R378" s="8"/>
      <c r="S378" s="8"/>
      <c r="T378" s="8"/>
      <c r="U378" s="8"/>
      <c r="V378" s="8"/>
      <c r="W378" s="8"/>
      <c r="X378" s="8"/>
      <c r="Y378" s="8"/>
      <c r="Z378" s="8"/>
      <c r="AA378" s="8"/>
      <c r="AB378" s="8"/>
      <c r="AC378" s="8"/>
      <c r="AD378" s="8"/>
    </row>
    <row r="379">
      <c r="A379" s="8"/>
      <c r="B379" s="50"/>
      <c r="C379" s="50"/>
      <c r="D379" s="50"/>
      <c r="E379" s="50"/>
      <c r="F379" s="50"/>
      <c r="G379" s="50"/>
      <c r="H379" s="50"/>
      <c r="I379" s="50"/>
      <c r="J379" s="8"/>
      <c r="K379" s="8"/>
      <c r="L379" s="8"/>
      <c r="M379" s="8"/>
      <c r="N379" s="8"/>
      <c r="O379" s="8"/>
      <c r="P379" s="8"/>
      <c r="Q379" s="8"/>
      <c r="R379" s="8"/>
      <c r="S379" s="8"/>
      <c r="T379" s="8"/>
      <c r="U379" s="8"/>
      <c r="V379" s="8"/>
      <c r="W379" s="8"/>
      <c r="X379" s="8"/>
      <c r="Y379" s="8"/>
      <c r="Z379" s="8"/>
      <c r="AA379" s="8"/>
      <c r="AB379" s="8"/>
      <c r="AC379" s="8"/>
      <c r="AD379" s="8"/>
    </row>
    <row r="380">
      <c r="A380" s="8"/>
      <c r="B380" s="50"/>
      <c r="C380" s="50"/>
      <c r="D380" s="50"/>
      <c r="E380" s="50"/>
      <c r="F380" s="50"/>
      <c r="G380" s="50"/>
      <c r="H380" s="50"/>
      <c r="I380" s="50"/>
      <c r="J380" s="8"/>
      <c r="K380" s="8"/>
      <c r="L380" s="8"/>
      <c r="M380" s="8"/>
      <c r="N380" s="8"/>
      <c r="O380" s="8"/>
      <c r="P380" s="8"/>
      <c r="Q380" s="8"/>
      <c r="R380" s="8"/>
      <c r="S380" s="8"/>
      <c r="T380" s="8"/>
      <c r="U380" s="8"/>
      <c r="V380" s="8"/>
      <c r="W380" s="8"/>
      <c r="X380" s="8"/>
      <c r="Y380" s="8"/>
      <c r="Z380" s="8"/>
      <c r="AA380" s="8"/>
      <c r="AB380" s="8"/>
      <c r="AC380" s="8"/>
      <c r="AD380" s="8"/>
    </row>
    <row r="381">
      <c r="A381" s="8"/>
      <c r="B381" s="50"/>
      <c r="C381" s="50"/>
      <c r="D381" s="50"/>
      <c r="E381" s="50"/>
      <c r="F381" s="50"/>
      <c r="G381" s="50"/>
      <c r="H381" s="50"/>
      <c r="I381" s="50"/>
      <c r="J381" s="8"/>
      <c r="K381" s="8"/>
      <c r="L381" s="8"/>
      <c r="M381" s="8"/>
      <c r="N381" s="8"/>
      <c r="O381" s="8"/>
      <c r="P381" s="8"/>
      <c r="Q381" s="8"/>
      <c r="R381" s="8"/>
      <c r="S381" s="8"/>
      <c r="T381" s="8"/>
      <c r="U381" s="8"/>
      <c r="V381" s="8"/>
      <c r="W381" s="8"/>
      <c r="X381" s="8"/>
      <c r="Y381" s="8"/>
      <c r="Z381" s="8"/>
      <c r="AA381" s="8"/>
      <c r="AB381" s="8"/>
      <c r="AC381" s="8"/>
      <c r="AD381" s="8"/>
    </row>
    <row r="382">
      <c r="A382" s="8"/>
      <c r="B382" s="50"/>
      <c r="C382" s="50"/>
      <c r="D382" s="50"/>
      <c r="E382" s="50"/>
      <c r="F382" s="50"/>
      <c r="G382" s="50"/>
      <c r="H382" s="50"/>
      <c r="I382" s="50"/>
      <c r="J382" s="8"/>
      <c r="K382" s="8"/>
      <c r="L382" s="8"/>
      <c r="M382" s="8"/>
      <c r="N382" s="8"/>
      <c r="O382" s="8"/>
      <c r="P382" s="8"/>
      <c r="Q382" s="8"/>
      <c r="R382" s="8"/>
      <c r="S382" s="8"/>
      <c r="T382" s="8"/>
      <c r="U382" s="8"/>
      <c r="V382" s="8"/>
      <c r="W382" s="8"/>
      <c r="X382" s="8"/>
      <c r="Y382" s="8"/>
      <c r="Z382" s="8"/>
      <c r="AA382" s="8"/>
      <c r="AB382" s="8"/>
      <c r="AC382" s="8"/>
      <c r="AD382" s="8"/>
    </row>
    <row r="383">
      <c r="A383" s="8"/>
      <c r="B383" s="50"/>
      <c r="C383" s="50"/>
      <c r="D383" s="50"/>
      <c r="E383" s="50"/>
      <c r="F383" s="50"/>
      <c r="G383" s="50"/>
      <c r="H383" s="50"/>
      <c r="I383" s="50"/>
      <c r="J383" s="8"/>
      <c r="K383" s="8"/>
      <c r="L383" s="8"/>
      <c r="M383" s="8"/>
      <c r="N383" s="8"/>
      <c r="O383" s="8"/>
      <c r="P383" s="8"/>
      <c r="Q383" s="8"/>
      <c r="R383" s="8"/>
      <c r="S383" s="8"/>
      <c r="T383" s="8"/>
      <c r="U383" s="8"/>
      <c r="V383" s="8"/>
      <c r="W383" s="8"/>
      <c r="X383" s="8"/>
      <c r="Y383" s="8"/>
      <c r="Z383" s="8"/>
      <c r="AA383" s="8"/>
      <c r="AB383" s="8"/>
      <c r="AC383" s="8"/>
      <c r="AD383" s="8"/>
    </row>
    <row r="384">
      <c r="A384" s="8"/>
      <c r="B384" s="50"/>
      <c r="C384" s="50"/>
      <c r="D384" s="50"/>
      <c r="E384" s="50"/>
      <c r="F384" s="50"/>
      <c r="G384" s="50"/>
      <c r="H384" s="50"/>
      <c r="I384" s="50"/>
      <c r="J384" s="8"/>
      <c r="K384" s="8"/>
      <c r="L384" s="8"/>
      <c r="M384" s="8"/>
      <c r="N384" s="8"/>
      <c r="O384" s="8"/>
      <c r="P384" s="8"/>
      <c r="Q384" s="8"/>
      <c r="R384" s="8"/>
      <c r="S384" s="8"/>
      <c r="T384" s="8"/>
      <c r="U384" s="8"/>
      <c r="V384" s="8"/>
      <c r="W384" s="8"/>
      <c r="X384" s="8"/>
      <c r="Y384" s="8"/>
      <c r="Z384" s="8"/>
      <c r="AA384" s="8"/>
      <c r="AB384" s="8"/>
      <c r="AC384" s="8"/>
      <c r="AD384" s="8"/>
    </row>
    <row r="385">
      <c r="A385" s="8"/>
      <c r="B385" s="50"/>
      <c r="C385" s="50"/>
      <c r="D385" s="50"/>
      <c r="E385" s="50"/>
      <c r="F385" s="50"/>
      <c r="G385" s="50"/>
      <c r="H385" s="50"/>
      <c r="I385" s="50"/>
      <c r="J385" s="8"/>
      <c r="K385" s="8"/>
      <c r="L385" s="8"/>
      <c r="M385" s="8"/>
      <c r="N385" s="8"/>
      <c r="O385" s="8"/>
      <c r="P385" s="8"/>
      <c r="Q385" s="8"/>
      <c r="R385" s="8"/>
      <c r="S385" s="8"/>
      <c r="T385" s="8"/>
      <c r="U385" s="8"/>
      <c r="V385" s="8"/>
      <c r="W385" s="8"/>
      <c r="X385" s="8"/>
      <c r="Y385" s="8"/>
      <c r="Z385" s="8"/>
      <c r="AA385" s="8"/>
      <c r="AB385" s="8"/>
      <c r="AC385" s="8"/>
      <c r="AD385" s="8"/>
    </row>
    <row r="386">
      <c r="A386" s="8"/>
      <c r="B386" s="50"/>
      <c r="C386" s="50"/>
      <c r="D386" s="50"/>
      <c r="E386" s="50"/>
      <c r="F386" s="50"/>
      <c r="G386" s="50"/>
      <c r="H386" s="50"/>
      <c r="I386" s="50"/>
      <c r="J386" s="8"/>
      <c r="K386" s="8"/>
      <c r="L386" s="8"/>
      <c r="M386" s="8"/>
      <c r="N386" s="8"/>
      <c r="O386" s="8"/>
      <c r="P386" s="8"/>
      <c r="Q386" s="8"/>
      <c r="R386" s="8"/>
      <c r="S386" s="8"/>
      <c r="T386" s="8"/>
      <c r="U386" s="8"/>
      <c r="V386" s="8"/>
      <c r="W386" s="8"/>
      <c r="X386" s="8"/>
      <c r="Y386" s="8"/>
      <c r="Z386" s="8"/>
      <c r="AA386" s="8"/>
      <c r="AB386" s="8"/>
      <c r="AC386" s="8"/>
      <c r="AD386" s="8"/>
    </row>
    <row r="387">
      <c r="A387" s="8"/>
      <c r="B387" s="50"/>
      <c r="C387" s="50"/>
      <c r="D387" s="50"/>
      <c r="E387" s="50"/>
      <c r="F387" s="50"/>
      <c r="G387" s="50"/>
      <c r="H387" s="50"/>
      <c r="I387" s="50"/>
      <c r="J387" s="8"/>
      <c r="K387" s="8"/>
      <c r="L387" s="8"/>
      <c r="M387" s="8"/>
      <c r="N387" s="8"/>
      <c r="O387" s="8"/>
      <c r="P387" s="8"/>
      <c r="Q387" s="8"/>
      <c r="R387" s="8"/>
      <c r="S387" s="8"/>
      <c r="T387" s="8"/>
      <c r="U387" s="8"/>
      <c r="V387" s="8"/>
      <c r="W387" s="8"/>
      <c r="X387" s="8"/>
      <c r="Y387" s="8"/>
      <c r="Z387" s="8"/>
      <c r="AA387" s="8"/>
      <c r="AB387" s="8"/>
      <c r="AC387" s="8"/>
      <c r="AD387" s="8"/>
    </row>
    <row r="388">
      <c r="A388" s="8"/>
      <c r="B388" s="50"/>
      <c r="C388" s="50"/>
      <c r="D388" s="50"/>
      <c r="E388" s="50"/>
      <c r="F388" s="50"/>
      <c r="G388" s="50"/>
      <c r="H388" s="50"/>
      <c r="I388" s="50"/>
      <c r="J388" s="8"/>
      <c r="K388" s="8"/>
      <c r="L388" s="8"/>
      <c r="M388" s="8"/>
      <c r="N388" s="8"/>
      <c r="O388" s="8"/>
      <c r="P388" s="8"/>
      <c r="Q388" s="8"/>
      <c r="R388" s="8"/>
      <c r="S388" s="8"/>
      <c r="T388" s="8"/>
      <c r="U388" s="8"/>
      <c r="V388" s="8"/>
      <c r="W388" s="8"/>
      <c r="X388" s="8"/>
      <c r="Y388" s="8"/>
      <c r="Z388" s="8"/>
      <c r="AA388" s="8"/>
      <c r="AB388" s="8"/>
      <c r="AC388" s="8"/>
      <c r="AD388" s="8"/>
    </row>
    <row r="389">
      <c r="A389" s="8"/>
      <c r="B389" s="50"/>
      <c r="C389" s="50"/>
      <c r="D389" s="50"/>
      <c r="E389" s="50"/>
      <c r="F389" s="50"/>
      <c r="G389" s="50"/>
      <c r="H389" s="50"/>
      <c r="I389" s="50"/>
      <c r="J389" s="8"/>
      <c r="K389" s="8"/>
      <c r="L389" s="8"/>
      <c r="M389" s="8"/>
      <c r="N389" s="8"/>
      <c r="O389" s="8"/>
      <c r="P389" s="8"/>
      <c r="Q389" s="8"/>
      <c r="R389" s="8"/>
      <c r="S389" s="8"/>
      <c r="T389" s="8"/>
      <c r="U389" s="8"/>
      <c r="V389" s="8"/>
      <c r="W389" s="8"/>
      <c r="X389" s="8"/>
      <c r="Y389" s="8"/>
      <c r="Z389" s="8"/>
      <c r="AA389" s="8"/>
      <c r="AB389" s="8"/>
      <c r="AC389" s="8"/>
      <c r="AD389" s="8"/>
    </row>
    <row r="390">
      <c r="A390" s="8"/>
      <c r="B390" s="50"/>
      <c r="C390" s="50"/>
      <c r="D390" s="50"/>
      <c r="E390" s="50"/>
      <c r="F390" s="50"/>
      <c r="G390" s="50"/>
      <c r="H390" s="50"/>
      <c r="I390" s="50"/>
      <c r="J390" s="8"/>
      <c r="K390" s="8"/>
      <c r="L390" s="8"/>
      <c r="M390" s="8"/>
      <c r="N390" s="8"/>
      <c r="O390" s="8"/>
      <c r="P390" s="8"/>
      <c r="Q390" s="8"/>
      <c r="R390" s="8"/>
      <c r="S390" s="8"/>
      <c r="T390" s="8"/>
      <c r="U390" s="8"/>
      <c r="V390" s="8"/>
      <c r="W390" s="8"/>
      <c r="X390" s="8"/>
      <c r="Y390" s="8"/>
      <c r="Z390" s="8"/>
      <c r="AA390" s="8"/>
      <c r="AB390" s="8"/>
      <c r="AC390" s="8"/>
      <c r="AD390" s="8"/>
    </row>
    <row r="391">
      <c r="A391" s="8"/>
      <c r="B391" s="50"/>
      <c r="C391" s="50"/>
      <c r="D391" s="50"/>
      <c r="E391" s="50"/>
      <c r="F391" s="50"/>
      <c r="G391" s="50"/>
      <c r="H391" s="50"/>
      <c r="I391" s="50"/>
      <c r="J391" s="8"/>
      <c r="K391" s="8"/>
      <c r="L391" s="8"/>
      <c r="M391" s="8"/>
      <c r="N391" s="8"/>
      <c r="O391" s="8"/>
      <c r="P391" s="8"/>
      <c r="Q391" s="8"/>
      <c r="R391" s="8"/>
      <c r="S391" s="8"/>
      <c r="T391" s="8"/>
      <c r="U391" s="8"/>
      <c r="V391" s="8"/>
      <c r="W391" s="8"/>
      <c r="X391" s="8"/>
      <c r="Y391" s="8"/>
      <c r="Z391" s="8"/>
      <c r="AA391" s="8"/>
      <c r="AB391" s="8"/>
      <c r="AC391" s="8"/>
      <c r="AD391" s="8"/>
    </row>
    <row r="392">
      <c r="A392" s="8"/>
      <c r="B392" s="50"/>
      <c r="C392" s="50"/>
      <c r="D392" s="50"/>
      <c r="E392" s="50"/>
      <c r="F392" s="50"/>
      <c r="G392" s="50"/>
      <c r="H392" s="50"/>
      <c r="I392" s="50"/>
      <c r="J392" s="8"/>
      <c r="K392" s="8"/>
      <c r="L392" s="8"/>
      <c r="M392" s="8"/>
      <c r="N392" s="8"/>
      <c r="O392" s="8"/>
      <c r="P392" s="8"/>
      <c r="Q392" s="8"/>
      <c r="R392" s="8"/>
      <c r="S392" s="8"/>
      <c r="T392" s="8"/>
      <c r="U392" s="8"/>
      <c r="V392" s="8"/>
      <c r="W392" s="8"/>
      <c r="X392" s="8"/>
      <c r="Y392" s="8"/>
      <c r="Z392" s="8"/>
      <c r="AA392" s="8"/>
      <c r="AB392" s="8"/>
      <c r="AC392" s="8"/>
      <c r="AD392" s="8"/>
    </row>
    <row r="393">
      <c r="A393" s="8"/>
      <c r="B393" s="50"/>
      <c r="C393" s="50"/>
      <c r="D393" s="50"/>
      <c r="E393" s="50"/>
      <c r="F393" s="50"/>
      <c r="G393" s="50"/>
      <c r="H393" s="50"/>
      <c r="I393" s="50"/>
      <c r="J393" s="8"/>
      <c r="K393" s="8"/>
      <c r="L393" s="8"/>
      <c r="M393" s="8"/>
      <c r="N393" s="8"/>
      <c r="O393" s="8"/>
      <c r="P393" s="8"/>
      <c r="Q393" s="8"/>
      <c r="R393" s="8"/>
      <c r="S393" s="8"/>
      <c r="T393" s="8"/>
      <c r="U393" s="8"/>
      <c r="V393" s="8"/>
      <c r="W393" s="8"/>
      <c r="X393" s="8"/>
      <c r="Y393" s="8"/>
      <c r="Z393" s="8"/>
      <c r="AA393" s="8"/>
      <c r="AB393" s="8"/>
      <c r="AC393" s="8"/>
      <c r="AD393" s="8"/>
    </row>
    <row r="394">
      <c r="A394" s="8"/>
      <c r="B394" s="50"/>
      <c r="C394" s="50"/>
      <c r="D394" s="50"/>
      <c r="E394" s="50"/>
      <c r="F394" s="50"/>
      <c r="G394" s="50"/>
      <c r="H394" s="50"/>
      <c r="I394" s="50"/>
      <c r="J394" s="8"/>
      <c r="K394" s="8"/>
      <c r="L394" s="8"/>
      <c r="M394" s="8"/>
      <c r="N394" s="8"/>
      <c r="O394" s="8"/>
      <c r="P394" s="8"/>
      <c r="Q394" s="8"/>
      <c r="R394" s="8"/>
      <c r="S394" s="8"/>
      <c r="T394" s="8"/>
      <c r="U394" s="8"/>
      <c r="V394" s="8"/>
      <c r="W394" s="8"/>
      <c r="X394" s="8"/>
      <c r="Y394" s="8"/>
      <c r="Z394" s="8"/>
      <c r="AA394" s="8"/>
      <c r="AB394" s="8"/>
      <c r="AC394" s="8"/>
      <c r="AD394" s="8"/>
    </row>
    <row r="395">
      <c r="A395" s="8"/>
      <c r="B395" s="50"/>
      <c r="C395" s="50"/>
      <c r="D395" s="50"/>
      <c r="E395" s="50"/>
      <c r="F395" s="50"/>
      <c r="G395" s="50"/>
      <c r="H395" s="50"/>
      <c r="I395" s="50"/>
      <c r="J395" s="8"/>
      <c r="K395" s="8"/>
      <c r="L395" s="8"/>
      <c r="M395" s="8"/>
      <c r="N395" s="8"/>
      <c r="O395" s="8"/>
      <c r="P395" s="8"/>
      <c r="Q395" s="8"/>
      <c r="R395" s="8"/>
      <c r="S395" s="8"/>
      <c r="T395" s="8"/>
      <c r="U395" s="8"/>
      <c r="V395" s="8"/>
      <c r="W395" s="8"/>
      <c r="X395" s="8"/>
      <c r="Y395" s="8"/>
      <c r="Z395" s="8"/>
      <c r="AA395" s="8"/>
      <c r="AB395" s="8"/>
      <c r="AC395" s="8"/>
      <c r="AD395" s="8"/>
    </row>
    <row r="396">
      <c r="A396" s="8"/>
      <c r="B396" s="50"/>
      <c r="C396" s="50"/>
      <c r="D396" s="50"/>
      <c r="E396" s="50"/>
      <c r="F396" s="50"/>
      <c r="G396" s="50"/>
      <c r="H396" s="50"/>
      <c r="I396" s="50"/>
      <c r="J396" s="8"/>
      <c r="K396" s="8"/>
      <c r="L396" s="8"/>
      <c r="M396" s="8"/>
      <c r="N396" s="8"/>
      <c r="O396" s="8"/>
      <c r="P396" s="8"/>
      <c r="Q396" s="8"/>
      <c r="R396" s="8"/>
      <c r="S396" s="8"/>
      <c r="T396" s="8"/>
      <c r="U396" s="8"/>
      <c r="V396" s="8"/>
      <c r="W396" s="8"/>
      <c r="X396" s="8"/>
      <c r="Y396" s="8"/>
      <c r="Z396" s="8"/>
      <c r="AA396" s="8"/>
      <c r="AB396" s="8"/>
      <c r="AC396" s="8"/>
      <c r="AD396" s="8"/>
    </row>
    <row r="397">
      <c r="A397" s="8"/>
      <c r="B397" s="50"/>
      <c r="C397" s="50"/>
      <c r="D397" s="50"/>
      <c r="E397" s="50"/>
      <c r="F397" s="50"/>
      <c r="G397" s="50"/>
      <c r="H397" s="50"/>
      <c r="I397" s="50"/>
      <c r="J397" s="8"/>
      <c r="K397" s="8"/>
      <c r="L397" s="8"/>
      <c r="M397" s="8"/>
      <c r="N397" s="8"/>
      <c r="O397" s="8"/>
      <c r="P397" s="8"/>
      <c r="Q397" s="8"/>
      <c r="R397" s="8"/>
      <c r="S397" s="8"/>
      <c r="T397" s="8"/>
      <c r="U397" s="8"/>
      <c r="V397" s="8"/>
      <c r="W397" s="8"/>
      <c r="X397" s="8"/>
      <c r="Y397" s="8"/>
      <c r="Z397" s="8"/>
      <c r="AA397" s="8"/>
      <c r="AB397" s="8"/>
      <c r="AC397" s="8"/>
      <c r="AD397" s="8"/>
    </row>
    <row r="398">
      <c r="A398" s="8"/>
      <c r="B398" s="50"/>
      <c r="C398" s="50"/>
      <c r="D398" s="50"/>
      <c r="E398" s="50"/>
      <c r="F398" s="50"/>
      <c r="G398" s="50"/>
      <c r="H398" s="50"/>
      <c r="I398" s="50"/>
      <c r="J398" s="8"/>
      <c r="K398" s="8"/>
      <c r="L398" s="8"/>
      <c r="M398" s="8"/>
      <c r="N398" s="8"/>
      <c r="O398" s="8"/>
      <c r="P398" s="8"/>
      <c r="Q398" s="8"/>
      <c r="R398" s="8"/>
      <c r="S398" s="8"/>
      <c r="T398" s="8"/>
      <c r="U398" s="8"/>
      <c r="V398" s="8"/>
      <c r="W398" s="8"/>
      <c r="X398" s="8"/>
      <c r="Y398" s="8"/>
      <c r="Z398" s="8"/>
      <c r="AA398" s="8"/>
      <c r="AB398" s="8"/>
      <c r="AC398" s="8"/>
      <c r="AD398" s="8"/>
    </row>
    <row r="399">
      <c r="A399" s="8"/>
      <c r="B399" s="50"/>
      <c r="C399" s="50"/>
      <c r="D399" s="50"/>
      <c r="E399" s="50"/>
      <c r="F399" s="50"/>
      <c r="G399" s="50"/>
      <c r="H399" s="50"/>
      <c r="I399" s="50"/>
      <c r="J399" s="8"/>
      <c r="K399" s="8"/>
      <c r="L399" s="8"/>
      <c r="M399" s="8"/>
      <c r="N399" s="8"/>
      <c r="O399" s="8"/>
      <c r="P399" s="8"/>
      <c r="Q399" s="8"/>
      <c r="R399" s="8"/>
      <c r="S399" s="8"/>
      <c r="T399" s="8"/>
      <c r="U399" s="8"/>
      <c r="V399" s="8"/>
      <c r="W399" s="8"/>
      <c r="X399" s="8"/>
      <c r="Y399" s="8"/>
      <c r="Z399" s="8"/>
      <c r="AA399" s="8"/>
      <c r="AB399" s="8"/>
      <c r="AC399" s="8"/>
      <c r="AD399" s="8"/>
    </row>
    <row r="400">
      <c r="A400" s="8"/>
      <c r="B400" s="50"/>
      <c r="C400" s="50"/>
      <c r="D400" s="50"/>
      <c r="E400" s="50"/>
      <c r="F400" s="50"/>
      <c r="G400" s="50"/>
      <c r="H400" s="50"/>
      <c r="I400" s="50"/>
      <c r="J400" s="8"/>
      <c r="K400" s="8"/>
      <c r="L400" s="8"/>
      <c r="M400" s="8"/>
      <c r="N400" s="8"/>
      <c r="O400" s="8"/>
      <c r="P400" s="8"/>
      <c r="Q400" s="8"/>
      <c r="R400" s="8"/>
      <c r="S400" s="8"/>
      <c r="T400" s="8"/>
      <c r="U400" s="8"/>
      <c r="V400" s="8"/>
      <c r="W400" s="8"/>
      <c r="X400" s="8"/>
      <c r="Y400" s="8"/>
      <c r="Z400" s="8"/>
      <c r="AA400" s="8"/>
      <c r="AB400" s="8"/>
      <c r="AC400" s="8"/>
      <c r="AD400" s="8"/>
    </row>
    <row r="401">
      <c r="A401" s="8"/>
      <c r="B401" s="50"/>
      <c r="C401" s="50"/>
      <c r="D401" s="50"/>
      <c r="E401" s="50"/>
      <c r="F401" s="50"/>
      <c r="G401" s="50"/>
      <c r="H401" s="50"/>
      <c r="I401" s="50"/>
      <c r="J401" s="8"/>
      <c r="K401" s="8"/>
      <c r="L401" s="8"/>
      <c r="M401" s="8"/>
      <c r="N401" s="8"/>
      <c r="O401" s="8"/>
      <c r="P401" s="8"/>
      <c r="Q401" s="8"/>
      <c r="R401" s="8"/>
      <c r="S401" s="8"/>
      <c r="T401" s="8"/>
      <c r="U401" s="8"/>
      <c r="V401" s="8"/>
      <c r="W401" s="8"/>
      <c r="X401" s="8"/>
      <c r="Y401" s="8"/>
      <c r="Z401" s="8"/>
      <c r="AA401" s="8"/>
      <c r="AB401" s="8"/>
      <c r="AC401" s="8"/>
      <c r="AD401" s="8"/>
    </row>
    <row r="402">
      <c r="A402" s="8"/>
      <c r="B402" s="50"/>
      <c r="C402" s="50"/>
      <c r="D402" s="50"/>
      <c r="E402" s="50"/>
      <c r="F402" s="50"/>
      <c r="G402" s="50"/>
      <c r="H402" s="50"/>
      <c r="I402" s="50"/>
      <c r="J402" s="8"/>
      <c r="K402" s="8"/>
      <c r="L402" s="8"/>
      <c r="M402" s="8"/>
      <c r="N402" s="8"/>
      <c r="O402" s="8"/>
      <c r="P402" s="8"/>
      <c r="Q402" s="8"/>
      <c r="R402" s="8"/>
      <c r="S402" s="8"/>
      <c r="T402" s="8"/>
      <c r="U402" s="8"/>
      <c r="V402" s="8"/>
      <c r="W402" s="8"/>
      <c r="X402" s="8"/>
      <c r="Y402" s="8"/>
      <c r="Z402" s="8"/>
      <c r="AA402" s="8"/>
      <c r="AB402" s="8"/>
      <c r="AC402" s="8"/>
      <c r="AD402" s="8"/>
    </row>
    <row r="403">
      <c r="A403" s="8"/>
      <c r="B403" s="50"/>
      <c r="C403" s="50"/>
      <c r="D403" s="50"/>
      <c r="E403" s="50"/>
      <c r="F403" s="50"/>
      <c r="G403" s="50"/>
      <c r="H403" s="50"/>
      <c r="I403" s="50"/>
      <c r="J403" s="8"/>
      <c r="K403" s="8"/>
      <c r="L403" s="8"/>
      <c r="M403" s="8"/>
      <c r="N403" s="8"/>
      <c r="O403" s="8"/>
      <c r="P403" s="8"/>
      <c r="Q403" s="8"/>
      <c r="R403" s="8"/>
      <c r="S403" s="8"/>
      <c r="T403" s="8"/>
      <c r="U403" s="8"/>
      <c r="V403" s="8"/>
      <c r="W403" s="8"/>
      <c r="X403" s="8"/>
      <c r="Y403" s="8"/>
      <c r="Z403" s="8"/>
      <c r="AA403" s="8"/>
      <c r="AB403" s="8"/>
      <c r="AC403" s="8"/>
      <c r="AD403" s="8"/>
    </row>
    <row r="404">
      <c r="A404" s="8"/>
      <c r="B404" s="50"/>
      <c r="C404" s="50"/>
      <c r="D404" s="50"/>
      <c r="E404" s="50"/>
      <c r="F404" s="50"/>
      <c r="G404" s="50"/>
      <c r="H404" s="50"/>
      <c r="I404" s="50"/>
      <c r="J404" s="8"/>
      <c r="K404" s="8"/>
      <c r="L404" s="8"/>
      <c r="M404" s="8"/>
      <c r="N404" s="8"/>
      <c r="O404" s="8"/>
      <c r="P404" s="8"/>
      <c r="Q404" s="8"/>
      <c r="R404" s="8"/>
      <c r="S404" s="8"/>
      <c r="T404" s="8"/>
      <c r="U404" s="8"/>
      <c r="V404" s="8"/>
      <c r="W404" s="8"/>
      <c r="X404" s="8"/>
      <c r="Y404" s="8"/>
      <c r="Z404" s="8"/>
      <c r="AA404" s="8"/>
      <c r="AB404" s="8"/>
      <c r="AC404" s="8"/>
      <c r="AD404" s="8"/>
    </row>
    <row r="405">
      <c r="A405" s="8"/>
      <c r="B405" s="50"/>
      <c r="C405" s="50"/>
      <c r="D405" s="50"/>
      <c r="E405" s="50"/>
      <c r="F405" s="50"/>
      <c r="G405" s="50"/>
      <c r="H405" s="50"/>
      <c r="I405" s="50"/>
      <c r="J405" s="8"/>
      <c r="K405" s="8"/>
      <c r="L405" s="8"/>
      <c r="M405" s="8"/>
      <c r="N405" s="8"/>
      <c r="O405" s="8"/>
      <c r="P405" s="8"/>
      <c r="Q405" s="8"/>
      <c r="R405" s="8"/>
      <c r="S405" s="8"/>
      <c r="T405" s="8"/>
      <c r="U405" s="8"/>
      <c r="V405" s="8"/>
      <c r="W405" s="8"/>
      <c r="X405" s="8"/>
      <c r="Y405" s="8"/>
      <c r="Z405" s="8"/>
      <c r="AA405" s="8"/>
      <c r="AB405" s="8"/>
      <c r="AC405" s="8"/>
      <c r="AD405" s="8"/>
    </row>
    <row r="406">
      <c r="A406" s="8"/>
      <c r="B406" s="50"/>
      <c r="C406" s="50"/>
      <c r="D406" s="50"/>
      <c r="E406" s="50"/>
      <c r="F406" s="50"/>
      <c r="G406" s="50"/>
      <c r="H406" s="50"/>
      <c r="I406" s="50"/>
      <c r="J406" s="8"/>
      <c r="K406" s="8"/>
      <c r="L406" s="8"/>
      <c r="M406" s="8"/>
      <c r="N406" s="8"/>
      <c r="O406" s="8"/>
      <c r="P406" s="8"/>
      <c r="Q406" s="8"/>
      <c r="R406" s="8"/>
      <c r="S406" s="8"/>
      <c r="T406" s="8"/>
      <c r="U406" s="8"/>
      <c r="V406" s="8"/>
      <c r="W406" s="8"/>
      <c r="X406" s="8"/>
      <c r="Y406" s="8"/>
      <c r="Z406" s="8"/>
      <c r="AA406" s="8"/>
      <c r="AB406" s="8"/>
      <c r="AC406" s="8"/>
      <c r="AD406" s="8"/>
    </row>
    <row r="407">
      <c r="A407" s="8"/>
      <c r="B407" s="50"/>
      <c r="C407" s="50"/>
      <c r="D407" s="50"/>
      <c r="E407" s="50"/>
      <c r="F407" s="50"/>
      <c r="G407" s="50"/>
      <c r="H407" s="50"/>
      <c r="I407" s="50"/>
      <c r="J407" s="8"/>
      <c r="K407" s="8"/>
      <c r="L407" s="8"/>
      <c r="M407" s="8"/>
      <c r="N407" s="8"/>
      <c r="O407" s="8"/>
      <c r="P407" s="8"/>
      <c r="Q407" s="8"/>
      <c r="R407" s="8"/>
      <c r="S407" s="8"/>
      <c r="T407" s="8"/>
      <c r="U407" s="8"/>
      <c r="V407" s="8"/>
      <c r="W407" s="8"/>
      <c r="X407" s="8"/>
      <c r="Y407" s="8"/>
      <c r="Z407" s="8"/>
      <c r="AA407" s="8"/>
      <c r="AB407" s="8"/>
      <c r="AC407" s="8"/>
      <c r="AD407" s="8"/>
    </row>
    <row r="408">
      <c r="A408" s="8"/>
      <c r="B408" s="50"/>
      <c r="C408" s="50"/>
      <c r="D408" s="50"/>
      <c r="E408" s="50"/>
      <c r="F408" s="50"/>
      <c r="G408" s="50"/>
      <c r="H408" s="50"/>
      <c r="I408" s="50"/>
      <c r="J408" s="8"/>
      <c r="K408" s="8"/>
      <c r="L408" s="8"/>
      <c r="M408" s="8"/>
      <c r="N408" s="8"/>
      <c r="O408" s="8"/>
      <c r="P408" s="8"/>
      <c r="Q408" s="8"/>
      <c r="R408" s="8"/>
      <c r="S408" s="8"/>
      <c r="T408" s="8"/>
      <c r="U408" s="8"/>
      <c r="V408" s="8"/>
      <c r="W408" s="8"/>
      <c r="X408" s="8"/>
      <c r="Y408" s="8"/>
      <c r="Z408" s="8"/>
      <c r="AA408" s="8"/>
      <c r="AB408" s="8"/>
      <c r="AC408" s="8"/>
      <c r="AD408" s="8"/>
    </row>
    <row r="409">
      <c r="A409" s="8"/>
      <c r="B409" s="50"/>
      <c r="C409" s="50"/>
      <c r="D409" s="50"/>
      <c r="E409" s="50"/>
      <c r="F409" s="50"/>
      <c r="G409" s="50"/>
      <c r="H409" s="50"/>
      <c r="I409" s="50"/>
      <c r="J409" s="8"/>
      <c r="K409" s="8"/>
      <c r="L409" s="8"/>
      <c r="M409" s="8"/>
      <c r="N409" s="8"/>
      <c r="O409" s="8"/>
      <c r="P409" s="8"/>
      <c r="Q409" s="8"/>
      <c r="R409" s="8"/>
      <c r="S409" s="8"/>
      <c r="T409" s="8"/>
      <c r="U409" s="8"/>
      <c r="V409" s="8"/>
      <c r="W409" s="8"/>
      <c r="X409" s="8"/>
      <c r="Y409" s="8"/>
      <c r="Z409" s="8"/>
      <c r="AA409" s="8"/>
      <c r="AB409" s="8"/>
      <c r="AC409" s="8"/>
      <c r="AD409" s="8"/>
    </row>
    <row r="410">
      <c r="A410" s="8"/>
      <c r="B410" s="50"/>
      <c r="C410" s="50"/>
      <c r="D410" s="50"/>
      <c r="E410" s="50"/>
      <c r="F410" s="50"/>
      <c r="G410" s="50"/>
      <c r="H410" s="50"/>
      <c r="I410" s="50"/>
      <c r="J410" s="8"/>
      <c r="K410" s="8"/>
      <c r="L410" s="8"/>
      <c r="M410" s="8"/>
      <c r="N410" s="8"/>
      <c r="O410" s="8"/>
      <c r="P410" s="8"/>
      <c r="Q410" s="8"/>
      <c r="R410" s="8"/>
      <c r="S410" s="8"/>
      <c r="T410" s="8"/>
      <c r="U410" s="8"/>
      <c r="V410" s="8"/>
      <c r="W410" s="8"/>
      <c r="X410" s="8"/>
      <c r="Y410" s="8"/>
      <c r="Z410" s="8"/>
      <c r="AA410" s="8"/>
      <c r="AB410" s="8"/>
      <c r="AC410" s="8"/>
      <c r="AD410" s="8"/>
    </row>
    <row r="411">
      <c r="A411" s="8"/>
      <c r="B411" s="50"/>
      <c r="C411" s="50"/>
      <c r="D411" s="50"/>
      <c r="E411" s="50"/>
      <c r="F411" s="50"/>
      <c r="G411" s="50"/>
      <c r="H411" s="50"/>
      <c r="I411" s="50"/>
      <c r="J411" s="8"/>
      <c r="K411" s="8"/>
      <c r="L411" s="8"/>
      <c r="M411" s="8"/>
      <c r="N411" s="8"/>
      <c r="O411" s="8"/>
      <c r="P411" s="8"/>
      <c r="Q411" s="8"/>
      <c r="R411" s="8"/>
      <c r="S411" s="8"/>
      <c r="T411" s="8"/>
      <c r="U411" s="8"/>
      <c r="V411" s="8"/>
      <c r="W411" s="8"/>
      <c r="X411" s="8"/>
      <c r="Y411" s="8"/>
      <c r="Z411" s="8"/>
      <c r="AA411" s="8"/>
      <c r="AB411" s="8"/>
      <c r="AC411" s="8"/>
      <c r="AD411" s="8"/>
    </row>
    <row r="412">
      <c r="A412" s="8"/>
      <c r="B412" s="50"/>
      <c r="C412" s="50"/>
      <c r="D412" s="50"/>
      <c r="E412" s="50"/>
      <c r="F412" s="50"/>
      <c r="G412" s="50"/>
      <c r="H412" s="50"/>
      <c r="I412" s="50"/>
      <c r="J412" s="8"/>
      <c r="K412" s="8"/>
      <c r="L412" s="8"/>
      <c r="M412" s="8"/>
      <c r="N412" s="8"/>
      <c r="O412" s="8"/>
      <c r="P412" s="8"/>
      <c r="Q412" s="8"/>
      <c r="R412" s="8"/>
      <c r="S412" s="8"/>
      <c r="T412" s="8"/>
      <c r="U412" s="8"/>
      <c r="V412" s="8"/>
      <c r="W412" s="8"/>
      <c r="X412" s="8"/>
      <c r="Y412" s="8"/>
      <c r="Z412" s="8"/>
      <c r="AA412" s="8"/>
      <c r="AB412" s="8"/>
      <c r="AC412" s="8"/>
      <c r="AD412" s="8"/>
    </row>
    <row r="413">
      <c r="A413" s="8"/>
      <c r="B413" s="50"/>
      <c r="C413" s="50"/>
      <c r="D413" s="50"/>
      <c r="E413" s="50"/>
      <c r="F413" s="50"/>
      <c r="G413" s="50"/>
      <c r="H413" s="50"/>
      <c r="I413" s="50"/>
      <c r="J413" s="8"/>
      <c r="K413" s="8"/>
      <c r="L413" s="8"/>
      <c r="M413" s="8"/>
      <c r="N413" s="8"/>
      <c r="O413" s="8"/>
      <c r="P413" s="8"/>
      <c r="Q413" s="8"/>
      <c r="R413" s="8"/>
      <c r="S413" s="8"/>
      <c r="T413" s="8"/>
      <c r="U413" s="8"/>
      <c r="V413" s="8"/>
      <c r="W413" s="8"/>
      <c r="X413" s="8"/>
      <c r="Y413" s="8"/>
      <c r="Z413" s="8"/>
      <c r="AA413" s="8"/>
      <c r="AB413" s="8"/>
      <c r="AC413" s="8"/>
      <c r="AD413" s="8"/>
    </row>
    <row r="414">
      <c r="A414" s="8"/>
      <c r="B414" s="50"/>
      <c r="C414" s="50"/>
      <c r="D414" s="50"/>
      <c r="E414" s="50"/>
      <c r="F414" s="50"/>
      <c r="G414" s="50"/>
      <c r="H414" s="50"/>
      <c r="I414" s="50"/>
      <c r="J414" s="8"/>
      <c r="K414" s="8"/>
      <c r="L414" s="8"/>
      <c r="M414" s="8"/>
      <c r="N414" s="8"/>
      <c r="O414" s="8"/>
      <c r="P414" s="8"/>
      <c r="Q414" s="8"/>
      <c r="R414" s="8"/>
      <c r="S414" s="8"/>
      <c r="T414" s="8"/>
      <c r="U414" s="8"/>
      <c r="V414" s="8"/>
      <c r="W414" s="8"/>
      <c r="X414" s="8"/>
      <c r="Y414" s="8"/>
      <c r="Z414" s="8"/>
      <c r="AA414" s="8"/>
      <c r="AB414" s="8"/>
      <c r="AC414" s="8"/>
      <c r="AD414" s="8"/>
    </row>
    <row r="415">
      <c r="A415" s="8"/>
      <c r="B415" s="50"/>
      <c r="C415" s="50"/>
      <c r="D415" s="50"/>
      <c r="E415" s="50"/>
      <c r="F415" s="50"/>
      <c r="G415" s="50"/>
      <c r="H415" s="50"/>
      <c r="I415" s="50"/>
      <c r="J415" s="8"/>
      <c r="K415" s="8"/>
      <c r="L415" s="8"/>
      <c r="M415" s="8"/>
      <c r="N415" s="8"/>
      <c r="O415" s="8"/>
      <c r="P415" s="8"/>
      <c r="Q415" s="8"/>
      <c r="R415" s="8"/>
      <c r="S415" s="8"/>
      <c r="T415" s="8"/>
      <c r="U415" s="8"/>
      <c r="V415" s="8"/>
      <c r="W415" s="8"/>
      <c r="X415" s="8"/>
      <c r="Y415" s="8"/>
      <c r="Z415" s="8"/>
      <c r="AA415" s="8"/>
      <c r="AB415" s="8"/>
      <c r="AC415" s="8"/>
      <c r="AD415" s="8"/>
    </row>
    <row r="416">
      <c r="A416" s="8"/>
      <c r="B416" s="50"/>
      <c r="C416" s="50"/>
      <c r="D416" s="50"/>
      <c r="E416" s="50"/>
      <c r="F416" s="50"/>
      <c r="G416" s="50"/>
      <c r="H416" s="50"/>
      <c r="I416" s="50"/>
      <c r="J416" s="8"/>
      <c r="K416" s="8"/>
      <c r="L416" s="8"/>
      <c r="M416" s="8"/>
      <c r="N416" s="8"/>
      <c r="O416" s="8"/>
      <c r="P416" s="8"/>
      <c r="Q416" s="8"/>
      <c r="R416" s="8"/>
      <c r="S416" s="8"/>
      <c r="T416" s="8"/>
      <c r="U416" s="8"/>
      <c r="V416" s="8"/>
      <c r="W416" s="8"/>
      <c r="X416" s="8"/>
      <c r="Y416" s="8"/>
      <c r="Z416" s="8"/>
      <c r="AA416" s="8"/>
      <c r="AB416" s="8"/>
      <c r="AC416" s="8"/>
      <c r="AD416" s="8"/>
    </row>
    <row r="417">
      <c r="A417" s="8"/>
      <c r="B417" s="50"/>
      <c r="C417" s="50"/>
      <c r="D417" s="50"/>
      <c r="E417" s="50"/>
      <c r="F417" s="50"/>
      <c r="G417" s="50"/>
      <c r="H417" s="50"/>
      <c r="I417" s="50"/>
      <c r="J417" s="8"/>
      <c r="K417" s="8"/>
      <c r="L417" s="8"/>
      <c r="M417" s="8"/>
      <c r="N417" s="8"/>
      <c r="O417" s="8"/>
      <c r="P417" s="8"/>
      <c r="Q417" s="8"/>
      <c r="R417" s="8"/>
      <c r="S417" s="8"/>
      <c r="T417" s="8"/>
      <c r="U417" s="8"/>
      <c r="V417" s="8"/>
      <c r="W417" s="8"/>
      <c r="X417" s="8"/>
      <c r="Y417" s="8"/>
      <c r="Z417" s="8"/>
      <c r="AA417" s="8"/>
      <c r="AB417" s="8"/>
      <c r="AC417" s="8"/>
      <c r="AD417" s="8"/>
    </row>
    <row r="418">
      <c r="A418" s="8"/>
      <c r="B418" s="50"/>
      <c r="C418" s="50"/>
      <c r="D418" s="50"/>
      <c r="E418" s="50"/>
      <c r="F418" s="50"/>
      <c r="G418" s="50"/>
      <c r="H418" s="50"/>
      <c r="I418" s="50"/>
      <c r="J418" s="8"/>
      <c r="K418" s="8"/>
      <c r="L418" s="8"/>
      <c r="M418" s="8"/>
      <c r="N418" s="8"/>
      <c r="O418" s="8"/>
      <c r="P418" s="8"/>
      <c r="Q418" s="8"/>
      <c r="R418" s="8"/>
      <c r="S418" s="8"/>
      <c r="T418" s="8"/>
      <c r="U418" s="8"/>
      <c r="V418" s="8"/>
      <c r="W418" s="8"/>
      <c r="X418" s="8"/>
      <c r="Y418" s="8"/>
      <c r="Z418" s="8"/>
      <c r="AA418" s="8"/>
      <c r="AB418" s="8"/>
      <c r="AC418" s="8"/>
      <c r="AD418" s="8"/>
    </row>
    <row r="419">
      <c r="A419" s="8"/>
      <c r="B419" s="50"/>
      <c r="C419" s="50"/>
      <c r="D419" s="50"/>
      <c r="E419" s="50"/>
      <c r="F419" s="50"/>
      <c r="G419" s="50"/>
      <c r="H419" s="50"/>
      <c r="I419" s="50"/>
      <c r="J419" s="8"/>
      <c r="K419" s="8"/>
      <c r="L419" s="8"/>
      <c r="M419" s="8"/>
      <c r="N419" s="8"/>
      <c r="O419" s="8"/>
      <c r="P419" s="8"/>
      <c r="Q419" s="8"/>
      <c r="R419" s="8"/>
      <c r="S419" s="8"/>
      <c r="T419" s="8"/>
      <c r="U419" s="8"/>
      <c r="V419" s="8"/>
      <c r="W419" s="8"/>
      <c r="X419" s="8"/>
      <c r="Y419" s="8"/>
      <c r="Z419" s="8"/>
      <c r="AA419" s="8"/>
      <c r="AB419" s="8"/>
      <c r="AC419" s="8"/>
      <c r="AD419" s="8"/>
    </row>
    <row r="420">
      <c r="A420" s="8"/>
      <c r="B420" s="50"/>
      <c r="C420" s="50"/>
      <c r="D420" s="50"/>
      <c r="E420" s="50"/>
      <c r="F420" s="50"/>
      <c r="G420" s="50"/>
      <c r="H420" s="50"/>
      <c r="I420" s="50"/>
      <c r="J420" s="8"/>
      <c r="K420" s="8"/>
      <c r="L420" s="8"/>
      <c r="M420" s="8"/>
      <c r="N420" s="8"/>
      <c r="O420" s="8"/>
      <c r="P420" s="8"/>
      <c r="Q420" s="8"/>
      <c r="R420" s="8"/>
      <c r="S420" s="8"/>
      <c r="T420" s="8"/>
      <c r="U420" s="8"/>
      <c r="V420" s="8"/>
      <c r="W420" s="8"/>
      <c r="X420" s="8"/>
      <c r="Y420" s="8"/>
      <c r="Z420" s="8"/>
      <c r="AA420" s="8"/>
      <c r="AB420" s="8"/>
      <c r="AC420" s="8"/>
      <c r="AD420" s="8"/>
    </row>
    <row r="421">
      <c r="A421" s="8"/>
      <c r="B421" s="50"/>
      <c r="C421" s="50"/>
      <c r="D421" s="50"/>
      <c r="E421" s="50"/>
      <c r="F421" s="50"/>
      <c r="G421" s="50"/>
      <c r="H421" s="50"/>
      <c r="I421" s="50"/>
      <c r="J421" s="8"/>
      <c r="K421" s="8"/>
      <c r="L421" s="8"/>
      <c r="M421" s="8"/>
      <c r="N421" s="8"/>
      <c r="O421" s="8"/>
      <c r="P421" s="8"/>
      <c r="Q421" s="8"/>
      <c r="R421" s="8"/>
      <c r="S421" s="8"/>
      <c r="T421" s="8"/>
      <c r="U421" s="8"/>
      <c r="V421" s="8"/>
      <c r="W421" s="8"/>
      <c r="X421" s="8"/>
      <c r="Y421" s="8"/>
      <c r="Z421" s="8"/>
      <c r="AA421" s="8"/>
      <c r="AB421" s="8"/>
      <c r="AC421" s="8"/>
      <c r="AD421" s="8"/>
    </row>
    <row r="422">
      <c r="A422" s="8"/>
      <c r="B422" s="50"/>
      <c r="C422" s="50"/>
      <c r="D422" s="50"/>
      <c r="E422" s="50"/>
      <c r="F422" s="50"/>
      <c r="G422" s="50"/>
      <c r="H422" s="50"/>
      <c r="I422" s="50"/>
      <c r="J422" s="8"/>
      <c r="K422" s="8"/>
      <c r="L422" s="8"/>
      <c r="M422" s="8"/>
      <c r="N422" s="8"/>
      <c r="O422" s="8"/>
      <c r="P422" s="8"/>
      <c r="Q422" s="8"/>
      <c r="R422" s="8"/>
      <c r="S422" s="8"/>
      <c r="T422" s="8"/>
      <c r="U422" s="8"/>
      <c r="V422" s="8"/>
      <c r="W422" s="8"/>
      <c r="X422" s="8"/>
      <c r="Y422" s="8"/>
      <c r="Z422" s="8"/>
      <c r="AA422" s="8"/>
      <c r="AB422" s="8"/>
      <c r="AC422" s="8"/>
      <c r="AD422" s="8"/>
    </row>
    <row r="423">
      <c r="A423" s="8"/>
      <c r="B423" s="50"/>
      <c r="C423" s="50"/>
      <c r="D423" s="50"/>
      <c r="E423" s="50"/>
      <c r="F423" s="50"/>
      <c r="G423" s="50"/>
      <c r="H423" s="50"/>
      <c r="I423" s="50"/>
      <c r="J423" s="8"/>
      <c r="K423" s="8"/>
      <c r="L423" s="8"/>
      <c r="M423" s="8"/>
      <c r="N423" s="8"/>
      <c r="O423" s="8"/>
      <c r="P423" s="8"/>
      <c r="Q423" s="8"/>
      <c r="R423" s="8"/>
      <c r="S423" s="8"/>
      <c r="T423" s="8"/>
      <c r="U423" s="8"/>
      <c r="V423" s="8"/>
      <c r="W423" s="8"/>
      <c r="X423" s="8"/>
      <c r="Y423" s="8"/>
      <c r="Z423" s="8"/>
      <c r="AA423" s="8"/>
      <c r="AB423" s="8"/>
      <c r="AC423" s="8"/>
      <c r="AD423" s="8"/>
    </row>
    <row r="424">
      <c r="A424" s="8"/>
      <c r="B424" s="50"/>
      <c r="C424" s="50"/>
      <c r="D424" s="50"/>
      <c r="E424" s="50"/>
      <c r="F424" s="50"/>
      <c r="G424" s="50"/>
      <c r="H424" s="50"/>
      <c r="I424" s="50"/>
      <c r="J424" s="8"/>
      <c r="K424" s="8"/>
      <c r="L424" s="8"/>
      <c r="M424" s="8"/>
      <c r="N424" s="8"/>
      <c r="O424" s="8"/>
      <c r="P424" s="8"/>
      <c r="Q424" s="8"/>
      <c r="R424" s="8"/>
      <c r="S424" s="8"/>
      <c r="T424" s="8"/>
      <c r="U424" s="8"/>
      <c r="V424" s="8"/>
      <c r="W424" s="8"/>
      <c r="X424" s="8"/>
      <c r="Y424" s="8"/>
      <c r="Z424" s="8"/>
      <c r="AA424" s="8"/>
      <c r="AB424" s="8"/>
      <c r="AC424" s="8"/>
      <c r="AD424" s="8"/>
    </row>
    <row r="425">
      <c r="A425" s="8"/>
      <c r="B425" s="50"/>
      <c r="C425" s="50"/>
      <c r="D425" s="50"/>
      <c r="E425" s="50"/>
      <c r="F425" s="50"/>
      <c r="G425" s="50"/>
      <c r="H425" s="50"/>
      <c r="I425" s="50"/>
      <c r="J425" s="8"/>
      <c r="K425" s="8"/>
      <c r="L425" s="8"/>
      <c r="M425" s="8"/>
      <c r="N425" s="8"/>
      <c r="O425" s="8"/>
      <c r="P425" s="8"/>
      <c r="Q425" s="8"/>
      <c r="R425" s="8"/>
      <c r="S425" s="8"/>
      <c r="T425" s="8"/>
      <c r="U425" s="8"/>
      <c r="V425" s="8"/>
      <c r="W425" s="8"/>
      <c r="X425" s="8"/>
      <c r="Y425" s="8"/>
      <c r="Z425" s="8"/>
      <c r="AA425" s="8"/>
      <c r="AB425" s="8"/>
      <c r="AC425" s="8"/>
      <c r="AD425" s="8"/>
    </row>
    <row r="426">
      <c r="A426" s="8"/>
      <c r="B426" s="50"/>
      <c r="C426" s="50"/>
      <c r="D426" s="50"/>
      <c r="E426" s="50"/>
      <c r="F426" s="50"/>
      <c r="G426" s="50"/>
      <c r="H426" s="50"/>
      <c r="I426" s="50"/>
      <c r="J426" s="8"/>
      <c r="K426" s="8"/>
      <c r="L426" s="8"/>
      <c r="M426" s="8"/>
      <c r="N426" s="8"/>
      <c r="O426" s="8"/>
      <c r="P426" s="8"/>
      <c r="Q426" s="8"/>
      <c r="R426" s="8"/>
      <c r="S426" s="8"/>
      <c r="T426" s="8"/>
      <c r="U426" s="8"/>
      <c r="V426" s="8"/>
      <c r="W426" s="8"/>
      <c r="X426" s="8"/>
      <c r="Y426" s="8"/>
      <c r="Z426" s="8"/>
      <c r="AA426" s="8"/>
      <c r="AB426" s="8"/>
      <c r="AC426" s="8"/>
      <c r="AD426" s="8"/>
    </row>
    <row r="427">
      <c r="A427" s="8"/>
      <c r="B427" s="50"/>
      <c r="C427" s="50"/>
      <c r="D427" s="50"/>
      <c r="E427" s="50"/>
      <c r="F427" s="50"/>
      <c r="G427" s="50"/>
      <c r="H427" s="50"/>
      <c r="I427" s="50"/>
      <c r="J427" s="8"/>
      <c r="K427" s="8"/>
      <c r="L427" s="8"/>
      <c r="M427" s="8"/>
      <c r="N427" s="8"/>
      <c r="O427" s="8"/>
      <c r="P427" s="8"/>
      <c r="Q427" s="8"/>
      <c r="R427" s="8"/>
      <c r="S427" s="8"/>
      <c r="T427" s="8"/>
      <c r="U427" s="8"/>
      <c r="V427" s="8"/>
      <c r="W427" s="8"/>
      <c r="X427" s="8"/>
      <c r="Y427" s="8"/>
      <c r="Z427" s="8"/>
      <c r="AA427" s="8"/>
      <c r="AB427" s="8"/>
      <c r="AC427" s="8"/>
      <c r="AD427" s="8"/>
    </row>
    <row r="428">
      <c r="A428" s="8"/>
      <c r="B428" s="50"/>
      <c r="C428" s="50"/>
      <c r="D428" s="50"/>
      <c r="E428" s="50"/>
      <c r="F428" s="50"/>
      <c r="G428" s="50"/>
      <c r="H428" s="50"/>
      <c r="I428" s="50"/>
      <c r="J428" s="8"/>
      <c r="K428" s="8"/>
      <c r="L428" s="8"/>
      <c r="M428" s="8"/>
      <c r="N428" s="8"/>
      <c r="O428" s="8"/>
      <c r="P428" s="8"/>
      <c r="Q428" s="8"/>
      <c r="R428" s="8"/>
      <c r="S428" s="8"/>
      <c r="T428" s="8"/>
      <c r="U428" s="8"/>
      <c r="V428" s="8"/>
      <c r="W428" s="8"/>
      <c r="X428" s="8"/>
      <c r="Y428" s="8"/>
      <c r="Z428" s="8"/>
      <c r="AA428" s="8"/>
      <c r="AB428" s="8"/>
      <c r="AC428" s="8"/>
      <c r="AD428" s="8"/>
    </row>
    <row r="429">
      <c r="A429" s="8"/>
      <c r="B429" s="50"/>
      <c r="C429" s="50"/>
      <c r="D429" s="50"/>
      <c r="E429" s="50"/>
      <c r="F429" s="50"/>
      <c r="G429" s="50"/>
      <c r="H429" s="50"/>
      <c r="I429" s="50"/>
      <c r="J429" s="8"/>
      <c r="K429" s="8"/>
      <c r="L429" s="8"/>
      <c r="M429" s="8"/>
      <c r="N429" s="8"/>
      <c r="O429" s="8"/>
      <c r="P429" s="8"/>
      <c r="Q429" s="8"/>
      <c r="R429" s="8"/>
      <c r="S429" s="8"/>
      <c r="T429" s="8"/>
      <c r="U429" s="8"/>
      <c r="V429" s="8"/>
      <c r="W429" s="8"/>
      <c r="X429" s="8"/>
      <c r="Y429" s="8"/>
      <c r="Z429" s="8"/>
      <c r="AA429" s="8"/>
      <c r="AB429" s="8"/>
      <c r="AC429" s="8"/>
      <c r="AD429" s="8"/>
    </row>
    <row r="430">
      <c r="A430" s="8"/>
      <c r="B430" s="50"/>
      <c r="C430" s="50"/>
      <c r="D430" s="50"/>
      <c r="E430" s="50"/>
      <c r="F430" s="50"/>
      <c r="G430" s="50"/>
      <c r="H430" s="50"/>
      <c r="I430" s="50"/>
      <c r="J430" s="8"/>
      <c r="K430" s="8"/>
      <c r="L430" s="8"/>
      <c r="M430" s="8"/>
      <c r="N430" s="8"/>
      <c r="O430" s="8"/>
      <c r="P430" s="8"/>
      <c r="Q430" s="8"/>
      <c r="R430" s="8"/>
      <c r="S430" s="8"/>
      <c r="T430" s="8"/>
      <c r="U430" s="8"/>
      <c r="V430" s="8"/>
      <c r="W430" s="8"/>
      <c r="X430" s="8"/>
      <c r="Y430" s="8"/>
      <c r="Z430" s="8"/>
      <c r="AA430" s="8"/>
      <c r="AB430" s="8"/>
      <c r="AC430" s="8"/>
      <c r="AD430" s="8"/>
    </row>
    <row r="431">
      <c r="A431" s="8"/>
      <c r="B431" s="50"/>
      <c r="C431" s="50"/>
      <c r="D431" s="50"/>
      <c r="E431" s="50"/>
      <c r="F431" s="50"/>
      <c r="G431" s="50"/>
      <c r="H431" s="50"/>
      <c r="I431" s="50"/>
      <c r="J431" s="8"/>
      <c r="K431" s="8"/>
      <c r="L431" s="8"/>
      <c r="M431" s="8"/>
      <c r="N431" s="8"/>
      <c r="O431" s="8"/>
      <c r="P431" s="8"/>
      <c r="Q431" s="8"/>
      <c r="R431" s="8"/>
      <c r="S431" s="8"/>
      <c r="T431" s="8"/>
      <c r="U431" s="8"/>
      <c r="V431" s="8"/>
      <c r="W431" s="8"/>
      <c r="X431" s="8"/>
      <c r="Y431" s="8"/>
      <c r="Z431" s="8"/>
      <c r="AA431" s="8"/>
      <c r="AB431" s="8"/>
      <c r="AC431" s="8"/>
      <c r="AD431" s="8"/>
    </row>
    <row r="432">
      <c r="A432" s="8"/>
      <c r="B432" s="50"/>
      <c r="C432" s="50"/>
      <c r="D432" s="50"/>
      <c r="E432" s="50"/>
      <c r="F432" s="50"/>
      <c r="G432" s="50"/>
      <c r="H432" s="50"/>
      <c r="I432" s="50"/>
      <c r="J432" s="8"/>
      <c r="K432" s="8"/>
      <c r="L432" s="8"/>
      <c r="M432" s="8"/>
      <c r="N432" s="8"/>
      <c r="O432" s="8"/>
      <c r="P432" s="8"/>
      <c r="Q432" s="8"/>
      <c r="R432" s="8"/>
      <c r="S432" s="8"/>
      <c r="T432" s="8"/>
      <c r="U432" s="8"/>
      <c r="V432" s="8"/>
      <c r="W432" s="8"/>
      <c r="X432" s="8"/>
      <c r="Y432" s="8"/>
      <c r="Z432" s="8"/>
      <c r="AA432" s="8"/>
      <c r="AB432" s="8"/>
      <c r="AC432" s="8"/>
      <c r="AD432" s="8"/>
    </row>
    <row r="433">
      <c r="A433" s="8"/>
      <c r="B433" s="50"/>
      <c r="C433" s="50"/>
      <c r="D433" s="50"/>
      <c r="E433" s="50"/>
      <c r="F433" s="50"/>
      <c r="G433" s="50"/>
      <c r="H433" s="50"/>
      <c r="I433" s="50"/>
      <c r="J433" s="8"/>
      <c r="K433" s="8"/>
      <c r="L433" s="8"/>
      <c r="M433" s="8"/>
      <c r="N433" s="8"/>
      <c r="O433" s="8"/>
      <c r="P433" s="8"/>
      <c r="Q433" s="8"/>
      <c r="R433" s="8"/>
      <c r="S433" s="8"/>
      <c r="T433" s="8"/>
      <c r="U433" s="8"/>
      <c r="V433" s="8"/>
      <c r="W433" s="8"/>
      <c r="X433" s="8"/>
      <c r="Y433" s="8"/>
      <c r="Z433" s="8"/>
      <c r="AA433" s="8"/>
      <c r="AB433" s="8"/>
      <c r="AC433" s="8"/>
      <c r="AD433" s="8"/>
    </row>
    <row r="434">
      <c r="A434" s="8"/>
      <c r="B434" s="50"/>
      <c r="C434" s="50"/>
      <c r="D434" s="50"/>
      <c r="E434" s="50"/>
      <c r="F434" s="50"/>
      <c r="G434" s="50"/>
      <c r="H434" s="50"/>
      <c r="I434" s="50"/>
      <c r="J434" s="8"/>
      <c r="K434" s="8"/>
      <c r="L434" s="8"/>
      <c r="M434" s="8"/>
      <c r="N434" s="8"/>
      <c r="O434" s="8"/>
      <c r="P434" s="8"/>
      <c r="Q434" s="8"/>
      <c r="R434" s="8"/>
      <c r="S434" s="8"/>
      <c r="T434" s="8"/>
      <c r="U434" s="8"/>
      <c r="V434" s="8"/>
      <c r="W434" s="8"/>
      <c r="X434" s="8"/>
      <c r="Y434" s="8"/>
      <c r="Z434" s="8"/>
      <c r="AA434" s="8"/>
      <c r="AB434" s="8"/>
      <c r="AC434" s="8"/>
      <c r="AD434" s="8"/>
    </row>
    <row r="435">
      <c r="A435" s="8"/>
      <c r="B435" s="50"/>
      <c r="C435" s="50"/>
      <c r="D435" s="50"/>
      <c r="E435" s="50"/>
      <c r="F435" s="50"/>
      <c r="G435" s="50"/>
      <c r="H435" s="50"/>
      <c r="I435" s="50"/>
      <c r="J435" s="8"/>
      <c r="K435" s="8"/>
      <c r="L435" s="8"/>
      <c r="M435" s="8"/>
      <c r="N435" s="8"/>
      <c r="O435" s="8"/>
      <c r="P435" s="8"/>
      <c r="Q435" s="8"/>
      <c r="R435" s="8"/>
      <c r="S435" s="8"/>
      <c r="T435" s="8"/>
      <c r="U435" s="8"/>
      <c r="V435" s="8"/>
      <c r="W435" s="8"/>
      <c r="X435" s="8"/>
      <c r="Y435" s="8"/>
      <c r="Z435" s="8"/>
      <c r="AA435" s="8"/>
      <c r="AB435" s="8"/>
      <c r="AC435" s="8"/>
      <c r="AD435" s="8"/>
    </row>
    <row r="436">
      <c r="A436" s="8"/>
      <c r="B436" s="50"/>
      <c r="C436" s="50"/>
      <c r="D436" s="50"/>
      <c r="E436" s="50"/>
      <c r="F436" s="50"/>
      <c r="G436" s="50"/>
      <c r="H436" s="50"/>
      <c r="I436" s="50"/>
      <c r="J436" s="8"/>
      <c r="K436" s="8"/>
      <c r="L436" s="8"/>
      <c r="M436" s="8"/>
      <c r="N436" s="8"/>
      <c r="O436" s="8"/>
      <c r="P436" s="8"/>
      <c r="Q436" s="8"/>
      <c r="R436" s="8"/>
      <c r="S436" s="8"/>
      <c r="T436" s="8"/>
      <c r="U436" s="8"/>
      <c r="V436" s="8"/>
      <c r="W436" s="8"/>
      <c r="X436" s="8"/>
      <c r="Y436" s="8"/>
      <c r="Z436" s="8"/>
      <c r="AA436" s="8"/>
      <c r="AB436" s="8"/>
      <c r="AC436" s="8"/>
      <c r="AD436" s="8"/>
    </row>
    <row r="437">
      <c r="A437" s="8"/>
      <c r="B437" s="50"/>
      <c r="C437" s="50"/>
      <c r="D437" s="50"/>
      <c r="E437" s="50"/>
      <c r="F437" s="50"/>
      <c r="G437" s="50"/>
      <c r="H437" s="50"/>
      <c r="I437" s="50"/>
      <c r="J437" s="8"/>
      <c r="K437" s="8"/>
      <c r="L437" s="8"/>
      <c r="M437" s="8"/>
      <c r="N437" s="8"/>
      <c r="O437" s="8"/>
      <c r="P437" s="8"/>
      <c r="Q437" s="8"/>
      <c r="R437" s="8"/>
      <c r="S437" s="8"/>
      <c r="T437" s="8"/>
      <c r="U437" s="8"/>
      <c r="V437" s="8"/>
      <c r="W437" s="8"/>
      <c r="X437" s="8"/>
      <c r="Y437" s="8"/>
      <c r="Z437" s="8"/>
      <c r="AA437" s="8"/>
      <c r="AB437" s="8"/>
      <c r="AC437" s="8"/>
      <c r="AD437" s="8"/>
    </row>
    <row r="438">
      <c r="A438" s="8"/>
      <c r="B438" s="50"/>
      <c r="C438" s="50"/>
      <c r="D438" s="50"/>
      <c r="E438" s="50"/>
      <c r="F438" s="50"/>
      <c r="G438" s="50"/>
      <c r="H438" s="50"/>
      <c r="I438" s="50"/>
      <c r="J438" s="8"/>
      <c r="K438" s="8"/>
      <c r="L438" s="8"/>
      <c r="M438" s="8"/>
      <c r="N438" s="8"/>
      <c r="O438" s="8"/>
      <c r="P438" s="8"/>
      <c r="Q438" s="8"/>
      <c r="R438" s="8"/>
      <c r="S438" s="8"/>
      <c r="T438" s="8"/>
      <c r="U438" s="8"/>
      <c r="V438" s="8"/>
      <c r="W438" s="8"/>
      <c r="X438" s="8"/>
      <c r="Y438" s="8"/>
      <c r="Z438" s="8"/>
      <c r="AA438" s="8"/>
      <c r="AB438" s="8"/>
      <c r="AC438" s="8"/>
      <c r="AD438" s="8"/>
    </row>
    <row r="439">
      <c r="A439" s="8"/>
      <c r="B439" s="50"/>
      <c r="C439" s="50"/>
      <c r="D439" s="50"/>
      <c r="E439" s="50"/>
      <c r="F439" s="50"/>
      <c r="G439" s="50"/>
      <c r="H439" s="50"/>
      <c r="I439" s="50"/>
      <c r="J439" s="8"/>
      <c r="K439" s="8"/>
      <c r="L439" s="8"/>
      <c r="M439" s="8"/>
      <c r="N439" s="8"/>
      <c r="O439" s="8"/>
      <c r="P439" s="8"/>
      <c r="Q439" s="8"/>
      <c r="R439" s="8"/>
      <c r="S439" s="8"/>
      <c r="T439" s="8"/>
      <c r="U439" s="8"/>
      <c r="V439" s="8"/>
      <c r="W439" s="8"/>
      <c r="X439" s="8"/>
      <c r="Y439" s="8"/>
      <c r="Z439" s="8"/>
      <c r="AA439" s="8"/>
      <c r="AB439" s="8"/>
      <c r="AC439" s="8"/>
      <c r="AD439" s="8"/>
    </row>
    <row r="440">
      <c r="A440" s="8"/>
      <c r="B440" s="50"/>
      <c r="C440" s="50"/>
      <c r="D440" s="50"/>
      <c r="E440" s="50"/>
      <c r="F440" s="50"/>
      <c r="G440" s="50"/>
      <c r="H440" s="50"/>
      <c r="I440" s="50"/>
      <c r="J440" s="8"/>
      <c r="K440" s="8"/>
      <c r="L440" s="8"/>
      <c r="M440" s="8"/>
      <c r="N440" s="8"/>
      <c r="O440" s="8"/>
      <c r="P440" s="8"/>
      <c r="Q440" s="8"/>
      <c r="R440" s="8"/>
      <c r="S440" s="8"/>
      <c r="T440" s="8"/>
      <c r="U440" s="8"/>
      <c r="V440" s="8"/>
      <c r="W440" s="8"/>
      <c r="X440" s="8"/>
      <c r="Y440" s="8"/>
      <c r="Z440" s="8"/>
      <c r="AA440" s="8"/>
      <c r="AB440" s="8"/>
      <c r="AC440" s="8"/>
      <c r="AD440" s="8"/>
    </row>
    <row r="441">
      <c r="A441" s="8"/>
      <c r="B441" s="50"/>
      <c r="C441" s="50"/>
      <c r="D441" s="50"/>
      <c r="E441" s="50"/>
      <c r="F441" s="50"/>
      <c r="G441" s="50"/>
      <c r="H441" s="50"/>
      <c r="I441" s="50"/>
      <c r="J441" s="8"/>
      <c r="K441" s="8"/>
      <c r="L441" s="8"/>
      <c r="M441" s="8"/>
      <c r="N441" s="8"/>
      <c r="O441" s="8"/>
      <c r="P441" s="8"/>
      <c r="Q441" s="8"/>
      <c r="R441" s="8"/>
      <c r="S441" s="8"/>
      <c r="T441" s="8"/>
      <c r="U441" s="8"/>
      <c r="V441" s="8"/>
      <c r="W441" s="8"/>
      <c r="X441" s="8"/>
      <c r="Y441" s="8"/>
      <c r="Z441" s="8"/>
      <c r="AA441" s="8"/>
      <c r="AB441" s="8"/>
      <c r="AC441" s="8"/>
      <c r="AD441" s="8"/>
    </row>
    <row r="442">
      <c r="A442" s="8"/>
      <c r="B442" s="50"/>
      <c r="C442" s="50"/>
      <c r="D442" s="50"/>
      <c r="E442" s="50"/>
      <c r="F442" s="50"/>
      <c r="G442" s="50"/>
      <c r="H442" s="50"/>
      <c r="I442" s="50"/>
      <c r="J442" s="8"/>
      <c r="K442" s="8"/>
      <c r="L442" s="8"/>
      <c r="M442" s="8"/>
      <c r="N442" s="8"/>
      <c r="O442" s="8"/>
      <c r="P442" s="8"/>
      <c r="Q442" s="8"/>
      <c r="R442" s="8"/>
      <c r="S442" s="8"/>
      <c r="T442" s="8"/>
      <c r="U442" s="8"/>
      <c r="V442" s="8"/>
      <c r="W442" s="8"/>
      <c r="X442" s="8"/>
      <c r="Y442" s="8"/>
      <c r="Z442" s="8"/>
      <c r="AA442" s="8"/>
      <c r="AB442" s="8"/>
      <c r="AC442" s="8"/>
      <c r="AD442" s="8"/>
    </row>
    <row r="443">
      <c r="A443" s="8"/>
      <c r="B443" s="50"/>
      <c r="C443" s="50"/>
      <c r="D443" s="50"/>
      <c r="E443" s="50"/>
      <c r="F443" s="50"/>
      <c r="G443" s="50"/>
      <c r="H443" s="50"/>
      <c r="I443" s="50"/>
      <c r="J443" s="8"/>
      <c r="K443" s="8"/>
      <c r="L443" s="8"/>
      <c r="M443" s="8"/>
      <c r="N443" s="8"/>
      <c r="O443" s="8"/>
      <c r="P443" s="8"/>
      <c r="Q443" s="8"/>
      <c r="R443" s="8"/>
      <c r="S443" s="8"/>
      <c r="T443" s="8"/>
      <c r="U443" s="8"/>
      <c r="V443" s="8"/>
      <c r="W443" s="8"/>
      <c r="X443" s="8"/>
      <c r="Y443" s="8"/>
      <c r="Z443" s="8"/>
      <c r="AA443" s="8"/>
      <c r="AB443" s="8"/>
      <c r="AC443" s="8"/>
      <c r="AD443" s="8"/>
    </row>
    <row r="444">
      <c r="A444" s="8"/>
      <c r="B444" s="50"/>
      <c r="C444" s="50"/>
      <c r="D444" s="50"/>
      <c r="E444" s="50"/>
      <c r="F444" s="50"/>
      <c r="G444" s="50"/>
      <c r="H444" s="50"/>
      <c r="I444" s="50"/>
      <c r="J444" s="8"/>
      <c r="K444" s="8"/>
      <c r="L444" s="8"/>
      <c r="M444" s="8"/>
      <c r="N444" s="8"/>
      <c r="O444" s="8"/>
      <c r="P444" s="8"/>
      <c r="Q444" s="8"/>
      <c r="R444" s="8"/>
      <c r="S444" s="8"/>
      <c r="T444" s="8"/>
      <c r="U444" s="8"/>
      <c r="V444" s="8"/>
      <c r="W444" s="8"/>
      <c r="X444" s="8"/>
      <c r="Y444" s="8"/>
      <c r="Z444" s="8"/>
      <c r="AA444" s="8"/>
      <c r="AB444" s="8"/>
      <c r="AC444" s="8"/>
      <c r="AD444" s="8"/>
    </row>
    <row r="445">
      <c r="A445" s="8"/>
      <c r="B445" s="50"/>
      <c r="C445" s="50"/>
      <c r="D445" s="50"/>
      <c r="E445" s="50"/>
      <c r="F445" s="50"/>
      <c r="G445" s="50"/>
      <c r="H445" s="50"/>
      <c r="I445" s="50"/>
      <c r="J445" s="8"/>
      <c r="K445" s="8"/>
      <c r="L445" s="8"/>
      <c r="M445" s="8"/>
      <c r="N445" s="8"/>
      <c r="O445" s="8"/>
      <c r="P445" s="8"/>
      <c r="Q445" s="8"/>
      <c r="R445" s="8"/>
      <c r="S445" s="8"/>
      <c r="T445" s="8"/>
      <c r="U445" s="8"/>
      <c r="V445" s="8"/>
      <c r="W445" s="8"/>
      <c r="X445" s="8"/>
      <c r="Y445" s="8"/>
      <c r="Z445" s="8"/>
      <c r="AA445" s="8"/>
      <c r="AB445" s="8"/>
      <c r="AC445" s="8"/>
      <c r="AD445" s="8"/>
    </row>
    <row r="446">
      <c r="A446" s="8"/>
      <c r="B446" s="50"/>
      <c r="C446" s="50"/>
      <c r="D446" s="50"/>
      <c r="E446" s="50"/>
      <c r="F446" s="50"/>
      <c r="G446" s="50"/>
      <c r="H446" s="50"/>
      <c r="I446" s="50"/>
      <c r="J446" s="8"/>
      <c r="K446" s="8"/>
      <c r="L446" s="8"/>
      <c r="M446" s="8"/>
      <c r="N446" s="8"/>
      <c r="O446" s="8"/>
      <c r="P446" s="8"/>
      <c r="Q446" s="8"/>
      <c r="R446" s="8"/>
      <c r="S446" s="8"/>
      <c r="T446" s="8"/>
      <c r="U446" s="8"/>
      <c r="V446" s="8"/>
      <c r="W446" s="8"/>
      <c r="X446" s="8"/>
      <c r="Y446" s="8"/>
      <c r="Z446" s="8"/>
      <c r="AA446" s="8"/>
      <c r="AB446" s="8"/>
      <c r="AC446" s="8"/>
      <c r="AD446" s="8"/>
    </row>
    <row r="447">
      <c r="A447" s="8"/>
      <c r="B447" s="50"/>
      <c r="C447" s="50"/>
      <c r="D447" s="50"/>
      <c r="E447" s="50"/>
      <c r="F447" s="50"/>
      <c r="G447" s="50"/>
      <c r="H447" s="50"/>
      <c r="I447" s="50"/>
      <c r="J447" s="8"/>
      <c r="K447" s="8"/>
      <c r="L447" s="8"/>
      <c r="M447" s="8"/>
      <c r="N447" s="8"/>
      <c r="O447" s="8"/>
      <c r="P447" s="8"/>
      <c r="Q447" s="8"/>
      <c r="R447" s="8"/>
      <c r="S447" s="8"/>
      <c r="T447" s="8"/>
      <c r="U447" s="8"/>
      <c r="V447" s="8"/>
      <c r="W447" s="8"/>
      <c r="X447" s="8"/>
      <c r="Y447" s="8"/>
      <c r="Z447" s="8"/>
      <c r="AA447" s="8"/>
      <c r="AB447" s="8"/>
      <c r="AC447" s="8"/>
      <c r="AD447" s="8"/>
    </row>
    <row r="448">
      <c r="A448" s="8"/>
      <c r="B448" s="50"/>
      <c r="C448" s="50"/>
      <c r="D448" s="50"/>
      <c r="E448" s="50"/>
      <c r="F448" s="50"/>
      <c r="G448" s="50"/>
      <c r="H448" s="50"/>
      <c r="I448" s="50"/>
      <c r="J448" s="8"/>
      <c r="K448" s="8"/>
      <c r="L448" s="8"/>
      <c r="M448" s="8"/>
      <c r="N448" s="8"/>
      <c r="O448" s="8"/>
      <c r="P448" s="8"/>
      <c r="Q448" s="8"/>
      <c r="R448" s="8"/>
      <c r="S448" s="8"/>
      <c r="T448" s="8"/>
      <c r="U448" s="8"/>
      <c r="V448" s="8"/>
      <c r="W448" s="8"/>
      <c r="X448" s="8"/>
      <c r="Y448" s="8"/>
      <c r="Z448" s="8"/>
      <c r="AA448" s="8"/>
      <c r="AB448" s="8"/>
      <c r="AC448" s="8"/>
      <c r="AD448" s="8"/>
    </row>
    <row r="449">
      <c r="A449" s="8"/>
      <c r="B449" s="50"/>
      <c r="C449" s="50"/>
      <c r="D449" s="50"/>
      <c r="E449" s="50"/>
      <c r="F449" s="50"/>
      <c r="G449" s="50"/>
      <c r="H449" s="50"/>
      <c r="I449" s="50"/>
      <c r="J449" s="8"/>
      <c r="K449" s="8"/>
      <c r="L449" s="8"/>
      <c r="M449" s="8"/>
      <c r="N449" s="8"/>
      <c r="O449" s="8"/>
      <c r="P449" s="8"/>
      <c r="Q449" s="8"/>
      <c r="R449" s="8"/>
      <c r="S449" s="8"/>
      <c r="T449" s="8"/>
      <c r="U449" s="8"/>
      <c r="V449" s="8"/>
      <c r="W449" s="8"/>
      <c r="X449" s="8"/>
      <c r="Y449" s="8"/>
      <c r="Z449" s="8"/>
      <c r="AA449" s="8"/>
      <c r="AB449" s="8"/>
      <c r="AC449" s="8"/>
      <c r="AD449" s="8"/>
    </row>
    <row r="450">
      <c r="A450" s="8"/>
      <c r="B450" s="50"/>
      <c r="C450" s="50"/>
      <c r="D450" s="50"/>
      <c r="E450" s="50"/>
      <c r="F450" s="50"/>
      <c r="G450" s="50"/>
      <c r="H450" s="50"/>
      <c r="I450" s="50"/>
      <c r="J450" s="8"/>
      <c r="K450" s="8"/>
      <c r="L450" s="8"/>
      <c r="M450" s="8"/>
      <c r="N450" s="8"/>
      <c r="O450" s="8"/>
      <c r="P450" s="8"/>
      <c r="Q450" s="8"/>
      <c r="R450" s="8"/>
      <c r="S450" s="8"/>
      <c r="T450" s="8"/>
      <c r="U450" s="8"/>
      <c r="V450" s="8"/>
      <c r="W450" s="8"/>
      <c r="X450" s="8"/>
      <c r="Y450" s="8"/>
      <c r="Z450" s="8"/>
      <c r="AA450" s="8"/>
      <c r="AB450" s="8"/>
      <c r="AC450" s="8"/>
      <c r="AD450" s="8"/>
    </row>
    <row r="451">
      <c r="A451" s="8"/>
      <c r="B451" s="50"/>
      <c r="C451" s="50"/>
      <c r="D451" s="50"/>
      <c r="E451" s="50"/>
      <c r="F451" s="50"/>
      <c r="G451" s="50"/>
      <c r="H451" s="50"/>
      <c r="I451" s="50"/>
      <c r="J451" s="8"/>
      <c r="K451" s="8"/>
      <c r="L451" s="8"/>
      <c r="M451" s="8"/>
      <c r="N451" s="8"/>
      <c r="O451" s="8"/>
      <c r="P451" s="8"/>
      <c r="Q451" s="8"/>
      <c r="R451" s="8"/>
      <c r="S451" s="8"/>
      <c r="T451" s="8"/>
      <c r="U451" s="8"/>
      <c r="V451" s="8"/>
      <c r="W451" s="8"/>
      <c r="X451" s="8"/>
      <c r="Y451" s="8"/>
      <c r="Z451" s="8"/>
      <c r="AA451" s="8"/>
      <c r="AB451" s="8"/>
      <c r="AC451" s="8"/>
      <c r="AD451" s="8"/>
    </row>
    <row r="452">
      <c r="A452" s="8"/>
      <c r="B452" s="50"/>
      <c r="C452" s="50"/>
      <c r="D452" s="50"/>
      <c r="E452" s="50"/>
      <c r="F452" s="50"/>
      <c r="G452" s="50"/>
      <c r="H452" s="50"/>
      <c r="I452" s="50"/>
      <c r="J452" s="8"/>
      <c r="K452" s="8"/>
      <c r="L452" s="8"/>
      <c r="M452" s="8"/>
      <c r="N452" s="8"/>
      <c r="O452" s="8"/>
      <c r="P452" s="8"/>
      <c r="Q452" s="8"/>
      <c r="R452" s="8"/>
      <c r="S452" s="8"/>
      <c r="T452" s="8"/>
      <c r="U452" s="8"/>
      <c r="V452" s="8"/>
      <c r="W452" s="8"/>
      <c r="X452" s="8"/>
      <c r="Y452" s="8"/>
      <c r="Z452" s="8"/>
      <c r="AA452" s="8"/>
      <c r="AB452" s="8"/>
      <c r="AC452" s="8"/>
      <c r="AD452" s="8"/>
    </row>
    <row r="453">
      <c r="A453" s="8"/>
      <c r="B453" s="50"/>
      <c r="C453" s="50"/>
      <c r="D453" s="50"/>
      <c r="E453" s="50"/>
      <c r="F453" s="50"/>
      <c r="G453" s="50"/>
      <c r="H453" s="50"/>
      <c r="I453" s="50"/>
      <c r="J453" s="8"/>
      <c r="K453" s="8"/>
      <c r="L453" s="8"/>
      <c r="M453" s="8"/>
      <c r="N453" s="8"/>
      <c r="O453" s="8"/>
      <c r="P453" s="8"/>
      <c r="Q453" s="8"/>
      <c r="R453" s="8"/>
      <c r="S453" s="8"/>
      <c r="T453" s="8"/>
      <c r="U453" s="8"/>
      <c r="V453" s="8"/>
      <c r="W453" s="8"/>
      <c r="X453" s="8"/>
      <c r="Y453" s="8"/>
      <c r="Z453" s="8"/>
      <c r="AA453" s="8"/>
      <c r="AB453" s="8"/>
      <c r="AC453" s="8"/>
      <c r="AD453" s="8"/>
    </row>
    <row r="454">
      <c r="A454" s="8"/>
      <c r="B454" s="50"/>
      <c r="C454" s="50"/>
      <c r="D454" s="50"/>
      <c r="E454" s="50"/>
      <c r="F454" s="50"/>
      <c r="G454" s="50"/>
      <c r="H454" s="50"/>
      <c r="I454" s="50"/>
      <c r="J454" s="8"/>
      <c r="K454" s="8"/>
      <c r="L454" s="8"/>
      <c r="M454" s="8"/>
      <c r="N454" s="8"/>
      <c r="O454" s="8"/>
      <c r="P454" s="8"/>
      <c r="Q454" s="8"/>
      <c r="R454" s="8"/>
      <c r="S454" s="8"/>
      <c r="T454" s="8"/>
      <c r="U454" s="8"/>
      <c r="V454" s="8"/>
      <c r="W454" s="8"/>
      <c r="X454" s="8"/>
      <c r="Y454" s="8"/>
      <c r="Z454" s="8"/>
      <c r="AA454" s="8"/>
      <c r="AB454" s="8"/>
      <c r="AC454" s="8"/>
      <c r="AD454" s="8"/>
    </row>
    <row r="455">
      <c r="A455" s="8"/>
      <c r="B455" s="50"/>
      <c r="C455" s="50"/>
      <c r="D455" s="50"/>
      <c r="E455" s="50"/>
      <c r="F455" s="50"/>
      <c r="G455" s="50"/>
      <c r="H455" s="50"/>
      <c r="I455" s="50"/>
      <c r="J455" s="8"/>
      <c r="K455" s="8"/>
      <c r="L455" s="8"/>
      <c r="M455" s="8"/>
      <c r="N455" s="8"/>
      <c r="O455" s="8"/>
      <c r="P455" s="8"/>
      <c r="Q455" s="8"/>
      <c r="R455" s="8"/>
      <c r="S455" s="8"/>
      <c r="T455" s="8"/>
      <c r="U455" s="8"/>
      <c r="V455" s="8"/>
      <c r="W455" s="8"/>
      <c r="X455" s="8"/>
      <c r="Y455" s="8"/>
      <c r="Z455" s="8"/>
      <c r="AA455" s="8"/>
      <c r="AB455" s="8"/>
      <c r="AC455" s="8"/>
      <c r="AD455" s="8"/>
    </row>
    <row r="456">
      <c r="A456" s="8"/>
      <c r="B456" s="50"/>
      <c r="C456" s="50"/>
      <c r="D456" s="50"/>
      <c r="E456" s="50"/>
      <c r="F456" s="50"/>
      <c r="G456" s="50"/>
      <c r="H456" s="50"/>
      <c r="I456" s="50"/>
      <c r="J456" s="8"/>
      <c r="K456" s="8"/>
      <c r="L456" s="8"/>
      <c r="M456" s="8"/>
      <c r="N456" s="8"/>
      <c r="O456" s="8"/>
      <c r="P456" s="8"/>
      <c r="Q456" s="8"/>
      <c r="R456" s="8"/>
      <c r="S456" s="8"/>
      <c r="T456" s="8"/>
      <c r="U456" s="8"/>
      <c r="V456" s="8"/>
      <c r="W456" s="8"/>
      <c r="X456" s="8"/>
      <c r="Y456" s="8"/>
      <c r="Z456" s="8"/>
      <c r="AA456" s="8"/>
      <c r="AB456" s="8"/>
      <c r="AC456" s="8"/>
      <c r="AD456" s="8"/>
    </row>
    <row r="457">
      <c r="A457" s="8"/>
      <c r="B457" s="50"/>
      <c r="C457" s="50"/>
      <c r="D457" s="50"/>
      <c r="E457" s="50"/>
      <c r="F457" s="50"/>
      <c r="G457" s="50"/>
      <c r="H457" s="50"/>
      <c r="I457" s="50"/>
      <c r="J457" s="8"/>
      <c r="K457" s="8"/>
      <c r="L457" s="8"/>
      <c r="M457" s="8"/>
      <c r="N457" s="8"/>
      <c r="O457" s="8"/>
      <c r="P457" s="8"/>
      <c r="Q457" s="8"/>
      <c r="R457" s="8"/>
      <c r="S457" s="8"/>
      <c r="T457" s="8"/>
      <c r="U457" s="8"/>
      <c r="V457" s="8"/>
      <c r="W457" s="8"/>
      <c r="X457" s="8"/>
      <c r="Y457" s="8"/>
      <c r="Z457" s="8"/>
      <c r="AA457" s="8"/>
      <c r="AB457" s="8"/>
      <c r="AC457" s="8"/>
      <c r="AD457" s="8"/>
    </row>
    <row r="458">
      <c r="A458" s="8"/>
      <c r="B458" s="50"/>
      <c r="C458" s="50"/>
      <c r="D458" s="50"/>
      <c r="E458" s="50"/>
      <c r="F458" s="50"/>
      <c r="G458" s="50"/>
      <c r="H458" s="50"/>
      <c r="I458" s="50"/>
      <c r="J458" s="8"/>
      <c r="K458" s="8"/>
      <c r="L458" s="8"/>
      <c r="M458" s="8"/>
      <c r="N458" s="8"/>
      <c r="O458" s="8"/>
      <c r="P458" s="8"/>
      <c r="Q458" s="8"/>
      <c r="R458" s="8"/>
      <c r="S458" s="8"/>
      <c r="T458" s="8"/>
      <c r="U458" s="8"/>
      <c r="V458" s="8"/>
      <c r="W458" s="8"/>
      <c r="X458" s="8"/>
      <c r="Y458" s="8"/>
      <c r="Z458" s="8"/>
      <c r="AA458" s="8"/>
      <c r="AB458" s="8"/>
      <c r="AC458" s="8"/>
      <c r="AD458" s="8"/>
    </row>
    <row r="459">
      <c r="A459" s="8"/>
      <c r="B459" s="50"/>
      <c r="C459" s="50"/>
      <c r="D459" s="50"/>
      <c r="E459" s="50"/>
      <c r="F459" s="50"/>
      <c r="G459" s="50"/>
      <c r="H459" s="50"/>
      <c r="I459" s="50"/>
      <c r="J459" s="8"/>
      <c r="K459" s="8"/>
      <c r="L459" s="8"/>
      <c r="M459" s="8"/>
      <c r="N459" s="8"/>
      <c r="O459" s="8"/>
      <c r="P459" s="8"/>
      <c r="Q459" s="8"/>
      <c r="R459" s="8"/>
      <c r="S459" s="8"/>
      <c r="T459" s="8"/>
      <c r="U459" s="8"/>
      <c r="V459" s="8"/>
      <c r="W459" s="8"/>
      <c r="X459" s="8"/>
      <c r="Y459" s="8"/>
      <c r="Z459" s="8"/>
      <c r="AA459" s="8"/>
      <c r="AB459" s="8"/>
      <c r="AC459" s="8"/>
      <c r="AD459" s="8"/>
    </row>
    <row r="460">
      <c r="A460" s="8"/>
      <c r="B460" s="50"/>
      <c r="C460" s="50"/>
      <c r="D460" s="50"/>
      <c r="E460" s="50"/>
      <c r="F460" s="50"/>
      <c r="G460" s="50"/>
      <c r="H460" s="50"/>
      <c r="I460" s="50"/>
      <c r="J460" s="8"/>
      <c r="K460" s="8"/>
      <c r="L460" s="8"/>
      <c r="M460" s="8"/>
      <c r="N460" s="8"/>
      <c r="O460" s="8"/>
      <c r="P460" s="8"/>
      <c r="Q460" s="8"/>
      <c r="R460" s="8"/>
      <c r="S460" s="8"/>
      <c r="T460" s="8"/>
      <c r="U460" s="8"/>
      <c r="V460" s="8"/>
      <c r="W460" s="8"/>
      <c r="X460" s="8"/>
      <c r="Y460" s="8"/>
      <c r="Z460" s="8"/>
      <c r="AA460" s="8"/>
      <c r="AB460" s="8"/>
      <c r="AC460" s="8"/>
      <c r="AD460" s="8"/>
    </row>
    <row r="461">
      <c r="A461" s="8"/>
      <c r="B461" s="50"/>
      <c r="C461" s="50"/>
      <c r="D461" s="50"/>
      <c r="E461" s="50"/>
      <c r="F461" s="50"/>
      <c r="G461" s="50"/>
      <c r="H461" s="50"/>
      <c r="I461" s="50"/>
      <c r="J461" s="8"/>
      <c r="K461" s="8"/>
      <c r="L461" s="8"/>
      <c r="M461" s="8"/>
      <c r="N461" s="8"/>
      <c r="O461" s="8"/>
      <c r="P461" s="8"/>
      <c r="Q461" s="8"/>
      <c r="R461" s="8"/>
      <c r="S461" s="8"/>
      <c r="T461" s="8"/>
      <c r="U461" s="8"/>
      <c r="V461" s="8"/>
      <c r="W461" s="8"/>
      <c r="X461" s="8"/>
      <c r="Y461" s="8"/>
      <c r="Z461" s="8"/>
      <c r="AA461" s="8"/>
      <c r="AB461" s="8"/>
      <c r="AC461" s="8"/>
      <c r="AD461" s="8"/>
    </row>
    <row r="462">
      <c r="A462" s="8"/>
      <c r="B462" s="50"/>
      <c r="C462" s="50"/>
      <c r="D462" s="50"/>
      <c r="E462" s="50"/>
      <c r="F462" s="50"/>
      <c r="G462" s="50"/>
      <c r="H462" s="50"/>
      <c r="I462" s="50"/>
      <c r="J462" s="8"/>
      <c r="K462" s="8"/>
      <c r="L462" s="8"/>
      <c r="M462" s="8"/>
      <c r="N462" s="8"/>
      <c r="O462" s="8"/>
      <c r="P462" s="8"/>
      <c r="Q462" s="8"/>
      <c r="R462" s="8"/>
      <c r="S462" s="8"/>
      <c r="T462" s="8"/>
      <c r="U462" s="8"/>
      <c r="V462" s="8"/>
      <c r="W462" s="8"/>
      <c r="X462" s="8"/>
      <c r="Y462" s="8"/>
      <c r="Z462" s="8"/>
      <c r="AA462" s="8"/>
      <c r="AB462" s="8"/>
      <c r="AC462" s="8"/>
      <c r="AD462" s="8"/>
    </row>
    <row r="463">
      <c r="A463" s="8"/>
      <c r="B463" s="50"/>
      <c r="C463" s="50"/>
      <c r="D463" s="50"/>
      <c r="E463" s="50"/>
      <c r="F463" s="50"/>
      <c r="G463" s="50"/>
      <c r="H463" s="50"/>
      <c r="I463" s="50"/>
      <c r="J463" s="8"/>
      <c r="K463" s="8"/>
      <c r="L463" s="8"/>
      <c r="M463" s="8"/>
      <c r="N463" s="8"/>
      <c r="O463" s="8"/>
      <c r="P463" s="8"/>
      <c r="Q463" s="8"/>
      <c r="R463" s="8"/>
      <c r="S463" s="8"/>
      <c r="T463" s="8"/>
      <c r="U463" s="8"/>
      <c r="V463" s="8"/>
      <c r="W463" s="8"/>
      <c r="X463" s="8"/>
      <c r="Y463" s="8"/>
      <c r="Z463" s="8"/>
      <c r="AA463" s="8"/>
      <c r="AB463" s="8"/>
      <c r="AC463" s="8"/>
      <c r="AD463" s="8"/>
    </row>
    <row r="464">
      <c r="A464" s="8"/>
      <c r="B464" s="50"/>
      <c r="C464" s="50"/>
      <c r="D464" s="50"/>
      <c r="E464" s="50"/>
      <c r="F464" s="50"/>
      <c r="G464" s="50"/>
      <c r="H464" s="50"/>
      <c r="I464" s="50"/>
      <c r="J464" s="8"/>
      <c r="K464" s="8"/>
      <c r="L464" s="8"/>
      <c r="M464" s="8"/>
      <c r="N464" s="8"/>
      <c r="O464" s="8"/>
      <c r="P464" s="8"/>
      <c r="Q464" s="8"/>
      <c r="R464" s="8"/>
      <c r="S464" s="8"/>
      <c r="T464" s="8"/>
      <c r="U464" s="8"/>
      <c r="V464" s="8"/>
      <c r="W464" s="8"/>
      <c r="X464" s="8"/>
      <c r="Y464" s="8"/>
      <c r="Z464" s="8"/>
      <c r="AA464" s="8"/>
      <c r="AB464" s="8"/>
      <c r="AC464" s="8"/>
      <c r="AD464" s="8"/>
    </row>
    <row r="465">
      <c r="A465" s="8"/>
      <c r="B465" s="50"/>
      <c r="C465" s="50"/>
      <c r="D465" s="50"/>
      <c r="E465" s="50"/>
      <c r="F465" s="50"/>
      <c r="G465" s="50"/>
      <c r="H465" s="50"/>
      <c r="I465" s="50"/>
      <c r="J465" s="8"/>
      <c r="K465" s="8"/>
      <c r="L465" s="8"/>
      <c r="M465" s="8"/>
      <c r="N465" s="8"/>
      <c r="O465" s="8"/>
      <c r="P465" s="8"/>
      <c r="Q465" s="8"/>
      <c r="R465" s="8"/>
      <c r="S465" s="8"/>
      <c r="T465" s="8"/>
      <c r="U465" s="8"/>
      <c r="V465" s="8"/>
      <c r="W465" s="8"/>
      <c r="X465" s="8"/>
      <c r="Y465" s="8"/>
      <c r="Z465" s="8"/>
      <c r="AA465" s="8"/>
      <c r="AB465" s="8"/>
      <c r="AC465" s="8"/>
      <c r="AD465" s="8"/>
    </row>
    <row r="466">
      <c r="A466" s="8"/>
      <c r="B466" s="50"/>
      <c r="C466" s="50"/>
      <c r="D466" s="50"/>
      <c r="E466" s="50"/>
      <c r="F466" s="50"/>
      <c r="G466" s="50"/>
      <c r="H466" s="50"/>
      <c r="I466" s="50"/>
      <c r="J466" s="8"/>
      <c r="K466" s="8"/>
      <c r="L466" s="8"/>
      <c r="M466" s="8"/>
      <c r="N466" s="8"/>
      <c r="O466" s="8"/>
      <c r="P466" s="8"/>
      <c r="Q466" s="8"/>
      <c r="R466" s="8"/>
      <c r="S466" s="8"/>
      <c r="T466" s="8"/>
      <c r="U466" s="8"/>
      <c r="V466" s="8"/>
      <c r="W466" s="8"/>
      <c r="X466" s="8"/>
      <c r="Y466" s="8"/>
      <c r="Z466" s="8"/>
      <c r="AA466" s="8"/>
      <c r="AB466" s="8"/>
      <c r="AC466" s="8"/>
      <c r="AD466" s="8"/>
    </row>
    <row r="467">
      <c r="A467" s="8"/>
      <c r="B467" s="50"/>
      <c r="C467" s="50"/>
      <c r="D467" s="50"/>
      <c r="E467" s="50"/>
      <c r="F467" s="50"/>
      <c r="G467" s="50"/>
      <c r="H467" s="50"/>
      <c r="I467" s="50"/>
      <c r="J467" s="8"/>
      <c r="K467" s="8"/>
      <c r="L467" s="8"/>
      <c r="M467" s="8"/>
      <c r="N467" s="8"/>
      <c r="O467" s="8"/>
      <c r="P467" s="8"/>
      <c r="Q467" s="8"/>
      <c r="R467" s="8"/>
      <c r="S467" s="8"/>
      <c r="T467" s="8"/>
      <c r="U467" s="8"/>
      <c r="V467" s="8"/>
      <c r="W467" s="8"/>
      <c r="X467" s="8"/>
      <c r="Y467" s="8"/>
      <c r="Z467" s="8"/>
      <c r="AA467" s="8"/>
      <c r="AB467" s="8"/>
      <c r="AC467" s="8"/>
      <c r="AD467" s="8"/>
    </row>
    <row r="468">
      <c r="A468" s="8"/>
      <c r="B468" s="50"/>
      <c r="C468" s="50"/>
      <c r="D468" s="50"/>
      <c r="E468" s="50"/>
      <c r="F468" s="50"/>
      <c r="G468" s="50"/>
      <c r="H468" s="50"/>
      <c r="I468" s="50"/>
      <c r="J468" s="8"/>
      <c r="K468" s="8"/>
      <c r="L468" s="8"/>
      <c r="M468" s="8"/>
      <c r="N468" s="8"/>
      <c r="O468" s="8"/>
      <c r="P468" s="8"/>
      <c r="Q468" s="8"/>
      <c r="R468" s="8"/>
      <c r="S468" s="8"/>
      <c r="T468" s="8"/>
      <c r="U468" s="8"/>
      <c r="V468" s="8"/>
      <c r="W468" s="8"/>
      <c r="X468" s="8"/>
      <c r="Y468" s="8"/>
      <c r="Z468" s="8"/>
      <c r="AA468" s="8"/>
      <c r="AB468" s="8"/>
      <c r="AC468" s="8"/>
      <c r="AD468" s="8"/>
    </row>
    <row r="469">
      <c r="A469" s="8"/>
      <c r="B469" s="50"/>
      <c r="C469" s="50"/>
      <c r="D469" s="50"/>
      <c r="E469" s="50"/>
      <c r="F469" s="50"/>
      <c r="G469" s="50"/>
      <c r="H469" s="50"/>
      <c r="I469" s="50"/>
      <c r="J469" s="8"/>
      <c r="K469" s="8"/>
      <c r="L469" s="8"/>
      <c r="M469" s="8"/>
      <c r="N469" s="8"/>
      <c r="O469" s="8"/>
      <c r="P469" s="8"/>
      <c r="Q469" s="8"/>
      <c r="R469" s="8"/>
      <c r="S469" s="8"/>
      <c r="T469" s="8"/>
      <c r="U469" s="8"/>
      <c r="V469" s="8"/>
      <c r="W469" s="8"/>
      <c r="X469" s="8"/>
      <c r="Y469" s="8"/>
      <c r="Z469" s="8"/>
      <c r="AA469" s="8"/>
      <c r="AB469" s="8"/>
      <c r="AC469" s="8"/>
      <c r="AD469" s="8"/>
    </row>
    <row r="470">
      <c r="A470" s="8"/>
      <c r="B470" s="50"/>
      <c r="C470" s="50"/>
      <c r="D470" s="50"/>
      <c r="E470" s="50"/>
      <c r="F470" s="50"/>
      <c r="G470" s="50"/>
      <c r="H470" s="50"/>
      <c r="I470" s="50"/>
      <c r="J470" s="8"/>
      <c r="K470" s="8"/>
      <c r="L470" s="8"/>
      <c r="M470" s="8"/>
      <c r="N470" s="8"/>
      <c r="O470" s="8"/>
      <c r="P470" s="8"/>
      <c r="Q470" s="8"/>
      <c r="R470" s="8"/>
      <c r="S470" s="8"/>
      <c r="T470" s="8"/>
      <c r="U470" s="8"/>
      <c r="V470" s="8"/>
      <c r="W470" s="8"/>
      <c r="X470" s="8"/>
      <c r="Y470" s="8"/>
      <c r="Z470" s="8"/>
      <c r="AA470" s="8"/>
      <c r="AB470" s="8"/>
      <c r="AC470" s="8"/>
      <c r="AD470" s="8"/>
    </row>
    <row r="471">
      <c r="A471" s="8"/>
      <c r="B471" s="50"/>
      <c r="C471" s="50"/>
      <c r="D471" s="50"/>
      <c r="E471" s="50"/>
      <c r="F471" s="50"/>
      <c r="G471" s="50"/>
      <c r="H471" s="50"/>
      <c r="I471" s="50"/>
      <c r="J471" s="8"/>
      <c r="K471" s="8"/>
      <c r="L471" s="8"/>
      <c r="M471" s="8"/>
      <c r="N471" s="8"/>
      <c r="O471" s="8"/>
      <c r="P471" s="8"/>
      <c r="Q471" s="8"/>
      <c r="R471" s="8"/>
      <c r="S471" s="8"/>
      <c r="T471" s="8"/>
      <c r="U471" s="8"/>
      <c r="V471" s="8"/>
      <c r="W471" s="8"/>
      <c r="X471" s="8"/>
      <c r="Y471" s="8"/>
      <c r="Z471" s="8"/>
      <c r="AA471" s="8"/>
      <c r="AB471" s="8"/>
      <c r="AC471" s="8"/>
      <c r="AD471" s="8"/>
    </row>
    <row r="472">
      <c r="A472" s="8"/>
      <c r="B472" s="50"/>
      <c r="C472" s="50"/>
      <c r="D472" s="50"/>
      <c r="E472" s="50"/>
      <c r="F472" s="50"/>
      <c r="G472" s="50"/>
      <c r="H472" s="50"/>
      <c r="I472" s="50"/>
      <c r="J472" s="8"/>
      <c r="K472" s="8"/>
      <c r="L472" s="8"/>
      <c r="M472" s="8"/>
      <c r="N472" s="8"/>
      <c r="O472" s="8"/>
      <c r="P472" s="8"/>
      <c r="Q472" s="8"/>
      <c r="R472" s="8"/>
      <c r="S472" s="8"/>
      <c r="T472" s="8"/>
      <c r="U472" s="8"/>
      <c r="V472" s="8"/>
      <c r="W472" s="8"/>
      <c r="X472" s="8"/>
      <c r="Y472" s="8"/>
      <c r="Z472" s="8"/>
      <c r="AA472" s="8"/>
      <c r="AB472" s="8"/>
      <c r="AC472" s="8"/>
      <c r="AD472" s="8"/>
    </row>
    <row r="473">
      <c r="A473" s="8"/>
      <c r="B473" s="50"/>
      <c r="C473" s="50"/>
      <c r="D473" s="50"/>
      <c r="E473" s="50"/>
      <c r="F473" s="50"/>
      <c r="G473" s="50"/>
      <c r="H473" s="50"/>
      <c r="I473" s="50"/>
      <c r="J473" s="8"/>
      <c r="K473" s="8"/>
      <c r="L473" s="8"/>
      <c r="M473" s="8"/>
      <c r="N473" s="8"/>
      <c r="O473" s="8"/>
      <c r="P473" s="8"/>
      <c r="Q473" s="8"/>
      <c r="R473" s="8"/>
      <c r="S473" s="8"/>
      <c r="T473" s="8"/>
      <c r="U473" s="8"/>
      <c r="V473" s="8"/>
      <c r="W473" s="8"/>
      <c r="X473" s="8"/>
      <c r="Y473" s="8"/>
      <c r="Z473" s="8"/>
      <c r="AA473" s="8"/>
      <c r="AB473" s="8"/>
      <c r="AC473" s="8"/>
      <c r="AD473" s="8"/>
    </row>
    <row r="474">
      <c r="A474" s="8"/>
      <c r="B474" s="50"/>
      <c r="C474" s="50"/>
      <c r="D474" s="50"/>
      <c r="E474" s="50"/>
      <c r="F474" s="50"/>
      <c r="G474" s="50"/>
      <c r="H474" s="50"/>
      <c r="I474" s="50"/>
      <c r="J474" s="8"/>
      <c r="K474" s="8"/>
      <c r="L474" s="8"/>
      <c r="M474" s="8"/>
      <c r="N474" s="8"/>
      <c r="O474" s="8"/>
      <c r="P474" s="8"/>
      <c r="Q474" s="8"/>
      <c r="R474" s="8"/>
      <c r="S474" s="8"/>
      <c r="T474" s="8"/>
      <c r="U474" s="8"/>
      <c r="V474" s="8"/>
      <c r="W474" s="8"/>
      <c r="X474" s="8"/>
      <c r="Y474" s="8"/>
      <c r="Z474" s="8"/>
      <c r="AA474" s="8"/>
      <c r="AB474" s="8"/>
      <c r="AC474" s="8"/>
      <c r="AD474" s="8"/>
    </row>
    <row r="475">
      <c r="A475" s="8"/>
      <c r="B475" s="50"/>
      <c r="C475" s="50"/>
      <c r="D475" s="50"/>
      <c r="E475" s="50"/>
      <c r="F475" s="50"/>
      <c r="G475" s="50"/>
      <c r="H475" s="50"/>
      <c r="I475" s="50"/>
      <c r="J475" s="8"/>
      <c r="K475" s="8"/>
      <c r="L475" s="8"/>
      <c r="M475" s="8"/>
      <c r="N475" s="8"/>
      <c r="O475" s="8"/>
      <c r="P475" s="8"/>
      <c r="Q475" s="8"/>
      <c r="R475" s="8"/>
      <c r="S475" s="8"/>
      <c r="T475" s="8"/>
      <c r="U475" s="8"/>
      <c r="V475" s="8"/>
      <c r="W475" s="8"/>
      <c r="X475" s="8"/>
      <c r="Y475" s="8"/>
      <c r="Z475" s="8"/>
      <c r="AA475" s="8"/>
      <c r="AB475" s="8"/>
      <c r="AC475" s="8"/>
      <c r="AD475" s="8"/>
    </row>
    <row r="476">
      <c r="A476" s="8"/>
      <c r="B476" s="50"/>
      <c r="C476" s="50"/>
      <c r="D476" s="50"/>
      <c r="E476" s="50"/>
      <c r="F476" s="50"/>
      <c r="G476" s="50"/>
      <c r="H476" s="50"/>
      <c r="I476" s="50"/>
      <c r="J476" s="8"/>
      <c r="K476" s="8"/>
      <c r="L476" s="8"/>
      <c r="M476" s="8"/>
      <c r="N476" s="8"/>
      <c r="O476" s="8"/>
      <c r="P476" s="8"/>
      <c r="Q476" s="8"/>
      <c r="R476" s="8"/>
      <c r="S476" s="8"/>
      <c r="T476" s="8"/>
      <c r="U476" s="8"/>
      <c r="V476" s="8"/>
      <c r="W476" s="8"/>
      <c r="X476" s="8"/>
      <c r="Y476" s="8"/>
      <c r="Z476" s="8"/>
      <c r="AA476" s="8"/>
      <c r="AB476" s="8"/>
      <c r="AC476" s="8"/>
      <c r="AD476" s="8"/>
    </row>
    <row r="477">
      <c r="A477" s="8"/>
      <c r="B477" s="50"/>
      <c r="C477" s="50"/>
      <c r="D477" s="50"/>
      <c r="E477" s="50"/>
      <c r="F477" s="50"/>
      <c r="G477" s="50"/>
      <c r="H477" s="50"/>
      <c r="I477" s="50"/>
      <c r="J477" s="8"/>
      <c r="K477" s="8"/>
      <c r="L477" s="8"/>
      <c r="M477" s="8"/>
      <c r="N477" s="8"/>
      <c r="O477" s="8"/>
      <c r="P477" s="8"/>
      <c r="Q477" s="8"/>
      <c r="R477" s="8"/>
      <c r="S477" s="8"/>
      <c r="T477" s="8"/>
      <c r="U477" s="8"/>
      <c r="V477" s="8"/>
      <c r="W477" s="8"/>
      <c r="X477" s="8"/>
      <c r="Y477" s="8"/>
      <c r="Z477" s="8"/>
      <c r="AA477" s="8"/>
      <c r="AB477" s="8"/>
      <c r="AC477" s="8"/>
      <c r="AD477" s="8"/>
    </row>
    <row r="478">
      <c r="A478" s="8"/>
      <c r="B478" s="50"/>
      <c r="C478" s="50"/>
      <c r="D478" s="50"/>
      <c r="E478" s="50"/>
      <c r="F478" s="50"/>
      <c r="G478" s="50"/>
      <c r="H478" s="50"/>
      <c r="I478" s="50"/>
      <c r="J478" s="8"/>
      <c r="K478" s="8"/>
      <c r="L478" s="8"/>
      <c r="M478" s="8"/>
      <c r="N478" s="8"/>
      <c r="O478" s="8"/>
      <c r="P478" s="8"/>
      <c r="Q478" s="8"/>
      <c r="R478" s="8"/>
      <c r="S478" s="8"/>
      <c r="T478" s="8"/>
      <c r="U478" s="8"/>
      <c r="V478" s="8"/>
      <c r="W478" s="8"/>
      <c r="X478" s="8"/>
      <c r="Y478" s="8"/>
      <c r="Z478" s="8"/>
      <c r="AA478" s="8"/>
      <c r="AB478" s="8"/>
      <c r="AC478" s="8"/>
      <c r="AD478" s="8"/>
    </row>
    <row r="479">
      <c r="A479" s="8"/>
      <c r="B479" s="50"/>
      <c r="C479" s="50"/>
      <c r="D479" s="50"/>
      <c r="E479" s="50"/>
      <c r="F479" s="50"/>
      <c r="G479" s="50"/>
      <c r="H479" s="50"/>
      <c r="I479" s="50"/>
      <c r="J479" s="8"/>
      <c r="K479" s="8"/>
      <c r="L479" s="8"/>
      <c r="M479" s="8"/>
      <c r="N479" s="8"/>
      <c r="O479" s="8"/>
      <c r="P479" s="8"/>
      <c r="Q479" s="8"/>
      <c r="R479" s="8"/>
      <c r="S479" s="8"/>
      <c r="T479" s="8"/>
      <c r="U479" s="8"/>
      <c r="V479" s="8"/>
      <c r="W479" s="8"/>
      <c r="X479" s="8"/>
      <c r="Y479" s="8"/>
      <c r="Z479" s="8"/>
      <c r="AA479" s="8"/>
      <c r="AB479" s="8"/>
      <c r="AC479" s="8"/>
      <c r="AD479" s="8"/>
    </row>
    <row r="480">
      <c r="A480" s="8"/>
      <c r="B480" s="50"/>
      <c r="C480" s="50"/>
      <c r="D480" s="50"/>
      <c r="E480" s="50"/>
      <c r="F480" s="50"/>
      <c r="G480" s="50"/>
      <c r="H480" s="50"/>
      <c r="I480" s="50"/>
      <c r="J480" s="8"/>
      <c r="K480" s="8"/>
      <c r="L480" s="8"/>
      <c r="M480" s="8"/>
      <c r="N480" s="8"/>
      <c r="O480" s="8"/>
      <c r="P480" s="8"/>
      <c r="Q480" s="8"/>
      <c r="R480" s="8"/>
      <c r="S480" s="8"/>
      <c r="T480" s="8"/>
      <c r="U480" s="8"/>
      <c r="V480" s="8"/>
      <c r="W480" s="8"/>
      <c r="X480" s="8"/>
      <c r="Y480" s="8"/>
      <c r="Z480" s="8"/>
      <c r="AA480" s="8"/>
      <c r="AB480" s="8"/>
      <c r="AC480" s="8"/>
      <c r="AD480" s="8"/>
    </row>
    <row r="481">
      <c r="A481" s="8"/>
      <c r="B481" s="50"/>
      <c r="C481" s="50"/>
      <c r="D481" s="50"/>
      <c r="E481" s="50"/>
      <c r="F481" s="50"/>
      <c r="G481" s="50"/>
      <c r="H481" s="50"/>
      <c r="I481" s="50"/>
      <c r="J481" s="8"/>
      <c r="K481" s="8"/>
      <c r="L481" s="8"/>
      <c r="M481" s="8"/>
      <c r="N481" s="8"/>
      <c r="O481" s="8"/>
      <c r="P481" s="8"/>
      <c r="Q481" s="8"/>
      <c r="R481" s="8"/>
      <c r="S481" s="8"/>
      <c r="T481" s="8"/>
      <c r="U481" s="8"/>
      <c r="V481" s="8"/>
      <c r="W481" s="8"/>
      <c r="X481" s="8"/>
      <c r="Y481" s="8"/>
      <c r="Z481" s="8"/>
      <c r="AA481" s="8"/>
      <c r="AB481" s="8"/>
      <c r="AC481" s="8"/>
      <c r="AD481" s="8"/>
    </row>
    <row r="482">
      <c r="A482" s="8"/>
      <c r="B482" s="50"/>
      <c r="C482" s="50"/>
      <c r="D482" s="50"/>
      <c r="E482" s="50"/>
      <c r="F482" s="50"/>
      <c r="G482" s="50"/>
      <c r="H482" s="50"/>
      <c r="I482" s="50"/>
      <c r="J482" s="8"/>
      <c r="K482" s="8"/>
      <c r="L482" s="8"/>
      <c r="M482" s="8"/>
      <c r="N482" s="8"/>
      <c r="O482" s="8"/>
      <c r="P482" s="8"/>
      <c r="Q482" s="8"/>
      <c r="R482" s="8"/>
      <c r="S482" s="8"/>
      <c r="T482" s="8"/>
      <c r="U482" s="8"/>
      <c r="V482" s="8"/>
      <c r="W482" s="8"/>
      <c r="X482" s="8"/>
      <c r="Y482" s="8"/>
      <c r="Z482" s="8"/>
      <c r="AA482" s="8"/>
      <c r="AB482" s="8"/>
      <c r="AC482" s="8"/>
      <c r="AD482" s="8"/>
    </row>
    <row r="483">
      <c r="A483" s="8"/>
      <c r="B483" s="50"/>
      <c r="C483" s="50"/>
      <c r="D483" s="50"/>
      <c r="E483" s="50"/>
      <c r="F483" s="50"/>
      <c r="G483" s="50"/>
      <c r="H483" s="50"/>
      <c r="I483" s="50"/>
      <c r="J483" s="8"/>
      <c r="K483" s="8"/>
      <c r="L483" s="8"/>
      <c r="M483" s="8"/>
      <c r="N483" s="8"/>
      <c r="O483" s="8"/>
      <c r="P483" s="8"/>
      <c r="Q483" s="8"/>
      <c r="R483" s="8"/>
      <c r="S483" s="8"/>
      <c r="T483" s="8"/>
      <c r="U483" s="8"/>
      <c r="V483" s="8"/>
      <c r="W483" s="8"/>
      <c r="X483" s="8"/>
      <c r="Y483" s="8"/>
      <c r="Z483" s="8"/>
      <c r="AA483" s="8"/>
      <c r="AB483" s="8"/>
      <c r="AC483" s="8"/>
      <c r="AD483" s="8"/>
    </row>
    <row r="484">
      <c r="A484" s="8"/>
      <c r="B484" s="50"/>
      <c r="C484" s="50"/>
      <c r="D484" s="50"/>
      <c r="E484" s="50"/>
      <c r="F484" s="50"/>
      <c r="G484" s="50"/>
      <c r="H484" s="50"/>
      <c r="I484" s="50"/>
      <c r="J484" s="8"/>
      <c r="K484" s="8"/>
      <c r="L484" s="8"/>
      <c r="M484" s="8"/>
      <c r="N484" s="8"/>
      <c r="O484" s="8"/>
      <c r="P484" s="8"/>
      <c r="Q484" s="8"/>
      <c r="R484" s="8"/>
      <c r="S484" s="8"/>
      <c r="T484" s="8"/>
      <c r="U484" s="8"/>
      <c r="V484" s="8"/>
      <c r="W484" s="8"/>
      <c r="X484" s="8"/>
      <c r="Y484" s="8"/>
      <c r="Z484" s="8"/>
      <c r="AA484" s="8"/>
      <c r="AB484" s="8"/>
      <c r="AC484" s="8"/>
      <c r="AD484" s="8"/>
    </row>
    <row r="485">
      <c r="A485" s="8"/>
      <c r="B485" s="50"/>
      <c r="C485" s="50"/>
      <c r="D485" s="50"/>
      <c r="E485" s="50"/>
      <c r="F485" s="50"/>
      <c r="G485" s="50"/>
      <c r="H485" s="50"/>
      <c r="I485" s="50"/>
      <c r="J485" s="8"/>
      <c r="K485" s="8"/>
      <c r="L485" s="8"/>
      <c r="M485" s="8"/>
      <c r="N485" s="8"/>
      <c r="O485" s="8"/>
      <c r="P485" s="8"/>
      <c r="Q485" s="8"/>
      <c r="R485" s="8"/>
      <c r="S485" s="8"/>
      <c r="T485" s="8"/>
      <c r="U485" s="8"/>
      <c r="V485" s="8"/>
      <c r="W485" s="8"/>
      <c r="X485" s="8"/>
      <c r="Y485" s="8"/>
      <c r="Z485" s="8"/>
      <c r="AA485" s="8"/>
      <c r="AB485" s="8"/>
      <c r="AC485" s="8"/>
      <c r="AD485" s="8"/>
    </row>
    <row r="486">
      <c r="A486" s="8"/>
      <c r="B486" s="50"/>
      <c r="C486" s="50"/>
      <c r="D486" s="50"/>
      <c r="E486" s="50"/>
      <c r="F486" s="50"/>
      <c r="G486" s="50"/>
      <c r="H486" s="50"/>
      <c r="I486" s="50"/>
      <c r="J486" s="8"/>
      <c r="K486" s="8"/>
      <c r="L486" s="8"/>
      <c r="M486" s="8"/>
      <c r="N486" s="8"/>
      <c r="O486" s="8"/>
      <c r="P486" s="8"/>
      <c r="Q486" s="8"/>
      <c r="R486" s="8"/>
      <c r="S486" s="8"/>
      <c r="T486" s="8"/>
      <c r="U486" s="8"/>
      <c r="V486" s="8"/>
      <c r="W486" s="8"/>
      <c r="X486" s="8"/>
      <c r="Y486" s="8"/>
      <c r="Z486" s="8"/>
      <c r="AA486" s="8"/>
      <c r="AB486" s="8"/>
      <c r="AC486" s="8"/>
      <c r="AD486" s="8"/>
    </row>
    <row r="487">
      <c r="A487" s="8"/>
      <c r="B487" s="50"/>
      <c r="C487" s="50"/>
      <c r="D487" s="50"/>
      <c r="E487" s="50"/>
      <c r="F487" s="50"/>
      <c r="G487" s="50"/>
      <c r="H487" s="50"/>
      <c r="I487" s="50"/>
      <c r="J487" s="8"/>
      <c r="K487" s="8"/>
      <c r="L487" s="8"/>
      <c r="M487" s="8"/>
      <c r="N487" s="8"/>
      <c r="O487" s="8"/>
      <c r="P487" s="8"/>
      <c r="Q487" s="8"/>
      <c r="R487" s="8"/>
      <c r="S487" s="8"/>
      <c r="T487" s="8"/>
      <c r="U487" s="8"/>
      <c r="V487" s="8"/>
      <c r="W487" s="8"/>
      <c r="X487" s="8"/>
      <c r="Y487" s="8"/>
      <c r="Z487" s="8"/>
      <c r="AA487" s="8"/>
      <c r="AB487" s="8"/>
      <c r="AC487" s="8"/>
      <c r="AD487" s="8"/>
    </row>
    <row r="488">
      <c r="A488" s="8"/>
      <c r="B488" s="50"/>
      <c r="C488" s="50"/>
      <c r="D488" s="50"/>
      <c r="E488" s="50"/>
      <c r="F488" s="50"/>
      <c r="G488" s="50"/>
      <c r="H488" s="50"/>
      <c r="I488" s="50"/>
      <c r="J488" s="8"/>
      <c r="K488" s="8"/>
      <c r="L488" s="8"/>
      <c r="M488" s="8"/>
      <c r="N488" s="8"/>
      <c r="O488" s="8"/>
      <c r="P488" s="8"/>
      <c r="Q488" s="8"/>
      <c r="R488" s="8"/>
      <c r="S488" s="8"/>
      <c r="T488" s="8"/>
      <c r="U488" s="8"/>
      <c r="V488" s="8"/>
      <c r="W488" s="8"/>
      <c r="X488" s="8"/>
      <c r="Y488" s="8"/>
      <c r="Z488" s="8"/>
      <c r="AA488" s="8"/>
      <c r="AB488" s="8"/>
      <c r="AC488" s="8"/>
      <c r="AD488" s="8"/>
    </row>
    <row r="489">
      <c r="A489" s="8"/>
      <c r="B489" s="50"/>
      <c r="C489" s="50"/>
      <c r="D489" s="50"/>
      <c r="E489" s="50"/>
      <c r="F489" s="50"/>
      <c r="G489" s="50"/>
      <c r="H489" s="50"/>
      <c r="I489" s="50"/>
      <c r="J489" s="8"/>
      <c r="K489" s="8"/>
      <c r="L489" s="8"/>
      <c r="M489" s="8"/>
      <c r="N489" s="8"/>
      <c r="O489" s="8"/>
      <c r="P489" s="8"/>
      <c r="Q489" s="8"/>
      <c r="R489" s="8"/>
      <c r="S489" s="8"/>
      <c r="T489" s="8"/>
      <c r="U489" s="8"/>
      <c r="V489" s="8"/>
      <c r="W489" s="8"/>
      <c r="X489" s="8"/>
      <c r="Y489" s="8"/>
      <c r="Z489" s="8"/>
      <c r="AA489" s="8"/>
      <c r="AB489" s="8"/>
      <c r="AC489" s="8"/>
      <c r="AD489" s="8"/>
    </row>
    <row r="490">
      <c r="A490" s="8"/>
      <c r="B490" s="50"/>
      <c r="C490" s="50"/>
      <c r="D490" s="50"/>
      <c r="E490" s="50"/>
      <c r="F490" s="50"/>
      <c r="G490" s="50"/>
      <c r="H490" s="50"/>
      <c r="I490" s="50"/>
      <c r="J490" s="8"/>
      <c r="K490" s="8"/>
      <c r="L490" s="8"/>
      <c r="M490" s="8"/>
      <c r="N490" s="8"/>
      <c r="O490" s="8"/>
      <c r="P490" s="8"/>
      <c r="Q490" s="8"/>
      <c r="R490" s="8"/>
      <c r="S490" s="8"/>
      <c r="T490" s="8"/>
      <c r="U490" s="8"/>
      <c r="V490" s="8"/>
      <c r="W490" s="8"/>
      <c r="X490" s="8"/>
      <c r="Y490" s="8"/>
      <c r="Z490" s="8"/>
      <c r="AA490" s="8"/>
      <c r="AB490" s="8"/>
      <c r="AC490" s="8"/>
      <c r="AD490" s="8"/>
    </row>
    <row r="491">
      <c r="A491" s="8"/>
      <c r="B491" s="50"/>
      <c r="C491" s="50"/>
      <c r="D491" s="50"/>
      <c r="E491" s="50"/>
      <c r="F491" s="50"/>
      <c r="G491" s="50"/>
      <c r="H491" s="50"/>
      <c r="I491" s="50"/>
      <c r="J491" s="8"/>
      <c r="K491" s="8"/>
      <c r="L491" s="8"/>
      <c r="M491" s="8"/>
      <c r="N491" s="8"/>
      <c r="O491" s="8"/>
      <c r="P491" s="8"/>
      <c r="Q491" s="8"/>
      <c r="R491" s="8"/>
      <c r="S491" s="8"/>
      <c r="T491" s="8"/>
      <c r="U491" s="8"/>
      <c r="V491" s="8"/>
      <c r="W491" s="8"/>
      <c r="X491" s="8"/>
      <c r="Y491" s="8"/>
      <c r="Z491" s="8"/>
      <c r="AA491" s="8"/>
      <c r="AB491" s="8"/>
      <c r="AC491" s="8"/>
      <c r="AD491" s="8"/>
    </row>
    <row r="492">
      <c r="A492" s="8"/>
      <c r="B492" s="50"/>
      <c r="C492" s="50"/>
      <c r="D492" s="50"/>
      <c r="E492" s="50"/>
      <c r="F492" s="50"/>
      <c r="G492" s="50"/>
      <c r="H492" s="50"/>
      <c r="I492" s="50"/>
      <c r="J492" s="8"/>
      <c r="K492" s="8"/>
      <c r="L492" s="8"/>
      <c r="M492" s="8"/>
      <c r="N492" s="8"/>
      <c r="O492" s="8"/>
      <c r="P492" s="8"/>
      <c r="Q492" s="8"/>
      <c r="R492" s="8"/>
      <c r="S492" s="8"/>
      <c r="T492" s="8"/>
      <c r="U492" s="8"/>
      <c r="V492" s="8"/>
      <c r="W492" s="8"/>
      <c r="X492" s="8"/>
      <c r="Y492" s="8"/>
      <c r="Z492" s="8"/>
      <c r="AA492" s="8"/>
      <c r="AB492" s="8"/>
      <c r="AC492" s="8"/>
      <c r="AD492" s="8"/>
    </row>
    <row r="493">
      <c r="A493" s="8"/>
      <c r="B493" s="50"/>
      <c r="C493" s="50"/>
      <c r="D493" s="50"/>
      <c r="E493" s="50"/>
      <c r="F493" s="50"/>
      <c r="G493" s="50"/>
      <c r="H493" s="50"/>
      <c r="I493" s="50"/>
      <c r="J493" s="8"/>
      <c r="K493" s="8"/>
      <c r="L493" s="8"/>
      <c r="M493" s="8"/>
      <c r="N493" s="8"/>
      <c r="O493" s="8"/>
      <c r="P493" s="8"/>
      <c r="Q493" s="8"/>
      <c r="R493" s="8"/>
      <c r="S493" s="8"/>
      <c r="T493" s="8"/>
      <c r="U493" s="8"/>
      <c r="V493" s="8"/>
      <c r="W493" s="8"/>
      <c r="X493" s="8"/>
      <c r="Y493" s="8"/>
      <c r="Z493" s="8"/>
      <c r="AA493" s="8"/>
      <c r="AB493" s="8"/>
      <c r="AC493" s="8"/>
      <c r="AD493" s="8"/>
    </row>
    <row r="494">
      <c r="A494" s="8"/>
      <c r="B494" s="50"/>
      <c r="C494" s="50"/>
      <c r="D494" s="50"/>
      <c r="E494" s="50"/>
      <c r="F494" s="50"/>
      <c r="G494" s="50"/>
      <c r="H494" s="50"/>
      <c r="I494" s="50"/>
      <c r="J494" s="8"/>
      <c r="K494" s="8"/>
      <c r="L494" s="8"/>
      <c r="M494" s="8"/>
      <c r="N494" s="8"/>
      <c r="O494" s="8"/>
      <c r="P494" s="8"/>
      <c r="Q494" s="8"/>
      <c r="R494" s="8"/>
      <c r="S494" s="8"/>
      <c r="T494" s="8"/>
      <c r="U494" s="8"/>
      <c r="V494" s="8"/>
      <c r="W494" s="8"/>
      <c r="X494" s="8"/>
      <c r="Y494" s="8"/>
      <c r="Z494" s="8"/>
      <c r="AA494" s="8"/>
      <c r="AB494" s="8"/>
      <c r="AC494" s="8"/>
      <c r="AD494" s="8"/>
    </row>
    <row r="495">
      <c r="A495" s="8"/>
      <c r="B495" s="50"/>
      <c r="C495" s="50"/>
      <c r="D495" s="50"/>
      <c r="E495" s="50"/>
      <c r="F495" s="50"/>
      <c r="G495" s="50"/>
      <c r="H495" s="50"/>
      <c r="I495" s="50"/>
      <c r="J495" s="8"/>
      <c r="K495" s="8"/>
      <c r="L495" s="8"/>
      <c r="M495" s="8"/>
      <c r="N495" s="8"/>
      <c r="O495" s="8"/>
      <c r="P495" s="8"/>
      <c r="Q495" s="8"/>
      <c r="R495" s="8"/>
      <c r="S495" s="8"/>
      <c r="T495" s="8"/>
      <c r="U495" s="8"/>
      <c r="V495" s="8"/>
      <c r="W495" s="8"/>
      <c r="X495" s="8"/>
      <c r="Y495" s="8"/>
      <c r="Z495" s="8"/>
      <c r="AA495" s="8"/>
      <c r="AB495" s="8"/>
      <c r="AC495" s="8"/>
      <c r="AD495" s="8"/>
    </row>
    <row r="496">
      <c r="A496" s="8"/>
      <c r="B496" s="50"/>
      <c r="C496" s="50"/>
      <c r="D496" s="50"/>
      <c r="E496" s="50"/>
      <c r="F496" s="50"/>
      <c r="G496" s="50"/>
      <c r="H496" s="50"/>
      <c r="I496" s="50"/>
      <c r="J496" s="8"/>
      <c r="K496" s="8"/>
      <c r="L496" s="8"/>
      <c r="M496" s="8"/>
      <c r="N496" s="8"/>
      <c r="O496" s="8"/>
      <c r="P496" s="8"/>
      <c r="Q496" s="8"/>
      <c r="R496" s="8"/>
      <c r="S496" s="8"/>
      <c r="T496" s="8"/>
      <c r="U496" s="8"/>
      <c r="V496" s="8"/>
      <c r="W496" s="8"/>
      <c r="X496" s="8"/>
      <c r="Y496" s="8"/>
      <c r="Z496" s="8"/>
      <c r="AA496" s="8"/>
      <c r="AB496" s="8"/>
      <c r="AC496" s="8"/>
      <c r="AD496" s="8"/>
    </row>
    <row r="497">
      <c r="A497" s="8"/>
      <c r="B497" s="50"/>
      <c r="C497" s="50"/>
      <c r="D497" s="50"/>
      <c r="E497" s="50"/>
      <c r="F497" s="50"/>
      <c r="G497" s="50"/>
      <c r="H497" s="50"/>
      <c r="I497" s="50"/>
      <c r="J497" s="8"/>
      <c r="K497" s="8"/>
      <c r="L497" s="8"/>
      <c r="M497" s="8"/>
      <c r="N497" s="8"/>
      <c r="O497" s="8"/>
      <c r="P497" s="8"/>
      <c r="Q497" s="8"/>
      <c r="R497" s="8"/>
      <c r="S497" s="8"/>
      <c r="T497" s="8"/>
      <c r="U497" s="8"/>
      <c r="V497" s="8"/>
      <c r="W497" s="8"/>
      <c r="X497" s="8"/>
      <c r="Y497" s="8"/>
      <c r="Z497" s="8"/>
      <c r="AA497" s="8"/>
      <c r="AB497" s="8"/>
      <c r="AC497" s="8"/>
      <c r="AD497" s="8"/>
    </row>
    <row r="498">
      <c r="A498" s="8"/>
      <c r="B498" s="50"/>
      <c r="C498" s="50"/>
      <c r="D498" s="50"/>
      <c r="E498" s="50"/>
      <c r="F498" s="50"/>
      <c r="G498" s="50"/>
      <c r="H498" s="50"/>
      <c r="I498" s="50"/>
      <c r="J498" s="8"/>
      <c r="K498" s="8"/>
      <c r="L498" s="8"/>
      <c r="M498" s="8"/>
      <c r="N498" s="8"/>
      <c r="O498" s="8"/>
      <c r="P498" s="8"/>
      <c r="Q498" s="8"/>
      <c r="R498" s="8"/>
      <c r="S498" s="8"/>
      <c r="T498" s="8"/>
      <c r="U498" s="8"/>
      <c r="V498" s="8"/>
      <c r="W498" s="8"/>
      <c r="X498" s="8"/>
      <c r="Y498" s="8"/>
      <c r="Z498" s="8"/>
      <c r="AA498" s="8"/>
      <c r="AB498" s="8"/>
      <c r="AC498" s="8"/>
      <c r="AD498" s="8"/>
    </row>
    <row r="499">
      <c r="A499" s="8"/>
      <c r="B499" s="50"/>
      <c r="C499" s="50"/>
      <c r="D499" s="50"/>
      <c r="E499" s="50"/>
      <c r="F499" s="50"/>
      <c r="G499" s="50"/>
      <c r="H499" s="50"/>
      <c r="I499" s="50"/>
      <c r="J499" s="8"/>
      <c r="K499" s="8"/>
      <c r="L499" s="8"/>
      <c r="M499" s="8"/>
      <c r="N499" s="8"/>
      <c r="O499" s="8"/>
      <c r="P499" s="8"/>
      <c r="Q499" s="8"/>
      <c r="R499" s="8"/>
      <c r="S499" s="8"/>
      <c r="T499" s="8"/>
      <c r="U499" s="8"/>
      <c r="V499" s="8"/>
      <c r="W499" s="8"/>
      <c r="X499" s="8"/>
      <c r="Y499" s="8"/>
      <c r="Z499" s="8"/>
      <c r="AA499" s="8"/>
      <c r="AB499" s="8"/>
      <c r="AC499" s="8"/>
      <c r="AD499" s="8"/>
    </row>
    <row r="500">
      <c r="A500" s="8"/>
      <c r="B500" s="50"/>
      <c r="C500" s="50"/>
      <c r="D500" s="50"/>
      <c r="E500" s="50"/>
      <c r="F500" s="50"/>
      <c r="G500" s="50"/>
      <c r="H500" s="50"/>
      <c r="I500" s="50"/>
      <c r="J500" s="8"/>
      <c r="K500" s="8"/>
      <c r="L500" s="8"/>
      <c r="M500" s="8"/>
      <c r="N500" s="8"/>
      <c r="O500" s="8"/>
      <c r="P500" s="8"/>
      <c r="Q500" s="8"/>
      <c r="R500" s="8"/>
      <c r="S500" s="8"/>
      <c r="T500" s="8"/>
      <c r="U500" s="8"/>
      <c r="V500" s="8"/>
      <c r="W500" s="8"/>
      <c r="X500" s="8"/>
      <c r="Y500" s="8"/>
      <c r="Z500" s="8"/>
      <c r="AA500" s="8"/>
      <c r="AB500" s="8"/>
      <c r="AC500" s="8"/>
      <c r="AD500" s="8"/>
    </row>
    <row r="501">
      <c r="A501" s="8"/>
      <c r="B501" s="50"/>
      <c r="C501" s="50"/>
      <c r="D501" s="50"/>
      <c r="E501" s="50"/>
      <c r="F501" s="50"/>
      <c r="G501" s="50"/>
      <c r="H501" s="50"/>
      <c r="I501" s="50"/>
      <c r="J501" s="8"/>
      <c r="K501" s="8"/>
      <c r="L501" s="8"/>
      <c r="M501" s="8"/>
      <c r="N501" s="8"/>
      <c r="O501" s="8"/>
      <c r="P501" s="8"/>
      <c r="Q501" s="8"/>
      <c r="R501" s="8"/>
      <c r="S501" s="8"/>
      <c r="T501" s="8"/>
      <c r="U501" s="8"/>
      <c r="V501" s="8"/>
      <c r="W501" s="8"/>
      <c r="X501" s="8"/>
      <c r="Y501" s="8"/>
      <c r="Z501" s="8"/>
      <c r="AA501" s="8"/>
      <c r="AB501" s="8"/>
      <c r="AC501" s="8"/>
      <c r="AD501" s="8"/>
    </row>
    <row r="502">
      <c r="A502" s="8"/>
      <c r="B502" s="50"/>
      <c r="C502" s="50"/>
      <c r="D502" s="50"/>
      <c r="E502" s="50"/>
      <c r="F502" s="50"/>
      <c r="G502" s="50"/>
      <c r="H502" s="50"/>
      <c r="I502" s="50"/>
      <c r="J502" s="8"/>
      <c r="K502" s="8"/>
      <c r="L502" s="8"/>
      <c r="M502" s="8"/>
      <c r="N502" s="8"/>
      <c r="O502" s="8"/>
      <c r="P502" s="8"/>
      <c r="Q502" s="8"/>
      <c r="R502" s="8"/>
      <c r="S502" s="8"/>
      <c r="T502" s="8"/>
      <c r="U502" s="8"/>
      <c r="V502" s="8"/>
      <c r="W502" s="8"/>
      <c r="X502" s="8"/>
      <c r="Y502" s="8"/>
      <c r="Z502" s="8"/>
      <c r="AA502" s="8"/>
      <c r="AB502" s="8"/>
      <c r="AC502" s="8"/>
      <c r="AD502" s="8"/>
    </row>
    <row r="503">
      <c r="A503" s="8"/>
      <c r="B503" s="50"/>
      <c r="C503" s="50"/>
      <c r="D503" s="50"/>
      <c r="E503" s="50"/>
      <c r="F503" s="50"/>
      <c r="G503" s="50"/>
      <c r="H503" s="50"/>
      <c r="I503" s="50"/>
      <c r="J503" s="8"/>
      <c r="K503" s="8"/>
      <c r="L503" s="8"/>
      <c r="M503" s="8"/>
      <c r="N503" s="8"/>
      <c r="O503" s="8"/>
      <c r="P503" s="8"/>
      <c r="Q503" s="8"/>
      <c r="R503" s="8"/>
      <c r="S503" s="8"/>
      <c r="T503" s="8"/>
      <c r="U503" s="8"/>
      <c r="V503" s="8"/>
      <c r="W503" s="8"/>
      <c r="X503" s="8"/>
      <c r="Y503" s="8"/>
      <c r="Z503" s="8"/>
      <c r="AA503" s="8"/>
      <c r="AB503" s="8"/>
      <c r="AC503" s="8"/>
      <c r="AD503" s="8"/>
    </row>
    <row r="504">
      <c r="A504" s="8"/>
      <c r="B504" s="50"/>
      <c r="C504" s="50"/>
      <c r="D504" s="50"/>
      <c r="E504" s="50"/>
      <c r="F504" s="50"/>
      <c r="G504" s="50"/>
      <c r="H504" s="50"/>
      <c r="I504" s="50"/>
      <c r="J504" s="8"/>
      <c r="K504" s="8"/>
      <c r="L504" s="8"/>
      <c r="M504" s="8"/>
      <c r="N504" s="8"/>
      <c r="O504" s="8"/>
      <c r="P504" s="8"/>
      <c r="Q504" s="8"/>
      <c r="R504" s="8"/>
      <c r="S504" s="8"/>
      <c r="T504" s="8"/>
      <c r="U504" s="8"/>
      <c r="V504" s="8"/>
      <c r="W504" s="8"/>
      <c r="X504" s="8"/>
      <c r="Y504" s="8"/>
      <c r="Z504" s="8"/>
      <c r="AA504" s="8"/>
      <c r="AB504" s="8"/>
      <c r="AC504" s="8"/>
      <c r="AD504" s="8"/>
    </row>
    <row r="505">
      <c r="A505" s="8"/>
      <c r="B505" s="50"/>
      <c r="C505" s="50"/>
      <c r="D505" s="50"/>
      <c r="E505" s="50"/>
      <c r="F505" s="50"/>
      <c r="G505" s="50"/>
      <c r="H505" s="50"/>
      <c r="I505" s="50"/>
      <c r="J505" s="8"/>
      <c r="K505" s="8"/>
      <c r="L505" s="8"/>
      <c r="M505" s="8"/>
      <c r="N505" s="8"/>
      <c r="O505" s="8"/>
      <c r="P505" s="8"/>
      <c r="Q505" s="8"/>
      <c r="R505" s="8"/>
      <c r="S505" s="8"/>
      <c r="T505" s="8"/>
      <c r="U505" s="8"/>
      <c r="V505" s="8"/>
      <c r="W505" s="8"/>
      <c r="X505" s="8"/>
      <c r="Y505" s="8"/>
      <c r="Z505" s="8"/>
      <c r="AA505" s="8"/>
      <c r="AB505" s="8"/>
      <c r="AC505" s="8"/>
      <c r="AD505" s="8"/>
    </row>
    <row r="506">
      <c r="A506" s="8"/>
      <c r="B506" s="50"/>
      <c r="C506" s="50"/>
      <c r="D506" s="50"/>
      <c r="E506" s="50"/>
      <c r="F506" s="50"/>
      <c r="G506" s="50"/>
      <c r="H506" s="50"/>
      <c r="I506" s="50"/>
      <c r="J506" s="8"/>
      <c r="K506" s="8"/>
      <c r="L506" s="8"/>
      <c r="M506" s="8"/>
      <c r="N506" s="8"/>
      <c r="O506" s="8"/>
      <c r="P506" s="8"/>
      <c r="Q506" s="8"/>
      <c r="R506" s="8"/>
      <c r="S506" s="8"/>
      <c r="T506" s="8"/>
      <c r="U506" s="8"/>
      <c r="V506" s="8"/>
      <c r="W506" s="8"/>
      <c r="X506" s="8"/>
      <c r="Y506" s="8"/>
      <c r="Z506" s="8"/>
      <c r="AA506" s="8"/>
      <c r="AB506" s="8"/>
      <c r="AC506" s="8"/>
      <c r="AD506" s="8"/>
    </row>
    <row r="507">
      <c r="A507" s="8"/>
      <c r="B507" s="50"/>
      <c r="C507" s="50"/>
      <c r="D507" s="50"/>
      <c r="E507" s="50"/>
      <c r="F507" s="50"/>
      <c r="G507" s="50"/>
      <c r="H507" s="50"/>
      <c r="I507" s="50"/>
      <c r="J507" s="8"/>
      <c r="K507" s="8"/>
      <c r="L507" s="8"/>
      <c r="M507" s="8"/>
      <c r="N507" s="8"/>
      <c r="O507" s="8"/>
      <c r="P507" s="8"/>
      <c r="Q507" s="8"/>
      <c r="R507" s="8"/>
      <c r="S507" s="8"/>
      <c r="T507" s="8"/>
      <c r="U507" s="8"/>
      <c r="V507" s="8"/>
      <c r="W507" s="8"/>
      <c r="X507" s="8"/>
      <c r="Y507" s="8"/>
      <c r="Z507" s="8"/>
      <c r="AA507" s="8"/>
      <c r="AB507" s="8"/>
      <c r="AC507" s="8"/>
      <c r="AD507" s="8"/>
    </row>
    <row r="508">
      <c r="A508" s="8"/>
      <c r="B508" s="50"/>
      <c r="C508" s="50"/>
      <c r="D508" s="50"/>
      <c r="E508" s="50"/>
      <c r="F508" s="50"/>
      <c r="G508" s="50"/>
      <c r="H508" s="50"/>
      <c r="I508" s="50"/>
      <c r="J508" s="8"/>
      <c r="K508" s="8"/>
      <c r="L508" s="8"/>
      <c r="M508" s="8"/>
      <c r="N508" s="8"/>
      <c r="O508" s="8"/>
      <c r="P508" s="8"/>
      <c r="Q508" s="8"/>
      <c r="R508" s="8"/>
      <c r="S508" s="8"/>
      <c r="T508" s="8"/>
      <c r="U508" s="8"/>
      <c r="V508" s="8"/>
      <c r="W508" s="8"/>
      <c r="X508" s="8"/>
      <c r="Y508" s="8"/>
      <c r="Z508" s="8"/>
      <c r="AA508" s="8"/>
      <c r="AB508" s="8"/>
      <c r="AC508" s="8"/>
      <c r="AD508" s="8"/>
    </row>
    <row r="509">
      <c r="A509" s="8"/>
      <c r="B509" s="50"/>
      <c r="C509" s="50"/>
      <c r="D509" s="50"/>
      <c r="E509" s="50"/>
      <c r="F509" s="50"/>
      <c r="G509" s="50"/>
      <c r="H509" s="50"/>
      <c r="I509" s="50"/>
      <c r="J509" s="8"/>
      <c r="K509" s="8"/>
      <c r="L509" s="8"/>
      <c r="M509" s="8"/>
      <c r="N509" s="8"/>
      <c r="O509" s="8"/>
      <c r="P509" s="8"/>
      <c r="Q509" s="8"/>
      <c r="R509" s="8"/>
      <c r="S509" s="8"/>
      <c r="T509" s="8"/>
      <c r="U509" s="8"/>
      <c r="V509" s="8"/>
      <c r="W509" s="8"/>
      <c r="X509" s="8"/>
      <c r="Y509" s="8"/>
      <c r="Z509" s="8"/>
      <c r="AA509" s="8"/>
      <c r="AB509" s="8"/>
      <c r="AC509" s="8"/>
      <c r="AD509" s="8"/>
    </row>
    <row r="510">
      <c r="A510" s="8"/>
      <c r="B510" s="50"/>
      <c r="C510" s="50"/>
      <c r="D510" s="50"/>
      <c r="E510" s="50"/>
      <c r="F510" s="50"/>
      <c r="G510" s="50"/>
      <c r="H510" s="50"/>
      <c r="I510" s="50"/>
      <c r="J510" s="8"/>
      <c r="K510" s="8"/>
      <c r="L510" s="8"/>
      <c r="M510" s="8"/>
      <c r="N510" s="8"/>
      <c r="O510" s="8"/>
      <c r="P510" s="8"/>
      <c r="Q510" s="8"/>
      <c r="R510" s="8"/>
      <c r="S510" s="8"/>
      <c r="T510" s="8"/>
      <c r="U510" s="8"/>
      <c r="V510" s="8"/>
      <c r="W510" s="8"/>
      <c r="X510" s="8"/>
      <c r="Y510" s="8"/>
      <c r="Z510" s="8"/>
      <c r="AA510" s="8"/>
      <c r="AB510" s="8"/>
      <c r="AC510" s="8"/>
      <c r="AD510" s="8"/>
    </row>
    <row r="511">
      <c r="A511" s="8"/>
      <c r="B511" s="50"/>
      <c r="C511" s="50"/>
      <c r="D511" s="50"/>
      <c r="E511" s="50"/>
      <c r="F511" s="50"/>
      <c r="G511" s="50"/>
      <c r="H511" s="50"/>
      <c r="I511" s="50"/>
      <c r="J511" s="8"/>
      <c r="K511" s="8"/>
      <c r="L511" s="8"/>
      <c r="M511" s="8"/>
      <c r="N511" s="8"/>
      <c r="O511" s="8"/>
      <c r="P511" s="8"/>
      <c r="Q511" s="8"/>
      <c r="R511" s="8"/>
      <c r="S511" s="8"/>
      <c r="T511" s="8"/>
      <c r="U511" s="8"/>
      <c r="V511" s="8"/>
      <c r="W511" s="8"/>
      <c r="X511" s="8"/>
      <c r="Y511" s="8"/>
      <c r="Z511" s="8"/>
      <c r="AA511" s="8"/>
      <c r="AB511" s="8"/>
      <c r="AC511" s="8"/>
      <c r="AD511" s="8"/>
    </row>
    <row r="512">
      <c r="A512" s="8"/>
      <c r="B512" s="50"/>
      <c r="C512" s="50"/>
      <c r="D512" s="50"/>
      <c r="E512" s="50"/>
      <c r="F512" s="50"/>
      <c r="G512" s="50"/>
      <c r="H512" s="50"/>
      <c r="I512" s="50"/>
      <c r="J512" s="8"/>
      <c r="K512" s="8"/>
      <c r="L512" s="8"/>
      <c r="M512" s="8"/>
      <c r="N512" s="8"/>
      <c r="O512" s="8"/>
      <c r="P512" s="8"/>
      <c r="Q512" s="8"/>
      <c r="R512" s="8"/>
      <c r="S512" s="8"/>
      <c r="T512" s="8"/>
      <c r="U512" s="8"/>
      <c r="V512" s="8"/>
      <c r="W512" s="8"/>
      <c r="X512" s="8"/>
      <c r="Y512" s="8"/>
      <c r="Z512" s="8"/>
      <c r="AA512" s="8"/>
      <c r="AB512" s="8"/>
      <c r="AC512" s="8"/>
      <c r="AD512" s="8"/>
    </row>
    <row r="513">
      <c r="A513" s="8"/>
      <c r="B513" s="50"/>
      <c r="C513" s="50"/>
      <c r="D513" s="50"/>
      <c r="E513" s="50"/>
      <c r="F513" s="50"/>
      <c r="G513" s="50"/>
      <c r="H513" s="50"/>
      <c r="I513" s="50"/>
      <c r="J513" s="8"/>
      <c r="K513" s="8"/>
      <c r="L513" s="8"/>
      <c r="M513" s="8"/>
      <c r="N513" s="8"/>
      <c r="O513" s="8"/>
      <c r="P513" s="8"/>
      <c r="Q513" s="8"/>
      <c r="R513" s="8"/>
      <c r="S513" s="8"/>
      <c r="T513" s="8"/>
      <c r="U513" s="8"/>
      <c r="V513" s="8"/>
      <c r="W513" s="8"/>
      <c r="X513" s="8"/>
      <c r="Y513" s="8"/>
      <c r="Z513" s="8"/>
      <c r="AA513" s="8"/>
      <c r="AB513" s="8"/>
      <c r="AC513" s="8"/>
      <c r="AD513" s="8"/>
    </row>
    <row r="514">
      <c r="A514" s="8"/>
      <c r="B514" s="50"/>
      <c r="C514" s="50"/>
      <c r="D514" s="50"/>
      <c r="E514" s="50"/>
      <c r="F514" s="50"/>
      <c r="G514" s="50"/>
      <c r="H514" s="50"/>
      <c r="I514" s="50"/>
      <c r="J514" s="8"/>
      <c r="K514" s="8"/>
      <c r="L514" s="8"/>
      <c r="M514" s="8"/>
      <c r="N514" s="8"/>
      <c r="O514" s="8"/>
      <c r="P514" s="8"/>
      <c r="Q514" s="8"/>
      <c r="R514" s="8"/>
      <c r="S514" s="8"/>
      <c r="T514" s="8"/>
      <c r="U514" s="8"/>
      <c r="V514" s="8"/>
      <c r="W514" s="8"/>
      <c r="X514" s="8"/>
      <c r="Y514" s="8"/>
      <c r="Z514" s="8"/>
      <c r="AA514" s="8"/>
      <c r="AB514" s="8"/>
      <c r="AC514" s="8"/>
      <c r="AD514" s="8"/>
    </row>
    <row r="515">
      <c r="A515" s="8"/>
      <c r="B515" s="50"/>
      <c r="C515" s="50"/>
      <c r="D515" s="50"/>
      <c r="E515" s="50"/>
      <c r="F515" s="50"/>
      <c r="G515" s="50"/>
      <c r="H515" s="50"/>
      <c r="I515" s="50"/>
      <c r="J515" s="8"/>
      <c r="K515" s="8"/>
      <c r="L515" s="8"/>
      <c r="M515" s="8"/>
      <c r="N515" s="8"/>
      <c r="O515" s="8"/>
      <c r="P515" s="8"/>
      <c r="Q515" s="8"/>
      <c r="R515" s="8"/>
      <c r="S515" s="8"/>
      <c r="T515" s="8"/>
      <c r="U515" s="8"/>
      <c r="V515" s="8"/>
      <c r="W515" s="8"/>
      <c r="X515" s="8"/>
      <c r="Y515" s="8"/>
      <c r="Z515" s="8"/>
      <c r="AA515" s="8"/>
      <c r="AB515" s="8"/>
      <c r="AC515" s="8"/>
      <c r="AD515" s="8"/>
    </row>
    <row r="516">
      <c r="A516" s="8"/>
      <c r="B516" s="50"/>
      <c r="C516" s="50"/>
      <c r="D516" s="50"/>
      <c r="E516" s="50"/>
      <c r="F516" s="50"/>
      <c r="G516" s="50"/>
      <c r="H516" s="50"/>
      <c r="I516" s="50"/>
      <c r="J516" s="8"/>
      <c r="K516" s="8"/>
      <c r="L516" s="8"/>
      <c r="M516" s="8"/>
      <c r="N516" s="8"/>
      <c r="O516" s="8"/>
      <c r="P516" s="8"/>
      <c r="Q516" s="8"/>
      <c r="R516" s="8"/>
      <c r="S516" s="8"/>
      <c r="T516" s="8"/>
      <c r="U516" s="8"/>
      <c r="V516" s="8"/>
      <c r="W516" s="8"/>
      <c r="X516" s="8"/>
      <c r="Y516" s="8"/>
      <c r="Z516" s="8"/>
      <c r="AA516" s="8"/>
      <c r="AB516" s="8"/>
      <c r="AC516" s="8"/>
      <c r="AD516" s="8"/>
    </row>
    <row r="517">
      <c r="A517" s="8"/>
      <c r="B517" s="50"/>
      <c r="C517" s="50"/>
      <c r="D517" s="50"/>
      <c r="E517" s="50"/>
      <c r="F517" s="50"/>
      <c r="G517" s="50"/>
      <c r="H517" s="50"/>
      <c r="I517" s="50"/>
      <c r="J517" s="8"/>
      <c r="K517" s="8"/>
      <c r="L517" s="8"/>
      <c r="M517" s="8"/>
      <c r="N517" s="8"/>
      <c r="O517" s="8"/>
      <c r="P517" s="8"/>
      <c r="Q517" s="8"/>
      <c r="R517" s="8"/>
      <c r="S517" s="8"/>
      <c r="T517" s="8"/>
      <c r="U517" s="8"/>
      <c r="V517" s="8"/>
      <c r="W517" s="8"/>
      <c r="X517" s="8"/>
      <c r="Y517" s="8"/>
      <c r="Z517" s="8"/>
      <c r="AA517" s="8"/>
      <c r="AB517" s="8"/>
      <c r="AC517" s="8"/>
      <c r="AD517" s="8"/>
    </row>
    <row r="518">
      <c r="A518" s="8"/>
      <c r="B518" s="50"/>
      <c r="C518" s="50"/>
      <c r="D518" s="50"/>
      <c r="E518" s="50"/>
      <c r="F518" s="50"/>
      <c r="G518" s="50"/>
      <c r="H518" s="50"/>
      <c r="I518" s="50"/>
      <c r="J518" s="8"/>
      <c r="K518" s="8"/>
      <c r="L518" s="8"/>
      <c r="M518" s="8"/>
      <c r="N518" s="8"/>
      <c r="O518" s="8"/>
      <c r="P518" s="8"/>
      <c r="Q518" s="8"/>
      <c r="R518" s="8"/>
      <c r="S518" s="8"/>
      <c r="T518" s="8"/>
      <c r="U518" s="8"/>
      <c r="V518" s="8"/>
      <c r="W518" s="8"/>
      <c r="X518" s="8"/>
      <c r="Y518" s="8"/>
      <c r="Z518" s="8"/>
      <c r="AA518" s="8"/>
      <c r="AB518" s="8"/>
      <c r="AC518" s="8"/>
      <c r="AD518" s="8"/>
    </row>
    <row r="519">
      <c r="A519" s="8"/>
      <c r="B519" s="50"/>
      <c r="C519" s="50"/>
      <c r="D519" s="50"/>
      <c r="E519" s="50"/>
      <c r="F519" s="50"/>
      <c r="G519" s="50"/>
      <c r="H519" s="50"/>
      <c r="I519" s="50"/>
      <c r="J519" s="8"/>
      <c r="K519" s="8"/>
      <c r="L519" s="8"/>
      <c r="M519" s="8"/>
      <c r="N519" s="8"/>
      <c r="O519" s="8"/>
      <c r="P519" s="8"/>
      <c r="Q519" s="8"/>
      <c r="R519" s="8"/>
      <c r="S519" s="8"/>
      <c r="T519" s="8"/>
      <c r="U519" s="8"/>
      <c r="V519" s="8"/>
      <c r="W519" s="8"/>
      <c r="X519" s="8"/>
      <c r="Y519" s="8"/>
      <c r="Z519" s="8"/>
      <c r="AA519" s="8"/>
      <c r="AB519" s="8"/>
      <c r="AC519" s="8"/>
      <c r="AD519" s="8"/>
    </row>
    <row r="520">
      <c r="A520" s="8"/>
      <c r="B520" s="50"/>
      <c r="C520" s="50"/>
      <c r="D520" s="50"/>
      <c r="E520" s="50"/>
      <c r="F520" s="50"/>
      <c r="G520" s="50"/>
      <c r="H520" s="50"/>
      <c r="I520" s="50"/>
      <c r="J520" s="8"/>
      <c r="K520" s="8"/>
      <c r="L520" s="8"/>
      <c r="M520" s="8"/>
      <c r="N520" s="8"/>
      <c r="O520" s="8"/>
      <c r="P520" s="8"/>
      <c r="Q520" s="8"/>
      <c r="R520" s="8"/>
      <c r="S520" s="8"/>
      <c r="T520" s="8"/>
      <c r="U520" s="8"/>
      <c r="V520" s="8"/>
      <c r="W520" s="8"/>
      <c r="X520" s="8"/>
      <c r="Y520" s="8"/>
      <c r="Z520" s="8"/>
      <c r="AA520" s="8"/>
      <c r="AB520" s="8"/>
      <c r="AC520" s="8"/>
      <c r="AD520" s="8"/>
    </row>
    <row r="521">
      <c r="A521" s="8"/>
      <c r="B521" s="50"/>
      <c r="C521" s="50"/>
      <c r="D521" s="50"/>
      <c r="E521" s="50"/>
      <c r="F521" s="50"/>
      <c r="G521" s="50"/>
      <c r="H521" s="50"/>
      <c r="I521" s="50"/>
      <c r="J521" s="8"/>
      <c r="K521" s="8"/>
      <c r="L521" s="8"/>
      <c r="M521" s="8"/>
      <c r="N521" s="8"/>
      <c r="O521" s="8"/>
      <c r="P521" s="8"/>
      <c r="Q521" s="8"/>
      <c r="R521" s="8"/>
      <c r="S521" s="8"/>
      <c r="T521" s="8"/>
      <c r="U521" s="8"/>
      <c r="V521" s="8"/>
      <c r="W521" s="8"/>
      <c r="X521" s="8"/>
      <c r="Y521" s="8"/>
      <c r="Z521" s="8"/>
      <c r="AA521" s="8"/>
      <c r="AB521" s="8"/>
      <c r="AC521" s="8"/>
      <c r="AD521" s="8"/>
    </row>
    <row r="522">
      <c r="A522" s="8"/>
      <c r="B522" s="50"/>
      <c r="C522" s="50"/>
      <c r="D522" s="50"/>
      <c r="E522" s="50"/>
      <c r="F522" s="50"/>
      <c r="G522" s="50"/>
      <c r="H522" s="50"/>
      <c r="I522" s="50"/>
      <c r="J522" s="8"/>
      <c r="K522" s="8"/>
      <c r="L522" s="8"/>
      <c r="M522" s="8"/>
      <c r="N522" s="8"/>
      <c r="O522" s="8"/>
      <c r="P522" s="8"/>
      <c r="Q522" s="8"/>
      <c r="R522" s="8"/>
      <c r="S522" s="8"/>
      <c r="T522" s="8"/>
      <c r="U522" s="8"/>
      <c r="V522" s="8"/>
      <c r="W522" s="8"/>
      <c r="X522" s="8"/>
      <c r="Y522" s="8"/>
      <c r="Z522" s="8"/>
      <c r="AA522" s="8"/>
      <c r="AB522" s="8"/>
      <c r="AC522" s="8"/>
      <c r="AD522" s="8"/>
    </row>
    <row r="523">
      <c r="A523" s="8"/>
      <c r="B523" s="50"/>
      <c r="C523" s="50"/>
      <c r="D523" s="50"/>
      <c r="E523" s="50"/>
      <c r="F523" s="50"/>
      <c r="G523" s="50"/>
      <c r="H523" s="50"/>
      <c r="I523" s="50"/>
      <c r="J523" s="8"/>
      <c r="K523" s="8"/>
      <c r="L523" s="8"/>
      <c r="M523" s="8"/>
      <c r="N523" s="8"/>
      <c r="O523" s="8"/>
      <c r="P523" s="8"/>
      <c r="Q523" s="8"/>
      <c r="R523" s="8"/>
      <c r="S523" s="8"/>
      <c r="T523" s="8"/>
      <c r="U523" s="8"/>
      <c r="V523" s="8"/>
      <c r="W523" s="8"/>
      <c r="X523" s="8"/>
      <c r="Y523" s="8"/>
      <c r="Z523" s="8"/>
      <c r="AA523" s="8"/>
      <c r="AB523" s="8"/>
      <c r="AC523" s="8"/>
      <c r="AD523" s="8"/>
    </row>
    <row r="524">
      <c r="A524" s="8"/>
      <c r="B524" s="50"/>
      <c r="C524" s="50"/>
      <c r="D524" s="50"/>
      <c r="E524" s="50"/>
      <c r="F524" s="50"/>
      <c r="G524" s="50"/>
      <c r="H524" s="50"/>
      <c r="I524" s="50"/>
      <c r="J524" s="8"/>
      <c r="K524" s="8"/>
      <c r="L524" s="8"/>
      <c r="M524" s="8"/>
      <c r="N524" s="8"/>
      <c r="O524" s="8"/>
      <c r="P524" s="8"/>
      <c r="Q524" s="8"/>
      <c r="R524" s="8"/>
      <c r="S524" s="8"/>
      <c r="T524" s="8"/>
      <c r="U524" s="8"/>
      <c r="V524" s="8"/>
      <c r="W524" s="8"/>
      <c r="X524" s="8"/>
      <c r="Y524" s="8"/>
      <c r="Z524" s="8"/>
      <c r="AA524" s="8"/>
      <c r="AB524" s="8"/>
      <c r="AC524" s="8"/>
      <c r="AD524" s="8"/>
    </row>
    <row r="525">
      <c r="A525" s="8"/>
      <c r="B525" s="50"/>
      <c r="C525" s="50"/>
      <c r="D525" s="50"/>
      <c r="E525" s="50"/>
      <c r="F525" s="50"/>
      <c r="G525" s="50"/>
      <c r="H525" s="50"/>
      <c r="I525" s="50"/>
      <c r="J525" s="8"/>
      <c r="K525" s="8"/>
      <c r="L525" s="8"/>
      <c r="M525" s="8"/>
      <c r="N525" s="8"/>
      <c r="O525" s="8"/>
      <c r="P525" s="8"/>
      <c r="Q525" s="8"/>
      <c r="R525" s="8"/>
      <c r="S525" s="8"/>
      <c r="T525" s="8"/>
      <c r="U525" s="8"/>
      <c r="V525" s="8"/>
      <c r="W525" s="8"/>
      <c r="X525" s="8"/>
      <c r="Y525" s="8"/>
      <c r="Z525" s="8"/>
      <c r="AA525" s="8"/>
      <c r="AB525" s="8"/>
      <c r="AC525" s="8"/>
      <c r="AD525" s="8"/>
    </row>
    <row r="526">
      <c r="A526" s="8"/>
      <c r="B526" s="50"/>
      <c r="C526" s="50"/>
      <c r="D526" s="50"/>
      <c r="E526" s="50"/>
      <c r="F526" s="50"/>
      <c r="G526" s="50"/>
      <c r="H526" s="50"/>
      <c r="I526" s="50"/>
      <c r="J526" s="8"/>
      <c r="K526" s="8"/>
      <c r="L526" s="8"/>
      <c r="M526" s="8"/>
      <c r="N526" s="8"/>
      <c r="O526" s="8"/>
      <c r="P526" s="8"/>
      <c r="Q526" s="8"/>
      <c r="R526" s="8"/>
      <c r="S526" s="8"/>
      <c r="T526" s="8"/>
      <c r="U526" s="8"/>
      <c r="V526" s="8"/>
      <c r="W526" s="8"/>
      <c r="X526" s="8"/>
      <c r="Y526" s="8"/>
      <c r="Z526" s="8"/>
      <c r="AA526" s="8"/>
      <c r="AB526" s="8"/>
      <c r="AC526" s="8"/>
      <c r="AD526" s="8"/>
    </row>
    <row r="527">
      <c r="A527" s="8"/>
      <c r="B527" s="50"/>
      <c r="C527" s="50"/>
      <c r="D527" s="50"/>
      <c r="E527" s="50"/>
      <c r="F527" s="50"/>
      <c r="G527" s="50"/>
      <c r="H527" s="50"/>
      <c r="I527" s="50"/>
      <c r="J527" s="8"/>
      <c r="K527" s="8"/>
      <c r="L527" s="8"/>
      <c r="M527" s="8"/>
      <c r="N527" s="8"/>
      <c r="O527" s="8"/>
      <c r="P527" s="8"/>
      <c r="Q527" s="8"/>
      <c r="R527" s="8"/>
      <c r="S527" s="8"/>
      <c r="T527" s="8"/>
      <c r="U527" s="8"/>
      <c r="V527" s="8"/>
      <c r="W527" s="8"/>
      <c r="X527" s="8"/>
      <c r="Y527" s="8"/>
      <c r="Z527" s="8"/>
      <c r="AA527" s="8"/>
      <c r="AB527" s="8"/>
      <c r="AC527" s="8"/>
      <c r="AD527" s="8"/>
    </row>
    <row r="528">
      <c r="A528" s="8"/>
      <c r="B528" s="50"/>
      <c r="C528" s="50"/>
      <c r="D528" s="50"/>
      <c r="E528" s="50"/>
      <c r="F528" s="50"/>
      <c r="G528" s="50"/>
      <c r="H528" s="50"/>
      <c r="I528" s="50"/>
      <c r="J528" s="8"/>
      <c r="K528" s="8"/>
      <c r="L528" s="8"/>
      <c r="M528" s="8"/>
      <c r="N528" s="8"/>
      <c r="O528" s="8"/>
      <c r="P528" s="8"/>
      <c r="Q528" s="8"/>
      <c r="R528" s="8"/>
      <c r="S528" s="8"/>
      <c r="T528" s="8"/>
      <c r="U528" s="8"/>
      <c r="V528" s="8"/>
      <c r="W528" s="8"/>
      <c r="X528" s="8"/>
      <c r="Y528" s="8"/>
      <c r="Z528" s="8"/>
      <c r="AA528" s="8"/>
      <c r="AB528" s="8"/>
      <c r="AC528" s="8"/>
      <c r="AD528" s="8"/>
    </row>
    <row r="529">
      <c r="A529" s="8"/>
      <c r="B529" s="50"/>
      <c r="C529" s="50"/>
      <c r="D529" s="50"/>
      <c r="E529" s="50"/>
      <c r="F529" s="50"/>
      <c r="G529" s="50"/>
      <c r="H529" s="50"/>
      <c r="I529" s="50"/>
      <c r="J529" s="8"/>
      <c r="K529" s="8"/>
      <c r="L529" s="8"/>
      <c r="M529" s="8"/>
      <c r="N529" s="8"/>
      <c r="O529" s="8"/>
      <c r="P529" s="8"/>
      <c r="Q529" s="8"/>
      <c r="R529" s="8"/>
      <c r="S529" s="8"/>
      <c r="T529" s="8"/>
      <c r="U529" s="8"/>
      <c r="V529" s="8"/>
      <c r="W529" s="8"/>
      <c r="X529" s="8"/>
      <c r="Y529" s="8"/>
      <c r="Z529" s="8"/>
      <c r="AA529" s="8"/>
      <c r="AB529" s="8"/>
      <c r="AC529" s="8"/>
      <c r="AD529" s="8"/>
    </row>
    <row r="530">
      <c r="A530" s="8"/>
      <c r="B530" s="50"/>
      <c r="C530" s="50"/>
      <c r="D530" s="50"/>
      <c r="E530" s="50"/>
      <c r="F530" s="50"/>
      <c r="G530" s="50"/>
      <c r="H530" s="50"/>
      <c r="I530" s="50"/>
      <c r="J530" s="8"/>
      <c r="K530" s="8"/>
      <c r="L530" s="8"/>
      <c r="M530" s="8"/>
      <c r="N530" s="8"/>
      <c r="O530" s="8"/>
      <c r="P530" s="8"/>
      <c r="Q530" s="8"/>
      <c r="R530" s="8"/>
      <c r="S530" s="8"/>
      <c r="T530" s="8"/>
      <c r="U530" s="8"/>
      <c r="V530" s="8"/>
      <c r="W530" s="8"/>
      <c r="X530" s="8"/>
      <c r="Y530" s="8"/>
      <c r="Z530" s="8"/>
      <c r="AA530" s="8"/>
      <c r="AB530" s="8"/>
      <c r="AC530" s="8"/>
      <c r="AD530" s="8"/>
    </row>
    <row r="531">
      <c r="A531" s="8"/>
      <c r="B531" s="50"/>
      <c r="C531" s="50"/>
      <c r="D531" s="50"/>
      <c r="E531" s="50"/>
      <c r="F531" s="50"/>
      <c r="G531" s="50"/>
      <c r="H531" s="50"/>
      <c r="I531" s="50"/>
      <c r="J531" s="8"/>
      <c r="K531" s="8"/>
      <c r="L531" s="8"/>
      <c r="M531" s="8"/>
      <c r="N531" s="8"/>
      <c r="O531" s="8"/>
      <c r="P531" s="8"/>
      <c r="Q531" s="8"/>
      <c r="R531" s="8"/>
      <c r="S531" s="8"/>
      <c r="T531" s="8"/>
      <c r="U531" s="8"/>
      <c r="V531" s="8"/>
      <c r="W531" s="8"/>
      <c r="X531" s="8"/>
      <c r="Y531" s="8"/>
      <c r="Z531" s="8"/>
      <c r="AA531" s="8"/>
      <c r="AB531" s="8"/>
      <c r="AC531" s="8"/>
      <c r="AD531" s="8"/>
    </row>
    <row r="532">
      <c r="A532" s="8"/>
      <c r="B532" s="50"/>
      <c r="C532" s="50"/>
      <c r="D532" s="50"/>
      <c r="E532" s="50"/>
      <c r="F532" s="50"/>
      <c r="G532" s="50"/>
      <c r="H532" s="50"/>
      <c r="I532" s="50"/>
      <c r="J532" s="8"/>
      <c r="K532" s="8"/>
      <c r="L532" s="8"/>
      <c r="M532" s="8"/>
      <c r="N532" s="8"/>
      <c r="O532" s="8"/>
      <c r="P532" s="8"/>
      <c r="Q532" s="8"/>
      <c r="R532" s="8"/>
      <c r="S532" s="8"/>
      <c r="T532" s="8"/>
      <c r="U532" s="8"/>
      <c r="V532" s="8"/>
      <c r="W532" s="8"/>
      <c r="X532" s="8"/>
      <c r="Y532" s="8"/>
      <c r="Z532" s="8"/>
      <c r="AA532" s="8"/>
      <c r="AB532" s="8"/>
      <c r="AC532" s="8"/>
      <c r="AD532" s="8"/>
    </row>
    <row r="533">
      <c r="A533" s="8"/>
      <c r="B533" s="50"/>
      <c r="C533" s="50"/>
      <c r="D533" s="50"/>
      <c r="E533" s="50"/>
      <c r="F533" s="50"/>
      <c r="G533" s="50"/>
      <c r="H533" s="50"/>
      <c r="I533" s="50"/>
      <c r="J533" s="8"/>
      <c r="K533" s="8"/>
      <c r="L533" s="8"/>
      <c r="M533" s="8"/>
      <c r="N533" s="8"/>
      <c r="O533" s="8"/>
      <c r="P533" s="8"/>
      <c r="Q533" s="8"/>
      <c r="R533" s="8"/>
      <c r="S533" s="8"/>
      <c r="T533" s="8"/>
      <c r="U533" s="8"/>
      <c r="V533" s="8"/>
      <c r="W533" s="8"/>
      <c r="X533" s="8"/>
      <c r="Y533" s="8"/>
      <c r="Z533" s="8"/>
      <c r="AA533" s="8"/>
      <c r="AB533" s="8"/>
      <c r="AC533" s="8"/>
      <c r="AD533" s="8"/>
    </row>
    <row r="534">
      <c r="A534" s="8"/>
      <c r="B534" s="50"/>
      <c r="C534" s="50"/>
      <c r="D534" s="50"/>
      <c r="E534" s="50"/>
      <c r="F534" s="50"/>
      <c r="G534" s="50"/>
      <c r="H534" s="50"/>
      <c r="I534" s="50"/>
      <c r="J534" s="8"/>
      <c r="K534" s="8"/>
      <c r="L534" s="8"/>
      <c r="M534" s="8"/>
      <c r="N534" s="8"/>
      <c r="O534" s="8"/>
      <c r="P534" s="8"/>
      <c r="Q534" s="8"/>
      <c r="R534" s="8"/>
      <c r="S534" s="8"/>
      <c r="T534" s="8"/>
      <c r="U534" s="8"/>
      <c r="V534" s="8"/>
      <c r="W534" s="8"/>
      <c r="X534" s="8"/>
      <c r="Y534" s="8"/>
      <c r="Z534" s="8"/>
      <c r="AA534" s="8"/>
      <c r="AB534" s="8"/>
      <c r="AC534" s="8"/>
      <c r="AD534" s="8"/>
    </row>
    <row r="535">
      <c r="A535" s="8"/>
      <c r="B535" s="50"/>
      <c r="C535" s="50"/>
      <c r="D535" s="50"/>
      <c r="E535" s="50"/>
      <c r="F535" s="50"/>
      <c r="G535" s="50"/>
      <c r="H535" s="50"/>
      <c r="I535" s="50"/>
      <c r="J535" s="8"/>
      <c r="K535" s="8"/>
      <c r="L535" s="8"/>
      <c r="M535" s="8"/>
      <c r="N535" s="8"/>
      <c r="O535" s="8"/>
      <c r="P535" s="8"/>
      <c r="Q535" s="8"/>
      <c r="R535" s="8"/>
      <c r="S535" s="8"/>
      <c r="T535" s="8"/>
      <c r="U535" s="8"/>
      <c r="V535" s="8"/>
      <c r="W535" s="8"/>
      <c r="X535" s="8"/>
      <c r="Y535" s="8"/>
      <c r="Z535" s="8"/>
      <c r="AA535" s="8"/>
      <c r="AB535" s="8"/>
      <c r="AC535" s="8"/>
      <c r="AD535" s="8"/>
    </row>
    <row r="536">
      <c r="A536" s="8"/>
      <c r="B536" s="50"/>
      <c r="C536" s="50"/>
      <c r="D536" s="50"/>
      <c r="E536" s="50"/>
      <c r="F536" s="50"/>
      <c r="G536" s="50"/>
      <c r="H536" s="50"/>
      <c r="I536" s="50"/>
      <c r="J536" s="8"/>
      <c r="K536" s="8"/>
      <c r="L536" s="8"/>
      <c r="M536" s="8"/>
      <c r="N536" s="8"/>
      <c r="O536" s="8"/>
      <c r="P536" s="8"/>
      <c r="Q536" s="8"/>
      <c r="R536" s="8"/>
      <c r="S536" s="8"/>
      <c r="T536" s="8"/>
      <c r="U536" s="8"/>
      <c r="V536" s="8"/>
      <c r="W536" s="8"/>
      <c r="X536" s="8"/>
      <c r="Y536" s="8"/>
      <c r="Z536" s="8"/>
      <c r="AA536" s="8"/>
      <c r="AB536" s="8"/>
      <c r="AC536" s="8"/>
      <c r="AD536" s="8"/>
    </row>
    <row r="537">
      <c r="A537" s="8"/>
      <c r="B537" s="50"/>
      <c r="C537" s="50"/>
      <c r="D537" s="50"/>
      <c r="E537" s="50"/>
      <c r="F537" s="50"/>
      <c r="G537" s="50"/>
      <c r="H537" s="50"/>
      <c r="I537" s="50"/>
      <c r="J537" s="8"/>
      <c r="K537" s="8"/>
      <c r="L537" s="8"/>
      <c r="M537" s="8"/>
      <c r="N537" s="8"/>
      <c r="O537" s="8"/>
      <c r="P537" s="8"/>
      <c r="Q537" s="8"/>
      <c r="R537" s="8"/>
      <c r="S537" s="8"/>
      <c r="T537" s="8"/>
      <c r="U537" s="8"/>
      <c r="V537" s="8"/>
      <c r="W537" s="8"/>
      <c r="X537" s="8"/>
      <c r="Y537" s="8"/>
      <c r="Z537" s="8"/>
      <c r="AA537" s="8"/>
      <c r="AB537" s="8"/>
      <c r="AC537" s="8"/>
      <c r="AD537" s="8"/>
    </row>
    <row r="538">
      <c r="A538" s="8"/>
      <c r="B538" s="50"/>
      <c r="C538" s="50"/>
      <c r="D538" s="50"/>
      <c r="E538" s="50"/>
      <c r="F538" s="50"/>
      <c r="G538" s="50"/>
      <c r="H538" s="50"/>
      <c r="I538" s="50"/>
      <c r="J538" s="8"/>
      <c r="K538" s="8"/>
      <c r="L538" s="8"/>
      <c r="M538" s="8"/>
      <c r="N538" s="8"/>
      <c r="O538" s="8"/>
      <c r="P538" s="8"/>
      <c r="Q538" s="8"/>
      <c r="R538" s="8"/>
      <c r="S538" s="8"/>
      <c r="T538" s="8"/>
      <c r="U538" s="8"/>
      <c r="V538" s="8"/>
      <c r="W538" s="8"/>
      <c r="X538" s="8"/>
      <c r="Y538" s="8"/>
      <c r="Z538" s="8"/>
      <c r="AA538" s="8"/>
      <c r="AB538" s="8"/>
      <c r="AC538" s="8"/>
      <c r="AD538" s="8"/>
    </row>
    <row r="539">
      <c r="A539" s="8"/>
      <c r="B539" s="50"/>
      <c r="C539" s="50"/>
      <c r="D539" s="50"/>
      <c r="E539" s="50"/>
      <c r="F539" s="50"/>
      <c r="G539" s="50"/>
      <c r="H539" s="50"/>
      <c r="I539" s="50"/>
      <c r="J539" s="8"/>
      <c r="K539" s="8"/>
      <c r="L539" s="8"/>
      <c r="M539" s="8"/>
      <c r="N539" s="8"/>
      <c r="O539" s="8"/>
      <c r="P539" s="8"/>
      <c r="Q539" s="8"/>
      <c r="R539" s="8"/>
      <c r="S539" s="8"/>
      <c r="T539" s="8"/>
      <c r="U539" s="8"/>
      <c r="V539" s="8"/>
      <c r="W539" s="8"/>
      <c r="X539" s="8"/>
      <c r="Y539" s="8"/>
      <c r="Z539" s="8"/>
      <c r="AA539" s="8"/>
      <c r="AB539" s="8"/>
      <c r="AC539" s="8"/>
      <c r="AD539" s="8"/>
    </row>
    <row r="540">
      <c r="A540" s="8"/>
      <c r="B540" s="50"/>
      <c r="C540" s="50"/>
      <c r="D540" s="50"/>
      <c r="E540" s="50"/>
      <c r="F540" s="50"/>
      <c r="G540" s="50"/>
      <c r="H540" s="50"/>
      <c r="I540" s="50"/>
      <c r="J540" s="8"/>
      <c r="K540" s="8"/>
      <c r="L540" s="8"/>
      <c r="M540" s="8"/>
      <c r="N540" s="8"/>
      <c r="O540" s="8"/>
      <c r="P540" s="8"/>
      <c r="Q540" s="8"/>
      <c r="R540" s="8"/>
      <c r="S540" s="8"/>
      <c r="T540" s="8"/>
      <c r="U540" s="8"/>
      <c r="V540" s="8"/>
      <c r="W540" s="8"/>
      <c r="X540" s="8"/>
      <c r="Y540" s="8"/>
      <c r="Z540" s="8"/>
      <c r="AA540" s="8"/>
      <c r="AB540" s="8"/>
      <c r="AC540" s="8"/>
      <c r="AD540" s="8"/>
    </row>
    <row r="541">
      <c r="A541" s="8"/>
      <c r="B541" s="50"/>
      <c r="C541" s="50"/>
      <c r="D541" s="50"/>
      <c r="E541" s="50"/>
      <c r="F541" s="50"/>
      <c r="G541" s="50"/>
      <c r="H541" s="50"/>
      <c r="I541" s="50"/>
      <c r="J541" s="8"/>
      <c r="K541" s="8"/>
      <c r="L541" s="8"/>
      <c r="M541" s="8"/>
      <c r="N541" s="8"/>
      <c r="O541" s="8"/>
      <c r="P541" s="8"/>
      <c r="Q541" s="8"/>
      <c r="R541" s="8"/>
      <c r="S541" s="8"/>
      <c r="T541" s="8"/>
      <c r="U541" s="8"/>
      <c r="V541" s="8"/>
      <c r="W541" s="8"/>
      <c r="X541" s="8"/>
      <c r="Y541" s="8"/>
      <c r="Z541" s="8"/>
      <c r="AA541" s="8"/>
      <c r="AB541" s="8"/>
      <c r="AC541" s="8"/>
      <c r="AD541" s="8"/>
    </row>
    <row r="542">
      <c r="A542" s="8"/>
      <c r="B542" s="50"/>
      <c r="C542" s="50"/>
      <c r="D542" s="50"/>
      <c r="E542" s="50"/>
      <c r="F542" s="50"/>
      <c r="G542" s="50"/>
      <c r="H542" s="50"/>
      <c r="I542" s="50"/>
      <c r="J542" s="8"/>
      <c r="K542" s="8"/>
      <c r="L542" s="8"/>
      <c r="M542" s="8"/>
      <c r="N542" s="8"/>
      <c r="O542" s="8"/>
      <c r="P542" s="8"/>
      <c r="Q542" s="8"/>
      <c r="R542" s="8"/>
      <c r="S542" s="8"/>
      <c r="T542" s="8"/>
      <c r="U542" s="8"/>
      <c r="V542" s="8"/>
      <c r="W542" s="8"/>
      <c r="X542" s="8"/>
      <c r="Y542" s="8"/>
      <c r="Z542" s="8"/>
      <c r="AA542" s="8"/>
      <c r="AB542" s="8"/>
      <c r="AC542" s="8"/>
      <c r="AD542" s="8"/>
    </row>
    <row r="543">
      <c r="A543" s="8"/>
      <c r="B543" s="50"/>
      <c r="C543" s="50"/>
      <c r="D543" s="50"/>
      <c r="E543" s="50"/>
      <c r="F543" s="50"/>
      <c r="G543" s="50"/>
      <c r="H543" s="50"/>
      <c r="I543" s="50"/>
      <c r="J543" s="8"/>
      <c r="K543" s="8"/>
      <c r="L543" s="8"/>
      <c r="M543" s="8"/>
      <c r="N543" s="8"/>
      <c r="O543" s="8"/>
      <c r="P543" s="8"/>
      <c r="Q543" s="8"/>
      <c r="R543" s="8"/>
      <c r="S543" s="8"/>
      <c r="T543" s="8"/>
      <c r="U543" s="8"/>
      <c r="V543" s="8"/>
      <c r="W543" s="8"/>
      <c r="X543" s="8"/>
      <c r="Y543" s="8"/>
      <c r="Z543" s="8"/>
      <c r="AA543" s="8"/>
      <c r="AB543" s="8"/>
      <c r="AC543" s="8"/>
      <c r="AD543" s="8"/>
    </row>
    <row r="544">
      <c r="A544" s="8"/>
      <c r="B544" s="50"/>
      <c r="C544" s="50"/>
      <c r="D544" s="50"/>
      <c r="E544" s="50"/>
      <c r="F544" s="50"/>
      <c r="G544" s="50"/>
      <c r="H544" s="50"/>
      <c r="I544" s="50"/>
      <c r="J544" s="8"/>
      <c r="K544" s="8"/>
      <c r="L544" s="8"/>
      <c r="M544" s="8"/>
      <c r="N544" s="8"/>
      <c r="O544" s="8"/>
      <c r="P544" s="8"/>
      <c r="Q544" s="8"/>
      <c r="R544" s="8"/>
      <c r="S544" s="8"/>
      <c r="T544" s="8"/>
      <c r="U544" s="8"/>
      <c r="V544" s="8"/>
      <c r="W544" s="8"/>
      <c r="X544" s="8"/>
      <c r="Y544" s="8"/>
      <c r="Z544" s="8"/>
      <c r="AA544" s="8"/>
      <c r="AB544" s="8"/>
      <c r="AC544" s="8"/>
      <c r="AD544" s="8"/>
    </row>
    <row r="545">
      <c r="A545" s="8"/>
      <c r="B545" s="50"/>
      <c r="C545" s="50"/>
      <c r="D545" s="50"/>
      <c r="E545" s="50"/>
      <c r="F545" s="50"/>
      <c r="G545" s="50"/>
      <c r="H545" s="50"/>
      <c r="I545" s="50"/>
      <c r="J545" s="8"/>
      <c r="K545" s="8"/>
      <c r="L545" s="8"/>
      <c r="M545" s="8"/>
      <c r="N545" s="8"/>
      <c r="O545" s="8"/>
      <c r="P545" s="8"/>
      <c r="Q545" s="8"/>
      <c r="R545" s="8"/>
      <c r="S545" s="8"/>
      <c r="T545" s="8"/>
      <c r="U545" s="8"/>
      <c r="V545" s="8"/>
      <c r="W545" s="8"/>
      <c r="X545" s="8"/>
      <c r="Y545" s="8"/>
      <c r="Z545" s="8"/>
      <c r="AA545" s="8"/>
      <c r="AB545" s="8"/>
      <c r="AC545" s="8"/>
      <c r="AD545" s="8"/>
    </row>
    <row r="546">
      <c r="A546" s="8"/>
      <c r="B546" s="50"/>
      <c r="C546" s="50"/>
      <c r="D546" s="50"/>
      <c r="E546" s="50"/>
      <c r="F546" s="50"/>
      <c r="G546" s="50"/>
      <c r="H546" s="50"/>
      <c r="I546" s="50"/>
      <c r="J546" s="8"/>
      <c r="K546" s="8"/>
      <c r="L546" s="8"/>
      <c r="M546" s="8"/>
      <c r="N546" s="8"/>
      <c r="O546" s="8"/>
      <c r="P546" s="8"/>
      <c r="Q546" s="8"/>
      <c r="R546" s="8"/>
      <c r="S546" s="8"/>
      <c r="T546" s="8"/>
      <c r="U546" s="8"/>
      <c r="V546" s="8"/>
      <c r="W546" s="8"/>
      <c r="X546" s="8"/>
      <c r="Y546" s="8"/>
      <c r="Z546" s="8"/>
      <c r="AA546" s="8"/>
      <c r="AB546" s="8"/>
      <c r="AC546" s="8"/>
      <c r="AD546" s="8"/>
    </row>
    <row r="547">
      <c r="A547" s="8"/>
      <c r="B547" s="50"/>
      <c r="C547" s="50"/>
      <c r="D547" s="50"/>
      <c r="E547" s="50"/>
      <c r="F547" s="50"/>
      <c r="G547" s="50"/>
      <c r="H547" s="50"/>
      <c r="I547" s="50"/>
      <c r="J547" s="8"/>
      <c r="K547" s="8"/>
      <c r="L547" s="8"/>
      <c r="M547" s="8"/>
      <c r="N547" s="8"/>
      <c r="O547" s="8"/>
      <c r="P547" s="8"/>
      <c r="Q547" s="8"/>
      <c r="R547" s="8"/>
      <c r="S547" s="8"/>
      <c r="T547" s="8"/>
      <c r="U547" s="8"/>
      <c r="V547" s="8"/>
      <c r="W547" s="8"/>
      <c r="X547" s="8"/>
      <c r="Y547" s="8"/>
      <c r="Z547" s="8"/>
      <c r="AA547" s="8"/>
      <c r="AB547" s="8"/>
      <c r="AC547" s="8"/>
      <c r="AD547" s="8"/>
    </row>
    <row r="548">
      <c r="A548" s="8"/>
      <c r="B548" s="50"/>
      <c r="C548" s="50"/>
      <c r="D548" s="50"/>
      <c r="E548" s="50"/>
      <c r="F548" s="50"/>
      <c r="G548" s="50"/>
      <c r="H548" s="50"/>
      <c r="I548" s="50"/>
      <c r="J548" s="8"/>
      <c r="K548" s="8"/>
      <c r="L548" s="8"/>
      <c r="M548" s="8"/>
      <c r="N548" s="8"/>
      <c r="O548" s="8"/>
      <c r="P548" s="8"/>
      <c r="Q548" s="8"/>
      <c r="R548" s="8"/>
      <c r="S548" s="8"/>
      <c r="T548" s="8"/>
      <c r="U548" s="8"/>
      <c r="V548" s="8"/>
      <c r="W548" s="8"/>
      <c r="X548" s="8"/>
      <c r="Y548" s="8"/>
      <c r="Z548" s="8"/>
      <c r="AA548" s="8"/>
      <c r="AB548" s="8"/>
      <c r="AC548" s="8"/>
      <c r="AD548" s="8"/>
    </row>
    <row r="549">
      <c r="A549" s="8"/>
      <c r="B549" s="50"/>
      <c r="C549" s="50"/>
      <c r="D549" s="50"/>
      <c r="E549" s="50"/>
      <c r="F549" s="50"/>
      <c r="G549" s="50"/>
      <c r="H549" s="50"/>
      <c r="I549" s="50"/>
      <c r="J549" s="8"/>
      <c r="K549" s="8"/>
      <c r="L549" s="8"/>
      <c r="M549" s="8"/>
      <c r="N549" s="8"/>
      <c r="O549" s="8"/>
      <c r="P549" s="8"/>
      <c r="Q549" s="8"/>
      <c r="R549" s="8"/>
      <c r="S549" s="8"/>
      <c r="T549" s="8"/>
      <c r="U549" s="8"/>
      <c r="V549" s="8"/>
      <c r="W549" s="8"/>
      <c r="X549" s="8"/>
      <c r="Y549" s="8"/>
      <c r="Z549" s="8"/>
      <c r="AA549" s="8"/>
      <c r="AB549" s="8"/>
      <c r="AC549" s="8"/>
      <c r="AD549" s="8"/>
    </row>
    <row r="550">
      <c r="A550" s="8"/>
      <c r="B550" s="50"/>
      <c r="C550" s="50"/>
      <c r="D550" s="50"/>
      <c r="E550" s="50"/>
      <c r="F550" s="50"/>
      <c r="G550" s="50"/>
      <c r="H550" s="50"/>
      <c r="I550" s="50"/>
      <c r="J550" s="8"/>
      <c r="K550" s="8"/>
      <c r="L550" s="8"/>
      <c r="M550" s="8"/>
      <c r="N550" s="8"/>
      <c r="O550" s="8"/>
      <c r="P550" s="8"/>
      <c r="Q550" s="8"/>
      <c r="R550" s="8"/>
      <c r="S550" s="8"/>
      <c r="T550" s="8"/>
      <c r="U550" s="8"/>
      <c r="V550" s="8"/>
      <c r="W550" s="8"/>
      <c r="X550" s="8"/>
      <c r="Y550" s="8"/>
      <c r="Z550" s="8"/>
      <c r="AA550" s="8"/>
      <c r="AB550" s="8"/>
      <c r="AC550" s="8"/>
      <c r="AD550" s="8"/>
    </row>
    <row r="551">
      <c r="A551" s="8"/>
      <c r="B551" s="50"/>
      <c r="C551" s="50"/>
      <c r="D551" s="50"/>
      <c r="E551" s="50"/>
      <c r="F551" s="50"/>
      <c r="G551" s="50"/>
      <c r="H551" s="50"/>
      <c r="I551" s="50"/>
      <c r="J551" s="8"/>
      <c r="K551" s="8"/>
      <c r="L551" s="8"/>
      <c r="M551" s="8"/>
      <c r="N551" s="8"/>
      <c r="O551" s="8"/>
      <c r="P551" s="8"/>
      <c r="Q551" s="8"/>
      <c r="R551" s="8"/>
      <c r="S551" s="8"/>
      <c r="T551" s="8"/>
      <c r="U551" s="8"/>
      <c r="V551" s="8"/>
      <c r="W551" s="8"/>
      <c r="X551" s="8"/>
      <c r="Y551" s="8"/>
      <c r="Z551" s="8"/>
      <c r="AA551" s="8"/>
      <c r="AB551" s="8"/>
      <c r="AC551" s="8"/>
      <c r="AD551" s="8"/>
    </row>
    <row r="552">
      <c r="A552" s="8"/>
      <c r="B552" s="50"/>
      <c r="C552" s="50"/>
      <c r="D552" s="50"/>
      <c r="E552" s="50"/>
      <c r="F552" s="50"/>
      <c r="G552" s="50"/>
      <c r="H552" s="50"/>
      <c r="I552" s="50"/>
      <c r="J552" s="8"/>
      <c r="K552" s="8"/>
      <c r="L552" s="8"/>
      <c r="M552" s="8"/>
      <c r="N552" s="8"/>
      <c r="O552" s="8"/>
      <c r="P552" s="8"/>
      <c r="Q552" s="8"/>
      <c r="R552" s="8"/>
      <c r="S552" s="8"/>
      <c r="T552" s="8"/>
      <c r="U552" s="8"/>
      <c r="V552" s="8"/>
      <c r="W552" s="8"/>
      <c r="X552" s="8"/>
      <c r="Y552" s="8"/>
      <c r="Z552" s="8"/>
      <c r="AA552" s="8"/>
      <c r="AB552" s="8"/>
      <c r="AC552" s="8"/>
      <c r="AD552" s="8"/>
    </row>
    <row r="553">
      <c r="A553" s="8"/>
      <c r="B553" s="50"/>
      <c r="C553" s="50"/>
      <c r="D553" s="50"/>
      <c r="E553" s="50"/>
      <c r="F553" s="50"/>
      <c r="G553" s="50"/>
      <c r="H553" s="50"/>
      <c r="I553" s="50"/>
      <c r="J553" s="8"/>
      <c r="K553" s="8"/>
      <c r="L553" s="8"/>
      <c r="M553" s="8"/>
      <c r="N553" s="8"/>
      <c r="O553" s="8"/>
      <c r="P553" s="8"/>
      <c r="Q553" s="8"/>
      <c r="R553" s="8"/>
      <c r="S553" s="8"/>
      <c r="T553" s="8"/>
      <c r="U553" s="8"/>
      <c r="V553" s="8"/>
      <c r="W553" s="8"/>
      <c r="X553" s="8"/>
      <c r="Y553" s="8"/>
      <c r="Z553" s="8"/>
      <c r="AA553" s="8"/>
      <c r="AB553" s="8"/>
      <c r="AC553" s="8"/>
      <c r="AD553" s="8"/>
    </row>
    <row r="554">
      <c r="A554" s="8"/>
      <c r="B554" s="50"/>
      <c r="C554" s="50"/>
      <c r="D554" s="50"/>
      <c r="E554" s="50"/>
      <c r="F554" s="50"/>
      <c r="G554" s="50"/>
      <c r="H554" s="50"/>
      <c r="I554" s="50"/>
      <c r="J554" s="8"/>
      <c r="K554" s="8"/>
      <c r="L554" s="8"/>
      <c r="M554" s="8"/>
      <c r="N554" s="8"/>
      <c r="O554" s="8"/>
      <c r="P554" s="8"/>
      <c r="Q554" s="8"/>
      <c r="R554" s="8"/>
      <c r="S554" s="8"/>
      <c r="T554" s="8"/>
      <c r="U554" s="8"/>
      <c r="V554" s="8"/>
      <c r="W554" s="8"/>
      <c r="X554" s="8"/>
      <c r="Y554" s="8"/>
      <c r="Z554" s="8"/>
      <c r="AA554" s="8"/>
      <c r="AB554" s="8"/>
      <c r="AC554" s="8"/>
      <c r="AD554" s="8"/>
    </row>
    <row r="555">
      <c r="A555" s="8"/>
      <c r="B555" s="50"/>
      <c r="C555" s="50"/>
      <c r="D555" s="50"/>
      <c r="E555" s="50"/>
      <c r="F555" s="50"/>
      <c r="G555" s="50"/>
      <c r="H555" s="50"/>
      <c r="I555" s="50"/>
      <c r="J555" s="8"/>
      <c r="K555" s="8"/>
      <c r="L555" s="8"/>
      <c r="M555" s="8"/>
      <c r="N555" s="8"/>
      <c r="O555" s="8"/>
      <c r="P555" s="8"/>
      <c r="Q555" s="8"/>
      <c r="R555" s="8"/>
      <c r="S555" s="8"/>
      <c r="T555" s="8"/>
      <c r="U555" s="8"/>
      <c r="V555" s="8"/>
      <c r="W555" s="8"/>
      <c r="X555" s="8"/>
      <c r="Y555" s="8"/>
      <c r="Z555" s="8"/>
      <c r="AA555" s="8"/>
      <c r="AB555" s="8"/>
      <c r="AC555" s="8"/>
      <c r="AD555" s="8"/>
    </row>
    <row r="556">
      <c r="A556" s="8"/>
      <c r="B556" s="50"/>
      <c r="C556" s="50"/>
      <c r="D556" s="50"/>
      <c r="E556" s="50"/>
      <c r="F556" s="50"/>
      <c r="G556" s="50"/>
      <c r="H556" s="50"/>
      <c r="I556" s="50"/>
      <c r="J556" s="8"/>
      <c r="K556" s="8"/>
      <c r="L556" s="8"/>
      <c r="M556" s="8"/>
      <c r="N556" s="8"/>
      <c r="O556" s="8"/>
      <c r="P556" s="8"/>
      <c r="Q556" s="8"/>
      <c r="R556" s="8"/>
      <c r="S556" s="8"/>
      <c r="T556" s="8"/>
      <c r="U556" s="8"/>
      <c r="V556" s="8"/>
      <c r="W556" s="8"/>
      <c r="X556" s="8"/>
      <c r="Y556" s="8"/>
      <c r="Z556" s="8"/>
      <c r="AA556" s="8"/>
      <c r="AB556" s="8"/>
      <c r="AC556" s="8"/>
      <c r="AD556" s="8"/>
    </row>
    <row r="557">
      <c r="A557" s="8"/>
      <c r="B557" s="50"/>
      <c r="C557" s="50"/>
      <c r="D557" s="50"/>
      <c r="E557" s="50"/>
      <c r="F557" s="50"/>
      <c r="G557" s="50"/>
      <c r="H557" s="50"/>
      <c r="I557" s="50"/>
      <c r="J557" s="8"/>
      <c r="K557" s="8"/>
      <c r="L557" s="8"/>
      <c r="M557" s="8"/>
      <c r="N557" s="8"/>
      <c r="O557" s="8"/>
      <c r="P557" s="8"/>
      <c r="Q557" s="8"/>
      <c r="R557" s="8"/>
      <c r="S557" s="8"/>
      <c r="T557" s="8"/>
      <c r="U557" s="8"/>
      <c r="V557" s="8"/>
      <c r="W557" s="8"/>
      <c r="X557" s="8"/>
      <c r="Y557" s="8"/>
      <c r="Z557" s="8"/>
      <c r="AA557" s="8"/>
      <c r="AB557" s="8"/>
      <c r="AC557" s="8"/>
      <c r="AD557" s="8"/>
    </row>
    <row r="558">
      <c r="A558" s="8"/>
      <c r="B558" s="50"/>
      <c r="C558" s="50"/>
      <c r="D558" s="50"/>
      <c r="E558" s="50"/>
      <c r="F558" s="50"/>
      <c r="G558" s="50"/>
      <c r="H558" s="50"/>
      <c r="I558" s="50"/>
      <c r="J558" s="8"/>
      <c r="K558" s="8"/>
      <c r="L558" s="8"/>
      <c r="M558" s="8"/>
      <c r="N558" s="8"/>
      <c r="O558" s="8"/>
      <c r="P558" s="8"/>
      <c r="Q558" s="8"/>
      <c r="R558" s="8"/>
      <c r="S558" s="8"/>
      <c r="T558" s="8"/>
      <c r="U558" s="8"/>
      <c r="V558" s="8"/>
      <c r="W558" s="8"/>
      <c r="X558" s="8"/>
      <c r="Y558" s="8"/>
      <c r="Z558" s="8"/>
      <c r="AA558" s="8"/>
      <c r="AB558" s="8"/>
      <c r="AC558" s="8"/>
      <c r="AD558" s="8"/>
    </row>
    <row r="559">
      <c r="A559" s="8"/>
      <c r="B559" s="50"/>
      <c r="C559" s="50"/>
      <c r="D559" s="50"/>
      <c r="E559" s="50"/>
      <c r="F559" s="50"/>
      <c r="G559" s="50"/>
      <c r="H559" s="50"/>
      <c r="I559" s="50"/>
      <c r="J559" s="8"/>
      <c r="K559" s="8"/>
      <c r="L559" s="8"/>
      <c r="M559" s="8"/>
      <c r="N559" s="8"/>
      <c r="O559" s="8"/>
      <c r="P559" s="8"/>
      <c r="Q559" s="8"/>
      <c r="R559" s="8"/>
      <c r="S559" s="8"/>
      <c r="T559" s="8"/>
      <c r="U559" s="8"/>
      <c r="V559" s="8"/>
      <c r="W559" s="8"/>
      <c r="X559" s="8"/>
      <c r="Y559" s="8"/>
      <c r="Z559" s="8"/>
      <c r="AA559" s="8"/>
      <c r="AB559" s="8"/>
      <c r="AC559" s="8"/>
      <c r="AD559" s="8"/>
    </row>
    <row r="560">
      <c r="A560" s="8"/>
      <c r="B560" s="50"/>
      <c r="C560" s="50"/>
      <c r="D560" s="50"/>
      <c r="E560" s="50"/>
      <c r="F560" s="50"/>
      <c r="G560" s="50"/>
      <c r="H560" s="50"/>
      <c r="I560" s="50"/>
      <c r="J560" s="8"/>
      <c r="K560" s="8"/>
      <c r="L560" s="8"/>
      <c r="M560" s="8"/>
      <c r="N560" s="8"/>
      <c r="O560" s="8"/>
      <c r="P560" s="8"/>
      <c r="Q560" s="8"/>
      <c r="R560" s="8"/>
      <c r="S560" s="8"/>
      <c r="T560" s="8"/>
      <c r="U560" s="8"/>
      <c r="V560" s="8"/>
      <c r="W560" s="8"/>
      <c r="X560" s="8"/>
      <c r="Y560" s="8"/>
      <c r="Z560" s="8"/>
      <c r="AA560" s="8"/>
      <c r="AB560" s="8"/>
      <c r="AC560" s="8"/>
      <c r="AD560" s="8"/>
    </row>
    <row r="561">
      <c r="A561" s="8"/>
      <c r="B561" s="50"/>
      <c r="C561" s="50"/>
      <c r="D561" s="50"/>
      <c r="E561" s="50"/>
      <c r="F561" s="50"/>
      <c r="G561" s="50"/>
      <c r="H561" s="50"/>
      <c r="I561" s="50"/>
      <c r="J561" s="8"/>
      <c r="K561" s="8"/>
      <c r="L561" s="8"/>
      <c r="M561" s="8"/>
      <c r="N561" s="8"/>
      <c r="O561" s="8"/>
      <c r="P561" s="8"/>
      <c r="Q561" s="8"/>
      <c r="R561" s="8"/>
      <c r="S561" s="8"/>
      <c r="T561" s="8"/>
      <c r="U561" s="8"/>
      <c r="V561" s="8"/>
      <c r="W561" s="8"/>
      <c r="X561" s="8"/>
      <c r="Y561" s="8"/>
      <c r="Z561" s="8"/>
      <c r="AA561" s="8"/>
      <c r="AB561" s="8"/>
      <c r="AC561" s="8"/>
      <c r="AD561" s="8"/>
    </row>
    <row r="562">
      <c r="A562" s="8"/>
      <c r="B562" s="50"/>
      <c r="C562" s="50"/>
      <c r="D562" s="50"/>
      <c r="E562" s="50"/>
      <c r="F562" s="50"/>
      <c r="G562" s="50"/>
      <c r="H562" s="50"/>
      <c r="I562" s="50"/>
      <c r="J562" s="8"/>
      <c r="K562" s="8"/>
      <c r="L562" s="8"/>
      <c r="M562" s="8"/>
      <c r="N562" s="8"/>
      <c r="O562" s="8"/>
      <c r="P562" s="8"/>
      <c r="Q562" s="8"/>
      <c r="R562" s="8"/>
      <c r="S562" s="8"/>
      <c r="T562" s="8"/>
      <c r="U562" s="8"/>
      <c r="V562" s="8"/>
      <c r="W562" s="8"/>
      <c r="X562" s="8"/>
      <c r="Y562" s="8"/>
      <c r="Z562" s="8"/>
      <c r="AA562" s="8"/>
      <c r="AB562" s="8"/>
      <c r="AC562" s="8"/>
      <c r="AD562" s="8"/>
    </row>
    <row r="563">
      <c r="A563" s="8"/>
      <c r="B563" s="50"/>
      <c r="C563" s="50"/>
      <c r="D563" s="50"/>
      <c r="E563" s="50"/>
      <c r="F563" s="50"/>
      <c r="G563" s="50"/>
      <c r="H563" s="50"/>
      <c r="I563" s="50"/>
      <c r="J563" s="8"/>
      <c r="K563" s="8"/>
      <c r="L563" s="8"/>
      <c r="M563" s="8"/>
      <c r="N563" s="8"/>
      <c r="O563" s="8"/>
      <c r="P563" s="8"/>
      <c r="Q563" s="8"/>
      <c r="R563" s="8"/>
      <c r="S563" s="8"/>
      <c r="T563" s="8"/>
      <c r="U563" s="8"/>
      <c r="V563" s="8"/>
      <c r="W563" s="8"/>
      <c r="X563" s="8"/>
      <c r="Y563" s="8"/>
      <c r="Z563" s="8"/>
      <c r="AA563" s="8"/>
      <c r="AB563" s="8"/>
      <c r="AC563" s="8"/>
      <c r="AD563" s="8"/>
    </row>
    <row r="564">
      <c r="A564" s="8"/>
      <c r="B564" s="50"/>
      <c r="C564" s="50"/>
      <c r="D564" s="50"/>
      <c r="E564" s="50"/>
      <c r="F564" s="50"/>
      <c r="G564" s="50"/>
      <c r="H564" s="50"/>
      <c r="I564" s="50"/>
      <c r="J564" s="8"/>
      <c r="K564" s="8"/>
      <c r="L564" s="8"/>
      <c r="M564" s="8"/>
      <c r="N564" s="8"/>
      <c r="O564" s="8"/>
      <c r="P564" s="8"/>
      <c r="Q564" s="8"/>
      <c r="R564" s="8"/>
      <c r="S564" s="8"/>
      <c r="T564" s="8"/>
      <c r="U564" s="8"/>
      <c r="V564" s="8"/>
      <c r="W564" s="8"/>
      <c r="X564" s="8"/>
      <c r="Y564" s="8"/>
      <c r="Z564" s="8"/>
      <c r="AA564" s="8"/>
      <c r="AB564" s="8"/>
      <c r="AC564" s="8"/>
      <c r="AD564" s="8"/>
    </row>
    <row r="565">
      <c r="A565" s="8"/>
      <c r="B565" s="50"/>
      <c r="C565" s="50"/>
      <c r="D565" s="50"/>
      <c r="E565" s="50"/>
      <c r="F565" s="50"/>
      <c r="G565" s="50"/>
      <c r="H565" s="50"/>
      <c r="I565" s="50"/>
      <c r="J565" s="8"/>
      <c r="K565" s="8"/>
      <c r="L565" s="8"/>
      <c r="M565" s="8"/>
      <c r="N565" s="8"/>
      <c r="O565" s="8"/>
      <c r="P565" s="8"/>
      <c r="Q565" s="8"/>
      <c r="R565" s="8"/>
      <c r="S565" s="8"/>
      <c r="T565" s="8"/>
      <c r="U565" s="8"/>
      <c r="V565" s="8"/>
      <c r="W565" s="8"/>
      <c r="X565" s="8"/>
      <c r="Y565" s="8"/>
      <c r="Z565" s="8"/>
      <c r="AA565" s="8"/>
      <c r="AB565" s="8"/>
      <c r="AC565" s="8"/>
      <c r="AD565" s="8"/>
    </row>
    <row r="566">
      <c r="A566" s="8"/>
      <c r="B566" s="50"/>
      <c r="C566" s="50"/>
      <c r="D566" s="50"/>
      <c r="E566" s="50"/>
      <c r="F566" s="50"/>
      <c r="G566" s="50"/>
      <c r="H566" s="50"/>
      <c r="I566" s="50"/>
      <c r="J566" s="8"/>
      <c r="K566" s="8"/>
      <c r="L566" s="8"/>
      <c r="M566" s="8"/>
      <c r="N566" s="8"/>
      <c r="O566" s="8"/>
      <c r="P566" s="8"/>
      <c r="Q566" s="8"/>
      <c r="R566" s="8"/>
      <c r="S566" s="8"/>
      <c r="T566" s="8"/>
      <c r="U566" s="8"/>
      <c r="V566" s="8"/>
      <c r="W566" s="8"/>
      <c r="X566" s="8"/>
      <c r="Y566" s="8"/>
      <c r="Z566" s="8"/>
      <c r="AA566" s="8"/>
      <c r="AB566" s="8"/>
      <c r="AC566" s="8"/>
      <c r="AD566" s="8"/>
    </row>
    <row r="567">
      <c r="A567" s="8"/>
      <c r="B567" s="50"/>
      <c r="C567" s="50"/>
      <c r="D567" s="50"/>
      <c r="E567" s="50"/>
      <c r="F567" s="50"/>
      <c r="G567" s="50"/>
      <c r="H567" s="50"/>
      <c r="I567" s="50"/>
      <c r="J567" s="8"/>
      <c r="K567" s="8"/>
      <c r="L567" s="8"/>
      <c r="M567" s="8"/>
      <c r="N567" s="8"/>
      <c r="O567" s="8"/>
      <c r="P567" s="8"/>
      <c r="Q567" s="8"/>
      <c r="R567" s="8"/>
      <c r="S567" s="8"/>
      <c r="T567" s="8"/>
      <c r="U567" s="8"/>
      <c r="V567" s="8"/>
      <c r="W567" s="8"/>
      <c r="X567" s="8"/>
      <c r="Y567" s="8"/>
      <c r="Z567" s="8"/>
      <c r="AA567" s="8"/>
      <c r="AB567" s="8"/>
      <c r="AC567" s="8"/>
      <c r="AD567" s="8"/>
    </row>
    <row r="568">
      <c r="A568" s="8"/>
      <c r="B568" s="50"/>
      <c r="C568" s="50"/>
      <c r="D568" s="50"/>
      <c r="E568" s="50"/>
      <c r="F568" s="50"/>
      <c r="G568" s="50"/>
      <c r="H568" s="50"/>
      <c r="I568" s="50"/>
      <c r="J568" s="8"/>
      <c r="K568" s="8"/>
      <c r="L568" s="8"/>
      <c r="M568" s="8"/>
      <c r="N568" s="8"/>
      <c r="O568" s="8"/>
      <c r="P568" s="8"/>
      <c r="Q568" s="8"/>
      <c r="R568" s="8"/>
      <c r="S568" s="8"/>
      <c r="T568" s="8"/>
      <c r="U568" s="8"/>
      <c r="V568" s="8"/>
      <c r="W568" s="8"/>
      <c r="X568" s="8"/>
      <c r="Y568" s="8"/>
      <c r="Z568" s="8"/>
      <c r="AA568" s="8"/>
      <c r="AB568" s="8"/>
      <c r="AC568" s="8"/>
      <c r="AD568" s="8"/>
    </row>
    <row r="569">
      <c r="A569" s="8"/>
      <c r="B569" s="50"/>
      <c r="C569" s="50"/>
      <c r="D569" s="50"/>
      <c r="E569" s="50"/>
      <c r="F569" s="50"/>
      <c r="G569" s="50"/>
      <c r="H569" s="50"/>
      <c r="I569" s="50"/>
      <c r="J569" s="8"/>
      <c r="K569" s="8"/>
      <c r="L569" s="8"/>
      <c r="M569" s="8"/>
      <c r="N569" s="8"/>
      <c r="O569" s="8"/>
      <c r="P569" s="8"/>
      <c r="Q569" s="8"/>
      <c r="R569" s="8"/>
      <c r="S569" s="8"/>
      <c r="T569" s="8"/>
      <c r="U569" s="8"/>
      <c r="V569" s="8"/>
      <c r="W569" s="8"/>
      <c r="X569" s="8"/>
      <c r="Y569" s="8"/>
      <c r="Z569" s="8"/>
      <c r="AA569" s="8"/>
      <c r="AB569" s="8"/>
      <c r="AC569" s="8"/>
      <c r="AD569" s="8"/>
    </row>
    <row r="570">
      <c r="A570" s="8"/>
      <c r="B570" s="50"/>
      <c r="C570" s="50"/>
      <c r="D570" s="50"/>
      <c r="E570" s="50"/>
      <c r="F570" s="50"/>
      <c r="G570" s="50"/>
      <c r="H570" s="50"/>
      <c r="I570" s="50"/>
      <c r="J570" s="8"/>
      <c r="K570" s="8"/>
      <c r="L570" s="8"/>
      <c r="M570" s="8"/>
      <c r="N570" s="8"/>
      <c r="O570" s="8"/>
      <c r="P570" s="8"/>
      <c r="Q570" s="8"/>
      <c r="R570" s="8"/>
      <c r="S570" s="8"/>
      <c r="T570" s="8"/>
      <c r="U570" s="8"/>
      <c r="V570" s="8"/>
      <c r="W570" s="8"/>
      <c r="X570" s="8"/>
      <c r="Y570" s="8"/>
      <c r="Z570" s="8"/>
      <c r="AA570" s="8"/>
      <c r="AB570" s="8"/>
      <c r="AC570" s="8"/>
      <c r="AD570" s="8"/>
    </row>
    <row r="571">
      <c r="A571" s="8"/>
      <c r="B571" s="50"/>
      <c r="C571" s="50"/>
      <c r="D571" s="50"/>
      <c r="E571" s="50"/>
      <c r="F571" s="50"/>
      <c r="G571" s="50"/>
      <c r="H571" s="50"/>
      <c r="I571" s="50"/>
      <c r="J571" s="8"/>
      <c r="K571" s="8"/>
      <c r="L571" s="8"/>
      <c r="M571" s="8"/>
      <c r="N571" s="8"/>
      <c r="O571" s="8"/>
      <c r="P571" s="8"/>
      <c r="Q571" s="8"/>
      <c r="R571" s="8"/>
      <c r="S571" s="8"/>
      <c r="T571" s="8"/>
      <c r="U571" s="8"/>
      <c r="V571" s="8"/>
      <c r="W571" s="8"/>
      <c r="X571" s="8"/>
      <c r="Y571" s="8"/>
      <c r="Z571" s="8"/>
      <c r="AA571" s="8"/>
      <c r="AB571" s="8"/>
      <c r="AC571" s="8"/>
      <c r="AD571" s="8"/>
    </row>
    <row r="572">
      <c r="A572" s="8"/>
      <c r="B572" s="50"/>
      <c r="C572" s="50"/>
      <c r="D572" s="50"/>
      <c r="E572" s="50"/>
      <c r="F572" s="50"/>
      <c r="G572" s="50"/>
      <c r="H572" s="50"/>
      <c r="I572" s="50"/>
      <c r="J572" s="8"/>
      <c r="K572" s="8"/>
      <c r="L572" s="8"/>
      <c r="M572" s="8"/>
      <c r="N572" s="8"/>
      <c r="O572" s="8"/>
      <c r="P572" s="8"/>
      <c r="Q572" s="8"/>
      <c r="R572" s="8"/>
      <c r="S572" s="8"/>
      <c r="T572" s="8"/>
      <c r="U572" s="8"/>
      <c r="V572" s="8"/>
      <c r="W572" s="8"/>
      <c r="X572" s="8"/>
      <c r="Y572" s="8"/>
      <c r="Z572" s="8"/>
      <c r="AA572" s="8"/>
      <c r="AB572" s="8"/>
      <c r="AC572" s="8"/>
      <c r="AD572" s="8"/>
    </row>
    <row r="573">
      <c r="A573" s="8"/>
      <c r="B573" s="50"/>
      <c r="C573" s="50"/>
      <c r="D573" s="50"/>
      <c r="E573" s="50"/>
      <c r="F573" s="50"/>
      <c r="G573" s="50"/>
      <c r="H573" s="50"/>
      <c r="I573" s="50"/>
      <c r="J573" s="8"/>
      <c r="K573" s="8"/>
      <c r="L573" s="8"/>
      <c r="M573" s="8"/>
      <c r="N573" s="8"/>
      <c r="O573" s="8"/>
      <c r="P573" s="8"/>
      <c r="Q573" s="8"/>
      <c r="R573" s="8"/>
      <c r="S573" s="8"/>
      <c r="T573" s="8"/>
      <c r="U573" s="8"/>
      <c r="V573" s="8"/>
      <c r="W573" s="8"/>
      <c r="X573" s="8"/>
      <c r="Y573" s="8"/>
      <c r="Z573" s="8"/>
      <c r="AA573" s="8"/>
      <c r="AB573" s="8"/>
      <c r="AC573" s="8"/>
      <c r="AD573" s="8"/>
    </row>
    <row r="574">
      <c r="A574" s="8"/>
      <c r="B574" s="50"/>
      <c r="C574" s="50"/>
      <c r="D574" s="50"/>
      <c r="E574" s="50"/>
      <c r="F574" s="50"/>
      <c r="G574" s="50"/>
      <c r="H574" s="50"/>
      <c r="I574" s="50"/>
      <c r="J574" s="8"/>
      <c r="K574" s="8"/>
      <c r="L574" s="8"/>
      <c r="M574" s="8"/>
      <c r="N574" s="8"/>
      <c r="O574" s="8"/>
      <c r="P574" s="8"/>
      <c r="Q574" s="8"/>
      <c r="R574" s="8"/>
      <c r="S574" s="8"/>
      <c r="T574" s="8"/>
      <c r="U574" s="8"/>
      <c r="V574" s="8"/>
      <c r="W574" s="8"/>
      <c r="X574" s="8"/>
      <c r="Y574" s="8"/>
      <c r="Z574" s="8"/>
      <c r="AA574" s="8"/>
      <c r="AB574" s="8"/>
      <c r="AC574" s="8"/>
      <c r="AD574" s="8"/>
    </row>
    <row r="575">
      <c r="A575" s="8"/>
      <c r="B575" s="50"/>
      <c r="C575" s="50"/>
      <c r="D575" s="50"/>
      <c r="E575" s="50"/>
      <c r="F575" s="50"/>
      <c r="G575" s="50"/>
      <c r="H575" s="50"/>
      <c r="I575" s="50"/>
      <c r="J575" s="8"/>
      <c r="K575" s="8"/>
      <c r="L575" s="8"/>
      <c r="M575" s="8"/>
      <c r="N575" s="8"/>
      <c r="O575" s="8"/>
      <c r="P575" s="8"/>
      <c r="Q575" s="8"/>
      <c r="R575" s="8"/>
      <c r="S575" s="8"/>
      <c r="T575" s="8"/>
      <c r="U575" s="8"/>
      <c r="V575" s="8"/>
      <c r="W575" s="8"/>
      <c r="X575" s="8"/>
      <c r="Y575" s="8"/>
      <c r="Z575" s="8"/>
      <c r="AA575" s="8"/>
      <c r="AB575" s="8"/>
      <c r="AC575" s="8"/>
      <c r="AD575" s="8"/>
    </row>
    <row r="576">
      <c r="A576" s="8"/>
      <c r="B576" s="50"/>
      <c r="C576" s="50"/>
      <c r="D576" s="50"/>
      <c r="E576" s="50"/>
      <c r="F576" s="50"/>
      <c r="G576" s="50"/>
      <c r="H576" s="50"/>
      <c r="I576" s="50"/>
      <c r="J576" s="8"/>
      <c r="K576" s="8"/>
      <c r="L576" s="8"/>
      <c r="M576" s="8"/>
      <c r="N576" s="8"/>
      <c r="O576" s="8"/>
      <c r="P576" s="8"/>
      <c r="Q576" s="8"/>
      <c r="R576" s="8"/>
      <c r="S576" s="8"/>
      <c r="T576" s="8"/>
      <c r="U576" s="8"/>
      <c r="V576" s="8"/>
      <c r="W576" s="8"/>
      <c r="X576" s="8"/>
      <c r="Y576" s="8"/>
      <c r="Z576" s="8"/>
      <c r="AA576" s="8"/>
      <c r="AB576" s="8"/>
      <c r="AC576" s="8"/>
      <c r="AD576" s="8"/>
    </row>
    <row r="577">
      <c r="A577" s="8"/>
      <c r="B577" s="50"/>
      <c r="C577" s="50"/>
      <c r="D577" s="50"/>
      <c r="E577" s="50"/>
      <c r="F577" s="50"/>
      <c r="G577" s="50"/>
      <c r="H577" s="50"/>
      <c r="I577" s="50"/>
      <c r="J577" s="8"/>
      <c r="K577" s="8"/>
      <c r="L577" s="8"/>
      <c r="M577" s="8"/>
      <c r="N577" s="8"/>
      <c r="O577" s="8"/>
      <c r="P577" s="8"/>
      <c r="Q577" s="8"/>
      <c r="R577" s="8"/>
      <c r="S577" s="8"/>
      <c r="T577" s="8"/>
      <c r="U577" s="8"/>
      <c r="V577" s="8"/>
      <c r="W577" s="8"/>
      <c r="X577" s="8"/>
      <c r="Y577" s="8"/>
      <c r="Z577" s="8"/>
      <c r="AA577" s="8"/>
      <c r="AB577" s="8"/>
      <c r="AC577" s="8"/>
      <c r="AD577" s="8"/>
    </row>
    <row r="578">
      <c r="A578" s="8"/>
      <c r="B578" s="50"/>
      <c r="C578" s="50"/>
      <c r="D578" s="50"/>
      <c r="E578" s="50"/>
      <c r="F578" s="50"/>
      <c r="G578" s="50"/>
      <c r="H578" s="50"/>
      <c r="I578" s="50"/>
      <c r="J578" s="8"/>
      <c r="K578" s="8"/>
      <c r="L578" s="8"/>
      <c r="M578" s="8"/>
      <c r="N578" s="8"/>
      <c r="O578" s="8"/>
      <c r="P578" s="8"/>
      <c r="Q578" s="8"/>
      <c r="R578" s="8"/>
      <c r="S578" s="8"/>
      <c r="T578" s="8"/>
      <c r="U578" s="8"/>
      <c r="V578" s="8"/>
      <c r="W578" s="8"/>
      <c r="X578" s="8"/>
      <c r="Y578" s="8"/>
      <c r="Z578" s="8"/>
      <c r="AA578" s="8"/>
      <c r="AB578" s="8"/>
      <c r="AC578" s="8"/>
      <c r="AD578" s="8"/>
    </row>
    <row r="579">
      <c r="A579" s="8"/>
      <c r="B579" s="50"/>
      <c r="C579" s="50"/>
      <c r="D579" s="50"/>
      <c r="E579" s="50"/>
      <c r="F579" s="50"/>
      <c r="G579" s="50"/>
      <c r="H579" s="50"/>
      <c r="I579" s="50"/>
      <c r="J579" s="8"/>
      <c r="K579" s="8"/>
      <c r="L579" s="8"/>
      <c r="M579" s="8"/>
      <c r="N579" s="8"/>
      <c r="O579" s="8"/>
      <c r="P579" s="8"/>
      <c r="Q579" s="8"/>
      <c r="R579" s="8"/>
      <c r="S579" s="8"/>
      <c r="T579" s="8"/>
      <c r="U579" s="8"/>
      <c r="V579" s="8"/>
      <c r="W579" s="8"/>
      <c r="X579" s="8"/>
      <c r="Y579" s="8"/>
      <c r="Z579" s="8"/>
      <c r="AA579" s="8"/>
      <c r="AB579" s="8"/>
      <c r="AC579" s="8"/>
      <c r="AD579" s="8"/>
    </row>
    <row r="580">
      <c r="A580" s="8"/>
      <c r="B580" s="50"/>
      <c r="C580" s="50"/>
      <c r="D580" s="50"/>
      <c r="E580" s="50"/>
      <c r="F580" s="50"/>
      <c r="G580" s="50"/>
      <c r="H580" s="50"/>
      <c r="I580" s="50"/>
      <c r="J580" s="8"/>
      <c r="K580" s="8"/>
      <c r="L580" s="8"/>
      <c r="M580" s="8"/>
      <c r="N580" s="8"/>
      <c r="O580" s="8"/>
      <c r="P580" s="8"/>
      <c r="Q580" s="8"/>
      <c r="R580" s="8"/>
      <c r="S580" s="8"/>
      <c r="T580" s="8"/>
      <c r="U580" s="8"/>
      <c r="V580" s="8"/>
      <c r="W580" s="8"/>
      <c r="X580" s="8"/>
      <c r="Y580" s="8"/>
      <c r="Z580" s="8"/>
      <c r="AA580" s="8"/>
      <c r="AB580" s="8"/>
      <c r="AC580" s="8"/>
      <c r="AD580" s="8"/>
    </row>
    <row r="581">
      <c r="A581" s="8"/>
      <c r="B581" s="50"/>
      <c r="C581" s="50"/>
      <c r="D581" s="50"/>
      <c r="E581" s="50"/>
      <c r="F581" s="50"/>
      <c r="G581" s="50"/>
      <c r="H581" s="50"/>
      <c r="I581" s="50"/>
      <c r="J581" s="8"/>
      <c r="K581" s="8"/>
      <c r="L581" s="8"/>
      <c r="M581" s="8"/>
      <c r="N581" s="8"/>
      <c r="O581" s="8"/>
      <c r="P581" s="8"/>
      <c r="Q581" s="8"/>
      <c r="R581" s="8"/>
      <c r="S581" s="8"/>
      <c r="T581" s="8"/>
      <c r="U581" s="8"/>
      <c r="V581" s="8"/>
      <c r="W581" s="8"/>
      <c r="X581" s="8"/>
      <c r="Y581" s="8"/>
      <c r="Z581" s="8"/>
      <c r="AA581" s="8"/>
      <c r="AB581" s="8"/>
      <c r="AC581" s="8"/>
      <c r="AD581" s="8"/>
    </row>
    <row r="582">
      <c r="A582" s="8"/>
      <c r="B582" s="50"/>
      <c r="C582" s="50"/>
      <c r="D582" s="50"/>
      <c r="E582" s="50"/>
      <c r="F582" s="50"/>
      <c r="G582" s="50"/>
      <c r="H582" s="50"/>
      <c r="I582" s="50"/>
      <c r="J582" s="8"/>
      <c r="K582" s="8"/>
      <c r="L582" s="8"/>
      <c r="M582" s="8"/>
      <c r="N582" s="8"/>
      <c r="O582" s="8"/>
      <c r="P582" s="8"/>
      <c r="Q582" s="8"/>
      <c r="R582" s="8"/>
      <c r="S582" s="8"/>
      <c r="T582" s="8"/>
      <c r="U582" s="8"/>
      <c r="V582" s="8"/>
      <c r="W582" s="8"/>
      <c r="X582" s="8"/>
      <c r="Y582" s="8"/>
      <c r="Z582" s="8"/>
      <c r="AA582" s="8"/>
      <c r="AB582" s="8"/>
      <c r="AC582" s="8"/>
      <c r="AD582" s="8"/>
    </row>
    <row r="583">
      <c r="A583" s="8"/>
      <c r="B583" s="50"/>
      <c r="C583" s="50"/>
      <c r="D583" s="50"/>
      <c r="E583" s="50"/>
      <c r="F583" s="50"/>
      <c r="G583" s="50"/>
      <c r="H583" s="50"/>
      <c r="I583" s="50"/>
      <c r="J583" s="8"/>
      <c r="K583" s="8"/>
      <c r="L583" s="8"/>
      <c r="M583" s="8"/>
      <c r="N583" s="8"/>
      <c r="O583" s="8"/>
      <c r="P583" s="8"/>
      <c r="Q583" s="8"/>
      <c r="R583" s="8"/>
      <c r="S583" s="8"/>
      <c r="T583" s="8"/>
      <c r="U583" s="8"/>
      <c r="V583" s="8"/>
      <c r="W583" s="8"/>
      <c r="X583" s="8"/>
      <c r="Y583" s="8"/>
      <c r="Z583" s="8"/>
      <c r="AA583" s="8"/>
      <c r="AB583" s="8"/>
      <c r="AC583" s="8"/>
      <c r="AD583" s="8"/>
    </row>
    <row r="584">
      <c r="A584" s="8"/>
      <c r="B584" s="50"/>
      <c r="C584" s="50"/>
      <c r="D584" s="50"/>
      <c r="E584" s="50"/>
      <c r="F584" s="50"/>
      <c r="G584" s="50"/>
      <c r="H584" s="50"/>
      <c r="I584" s="50"/>
      <c r="J584" s="8"/>
      <c r="K584" s="8"/>
      <c r="L584" s="8"/>
      <c r="M584" s="8"/>
      <c r="N584" s="8"/>
      <c r="O584" s="8"/>
      <c r="P584" s="8"/>
      <c r="Q584" s="8"/>
      <c r="R584" s="8"/>
      <c r="S584" s="8"/>
      <c r="T584" s="8"/>
      <c r="U584" s="8"/>
      <c r="V584" s="8"/>
      <c r="W584" s="8"/>
      <c r="X584" s="8"/>
      <c r="Y584" s="8"/>
      <c r="Z584" s="8"/>
      <c r="AA584" s="8"/>
      <c r="AB584" s="8"/>
      <c r="AC584" s="8"/>
      <c r="AD584" s="8"/>
    </row>
    <row r="585">
      <c r="A585" s="8"/>
      <c r="B585" s="50"/>
      <c r="C585" s="50"/>
      <c r="D585" s="50"/>
      <c r="E585" s="50"/>
      <c r="F585" s="50"/>
      <c r="G585" s="50"/>
      <c r="H585" s="50"/>
      <c r="I585" s="50"/>
      <c r="J585" s="8"/>
      <c r="K585" s="8"/>
      <c r="L585" s="8"/>
      <c r="M585" s="8"/>
      <c r="N585" s="8"/>
      <c r="O585" s="8"/>
      <c r="P585" s="8"/>
      <c r="Q585" s="8"/>
      <c r="R585" s="8"/>
      <c r="S585" s="8"/>
      <c r="T585" s="8"/>
      <c r="U585" s="8"/>
      <c r="V585" s="8"/>
      <c r="W585" s="8"/>
      <c r="X585" s="8"/>
      <c r="Y585" s="8"/>
      <c r="Z585" s="8"/>
      <c r="AA585" s="8"/>
      <c r="AB585" s="8"/>
      <c r="AC585" s="8"/>
      <c r="AD585" s="8"/>
    </row>
    <row r="586">
      <c r="A586" s="8"/>
      <c r="B586" s="50"/>
      <c r="C586" s="50"/>
      <c r="D586" s="50"/>
      <c r="E586" s="50"/>
      <c r="F586" s="50"/>
      <c r="G586" s="50"/>
      <c r="H586" s="50"/>
      <c r="I586" s="50"/>
      <c r="J586" s="8"/>
      <c r="K586" s="8"/>
      <c r="L586" s="8"/>
      <c r="M586" s="8"/>
      <c r="N586" s="8"/>
      <c r="O586" s="8"/>
      <c r="P586" s="8"/>
      <c r="Q586" s="8"/>
      <c r="R586" s="8"/>
      <c r="S586" s="8"/>
      <c r="T586" s="8"/>
      <c r="U586" s="8"/>
      <c r="V586" s="8"/>
      <c r="W586" s="8"/>
      <c r="X586" s="8"/>
      <c r="Y586" s="8"/>
      <c r="Z586" s="8"/>
      <c r="AA586" s="8"/>
      <c r="AB586" s="8"/>
      <c r="AC586" s="8"/>
      <c r="AD586" s="8"/>
    </row>
    <row r="587">
      <c r="A587" s="8"/>
      <c r="B587" s="50"/>
      <c r="C587" s="50"/>
      <c r="D587" s="50"/>
      <c r="E587" s="50"/>
      <c r="F587" s="50"/>
      <c r="G587" s="50"/>
      <c r="H587" s="50"/>
      <c r="I587" s="50"/>
      <c r="J587" s="8"/>
      <c r="K587" s="8"/>
      <c r="L587" s="8"/>
      <c r="M587" s="8"/>
      <c r="N587" s="8"/>
      <c r="O587" s="8"/>
      <c r="P587" s="8"/>
      <c r="Q587" s="8"/>
      <c r="R587" s="8"/>
      <c r="S587" s="8"/>
      <c r="T587" s="8"/>
      <c r="U587" s="8"/>
      <c r="V587" s="8"/>
      <c r="W587" s="8"/>
      <c r="X587" s="8"/>
      <c r="Y587" s="8"/>
      <c r="Z587" s="8"/>
      <c r="AA587" s="8"/>
      <c r="AB587" s="8"/>
      <c r="AC587" s="8"/>
      <c r="AD587" s="8"/>
    </row>
    <row r="588">
      <c r="A588" s="8"/>
      <c r="B588" s="50"/>
      <c r="C588" s="50"/>
      <c r="D588" s="50"/>
      <c r="E588" s="50"/>
      <c r="F588" s="50"/>
      <c r="G588" s="50"/>
      <c r="H588" s="50"/>
      <c r="I588" s="50"/>
      <c r="J588" s="8"/>
      <c r="K588" s="8"/>
      <c r="L588" s="8"/>
      <c r="M588" s="8"/>
      <c r="N588" s="8"/>
      <c r="O588" s="8"/>
      <c r="P588" s="8"/>
      <c r="Q588" s="8"/>
      <c r="R588" s="8"/>
      <c r="S588" s="8"/>
      <c r="T588" s="8"/>
      <c r="U588" s="8"/>
      <c r="V588" s="8"/>
      <c r="W588" s="8"/>
      <c r="X588" s="8"/>
      <c r="Y588" s="8"/>
      <c r="Z588" s="8"/>
      <c r="AA588" s="8"/>
      <c r="AB588" s="8"/>
      <c r="AC588" s="8"/>
      <c r="AD588" s="8"/>
    </row>
    <row r="589">
      <c r="A589" s="8"/>
      <c r="B589" s="50"/>
      <c r="C589" s="50"/>
      <c r="D589" s="50"/>
      <c r="E589" s="50"/>
      <c r="F589" s="50"/>
      <c r="G589" s="50"/>
      <c r="H589" s="50"/>
      <c r="I589" s="50"/>
      <c r="J589" s="8"/>
      <c r="K589" s="8"/>
      <c r="L589" s="8"/>
      <c r="M589" s="8"/>
      <c r="N589" s="8"/>
      <c r="O589" s="8"/>
      <c r="P589" s="8"/>
      <c r="Q589" s="8"/>
      <c r="R589" s="8"/>
      <c r="S589" s="8"/>
      <c r="T589" s="8"/>
      <c r="U589" s="8"/>
      <c r="V589" s="8"/>
      <c r="W589" s="8"/>
      <c r="X589" s="8"/>
      <c r="Y589" s="8"/>
      <c r="Z589" s="8"/>
      <c r="AA589" s="8"/>
      <c r="AB589" s="8"/>
      <c r="AC589" s="8"/>
      <c r="AD589" s="8"/>
    </row>
    <row r="590">
      <c r="A590" s="8"/>
      <c r="B590" s="50"/>
      <c r="C590" s="50"/>
      <c r="D590" s="50"/>
      <c r="E590" s="50"/>
      <c r="F590" s="50"/>
      <c r="G590" s="50"/>
      <c r="H590" s="50"/>
      <c r="I590" s="50"/>
      <c r="J590" s="8"/>
      <c r="K590" s="8"/>
      <c r="L590" s="8"/>
      <c r="M590" s="8"/>
      <c r="N590" s="8"/>
      <c r="O590" s="8"/>
      <c r="P590" s="8"/>
      <c r="Q590" s="8"/>
      <c r="R590" s="8"/>
      <c r="S590" s="8"/>
      <c r="T590" s="8"/>
      <c r="U590" s="8"/>
      <c r="V590" s="8"/>
      <c r="W590" s="8"/>
      <c r="X590" s="8"/>
      <c r="Y590" s="8"/>
      <c r="Z590" s="8"/>
      <c r="AA590" s="8"/>
      <c r="AB590" s="8"/>
      <c r="AC590" s="8"/>
      <c r="AD590" s="8"/>
    </row>
    <row r="591">
      <c r="A591" s="8"/>
      <c r="B591" s="50"/>
      <c r="C591" s="50"/>
      <c r="D591" s="50"/>
      <c r="E591" s="50"/>
      <c r="F591" s="50"/>
      <c r="G591" s="50"/>
      <c r="H591" s="50"/>
      <c r="I591" s="50"/>
      <c r="J591" s="8"/>
      <c r="K591" s="8"/>
      <c r="L591" s="8"/>
      <c r="M591" s="8"/>
      <c r="N591" s="8"/>
      <c r="O591" s="8"/>
      <c r="P591" s="8"/>
      <c r="Q591" s="8"/>
      <c r="R591" s="8"/>
      <c r="S591" s="8"/>
      <c r="T591" s="8"/>
      <c r="U591" s="8"/>
      <c r="V591" s="8"/>
      <c r="W591" s="8"/>
      <c r="X591" s="8"/>
      <c r="Y591" s="8"/>
      <c r="Z591" s="8"/>
      <c r="AA591" s="8"/>
      <c r="AB591" s="8"/>
      <c r="AC591" s="8"/>
      <c r="AD591" s="8"/>
    </row>
    <row r="592">
      <c r="A592" s="8"/>
      <c r="B592" s="50"/>
      <c r="C592" s="50"/>
      <c r="D592" s="50"/>
      <c r="E592" s="50"/>
      <c r="F592" s="50"/>
      <c r="G592" s="50"/>
      <c r="H592" s="50"/>
      <c r="I592" s="50"/>
      <c r="J592" s="8"/>
      <c r="K592" s="8"/>
      <c r="L592" s="8"/>
      <c r="M592" s="8"/>
      <c r="N592" s="8"/>
      <c r="O592" s="8"/>
      <c r="P592" s="8"/>
      <c r="Q592" s="8"/>
      <c r="R592" s="8"/>
      <c r="S592" s="8"/>
      <c r="T592" s="8"/>
      <c r="U592" s="8"/>
      <c r="V592" s="8"/>
      <c r="W592" s="8"/>
      <c r="X592" s="8"/>
      <c r="Y592" s="8"/>
      <c r="Z592" s="8"/>
      <c r="AA592" s="8"/>
      <c r="AB592" s="8"/>
      <c r="AC592" s="8"/>
      <c r="AD592" s="8"/>
    </row>
    <row r="593">
      <c r="A593" s="8"/>
      <c r="B593" s="50"/>
      <c r="C593" s="50"/>
      <c r="D593" s="50"/>
      <c r="E593" s="50"/>
      <c r="F593" s="50"/>
      <c r="G593" s="50"/>
      <c r="H593" s="50"/>
      <c r="I593" s="50"/>
      <c r="J593" s="8"/>
      <c r="K593" s="8"/>
      <c r="L593" s="8"/>
      <c r="M593" s="8"/>
      <c r="N593" s="8"/>
      <c r="O593" s="8"/>
      <c r="P593" s="8"/>
      <c r="Q593" s="8"/>
      <c r="R593" s="8"/>
      <c r="S593" s="8"/>
      <c r="T593" s="8"/>
      <c r="U593" s="8"/>
      <c r="V593" s="8"/>
      <c r="W593" s="8"/>
      <c r="X593" s="8"/>
      <c r="Y593" s="8"/>
      <c r="Z593" s="8"/>
      <c r="AA593" s="8"/>
      <c r="AB593" s="8"/>
      <c r="AC593" s="8"/>
      <c r="AD593" s="8"/>
    </row>
    <row r="594">
      <c r="A594" s="8"/>
      <c r="B594" s="50"/>
      <c r="C594" s="50"/>
      <c r="D594" s="50"/>
      <c r="E594" s="50"/>
      <c r="F594" s="50"/>
      <c r="G594" s="50"/>
      <c r="H594" s="50"/>
      <c r="I594" s="50"/>
      <c r="J594" s="8"/>
      <c r="K594" s="8"/>
      <c r="L594" s="8"/>
      <c r="M594" s="8"/>
      <c r="N594" s="8"/>
      <c r="O594" s="8"/>
      <c r="P594" s="8"/>
      <c r="Q594" s="8"/>
      <c r="R594" s="8"/>
      <c r="S594" s="8"/>
      <c r="T594" s="8"/>
      <c r="U594" s="8"/>
      <c r="V594" s="8"/>
      <c r="W594" s="8"/>
      <c r="X594" s="8"/>
      <c r="Y594" s="8"/>
      <c r="Z594" s="8"/>
      <c r="AA594" s="8"/>
      <c r="AB594" s="8"/>
      <c r="AC594" s="8"/>
      <c r="AD594" s="8"/>
    </row>
    <row r="595">
      <c r="A595" s="8"/>
      <c r="B595" s="50"/>
      <c r="C595" s="50"/>
      <c r="D595" s="50"/>
      <c r="E595" s="50"/>
      <c r="F595" s="50"/>
      <c r="G595" s="50"/>
      <c r="H595" s="50"/>
      <c r="I595" s="50"/>
      <c r="J595" s="8"/>
      <c r="K595" s="8"/>
      <c r="L595" s="8"/>
      <c r="M595" s="8"/>
      <c r="N595" s="8"/>
      <c r="O595" s="8"/>
      <c r="P595" s="8"/>
      <c r="Q595" s="8"/>
      <c r="R595" s="8"/>
      <c r="S595" s="8"/>
      <c r="T595" s="8"/>
      <c r="U595" s="8"/>
      <c r="V595" s="8"/>
      <c r="W595" s="8"/>
      <c r="X595" s="8"/>
      <c r="Y595" s="8"/>
      <c r="Z595" s="8"/>
      <c r="AA595" s="8"/>
      <c r="AB595" s="8"/>
      <c r="AC595" s="8"/>
      <c r="AD595" s="8"/>
    </row>
    <row r="596">
      <c r="A596" s="8"/>
      <c r="B596" s="50"/>
      <c r="C596" s="50"/>
      <c r="D596" s="50"/>
      <c r="E596" s="50"/>
      <c r="F596" s="50"/>
      <c r="G596" s="50"/>
      <c r="H596" s="50"/>
      <c r="I596" s="50"/>
      <c r="J596" s="8"/>
      <c r="K596" s="8"/>
      <c r="L596" s="8"/>
      <c r="M596" s="8"/>
      <c r="N596" s="8"/>
      <c r="O596" s="8"/>
      <c r="P596" s="8"/>
      <c r="Q596" s="8"/>
      <c r="R596" s="8"/>
      <c r="S596" s="8"/>
      <c r="T596" s="8"/>
      <c r="U596" s="8"/>
      <c r="V596" s="8"/>
      <c r="W596" s="8"/>
      <c r="X596" s="8"/>
      <c r="Y596" s="8"/>
      <c r="Z596" s="8"/>
      <c r="AA596" s="8"/>
      <c r="AB596" s="8"/>
      <c r="AC596" s="8"/>
      <c r="AD596" s="8"/>
    </row>
    <row r="597">
      <c r="A597" s="8"/>
      <c r="B597" s="50"/>
      <c r="C597" s="50"/>
      <c r="D597" s="50"/>
      <c r="E597" s="50"/>
      <c r="F597" s="50"/>
      <c r="G597" s="50"/>
      <c r="H597" s="50"/>
      <c r="I597" s="50"/>
      <c r="J597" s="8"/>
      <c r="K597" s="8"/>
      <c r="L597" s="8"/>
      <c r="M597" s="8"/>
      <c r="N597" s="8"/>
      <c r="O597" s="8"/>
      <c r="P597" s="8"/>
      <c r="Q597" s="8"/>
      <c r="R597" s="8"/>
      <c r="S597" s="8"/>
      <c r="T597" s="8"/>
      <c r="U597" s="8"/>
      <c r="V597" s="8"/>
      <c r="W597" s="8"/>
      <c r="X597" s="8"/>
      <c r="Y597" s="8"/>
      <c r="Z597" s="8"/>
      <c r="AA597" s="8"/>
      <c r="AB597" s="8"/>
      <c r="AC597" s="8"/>
      <c r="AD597" s="8"/>
    </row>
    <row r="598">
      <c r="A598" s="8"/>
      <c r="B598" s="50"/>
      <c r="C598" s="50"/>
      <c r="D598" s="50"/>
      <c r="E598" s="50"/>
      <c r="F598" s="50"/>
      <c r="G598" s="50"/>
      <c r="H598" s="50"/>
      <c r="I598" s="50"/>
      <c r="J598" s="8"/>
      <c r="K598" s="8"/>
      <c r="L598" s="8"/>
      <c r="M598" s="8"/>
      <c r="N598" s="8"/>
      <c r="O598" s="8"/>
      <c r="P598" s="8"/>
      <c r="Q598" s="8"/>
      <c r="R598" s="8"/>
      <c r="S598" s="8"/>
      <c r="T598" s="8"/>
      <c r="U598" s="8"/>
      <c r="V598" s="8"/>
      <c r="W598" s="8"/>
      <c r="X598" s="8"/>
      <c r="Y598" s="8"/>
      <c r="Z598" s="8"/>
      <c r="AA598" s="8"/>
      <c r="AB598" s="8"/>
      <c r="AC598" s="8"/>
      <c r="AD598" s="8"/>
    </row>
    <row r="599">
      <c r="A599" s="8"/>
      <c r="B599" s="50"/>
      <c r="C599" s="50"/>
      <c r="D599" s="50"/>
      <c r="E599" s="50"/>
      <c r="F599" s="50"/>
      <c r="G599" s="50"/>
      <c r="H599" s="50"/>
      <c r="I599" s="50"/>
      <c r="J599" s="8"/>
      <c r="K599" s="8"/>
      <c r="L599" s="8"/>
      <c r="M599" s="8"/>
      <c r="N599" s="8"/>
      <c r="O599" s="8"/>
      <c r="P599" s="8"/>
      <c r="Q599" s="8"/>
      <c r="R599" s="8"/>
      <c r="S599" s="8"/>
      <c r="T599" s="8"/>
      <c r="U599" s="8"/>
      <c r="V599" s="8"/>
      <c r="W599" s="8"/>
      <c r="X599" s="8"/>
      <c r="Y599" s="8"/>
      <c r="Z599" s="8"/>
      <c r="AA599" s="8"/>
      <c r="AB599" s="8"/>
      <c r="AC599" s="8"/>
      <c r="AD599" s="8"/>
    </row>
    <row r="600">
      <c r="A600" s="8"/>
      <c r="B600" s="50"/>
      <c r="C600" s="50"/>
      <c r="D600" s="50"/>
      <c r="E600" s="50"/>
      <c r="F600" s="50"/>
      <c r="G600" s="50"/>
      <c r="H600" s="50"/>
      <c r="I600" s="50"/>
      <c r="J600" s="8"/>
      <c r="K600" s="8"/>
      <c r="L600" s="8"/>
      <c r="M600" s="8"/>
      <c r="N600" s="8"/>
      <c r="O600" s="8"/>
      <c r="P600" s="8"/>
      <c r="Q600" s="8"/>
      <c r="R600" s="8"/>
      <c r="S600" s="8"/>
      <c r="T600" s="8"/>
      <c r="U600" s="8"/>
      <c r="V600" s="8"/>
      <c r="W600" s="8"/>
      <c r="X600" s="8"/>
      <c r="Y600" s="8"/>
      <c r="Z600" s="8"/>
      <c r="AA600" s="8"/>
      <c r="AB600" s="8"/>
      <c r="AC600" s="8"/>
      <c r="AD600" s="8"/>
    </row>
    <row r="601">
      <c r="A601" s="8"/>
      <c r="B601" s="50"/>
      <c r="C601" s="50"/>
      <c r="D601" s="50"/>
      <c r="E601" s="50"/>
      <c r="F601" s="50"/>
      <c r="G601" s="50"/>
      <c r="H601" s="50"/>
      <c r="I601" s="50"/>
      <c r="J601" s="8"/>
      <c r="K601" s="8"/>
      <c r="L601" s="8"/>
      <c r="M601" s="8"/>
      <c r="N601" s="8"/>
      <c r="O601" s="8"/>
      <c r="P601" s="8"/>
      <c r="Q601" s="8"/>
      <c r="R601" s="8"/>
      <c r="S601" s="8"/>
      <c r="T601" s="8"/>
      <c r="U601" s="8"/>
      <c r="V601" s="8"/>
      <c r="W601" s="8"/>
      <c r="X601" s="8"/>
      <c r="Y601" s="8"/>
      <c r="Z601" s="8"/>
      <c r="AA601" s="8"/>
      <c r="AB601" s="8"/>
      <c r="AC601" s="8"/>
      <c r="AD601" s="8"/>
    </row>
    <row r="602">
      <c r="A602" s="8"/>
      <c r="B602" s="50"/>
      <c r="C602" s="50"/>
      <c r="D602" s="50"/>
      <c r="E602" s="50"/>
      <c r="F602" s="50"/>
      <c r="G602" s="50"/>
      <c r="H602" s="50"/>
      <c r="I602" s="50"/>
      <c r="J602" s="8"/>
      <c r="K602" s="8"/>
      <c r="L602" s="8"/>
      <c r="M602" s="8"/>
      <c r="N602" s="8"/>
      <c r="O602" s="8"/>
      <c r="P602" s="8"/>
      <c r="Q602" s="8"/>
      <c r="R602" s="8"/>
      <c r="S602" s="8"/>
      <c r="T602" s="8"/>
      <c r="U602" s="8"/>
      <c r="V602" s="8"/>
      <c r="W602" s="8"/>
      <c r="X602" s="8"/>
      <c r="Y602" s="8"/>
      <c r="Z602" s="8"/>
      <c r="AA602" s="8"/>
      <c r="AB602" s="8"/>
      <c r="AC602" s="8"/>
      <c r="AD602" s="8"/>
    </row>
    <row r="603">
      <c r="A603" s="8"/>
      <c r="B603" s="50"/>
      <c r="C603" s="50"/>
      <c r="D603" s="50"/>
      <c r="E603" s="50"/>
      <c r="F603" s="50"/>
      <c r="G603" s="50"/>
      <c r="H603" s="50"/>
      <c r="I603" s="50"/>
      <c r="J603" s="8"/>
      <c r="K603" s="8"/>
      <c r="L603" s="8"/>
      <c r="M603" s="8"/>
      <c r="N603" s="8"/>
      <c r="O603" s="8"/>
      <c r="P603" s="8"/>
      <c r="Q603" s="8"/>
      <c r="R603" s="8"/>
      <c r="S603" s="8"/>
      <c r="T603" s="8"/>
      <c r="U603" s="8"/>
      <c r="V603" s="8"/>
      <c r="W603" s="8"/>
      <c r="X603" s="8"/>
      <c r="Y603" s="8"/>
      <c r="Z603" s="8"/>
      <c r="AA603" s="8"/>
      <c r="AB603" s="8"/>
      <c r="AC603" s="8"/>
      <c r="AD603" s="8"/>
    </row>
    <row r="604">
      <c r="A604" s="8"/>
      <c r="B604" s="50"/>
      <c r="C604" s="50"/>
      <c r="D604" s="50"/>
      <c r="E604" s="50"/>
      <c r="F604" s="50"/>
      <c r="G604" s="50"/>
      <c r="H604" s="50"/>
      <c r="I604" s="50"/>
      <c r="J604" s="8"/>
      <c r="K604" s="8"/>
      <c r="L604" s="8"/>
      <c r="M604" s="8"/>
      <c r="N604" s="8"/>
      <c r="O604" s="8"/>
      <c r="P604" s="8"/>
      <c r="Q604" s="8"/>
      <c r="R604" s="8"/>
      <c r="S604" s="8"/>
      <c r="T604" s="8"/>
      <c r="U604" s="8"/>
      <c r="V604" s="8"/>
      <c r="W604" s="8"/>
      <c r="X604" s="8"/>
      <c r="Y604" s="8"/>
      <c r="Z604" s="8"/>
      <c r="AA604" s="8"/>
      <c r="AB604" s="8"/>
      <c r="AC604" s="8"/>
      <c r="AD604" s="8"/>
    </row>
    <row r="605">
      <c r="A605" s="8"/>
      <c r="B605" s="50"/>
      <c r="C605" s="50"/>
      <c r="D605" s="50"/>
      <c r="E605" s="50"/>
      <c r="F605" s="50"/>
      <c r="G605" s="50"/>
      <c r="H605" s="50"/>
      <c r="I605" s="50"/>
      <c r="J605" s="8"/>
      <c r="K605" s="8"/>
      <c r="L605" s="8"/>
      <c r="M605" s="8"/>
      <c r="N605" s="8"/>
      <c r="O605" s="8"/>
      <c r="P605" s="8"/>
      <c r="Q605" s="8"/>
      <c r="R605" s="8"/>
      <c r="S605" s="8"/>
      <c r="T605" s="8"/>
      <c r="U605" s="8"/>
      <c r="V605" s="8"/>
      <c r="W605" s="8"/>
      <c r="X605" s="8"/>
      <c r="Y605" s="8"/>
      <c r="Z605" s="8"/>
      <c r="AA605" s="8"/>
      <c r="AB605" s="8"/>
      <c r="AC605" s="8"/>
      <c r="AD605" s="8"/>
    </row>
    <row r="606">
      <c r="A606" s="8"/>
      <c r="B606" s="50"/>
      <c r="C606" s="50"/>
      <c r="D606" s="50"/>
      <c r="E606" s="50"/>
      <c r="F606" s="50"/>
      <c r="G606" s="50"/>
      <c r="H606" s="50"/>
      <c r="I606" s="50"/>
      <c r="J606" s="8"/>
      <c r="K606" s="8"/>
      <c r="L606" s="8"/>
      <c r="M606" s="8"/>
      <c r="N606" s="8"/>
      <c r="O606" s="8"/>
      <c r="P606" s="8"/>
      <c r="Q606" s="8"/>
      <c r="R606" s="8"/>
      <c r="S606" s="8"/>
      <c r="T606" s="8"/>
      <c r="U606" s="8"/>
      <c r="V606" s="8"/>
      <c r="W606" s="8"/>
      <c r="X606" s="8"/>
      <c r="Y606" s="8"/>
      <c r="Z606" s="8"/>
      <c r="AA606" s="8"/>
      <c r="AB606" s="8"/>
      <c r="AC606" s="8"/>
      <c r="AD606" s="8"/>
    </row>
    <row r="607">
      <c r="A607" s="8"/>
      <c r="B607" s="50"/>
      <c r="C607" s="50"/>
      <c r="D607" s="50"/>
      <c r="E607" s="50"/>
      <c r="F607" s="50"/>
      <c r="G607" s="50"/>
      <c r="H607" s="50"/>
      <c r="I607" s="50"/>
      <c r="J607" s="8"/>
      <c r="K607" s="8"/>
      <c r="L607" s="8"/>
      <c r="M607" s="8"/>
      <c r="N607" s="8"/>
      <c r="O607" s="8"/>
      <c r="P607" s="8"/>
      <c r="Q607" s="8"/>
      <c r="R607" s="8"/>
      <c r="S607" s="8"/>
      <c r="T607" s="8"/>
      <c r="U607" s="8"/>
      <c r="V607" s="8"/>
      <c r="W607" s="8"/>
      <c r="X607" s="8"/>
      <c r="Y607" s="8"/>
      <c r="Z607" s="8"/>
      <c r="AA607" s="8"/>
      <c r="AB607" s="8"/>
      <c r="AC607" s="8"/>
      <c r="AD607" s="8"/>
    </row>
    <row r="608">
      <c r="A608" s="8"/>
      <c r="B608" s="50"/>
      <c r="C608" s="50"/>
      <c r="D608" s="50"/>
      <c r="E608" s="50"/>
      <c r="F608" s="50"/>
      <c r="G608" s="50"/>
      <c r="H608" s="50"/>
      <c r="I608" s="50"/>
      <c r="J608" s="8"/>
      <c r="K608" s="8"/>
      <c r="L608" s="8"/>
      <c r="M608" s="8"/>
      <c r="N608" s="8"/>
      <c r="O608" s="8"/>
      <c r="P608" s="8"/>
      <c r="Q608" s="8"/>
      <c r="R608" s="8"/>
      <c r="S608" s="8"/>
      <c r="T608" s="8"/>
      <c r="U608" s="8"/>
      <c r="V608" s="8"/>
      <c r="W608" s="8"/>
      <c r="X608" s="8"/>
      <c r="Y608" s="8"/>
      <c r="Z608" s="8"/>
      <c r="AA608" s="8"/>
      <c r="AB608" s="8"/>
      <c r="AC608" s="8"/>
      <c r="AD608" s="8"/>
    </row>
    <row r="609">
      <c r="A609" s="8"/>
      <c r="B609" s="50"/>
      <c r="C609" s="50"/>
      <c r="D609" s="50"/>
      <c r="E609" s="50"/>
      <c r="F609" s="50"/>
      <c r="G609" s="50"/>
      <c r="H609" s="50"/>
      <c r="I609" s="50"/>
      <c r="J609" s="8"/>
      <c r="K609" s="8"/>
      <c r="L609" s="8"/>
      <c r="M609" s="8"/>
      <c r="N609" s="8"/>
      <c r="O609" s="8"/>
      <c r="P609" s="8"/>
      <c r="Q609" s="8"/>
      <c r="R609" s="8"/>
      <c r="S609" s="8"/>
      <c r="T609" s="8"/>
      <c r="U609" s="8"/>
      <c r="V609" s="8"/>
      <c r="W609" s="8"/>
      <c r="X609" s="8"/>
      <c r="Y609" s="8"/>
      <c r="Z609" s="8"/>
      <c r="AA609" s="8"/>
      <c r="AB609" s="8"/>
      <c r="AC609" s="8"/>
      <c r="AD609" s="8"/>
    </row>
    <row r="610">
      <c r="A610" s="8"/>
      <c r="B610" s="50"/>
      <c r="C610" s="50"/>
      <c r="D610" s="50"/>
      <c r="E610" s="50"/>
      <c r="F610" s="50"/>
      <c r="G610" s="50"/>
      <c r="H610" s="50"/>
      <c r="I610" s="50"/>
      <c r="J610" s="8"/>
      <c r="K610" s="8"/>
      <c r="L610" s="8"/>
      <c r="M610" s="8"/>
      <c r="N610" s="8"/>
      <c r="O610" s="8"/>
      <c r="P610" s="8"/>
      <c r="Q610" s="8"/>
      <c r="R610" s="8"/>
      <c r="S610" s="8"/>
      <c r="T610" s="8"/>
      <c r="U610" s="8"/>
      <c r="V610" s="8"/>
      <c r="W610" s="8"/>
      <c r="X610" s="8"/>
      <c r="Y610" s="8"/>
      <c r="Z610" s="8"/>
      <c r="AA610" s="8"/>
      <c r="AB610" s="8"/>
      <c r="AC610" s="8"/>
      <c r="AD610" s="8"/>
    </row>
    <row r="611">
      <c r="A611" s="8"/>
      <c r="B611" s="50"/>
      <c r="C611" s="50"/>
      <c r="D611" s="50"/>
      <c r="E611" s="50"/>
      <c r="F611" s="50"/>
      <c r="G611" s="50"/>
      <c r="H611" s="50"/>
      <c r="I611" s="50"/>
      <c r="J611" s="8"/>
      <c r="K611" s="8"/>
      <c r="L611" s="8"/>
      <c r="M611" s="8"/>
      <c r="N611" s="8"/>
      <c r="O611" s="8"/>
      <c r="P611" s="8"/>
      <c r="Q611" s="8"/>
      <c r="R611" s="8"/>
      <c r="S611" s="8"/>
      <c r="T611" s="8"/>
      <c r="U611" s="8"/>
      <c r="V611" s="8"/>
      <c r="W611" s="8"/>
      <c r="X611" s="8"/>
      <c r="Y611" s="8"/>
      <c r="Z611" s="8"/>
      <c r="AA611" s="8"/>
      <c r="AB611" s="8"/>
      <c r="AC611" s="8"/>
      <c r="AD611" s="8"/>
    </row>
    <row r="612">
      <c r="A612" s="8"/>
      <c r="B612" s="50"/>
      <c r="C612" s="50"/>
      <c r="D612" s="50"/>
      <c r="E612" s="50"/>
      <c r="F612" s="50"/>
      <c r="G612" s="50"/>
      <c r="H612" s="50"/>
      <c r="I612" s="50"/>
      <c r="J612" s="8"/>
      <c r="K612" s="8"/>
      <c r="L612" s="8"/>
      <c r="M612" s="8"/>
      <c r="N612" s="8"/>
      <c r="O612" s="8"/>
      <c r="P612" s="8"/>
      <c r="Q612" s="8"/>
      <c r="R612" s="8"/>
      <c r="S612" s="8"/>
      <c r="T612" s="8"/>
      <c r="U612" s="8"/>
      <c r="V612" s="8"/>
      <c r="W612" s="8"/>
      <c r="X612" s="8"/>
      <c r="Y612" s="8"/>
      <c r="Z612" s="8"/>
      <c r="AA612" s="8"/>
      <c r="AB612" s="8"/>
      <c r="AC612" s="8"/>
      <c r="AD612" s="8"/>
    </row>
    <row r="613">
      <c r="A613" s="8"/>
      <c r="B613" s="50"/>
      <c r="C613" s="50"/>
      <c r="D613" s="50"/>
      <c r="E613" s="50"/>
      <c r="F613" s="50"/>
      <c r="G613" s="50"/>
      <c r="H613" s="50"/>
      <c r="I613" s="50"/>
      <c r="J613" s="8"/>
      <c r="K613" s="8"/>
      <c r="L613" s="8"/>
      <c r="M613" s="8"/>
      <c r="N613" s="8"/>
      <c r="O613" s="8"/>
      <c r="P613" s="8"/>
      <c r="Q613" s="8"/>
      <c r="R613" s="8"/>
      <c r="S613" s="8"/>
      <c r="T613" s="8"/>
      <c r="U613" s="8"/>
      <c r="V613" s="8"/>
      <c r="W613" s="8"/>
      <c r="X613" s="8"/>
      <c r="Y613" s="8"/>
      <c r="Z613" s="8"/>
      <c r="AA613" s="8"/>
      <c r="AB613" s="8"/>
      <c r="AC613" s="8"/>
      <c r="AD613" s="8"/>
    </row>
    <row r="614">
      <c r="A614" s="8"/>
      <c r="B614" s="50"/>
      <c r="C614" s="50"/>
      <c r="D614" s="50"/>
      <c r="E614" s="50"/>
      <c r="F614" s="50"/>
      <c r="G614" s="50"/>
      <c r="H614" s="50"/>
      <c r="I614" s="50"/>
      <c r="J614" s="8"/>
      <c r="K614" s="8"/>
      <c r="L614" s="8"/>
      <c r="M614" s="8"/>
      <c r="N614" s="8"/>
      <c r="O614" s="8"/>
      <c r="P614" s="8"/>
      <c r="Q614" s="8"/>
      <c r="R614" s="8"/>
      <c r="S614" s="8"/>
      <c r="T614" s="8"/>
      <c r="U614" s="8"/>
      <c r="V614" s="8"/>
      <c r="W614" s="8"/>
      <c r="X614" s="8"/>
      <c r="Y614" s="8"/>
      <c r="Z614" s="8"/>
      <c r="AA614" s="8"/>
      <c r="AB614" s="8"/>
      <c r="AC614" s="8"/>
      <c r="AD614" s="8"/>
    </row>
    <row r="615">
      <c r="A615" s="8"/>
      <c r="B615" s="50"/>
      <c r="C615" s="50"/>
      <c r="D615" s="50"/>
      <c r="E615" s="50"/>
      <c r="F615" s="50"/>
      <c r="G615" s="50"/>
      <c r="H615" s="50"/>
      <c r="I615" s="50"/>
      <c r="J615" s="8"/>
      <c r="K615" s="8"/>
      <c r="L615" s="8"/>
      <c r="M615" s="8"/>
      <c r="N615" s="8"/>
      <c r="O615" s="8"/>
      <c r="P615" s="8"/>
      <c r="Q615" s="8"/>
      <c r="R615" s="8"/>
      <c r="S615" s="8"/>
      <c r="T615" s="8"/>
      <c r="U615" s="8"/>
      <c r="V615" s="8"/>
      <c r="W615" s="8"/>
      <c r="X615" s="8"/>
      <c r="Y615" s="8"/>
      <c r="Z615" s="8"/>
      <c r="AA615" s="8"/>
      <c r="AB615" s="8"/>
      <c r="AC615" s="8"/>
      <c r="AD615" s="8"/>
    </row>
    <row r="616">
      <c r="A616" s="8"/>
      <c r="B616" s="50"/>
      <c r="C616" s="50"/>
      <c r="D616" s="50"/>
      <c r="E616" s="50"/>
      <c r="F616" s="50"/>
      <c r="G616" s="50"/>
      <c r="H616" s="50"/>
      <c r="I616" s="50"/>
      <c r="J616" s="8"/>
      <c r="K616" s="8"/>
      <c r="L616" s="8"/>
      <c r="M616" s="8"/>
      <c r="N616" s="8"/>
      <c r="O616" s="8"/>
      <c r="P616" s="8"/>
      <c r="Q616" s="8"/>
      <c r="R616" s="8"/>
      <c r="S616" s="8"/>
      <c r="T616" s="8"/>
      <c r="U616" s="8"/>
      <c r="V616" s="8"/>
      <c r="W616" s="8"/>
      <c r="X616" s="8"/>
      <c r="Y616" s="8"/>
      <c r="Z616" s="8"/>
      <c r="AA616" s="8"/>
      <c r="AB616" s="8"/>
      <c r="AC616" s="8"/>
      <c r="AD616" s="8"/>
    </row>
    <row r="617">
      <c r="A617" s="8"/>
      <c r="B617" s="50"/>
      <c r="C617" s="50"/>
      <c r="D617" s="50"/>
      <c r="E617" s="50"/>
      <c r="F617" s="50"/>
      <c r="G617" s="50"/>
      <c r="H617" s="50"/>
      <c r="I617" s="50"/>
      <c r="J617" s="8"/>
      <c r="K617" s="8"/>
      <c r="L617" s="8"/>
      <c r="M617" s="8"/>
      <c r="N617" s="8"/>
      <c r="O617" s="8"/>
      <c r="P617" s="8"/>
      <c r="Q617" s="8"/>
      <c r="R617" s="8"/>
      <c r="S617" s="8"/>
      <c r="T617" s="8"/>
      <c r="U617" s="8"/>
      <c r="V617" s="8"/>
      <c r="W617" s="8"/>
      <c r="X617" s="8"/>
      <c r="Y617" s="8"/>
      <c r="Z617" s="8"/>
      <c r="AA617" s="8"/>
      <c r="AB617" s="8"/>
      <c r="AC617" s="8"/>
      <c r="AD617" s="8"/>
    </row>
    <row r="618">
      <c r="A618" s="8"/>
      <c r="B618" s="50"/>
      <c r="C618" s="50"/>
      <c r="D618" s="50"/>
      <c r="E618" s="50"/>
      <c r="F618" s="50"/>
      <c r="G618" s="50"/>
      <c r="H618" s="50"/>
      <c r="I618" s="50"/>
      <c r="J618" s="8"/>
      <c r="K618" s="8"/>
      <c r="L618" s="8"/>
      <c r="M618" s="8"/>
      <c r="N618" s="8"/>
      <c r="O618" s="8"/>
      <c r="P618" s="8"/>
      <c r="Q618" s="8"/>
      <c r="R618" s="8"/>
      <c r="S618" s="8"/>
      <c r="T618" s="8"/>
      <c r="U618" s="8"/>
      <c r="V618" s="8"/>
      <c r="W618" s="8"/>
      <c r="X618" s="8"/>
      <c r="Y618" s="8"/>
      <c r="Z618" s="8"/>
      <c r="AA618" s="8"/>
      <c r="AB618" s="8"/>
      <c r="AC618" s="8"/>
      <c r="AD618" s="8"/>
    </row>
    <row r="619">
      <c r="A619" s="8"/>
      <c r="B619" s="50"/>
      <c r="C619" s="50"/>
      <c r="D619" s="50"/>
      <c r="E619" s="50"/>
      <c r="F619" s="50"/>
      <c r="G619" s="50"/>
      <c r="H619" s="50"/>
      <c r="I619" s="50"/>
      <c r="J619" s="8"/>
      <c r="K619" s="8"/>
      <c r="L619" s="8"/>
      <c r="M619" s="8"/>
      <c r="N619" s="8"/>
      <c r="O619" s="8"/>
      <c r="P619" s="8"/>
      <c r="Q619" s="8"/>
      <c r="R619" s="8"/>
      <c r="S619" s="8"/>
      <c r="T619" s="8"/>
      <c r="U619" s="8"/>
      <c r="V619" s="8"/>
      <c r="W619" s="8"/>
      <c r="X619" s="8"/>
      <c r="Y619" s="8"/>
      <c r="Z619" s="8"/>
      <c r="AA619" s="8"/>
      <c r="AB619" s="8"/>
      <c r="AC619" s="8"/>
      <c r="AD619" s="8"/>
    </row>
    <row r="620">
      <c r="A620" s="8"/>
      <c r="B620" s="50"/>
      <c r="C620" s="50"/>
      <c r="D620" s="50"/>
      <c r="E620" s="50"/>
      <c r="F620" s="50"/>
      <c r="G620" s="50"/>
      <c r="H620" s="50"/>
      <c r="I620" s="50"/>
      <c r="J620" s="8"/>
      <c r="K620" s="8"/>
      <c r="L620" s="8"/>
      <c r="M620" s="8"/>
      <c r="N620" s="8"/>
      <c r="O620" s="8"/>
      <c r="P620" s="8"/>
      <c r="Q620" s="8"/>
      <c r="R620" s="8"/>
      <c r="S620" s="8"/>
      <c r="T620" s="8"/>
      <c r="U620" s="8"/>
      <c r="V620" s="8"/>
      <c r="W620" s="8"/>
      <c r="X620" s="8"/>
      <c r="Y620" s="8"/>
      <c r="Z620" s="8"/>
      <c r="AA620" s="8"/>
      <c r="AB620" s="8"/>
      <c r="AC620" s="8"/>
      <c r="AD620" s="8"/>
    </row>
    <row r="621">
      <c r="A621" s="8"/>
      <c r="B621" s="50"/>
      <c r="C621" s="50"/>
      <c r="D621" s="50"/>
      <c r="E621" s="50"/>
      <c r="F621" s="50"/>
      <c r="G621" s="50"/>
      <c r="H621" s="50"/>
      <c r="I621" s="50"/>
      <c r="J621" s="8"/>
      <c r="K621" s="8"/>
      <c r="L621" s="8"/>
      <c r="M621" s="8"/>
      <c r="N621" s="8"/>
      <c r="O621" s="8"/>
      <c r="P621" s="8"/>
      <c r="Q621" s="8"/>
      <c r="R621" s="8"/>
      <c r="S621" s="8"/>
      <c r="T621" s="8"/>
      <c r="U621" s="8"/>
      <c r="V621" s="8"/>
      <c r="W621" s="8"/>
      <c r="X621" s="8"/>
      <c r="Y621" s="8"/>
      <c r="Z621" s="8"/>
      <c r="AA621" s="8"/>
      <c r="AB621" s="8"/>
      <c r="AC621" s="8"/>
      <c r="AD621" s="8"/>
    </row>
    <row r="622">
      <c r="A622" s="8"/>
      <c r="B622" s="50"/>
      <c r="C622" s="50"/>
      <c r="D622" s="50"/>
      <c r="E622" s="50"/>
      <c r="F622" s="50"/>
      <c r="G622" s="50"/>
      <c r="H622" s="50"/>
      <c r="I622" s="50"/>
      <c r="J622" s="8"/>
      <c r="K622" s="8"/>
      <c r="L622" s="8"/>
      <c r="M622" s="8"/>
      <c r="N622" s="8"/>
      <c r="O622" s="8"/>
      <c r="P622" s="8"/>
      <c r="Q622" s="8"/>
      <c r="R622" s="8"/>
      <c r="S622" s="8"/>
      <c r="T622" s="8"/>
      <c r="U622" s="8"/>
      <c r="V622" s="8"/>
      <c r="W622" s="8"/>
      <c r="X622" s="8"/>
      <c r="Y622" s="8"/>
      <c r="Z622" s="8"/>
      <c r="AA622" s="8"/>
      <c r="AB622" s="8"/>
      <c r="AC622" s="8"/>
      <c r="AD622" s="8"/>
    </row>
    <row r="623">
      <c r="A623" s="8"/>
      <c r="B623" s="50"/>
      <c r="C623" s="50"/>
      <c r="D623" s="50"/>
      <c r="E623" s="50"/>
      <c r="F623" s="50"/>
      <c r="G623" s="50"/>
      <c r="H623" s="50"/>
      <c r="I623" s="50"/>
      <c r="J623" s="8"/>
      <c r="K623" s="8"/>
      <c r="L623" s="8"/>
      <c r="M623" s="8"/>
      <c r="N623" s="8"/>
      <c r="O623" s="8"/>
      <c r="P623" s="8"/>
      <c r="Q623" s="8"/>
      <c r="R623" s="8"/>
      <c r="S623" s="8"/>
      <c r="T623" s="8"/>
      <c r="U623" s="8"/>
      <c r="V623" s="8"/>
      <c r="W623" s="8"/>
      <c r="X623" s="8"/>
      <c r="Y623" s="8"/>
      <c r="Z623" s="8"/>
      <c r="AA623" s="8"/>
      <c r="AB623" s="8"/>
      <c r="AC623" s="8"/>
      <c r="AD623" s="8"/>
    </row>
    <row r="624">
      <c r="A624" s="8"/>
      <c r="B624" s="50"/>
      <c r="C624" s="50"/>
      <c r="D624" s="50"/>
      <c r="E624" s="50"/>
      <c r="F624" s="50"/>
      <c r="G624" s="50"/>
      <c r="H624" s="50"/>
      <c r="I624" s="50"/>
      <c r="J624" s="8"/>
      <c r="K624" s="8"/>
      <c r="L624" s="8"/>
      <c r="M624" s="8"/>
      <c r="N624" s="8"/>
      <c r="O624" s="8"/>
      <c r="P624" s="8"/>
      <c r="Q624" s="8"/>
      <c r="R624" s="8"/>
      <c r="S624" s="8"/>
      <c r="T624" s="8"/>
      <c r="U624" s="8"/>
      <c r="V624" s="8"/>
      <c r="W624" s="8"/>
      <c r="X624" s="8"/>
      <c r="Y624" s="8"/>
      <c r="Z624" s="8"/>
      <c r="AA624" s="8"/>
      <c r="AB624" s="8"/>
      <c r="AC624" s="8"/>
      <c r="AD624" s="8"/>
    </row>
    <row r="625">
      <c r="A625" s="8"/>
      <c r="B625" s="50"/>
      <c r="C625" s="50"/>
      <c r="D625" s="50"/>
      <c r="E625" s="50"/>
      <c r="F625" s="50"/>
      <c r="G625" s="50"/>
      <c r="H625" s="50"/>
      <c r="I625" s="50"/>
      <c r="J625" s="8"/>
      <c r="K625" s="8"/>
      <c r="L625" s="8"/>
      <c r="M625" s="8"/>
      <c r="N625" s="8"/>
      <c r="O625" s="8"/>
      <c r="P625" s="8"/>
      <c r="Q625" s="8"/>
      <c r="R625" s="8"/>
      <c r="S625" s="8"/>
      <c r="T625" s="8"/>
      <c r="U625" s="8"/>
      <c r="V625" s="8"/>
      <c r="W625" s="8"/>
      <c r="X625" s="8"/>
      <c r="Y625" s="8"/>
      <c r="Z625" s="8"/>
      <c r="AA625" s="8"/>
      <c r="AB625" s="8"/>
      <c r="AC625" s="8"/>
      <c r="AD625" s="8"/>
    </row>
    <row r="626">
      <c r="A626" s="8"/>
      <c r="B626" s="50"/>
      <c r="C626" s="50"/>
      <c r="D626" s="50"/>
      <c r="E626" s="50"/>
      <c r="F626" s="50"/>
      <c r="G626" s="50"/>
      <c r="H626" s="50"/>
      <c r="I626" s="50"/>
      <c r="J626" s="8"/>
      <c r="K626" s="8"/>
      <c r="L626" s="8"/>
      <c r="M626" s="8"/>
      <c r="N626" s="8"/>
      <c r="O626" s="8"/>
      <c r="P626" s="8"/>
      <c r="Q626" s="8"/>
      <c r="R626" s="8"/>
      <c r="S626" s="8"/>
      <c r="T626" s="8"/>
      <c r="U626" s="8"/>
      <c r="V626" s="8"/>
      <c r="W626" s="8"/>
      <c r="X626" s="8"/>
      <c r="Y626" s="8"/>
      <c r="Z626" s="8"/>
      <c r="AA626" s="8"/>
      <c r="AB626" s="8"/>
      <c r="AC626" s="8"/>
      <c r="AD626" s="8"/>
    </row>
    <row r="627">
      <c r="A627" s="8"/>
      <c r="B627" s="50"/>
      <c r="C627" s="50"/>
      <c r="D627" s="50"/>
      <c r="E627" s="50"/>
      <c r="F627" s="50"/>
      <c r="G627" s="50"/>
      <c r="H627" s="50"/>
      <c r="I627" s="50"/>
      <c r="J627" s="8"/>
      <c r="K627" s="8"/>
      <c r="L627" s="8"/>
      <c r="M627" s="8"/>
      <c r="N627" s="8"/>
      <c r="O627" s="8"/>
      <c r="P627" s="8"/>
      <c r="Q627" s="8"/>
      <c r="R627" s="8"/>
      <c r="S627" s="8"/>
      <c r="T627" s="8"/>
      <c r="U627" s="8"/>
      <c r="V627" s="8"/>
      <c r="W627" s="8"/>
      <c r="X627" s="8"/>
      <c r="Y627" s="8"/>
      <c r="Z627" s="8"/>
      <c r="AA627" s="8"/>
      <c r="AB627" s="8"/>
      <c r="AC627" s="8"/>
      <c r="AD627" s="8"/>
    </row>
    <row r="628">
      <c r="A628" s="8"/>
      <c r="B628" s="50"/>
      <c r="C628" s="50"/>
      <c r="D628" s="50"/>
      <c r="E628" s="50"/>
      <c r="F628" s="50"/>
      <c r="G628" s="50"/>
      <c r="H628" s="50"/>
      <c r="I628" s="50"/>
      <c r="J628" s="8"/>
      <c r="K628" s="8"/>
      <c r="L628" s="8"/>
      <c r="M628" s="8"/>
      <c r="N628" s="8"/>
      <c r="O628" s="8"/>
      <c r="P628" s="8"/>
      <c r="Q628" s="8"/>
      <c r="R628" s="8"/>
      <c r="S628" s="8"/>
      <c r="T628" s="8"/>
      <c r="U628" s="8"/>
      <c r="V628" s="8"/>
      <c r="W628" s="8"/>
      <c r="X628" s="8"/>
      <c r="Y628" s="8"/>
      <c r="Z628" s="8"/>
      <c r="AA628" s="8"/>
      <c r="AB628" s="8"/>
      <c r="AC628" s="8"/>
      <c r="AD628" s="8"/>
    </row>
    <row r="629">
      <c r="A629" s="8"/>
      <c r="B629" s="50"/>
      <c r="C629" s="50"/>
      <c r="D629" s="50"/>
      <c r="E629" s="50"/>
      <c r="F629" s="50"/>
      <c r="G629" s="50"/>
      <c r="H629" s="50"/>
      <c r="I629" s="50"/>
      <c r="J629" s="8"/>
      <c r="K629" s="8"/>
      <c r="L629" s="8"/>
      <c r="M629" s="8"/>
      <c r="N629" s="8"/>
      <c r="O629" s="8"/>
      <c r="P629" s="8"/>
      <c r="Q629" s="8"/>
      <c r="R629" s="8"/>
      <c r="S629" s="8"/>
      <c r="T629" s="8"/>
      <c r="U629" s="8"/>
      <c r="V629" s="8"/>
      <c r="W629" s="8"/>
      <c r="X629" s="8"/>
      <c r="Y629" s="8"/>
      <c r="Z629" s="8"/>
      <c r="AA629" s="8"/>
      <c r="AB629" s="8"/>
      <c r="AC629" s="8"/>
      <c r="AD629" s="8"/>
    </row>
    <row r="630">
      <c r="A630" s="8"/>
      <c r="B630" s="50"/>
      <c r="C630" s="50"/>
      <c r="D630" s="50"/>
      <c r="E630" s="50"/>
      <c r="F630" s="50"/>
      <c r="G630" s="50"/>
      <c r="H630" s="50"/>
      <c r="I630" s="50"/>
      <c r="J630" s="8"/>
      <c r="K630" s="8"/>
      <c r="L630" s="8"/>
      <c r="M630" s="8"/>
      <c r="N630" s="8"/>
      <c r="O630" s="8"/>
      <c r="P630" s="8"/>
      <c r="Q630" s="8"/>
      <c r="R630" s="8"/>
      <c r="S630" s="8"/>
      <c r="T630" s="8"/>
      <c r="U630" s="8"/>
      <c r="V630" s="8"/>
      <c r="W630" s="8"/>
      <c r="X630" s="8"/>
      <c r="Y630" s="8"/>
      <c r="Z630" s="8"/>
      <c r="AA630" s="8"/>
      <c r="AB630" s="8"/>
      <c r="AC630" s="8"/>
      <c r="AD630" s="8"/>
    </row>
    <row r="631">
      <c r="A631" s="8"/>
      <c r="B631" s="50"/>
      <c r="C631" s="50"/>
      <c r="D631" s="50"/>
      <c r="E631" s="50"/>
      <c r="F631" s="50"/>
      <c r="G631" s="50"/>
      <c r="H631" s="50"/>
      <c r="I631" s="50"/>
      <c r="J631" s="8"/>
      <c r="K631" s="8"/>
      <c r="L631" s="8"/>
      <c r="M631" s="8"/>
      <c r="N631" s="8"/>
      <c r="O631" s="8"/>
      <c r="P631" s="8"/>
      <c r="Q631" s="8"/>
      <c r="R631" s="8"/>
      <c r="S631" s="8"/>
      <c r="T631" s="8"/>
      <c r="U631" s="8"/>
      <c r="V631" s="8"/>
      <c r="W631" s="8"/>
      <c r="X631" s="8"/>
      <c r="Y631" s="8"/>
      <c r="Z631" s="8"/>
      <c r="AA631" s="8"/>
      <c r="AB631" s="8"/>
      <c r="AC631" s="8"/>
      <c r="AD631" s="8"/>
    </row>
    <row r="632">
      <c r="A632" s="8"/>
      <c r="B632" s="50"/>
      <c r="C632" s="50"/>
      <c r="D632" s="50"/>
      <c r="E632" s="50"/>
      <c r="F632" s="50"/>
      <c r="G632" s="50"/>
      <c r="H632" s="50"/>
      <c r="I632" s="50"/>
      <c r="J632" s="8"/>
      <c r="K632" s="8"/>
      <c r="L632" s="8"/>
      <c r="M632" s="8"/>
      <c r="N632" s="8"/>
      <c r="O632" s="8"/>
      <c r="P632" s="8"/>
      <c r="Q632" s="8"/>
      <c r="R632" s="8"/>
      <c r="S632" s="8"/>
      <c r="T632" s="8"/>
      <c r="U632" s="8"/>
      <c r="V632" s="8"/>
      <c r="W632" s="8"/>
      <c r="X632" s="8"/>
      <c r="Y632" s="8"/>
      <c r="Z632" s="8"/>
      <c r="AA632" s="8"/>
      <c r="AB632" s="8"/>
      <c r="AC632" s="8"/>
      <c r="AD632" s="8"/>
    </row>
    <row r="633">
      <c r="A633" s="8"/>
      <c r="B633" s="50"/>
      <c r="C633" s="50"/>
      <c r="D633" s="50"/>
      <c r="E633" s="50"/>
      <c r="F633" s="50"/>
      <c r="G633" s="50"/>
      <c r="H633" s="50"/>
      <c r="I633" s="50"/>
      <c r="J633" s="8"/>
      <c r="K633" s="8"/>
      <c r="L633" s="8"/>
      <c r="M633" s="8"/>
      <c r="N633" s="8"/>
      <c r="O633" s="8"/>
      <c r="P633" s="8"/>
      <c r="Q633" s="8"/>
      <c r="R633" s="8"/>
      <c r="S633" s="8"/>
      <c r="T633" s="8"/>
      <c r="U633" s="8"/>
      <c r="V633" s="8"/>
      <c r="W633" s="8"/>
      <c r="X633" s="8"/>
      <c r="Y633" s="8"/>
      <c r="Z633" s="8"/>
      <c r="AA633" s="8"/>
      <c r="AB633" s="8"/>
      <c r="AC633" s="8"/>
      <c r="AD633" s="8"/>
    </row>
    <row r="634">
      <c r="A634" s="8"/>
      <c r="B634" s="50"/>
      <c r="C634" s="50"/>
      <c r="D634" s="50"/>
      <c r="E634" s="50"/>
      <c r="F634" s="50"/>
      <c r="G634" s="50"/>
      <c r="H634" s="50"/>
      <c r="I634" s="50"/>
      <c r="J634" s="8"/>
      <c r="K634" s="8"/>
      <c r="L634" s="8"/>
      <c r="M634" s="8"/>
      <c r="N634" s="8"/>
      <c r="O634" s="8"/>
      <c r="P634" s="8"/>
      <c r="Q634" s="8"/>
      <c r="R634" s="8"/>
      <c r="S634" s="8"/>
      <c r="T634" s="8"/>
      <c r="U634" s="8"/>
      <c r="V634" s="8"/>
      <c r="W634" s="8"/>
      <c r="X634" s="8"/>
      <c r="Y634" s="8"/>
      <c r="Z634" s="8"/>
      <c r="AA634" s="8"/>
      <c r="AB634" s="8"/>
      <c r="AC634" s="8"/>
      <c r="AD634" s="8"/>
    </row>
    <row r="635">
      <c r="A635" s="8"/>
      <c r="B635" s="50"/>
      <c r="C635" s="50"/>
      <c r="D635" s="50"/>
      <c r="E635" s="50"/>
      <c r="F635" s="50"/>
      <c r="G635" s="50"/>
      <c r="H635" s="50"/>
      <c r="I635" s="50"/>
      <c r="J635" s="8"/>
      <c r="K635" s="8"/>
      <c r="L635" s="8"/>
      <c r="M635" s="8"/>
      <c r="N635" s="8"/>
      <c r="O635" s="8"/>
      <c r="P635" s="8"/>
      <c r="Q635" s="8"/>
      <c r="R635" s="8"/>
      <c r="S635" s="8"/>
      <c r="T635" s="8"/>
      <c r="U635" s="8"/>
      <c r="V635" s="8"/>
      <c r="W635" s="8"/>
      <c r="X635" s="8"/>
      <c r="Y635" s="8"/>
      <c r="Z635" s="8"/>
      <c r="AA635" s="8"/>
      <c r="AB635" s="8"/>
      <c r="AC635" s="8"/>
      <c r="AD635" s="8"/>
    </row>
    <row r="636">
      <c r="A636" s="8"/>
      <c r="B636" s="50"/>
      <c r="C636" s="50"/>
      <c r="D636" s="50"/>
      <c r="E636" s="50"/>
      <c r="F636" s="50"/>
      <c r="G636" s="50"/>
      <c r="H636" s="50"/>
      <c r="I636" s="50"/>
      <c r="J636" s="8"/>
      <c r="K636" s="8"/>
      <c r="L636" s="8"/>
      <c r="M636" s="8"/>
      <c r="N636" s="8"/>
      <c r="O636" s="8"/>
      <c r="P636" s="8"/>
      <c r="Q636" s="8"/>
      <c r="R636" s="8"/>
      <c r="S636" s="8"/>
      <c r="T636" s="8"/>
      <c r="U636" s="8"/>
      <c r="V636" s="8"/>
      <c r="W636" s="8"/>
      <c r="X636" s="8"/>
      <c r="Y636" s="8"/>
      <c r="Z636" s="8"/>
      <c r="AA636" s="8"/>
      <c r="AB636" s="8"/>
      <c r="AC636" s="8"/>
      <c r="AD636" s="8"/>
    </row>
    <row r="637">
      <c r="A637" s="8"/>
      <c r="B637" s="50"/>
      <c r="C637" s="50"/>
      <c r="D637" s="50"/>
      <c r="E637" s="50"/>
      <c r="F637" s="50"/>
      <c r="G637" s="50"/>
      <c r="H637" s="50"/>
      <c r="I637" s="50"/>
      <c r="J637" s="8"/>
      <c r="K637" s="8"/>
      <c r="L637" s="8"/>
      <c r="M637" s="8"/>
      <c r="N637" s="8"/>
      <c r="O637" s="8"/>
      <c r="P637" s="8"/>
      <c r="Q637" s="8"/>
      <c r="R637" s="8"/>
      <c r="S637" s="8"/>
      <c r="T637" s="8"/>
      <c r="U637" s="8"/>
      <c r="V637" s="8"/>
      <c r="W637" s="8"/>
      <c r="X637" s="8"/>
      <c r="Y637" s="8"/>
      <c r="Z637" s="8"/>
      <c r="AA637" s="8"/>
      <c r="AB637" s="8"/>
      <c r="AC637" s="8"/>
      <c r="AD637" s="8"/>
    </row>
    <row r="638">
      <c r="A638" s="8"/>
      <c r="B638" s="50"/>
      <c r="C638" s="50"/>
      <c r="D638" s="50"/>
      <c r="E638" s="50"/>
      <c r="F638" s="50"/>
      <c r="G638" s="50"/>
      <c r="H638" s="50"/>
      <c r="I638" s="50"/>
      <c r="J638" s="8"/>
      <c r="K638" s="8"/>
      <c r="L638" s="8"/>
      <c r="M638" s="8"/>
      <c r="N638" s="8"/>
      <c r="O638" s="8"/>
      <c r="P638" s="8"/>
      <c r="Q638" s="8"/>
      <c r="R638" s="8"/>
      <c r="S638" s="8"/>
      <c r="T638" s="8"/>
      <c r="U638" s="8"/>
      <c r="V638" s="8"/>
      <c r="W638" s="8"/>
      <c r="X638" s="8"/>
      <c r="Y638" s="8"/>
      <c r="Z638" s="8"/>
      <c r="AA638" s="8"/>
      <c r="AB638" s="8"/>
      <c r="AC638" s="8"/>
      <c r="AD638" s="8"/>
    </row>
    <row r="639">
      <c r="A639" s="8"/>
      <c r="B639" s="50"/>
      <c r="C639" s="50"/>
      <c r="D639" s="50"/>
      <c r="E639" s="50"/>
      <c r="F639" s="50"/>
      <c r="G639" s="50"/>
      <c r="H639" s="50"/>
      <c r="I639" s="50"/>
      <c r="J639" s="8"/>
      <c r="K639" s="8"/>
      <c r="L639" s="8"/>
      <c r="M639" s="8"/>
      <c r="N639" s="8"/>
      <c r="O639" s="8"/>
      <c r="P639" s="8"/>
      <c r="Q639" s="8"/>
      <c r="R639" s="8"/>
      <c r="S639" s="8"/>
      <c r="T639" s="8"/>
      <c r="U639" s="8"/>
      <c r="V639" s="8"/>
      <c r="W639" s="8"/>
      <c r="X639" s="8"/>
      <c r="Y639" s="8"/>
      <c r="Z639" s="8"/>
      <c r="AA639" s="8"/>
      <c r="AB639" s="8"/>
      <c r="AC639" s="8"/>
      <c r="AD639" s="8"/>
    </row>
    <row r="640">
      <c r="A640" s="8"/>
      <c r="B640" s="50"/>
      <c r="C640" s="50"/>
      <c r="D640" s="50"/>
      <c r="E640" s="50"/>
      <c r="F640" s="50"/>
      <c r="G640" s="50"/>
      <c r="H640" s="50"/>
      <c r="I640" s="50"/>
      <c r="J640" s="8"/>
      <c r="K640" s="8"/>
      <c r="L640" s="8"/>
      <c r="M640" s="8"/>
      <c r="N640" s="8"/>
      <c r="O640" s="8"/>
      <c r="P640" s="8"/>
      <c r="Q640" s="8"/>
      <c r="R640" s="8"/>
      <c r="S640" s="8"/>
      <c r="T640" s="8"/>
      <c r="U640" s="8"/>
      <c r="V640" s="8"/>
      <c r="W640" s="8"/>
      <c r="X640" s="8"/>
      <c r="Y640" s="8"/>
      <c r="Z640" s="8"/>
      <c r="AA640" s="8"/>
      <c r="AB640" s="8"/>
      <c r="AC640" s="8"/>
      <c r="AD640" s="8"/>
    </row>
    <row r="641">
      <c r="A641" s="8"/>
      <c r="B641" s="50"/>
      <c r="C641" s="50"/>
      <c r="D641" s="50"/>
      <c r="E641" s="50"/>
      <c r="F641" s="50"/>
      <c r="G641" s="50"/>
      <c r="H641" s="50"/>
      <c r="I641" s="50"/>
      <c r="J641" s="8"/>
      <c r="K641" s="8"/>
      <c r="L641" s="8"/>
      <c r="M641" s="8"/>
      <c r="N641" s="8"/>
      <c r="O641" s="8"/>
      <c r="P641" s="8"/>
      <c r="Q641" s="8"/>
      <c r="R641" s="8"/>
      <c r="S641" s="8"/>
      <c r="T641" s="8"/>
      <c r="U641" s="8"/>
      <c r="V641" s="8"/>
      <c r="W641" s="8"/>
      <c r="X641" s="8"/>
      <c r="Y641" s="8"/>
      <c r="Z641" s="8"/>
      <c r="AA641" s="8"/>
      <c r="AB641" s="8"/>
      <c r="AC641" s="8"/>
      <c r="AD641" s="8"/>
    </row>
    <row r="642">
      <c r="A642" s="8"/>
      <c r="B642" s="50"/>
      <c r="C642" s="50"/>
      <c r="D642" s="50"/>
      <c r="E642" s="50"/>
      <c r="F642" s="50"/>
      <c r="G642" s="50"/>
      <c r="H642" s="50"/>
      <c r="I642" s="50"/>
      <c r="J642" s="8"/>
      <c r="K642" s="8"/>
      <c r="L642" s="8"/>
      <c r="M642" s="8"/>
      <c r="N642" s="8"/>
      <c r="O642" s="8"/>
      <c r="P642" s="8"/>
      <c r="Q642" s="8"/>
      <c r="R642" s="8"/>
      <c r="S642" s="8"/>
      <c r="T642" s="8"/>
      <c r="U642" s="8"/>
      <c r="V642" s="8"/>
      <c r="W642" s="8"/>
      <c r="X642" s="8"/>
      <c r="Y642" s="8"/>
      <c r="Z642" s="8"/>
      <c r="AA642" s="8"/>
      <c r="AB642" s="8"/>
      <c r="AC642" s="8"/>
      <c r="AD642" s="8"/>
    </row>
    <row r="643">
      <c r="A643" s="8"/>
      <c r="B643" s="50"/>
      <c r="C643" s="50"/>
      <c r="D643" s="50"/>
      <c r="E643" s="50"/>
      <c r="F643" s="50"/>
      <c r="G643" s="50"/>
      <c r="H643" s="50"/>
      <c r="I643" s="50"/>
      <c r="J643" s="8"/>
      <c r="K643" s="8"/>
      <c r="L643" s="8"/>
      <c r="M643" s="8"/>
      <c r="N643" s="8"/>
      <c r="O643" s="8"/>
      <c r="P643" s="8"/>
      <c r="Q643" s="8"/>
      <c r="R643" s="8"/>
      <c r="S643" s="8"/>
      <c r="T643" s="8"/>
      <c r="U643" s="8"/>
      <c r="V643" s="8"/>
      <c r="W643" s="8"/>
      <c r="X643" s="8"/>
      <c r="Y643" s="8"/>
      <c r="Z643" s="8"/>
      <c r="AA643" s="8"/>
      <c r="AB643" s="8"/>
      <c r="AC643" s="8"/>
      <c r="AD643" s="8"/>
    </row>
    <row r="644">
      <c r="A644" s="8"/>
      <c r="B644" s="50"/>
      <c r="C644" s="50"/>
      <c r="D644" s="50"/>
      <c r="E644" s="50"/>
      <c r="F644" s="50"/>
      <c r="G644" s="50"/>
      <c r="H644" s="50"/>
      <c r="I644" s="50"/>
      <c r="J644" s="8"/>
      <c r="K644" s="8"/>
      <c r="L644" s="8"/>
      <c r="M644" s="8"/>
      <c r="N644" s="8"/>
      <c r="O644" s="8"/>
      <c r="P644" s="8"/>
      <c r="Q644" s="8"/>
      <c r="R644" s="8"/>
      <c r="S644" s="8"/>
      <c r="T644" s="8"/>
      <c r="U644" s="8"/>
      <c r="V644" s="8"/>
      <c r="W644" s="8"/>
      <c r="X644" s="8"/>
      <c r="Y644" s="8"/>
      <c r="Z644" s="8"/>
      <c r="AA644" s="8"/>
      <c r="AB644" s="8"/>
      <c r="AC644" s="8"/>
      <c r="AD644" s="8"/>
    </row>
    <row r="645">
      <c r="A645" s="8"/>
      <c r="B645" s="50"/>
      <c r="C645" s="50"/>
      <c r="D645" s="50"/>
      <c r="E645" s="50"/>
      <c r="F645" s="50"/>
      <c r="G645" s="50"/>
      <c r="H645" s="50"/>
      <c r="I645" s="50"/>
      <c r="J645" s="8"/>
      <c r="K645" s="8"/>
      <c r="L645" s="8"/>
      <c r="M645" s="8"/>
      <c r="N645" s="8"/>
      <c r="O645" s="8"/>
      <c r="P645" s="8"/>
      <c r="Q645" s="8"/>
      <c r="R645" s="8"/>
      <c r="S645" s="8"/>
      <c r="T645" s="8"/>
      <c r="U645" s="8"/>
      <c r="V645" s="8"/>
      <c r="W645" s="8"/>
      <c r="X645" s="8"/>
      <c r="Y645" s="8"/>
      <c r="Z645" s="8"/>
      <c r="AA645" s="8"/>
      <c r="AB645" s="8"/>
      <c r="AC645" s="8"/>
      <c r="AD645" s="8"/>
    </row>
    <row r="646">
      <c r="A646" s="8"/>
      <c r="B646" s="50"/>
      <c r="C646" s="50"/>
      <c r="D646" s="50"/>
      <c r="E646" s="50"/>
      <c r="F646" s="50"/>
      <c r="G646" s="50"/>
      <c r="H646" s="50"/>
      <c r="I646" s="50"/>
      <c r="J646" s="8"/>
      <c r="K646" s="8"/>
      <c r="L646" s="8"/>
      <c r="M646" s="8"/>
      <c r="N646" s="8"/>
      <c r="O646" s="8"/>
      <c r="P646" s="8"/>
      <c r="Q646" s="8"/>
      <c r="R646" s="8"/>
      <c r="S646" s="8"/>
      <c r="T646" s="8"/>
      <c r="U646" s="8"/>
      <c r="V646" s="8"/>
      <c r="W646" s="8"/>
      <c r="X646" s="8"/>
      <c r="Y646" s="8"/>
      <c r="Z646" s="8"/>
      <c r="AA646" s="8"/>
      <c r="AB646" s="8"/>
      <c r="AC646" s="8"/>
      <c r="AD646" s="8"/>
    </row>
    <row r="647">
      <c r="A647" s="8"/>
      <c r="B647" s="50"/>
      <c r="C647" s="50"/>
      <c r="D647" s="50"/>
      <c r="E647" s="50"/>
      <c r="F647" s="50"/>
      <c r="G647" s="50"/>
      <c r="H647" s="50"/>
      <c r="I647" s="50"/>
      <c r="J647" s="8"/>
      <c r="K647" s="8"/>
      <c r="L647" s="8"/>
      <c r="M647" s="8"/>
      <c r="N647" s="8"/>
      <c r="O647" s="8"/>
      <c r="P647" s="8"/>
      <c r="Q647" s="8"/>
      <c r="R647" s="8"/>
      <c r="S647" s="8"/>
      <c r="T647" s="8"/>
      <c r="U647" s="8"/>
      <c r="V647" s="8"/>
      <c r="W647" s="8"/>
      <c r="X647" s="8"/>
      <c r="Y647" s="8"/>
      <c r="Z647" s="8"/>
      <c r="AA647" s="8"/>
      <c r="AB647" s="8"/>
      <c r="AC647" s="8"/>
      <c r="AD647" s="8"/>
    </row>
    <row r="648">
      <c r="A648" s="8"/>
      <c r="B648" s="50"/>
      <c r="C648" s="50"/>
      <c r="D648" s="50"/>
      <c r="E648" s="50"/>
      <c r="F648" s="50"/>
      <c r="G648" s="50"/>
      <c r="H648" s="50"/>
      <c r="I648" s="50"/>
      <c r="J648" s="8"/>
      <c r="K648" s="8"/>
      <c r="L648" s="8"/>
      <c r="M648" s="8"/>
      <c r="N648" s="8"/>
      <c r="O648" s="8"/>
      <c r="P648" s="8"/>
      <c r="Q648" s="8"/>
      <c r="R648" s="8"/>
      <c r="S648" s="8"/>
      <c r="T648" s="8"/>
      <c r="U648" s="8"/>
      <c r="V648" s="8"/>
      <c r="W648" s="8"/>
      <c r="X648" s="8"/>
      <c r="Y648" s="8"/>
      <c r="Z648" s="8"/>
      <c r="AA648" s="8"/>
      <c r="AB648" s="8"/>
      <c r="AC648" s="8"/>
      <c r="AD648" s="8"/>
    </row>
    <row r="649">
      <c r="A649" s="8"/>
      <c r="B649" s="50"/>
      <c r="C649" s="50"/>
      <c r="D649" s="50"/>
      <c r="E649" s="50"/>
      <c r="F649" s="50"/>
      <c r="G649" s="50"/>
      <c r="H649" s="50"/>
      <c r="I649" s="50"/>
      <c r="J649" s="8"/>
      <c r="K649" s="8"/>
      <c r="L649" s="8"/>
      <c r="M649" s="8"/>
      <c r="N649" s="8"/>
      <c r="O649" s="8"/>
      <c r="P649" s="8"/>
      <c r="Q649" s="8"/>
      <c r="R649" s="8"/>
      <c r="S649" s="8"/>
      <c r="T649" s="8"/>
      <c r="U649" s="8"/>
      <c r="V649" s="8"/>
      <c r="W649" s="8"/>
      <c r="X649" s="8"/>
      <c r="Y649" s="8"/>
      <c r="Z649" s="8"/>
      <c r="AA649" s="8"/>
      <c r="AB649" s="8"/>
      <c r="AC649" s="8"/>
      <c r="AD649" s="8"/>
    </row>
    <row r="650">
      <c r="A650" s="8"/>
      <c r="B650" s="50"/>
      <c r="C650" s="50"/>
      <c r="D650" s="50"/>
      <c r="E650" s="50"/>
      <c r="F650" s="50"/>
      <c r="G650" s="50"/>
      <c r="H650" s="50"/>
      <c r="I650" s="50"/>
      <c r="J650" s="8"/>
      <c r="K650" s="8"/>
      <c r="L650" s="8"/>
      <c r="M650" s="8"/>
      <c r="N650" s="8"/>
      <c r="O650" s="8"/>
      <c r="P650" s="8"/>
      <c r="Q650" s="8"/>
      <c r="R650" s="8"/>
      <c r="S650" s="8"/>
      <c r="T650" s="8"/>
      <c r="U650" s="8"/>
      <c r="V650" s="8"/>
      <c r="W650" s="8"/>
      <c r="X650" s="8"/>
      <c r="Y650" s="8"/>
      <c r="Z650" s="8"/>
      <c r="AA650" s="8"/>
      <c r="AB650" s="8"/>
      <c r="AC650" s="8"/>
      <c r="AD650" s="8"/>
    </row>
    <row r="651">
      <c r="A651" s="8"/>
      <c r="B651" s="50"/>
      <c r="C651" s="50"/>
      <c r="D651" s="50"/>
      <c r="E651" s="50"/>
      <c r="F651" s="50"/>
      <c r="G651" s="50"/>
      <c r="H651" s="50"/>
      <c r="I651" s="50"/>
      <c r="J651" s="8"/>
      <c r="K651" s="8"/>
      <c r="L651" s="8"/>
      <c r="M651" s="8"/>
      <c r="N651" s="8"/>
      <c r="O651" s="8"/>
      <c r="P651" s="8"/>
      <c r="Q651" s="8"/>
      <c r="R651" s="8"/>
      <c r="S651" s="8"/>
      <c r="T651" s="8"/>
      <c r="U651" s="8"/>
      <c r="V651" s="8"/>
      <c r="W651" s="8"/>
      <c r="X651" s="8"/>
      <c r="Y651" s="8"/>
      <c r="Z651" s="8"/>
      <c r="AA651" s="8"/>
      <c r="AB651" s="8"/>
      <c r="AC651" s="8"/>
      <c r="AD651" s="8"/>
    </row>
    <row r="652">
      <c r="A652" s="8"/>
      <c r="B652" s="50"/>
      <c r="C652" s="50"/>
      <c r="D652" s="50"/>
      <c r="E652" s="50"/>
      <c r="F652" s="50"/>
      <c r="G652" s="50"/>
      <c r="H652" s="50"/>
      <c r="I652" s="50"/>
      <c r="J652" s="8"/>
      <c r="K652" s="8"/>
      <c r="L652" s="8"/>
      <c r="M652" s="8"/>
      <c r="N652" s="8"/>
      <c r="O652" s="8"/>
      <c r="P652" s="8"/>
      <c r="Q652" s="8"/>
      <c r="R652" s="8"/>
      <c r="S652" s="8"/>
      <c r="T652" s="8"/>
      <c r="U652" s="8"/>
      <c r="V652" s="8"/>
      <c r="W652" s="8"/>
      <c r="X652" s="8"/>
      <c r="Y652" s="8"/>
      <c r="Z652" s="8"/>
      <c r="AA652" s="8"/>
      <c r="AB652" s="8"/>
      <c r="AC652" s="8"/>
      <c r="AD652" s="8"/>
    </row>
    <row r="653">
      <c r="A653" s="8"/>
      <c r="B653" s="50"/>
      <c r="C653" s="50"/>
      <c r="D653" s="50"/>
      <c r="E653" s="50"/>
      <c r="F653" s="50"/>
      <c r="G653" s="50"/>
      <c r="H653" s="50"/>
      <c r="I653" s="50"/>
      <c r="J653" s="8"/>
      <c r="K653" s="8"/>
      <c r="L653" s="8"/>
      <c r="M653" s="8"/>
      <c r="N653" s="8"/>
      <c r="O653" s="8"/>
      <c r="P653" s="8"/>
      <c r="Q653" s="8"/>
      <c r="R653" s="8"/>
      <c r="S653" s="8"/>
      <c r="T653" s="8"/>
      <c r="U653" s="8"/>
      <c r="V653" s="8"/>
      <c r="W653" s="8"/>
      <c r="X653" s="8"/>
      <c r="Y653" s="8"/>
      <c r="Z653" s="8"/>
      <c r="AA653" s="8"/>
      <c r="AB653" s="8"/>
      <c r="AC653" s="8"/>
      <c r="AD653" s="8"/>
    </row>
    <row r="654">
      <c r="A654" s="8"/>
      <c r="B654" s="50"/>
      <c r="C654" s="50"/>
      <c r="D654" s="50"/>
      <c r="E654" s="50"/>
      <c r="F654" s="50"/>
      <c r="G654" s="50"/>
      <c r="H654" s="50"/>
      <c r="I654" s="50"/>
      <c r="J654" s="8"/>
      <c r="K654" s="8"/>
      <c r="L654" s="8"/>
      <c r="M654" s="8"/>
      <c r="N654" s="8"/>
      <c r="O654" s="8"/>
      <c r="P654" s="8"/>
      <c r="Q654" s="8"/>
      <c r="R654" s="8"/>
      <c r="S654" s="8"/>
      <c r="T654" s="8"/>
      <c r="U654" s="8"/>
      <c r="V654" s="8"/>
      <c r="W654" s="8"/>
      <c r="X654" s="8"/>
      <c r="Y654" s="8"/>
      <c r="Z654" s="8"/>
      <c r="AA654" s="8"/>
      <c r="AB654" s="8"/>
      <c r="AC654" s="8"/>
      <c r="AD654" s="8"/>
    </row>
    <row r="655">
      <c r="A655" s="8"/>
      <c r="B655" s="50"/>
      <c r="C655" s="50"/>
      <c r="D655" s="50"/>
      <c r="E655" s="50"/>
      <c r="F655" s="50"/>
      <c r="G655" s="50"/>
      <c r="H655" s="50"/>
      <c r="I655" s="50"/>
      <c r="J655" s="8"/>
      <c r="K655" s="8"/>
      <c r="L655" s="8"/>
      <c r="M655" s="8"/>
      <c r="N655" s="8"/>
      <c r="O655" s="8"/>
      <c r="P655" s="8"/>
      <c r="Q655" s="8"/>
      <c r="R655" s="8"/>
      <c r="S655" s="8"/>
      <c r="T655" s="8"/>
      <c r="U655" s="8"/>
      <c r="V655" s="8"/>
      <c r="W655" s="8"/>
      <c r="X655" s="8"/>
      <c r="Y655" s="8"/>
      <c r="Z655" s="8"/>
      <c r="AA655" s="8"/>
      <c r="AB655" s="8"/>
      <c r="AC655" s="8"/>
      <c r="AD655" s="8"/>
    </row>
    <row r="656">
      <c r="A656" s="8"/>
      <c r="B656" s="50"/>
      <c r="C656" s="50"/>
      <c r="D656" s="50"/>
      <c r="E656" s="50"/>
      <c r="F656" s="50"/>
      <c r="G656" s="50"/>
      <c r="H656" s="50"/>
      <c r="I656" s="50"/>
      <c r="J656" s="8"/>
      <c r="K656" s="8"/>
      <c r="L656" s="8"/>
      <c r="M656" s="8"/>
      <c r="N656" s="8"/>
      <c r="O656" s="8"/>
      <c r="P656" s="8"/>
      <c r="Q656" s="8"/>
      <c r="R656" s="8"/>
      <c r="S656" s="8"/>
      <c r="T656" s="8"/>
      <c r="U656" s="8"/>
      <c r="V656" s="8"/>
      <c r="W656" s="8"/>
      <c r="X656" s="8"/>
      <c r="Y656" s="8"/>
      <c r="Z656" s="8"/>
      <c r="AA656" s="8"/>
      <c r="AB656" s="8"/>
      <c r="AC656" s="8"/>
      <c r="AD656" s="8"/>
    </row>
    <row r="657">
      <c r="A657" s="8"/>
      <c r="B657" s="50"/>
      <c r="C657" s="50"/>
      <c r="D657" s="50"/>
      <c r="E657" s="50"/>
      <c r="F657" s="50"/>
      <c r="G657" s="50"/>
      <c r="H657" s="50"/>
      <c r="I657" s="50"/>
      <c r="J657" s="8"/>
      <c r="K657" s="8"/>
      <c r="L657" s="8"/>
      <c r="M657" s="8"/>
      <c r="N657" s="8"/>
      <c r="O657" s="8"/>
      <c r="P657" s="8"/>
      <c r="Q657" s="8"/>
      <c r="R657" s="8"/>
      <c r="S657" s="8"/>
      <c r="T657" s="8"/>
      <c r="U657" s="8"/>
      <c r="V657" s="8"/>
      <c r="W657" s="8"/>
      <c r="X657" s="8"/>
      <c r="Y657" s="8"/>
      <c r="Z657" s="8"/>
      <c r="AA657" s="8"/>
      <c r="AB657" s="8"/>
      <c r="AC657" s="8"/>
      <c r="AD657" s="8"/>
    </row>
    <row r="658">
      <c r="A658" s="8"/>
      <c r="B658" s="50"/>
      <c r="C658" s="50"/>
      <c r="D658" s="50"/>
      <c r="E658" s="50"/>
      <c r="F658" s="50"/>
      <c r="G658" s="50"/>
      <c r="H658" s="50"/>
      <c r="I658" s="50"/>
      <c r="J658" s="8"/>
      <c r="K658" s="8"/>
      <c r="L658" s="8"/>
      <c r="M658" s="8"/>
      <c r="N658" s="8"/>
      <c r="O658" s="8"/>
      <c r="P658" s="8"/>
      <c r="Q658" s="8"/>
      <c r="R658" s="8"/>
      <c r="S658" s="8"/>
      <c r="T658" s="8"/>
      <c r="U658" s="8"/>
      <c r="V658" s="8"/>
      <c r="W658" s="8"/>
      <c r="X658" s="8"/>
      <c r="Y658" s="8"/>
      <c r="Z658" s="8"/>
      <c r="AA658" s="8"/>
      <c r="AB658" s="8"/>
      <c r="AC658" s="8"/>
      <c r="AD658" s="8"/>
    </row>
    <row r="659">
      <c r="A659" s="8"/>
      <c r="B659" s="50"/>
      <c r="C659" s="50"/>
      <c r="D659" s="50"/>
      <c r="E659" s="50"/>
      <c r="F659" s="50"/>
      <c r="G659" s="50"/>
      <c r="H659" s="50"/>
      <c r="I659" s="50"/>
      <c r="J659" s="8"/>
      <c r="K659" s="8"/>
      <c r="L659" s="8"/>
      <c r="M659" s="8"/>
      <c r="N659" s="8"/>
      <c r="O659" s="8"/>
      <c r="P659" s="8"/>
      <c r="Q659" s="8"/>
      <c r="R659" s="8"/>
      <c r="S659" s="8"/>
      <c r="T659" s="8"/>
      <c r="U659" s="8"/>
      <c r="V659" s="8"/>
      <c r="W659" s="8"/>
      <c r="X659" s="8"/>
      <c r="Y659" s="8"/>
      <c r="Z659" s="8"/>
      <c r="AA659" s="8"/>
      <c r="AB659" s="8"/>
      <c r="AC659" s="8"/>
      <c r="AD659" s="8"/>
    </row>
    <row r="660">
      <c r="A660" s="8"/>
      <c r="B660" s="50"/>
      <c r="C660" s="50"/>
      <c r="D660" s="50"/>
      <c r="E660" s="50"/>
      <c r="F660" s="50"/>
      <c r="G660" s="50"/>
      <c r="H660" s="50"/>
      <c r="I660" s="50"/>
      <c r="J660" s="8"/>
      <c r="K660" s="8"/>
      <c r="L660" s="8"/>
      <c r="M660" s="8"/>
      <c r="N660" s="8"/>
      <c r="O660" s="8"/>
      <c r="P660" s="8"/>
      <c r="Q660" s="8"/>
      <c r="R660" s="8"/>
      <c r="S660" s="8"/>
      <c r="T660" s="8"/>
      <c r="U660" s="8"/>
      <c r="V660" s="8"/>
      <c r="W660" s="8"/>
      <c r="X660" s="8"/>
      <c r="Y660" s="8"/>
      <c r="Z660" s="8"/>
      <c r="AA660" s="8"/>
      <c r="AB660" s="8"/>
      <c r="AC660" s="8"/>
      <c r="AD660" s="8"/>
    </row>
    <row r="661">
      <c r="A661" s="8"/>
      <c r="B661" s="50"/>
      <c r="C661" s="50"/>
      <c r="D661" s="50"/>
      <c r="E661" s="50"/>
      <c r="F661" s="50"/>
      <c r="G661" s="50"/>
      <c r="H661" s="50"/>
      <c r="I661" s="50"/>
      <c r="J661" s="8"/>
      <c r="K661" s="8"/>
      <c r="L661" s="8"/>
      <c r="M661" s="8"/>
      <c r="N661" s="8"/>
      <c r="O661" s="8"/>
      <c r="P661" s="8"/>
      <c r="Q661" s="8"/>
      <c r="R661" s="8"/>
      <c r="S661" s="8"/>
      <c r="T661" s="8"/>
      <c r="U661" s="8"/>
      <c r="V661" s="8"/>
      <c r="W661" s="8"/>
      <c r="X661" s="8"/>
      <c r="Y661" s="8"/>
      <c r="Z661" s="8"/>
      <c r="AA661" s="8"/>
      <c r="AB661" s="8"/>
      <c r="AC661" s="8"/>
      <c r="AD661" s="8"/>
    </row>
    <row r="662">
      <c r="A662" s="8"/>
      <c r="B662" s="50"/>
      <c r="C662" s="50"/>
      <c r="D662" s="50"/>
      <c r="E662" s="50"/>
      <c r="F662" s="50"/>
      <c r="G662" s="50"/>
      <c r="H662" s="50"/>
      <c r="I662" s="50"/>
      <c r="J662" s="8"/>
      <c r="K662" s="8"/>
      <c r="L662" s="8"/>
      <c r="M662" s="8"/>
      <c r="N662" s="8"/>
      <c r="O662" s="8"/>
      <c r="P662" s="8"/>
      <c r="Q662" s="8"/>
      <c r="R662" s="8"/>
      <c r="S662" s="8"/>
      <c r="T662" s="8"/>
      <c r="U662" s="8"/>
      <c r="V662" s="8"/>
      <c r="W662" s="8"/>
      <c r="X662" s="8"/>
      <c r="Y662" s="8"/>
      <c r="Z662" s="8"/>
      <c r="AA662" s="8"/>
      <c r="AB662" s="8"/>
      <c r="AC662" s="8"/>
      <c r="AD662" s="8"/>
    </row>
    <row r="663">
      <c r="A663" s="8"/>
      <c r="B663" s="50"/>
      <c r="C663" s="50"/>
      <c r="D663" s="50"/>
      <c r="E663" s="50"/>
      <c r="F663" s="50"/>
      <c r="G663" s="50"/>
      <c r="H663" s="50"/>
      <c r="I663" s="50"/>
      <c r="J663" s="8"/>
      <c r="K663" s="8"/>
      <c r="L663" s="8"/>
      <c r="M663" s="8"/>
      <c r="N663" s="8"/>
      <c r="O663" s="8"/>
      <c r="P663" s="8"/>
      <c r="Q663" s="8"/>
      <c r="R663" s="8"/>
      <c r="S663" s="8"/>
      <c r="T663" s="8"/>
      <c r="U663" s="8"/>
      <c r="V663" s="8"/>
      <c r="W663" s="8"/>
      <c r="X663" s="8"/>
      <c r="Y663" s="8"/>
      <c r="Z663" s="8"/>
      <c r="AA663" s="8"/>
      <c r="AB663" s="8"/>
      <c r="AC663" s="8"/>
      <c r="AD663" s="8"/>
    </row>
    <row r="664">
      <c r="A664" s="8"/>
      <c r="B664" s="50"/>
      <c r="C664" s="50"/>
      <c r="D664" s="50"/>
      <c r="E664" s="50"/>
      <c r="F664" s="50"/>
      <c r="G664" s="50"/>
      <c r="H664" s="50"/>
      <c r="I664" s="50"/>
      <c r="J664" s="8"/>
      <c r="K664" s="8"/>
      <c r="L664" s="8"/>
      <c r="M664" s="8"/>
      <c r="N664" s="8"/>
      <c r="O664" s="8"/>
      <c r="P664" s="8"/>
      <c r="Q664" s="8"/>
      <c r="R664" s="8"/>
      <c r="S664" s="8"/>
      <c r="T664" s="8"/>
      <c r="U664" s="8"/>
      <c r="V664" s="8"/>
      <c r="W664" s="8"/>
      <c r="X664" s="8"/>
      <c r="Y664" s="8"/>
      <c r="Z664" s="8"/>
      <c r="AA664" s="8"/>
      <c r="AB664" s="8"/>
      <c r="AC664" s="8"/>
      <c r="AD664" s="8"/>
    </row>
    <row r="665">
      <c r="A665" s="8"/>
      <c r="B665" s="50"/>
      <c r="C665" s="50"/>
      <c r="D665" s="50"/>
      <c r="E665" s="50"/>
      <c r="F665" s="50"/>
      <c r="G665" s="50"/>
      <c r="H665" s="50"/>
      <c r="I665" s="50"/>
      <c r="J665" s="8"/>
      <c r="K665" s="8"/>
      <c r="L665" s="8"/>
      <c r="M665" s="8"/>
      <c r="N665" s="8"/>
      <c r="O665" s="8"/>
      <c r="P665" s="8"/>
      <c r="Q665" s="8"/>
      <c r="R665" s="8"/>
      <c r="S665" s="8"/>
      <c r="T665" s="8"/>
      <c r="U665" s="8"/>
      <c r="V665" s="8"/>
      <c r="W665" s="8"/>
      <c r="X665" s="8"/>
      <c r="Y665" s="8"/>
      <c r="Z665" s="8"/>
      <c r="AA665" s="8"/>
      <c r="AB665" s="8"/>
      <c r="AC665" s="8"/>
      <c r="AD665" s="8"/>
    </row>
    <row r="666">
      <c r="A666" s="8"/>
      <c r="B666" s="50"/>
      <c r="C666" s="50"/>
      <c r="D666" s="50"/>
      <c r="E666" s="50"/>
      <c r="F666" s="50"/>
      <c r="G666" s="50"/>
      <c r="H666" s="50"/>
      <c r="I666" s="50"/>
      <c r="J666" s="8"/>
      <c r="K666" s="8"/>
      <c r="L666" s="8"/>
      <c r="M666" s="8"/>
      <c r="N666" s="8"/>
      <c r="O666" s="8"/>
      <c r="P666" s="8"/>
      <c r="Q666" s="8"/>
      <c r="R666" s="8"/>
      <c r="S666" s="8"/>
      <c r="T666" s="8"/>
      <c r="U666" s="8"/>
      <c r="V666" s="8"/>
      <c r="W666" s="8"/>
      <c r="X666" s="8"/>
      <c r="Y666" s="8"/>
      <c r="Z666" s="8"/>
      <c r="AA666" s="8"/>
      <c r="AB666" s="8"/>
      <c r="AC666" s="8"/>
      <c r="AD666" s="8"/>
    </row>
    <row r="667">
      <c r="A667" s="8"/>
      <c r="B667" s="50"/>
      <c r="C667" s="50"/>
      <c r="D667" s="50"/>
      <c r="E667" s="50"/>
      <c r="F667" s="50"/>
      <c r="G667" s="50"/>
      <c r="H667" s="50"/>
      <c r="I667" s="50"/>
      <c r="J667" s="8"/>
      <c r="K667" s="8"/>
      <c r="L667" s="8"/>
      <c r="M667" s="8"/>
      <c r="N667" s="8"/>
      <c r="O667" s="8"/>
      <c r="P667" s="8"/>
      <c r="Q667" s="8"/>
      <c r="R667" s="8"/>
      <c r="S667" s="8"/>
      <c r="T667" s="8"/>
      <c r="U667" s="8"/>
      <c r="V667" s="8"/>
      <c r="W667" s="8"/>
      <c r="X667" s="8"/>
      <c r="Y667" s="8"/>
      <c r="Z667" s="8"/>
      <c r="AA667" s="8"/>
      <c r="AB667" s="8"/>
      <c r="AC667" s="8"/>
      <c r="AD667" s="8"/>
    </row>
    <row r="668">
      <c r="A668" s="8"/>
      <c r="B668" s="50"/>
      <c r="C668" s="50"/>
      <c r="D668" s="50"/>
      <c r="E668" s="50"/>
      <c r="F668" s="50"/>
      <c r="G668" s="50"/>
      <c r="H668" s="50"/>
      <c r="I668" s="50"/>
      <c r="J668" s="8"/>
      <c r="K668" s="8"/>
      <c r="L668" s="8"/>
      <c r="M668" s="8"/>
      <c r="N668" s="8"/>
      <c r="O668" s="8"/>
      <c r="P668" s="8"/>
      <c r="Q668" s="8"/>
      <c r="R668" s="8"/>
      <c r="S668" s="8"/>
      <c r="T668" s="8"/>
      <c r="U668" s="8"/>
      <c r="V668" s="8"/>
      <c r="W668" s="8"/>
      <c r="X668" s="8"/>
      <c r="Y668" s="8"/>
      <c r="Z668" s="8"/>
      <c r="AA668" s="8"/>
      <c r="AB668" s="8"/>
      <c r="AC668" s="8"/>
      <c r="AD668" s="8"/>
    </row>
    <row r="669">
      <c r="A669" s="8"/>
      <c r="B669" s="50"/>
      <c r="C669" s="50"/>
      <c r="D669" s="50"/>
      <c r="E669" s="50"/>
      <c r="F669" s="50"/>
      <c r="G669" s="50"/>
      <c r="H669" s="50"/>
      <c r="I669" s="50"/>
      <c r="J669" s="8"/>
      <c r="K669" s="8"/>
      <c r="L669" s="8"/>
      <c r="M669" s="8"/>
      <c r="N669" s="8"/>
      <c r="O669" s="8"/>
      <c r="P669" s="8"/>
      <c r="Q669" s="8"/>
      <c r="R669" s="8"/>
      <c r="S669" s="8"/>
      <c r="T669" s="8"/>
      <c r="U669" s="8"/>
      <c r="V669" s="8"/>
      <c r="W669" s="8"/>
      <c r="X669" s="8"/>
      <c r="Y669" s="8"/>
      <c r="Z669" s="8"/>
      <c r="AA669" s="8"/>
      <c r="AB669" s="8"/>
      <c r="AC669" s="8"/>
      <c r="AD669" s="8"/>
    </row>
    <row r="670">
      <c r="A670" s="8"/>
      <c r="B670" s="50"/>
      <c r="C670" s="50"/>
      <c r="D670" s="50"/>
      <c r="E670" s="50"/>
      <c r="F670" s="50"/>
      <c r="G670" s="50"/>
      <c r="H670" s="50"/>
      <c r="I670" s="50"/>
      <c r="J670" s="8"/>
      <c r="K670" s="8"/>
      <c r="L670" s="8"/>
      <c r="M670" s="8"/>
      <c r="N670" s="8"/>
      <c r="O670" s="8"/>
      <c r="P670" s="8"/>
      <c r="Q670" s="8"/>
      <c r="R670" s="8"/>
      <c r="S670" s="8"/>
      <c r="T670" s="8"/>
      <c r="U670" s="8"/>
      <c r="V670" s="8"/>
      <c r="W670" s="8"/>
      <c r="X670" s="8"/>
      <c r="Y670" s="8"/>
      <c r="Z670" s="8"/>
      <c r="AA670" s="8"/>
      <c r="AB670" s="8"/>
      <c r="AC670" s="8"/>
      <c r="AD670" s="8"/>
    </row>
    <row r="671">
      <c r="A671" s="8"/>
      <c r="B671" s="50"/>
      <c r="C671" s="50"/>
      <c r="D671" s="50"/>
      <c r="E671" s="50"/>
      <c r="F671" s="50"/>
      <c r="G671" s="50"/>
      <c r="H671" s="50"/>
      <c r="I671" s="50"/>
      <c r="J671" s="8"/>
      <c r="K671" s="8"/>
      <c r="L671" s="8"/>
      <c r="M671" s="8"/>
      <c r="N671" s="8"/>
      <c r="O671" s="8"/>
      <c r="P671" s="8"/>
      <c r="Q671" s="8"/>
      <c r="R671" s="8"/>
      <c r="S671" s="8"/>
      <c r="T671" s="8"/>
      <c r="U671" s="8"/>
      <c r="V671" s="8"/>
      <c r="W671" s="8"/>
      <c r="X671" s="8"/>
      <c r="Y671" s="8"/>
      <c r="Z671" s="8"/>
      <c r="AA671" s="8"/>
      <c r="AB671" s="8"/>
      <c r="AC671" s="8"/>
      <c r="AD671" s="8"/>
    </row>
    <row r="672">
      <c r="A672" s="8"/>
      <c r="B672" s="50"/>
      <c r="C672" s="50"/>
      <c r="D672" s="50"/>
      <c r="E672" s="50"/>
      <c r="F672" s="50"/>
      <c r="G672" s="50"/>
      <c r="H672" s="50"/>
      <c r="I672" s="50"/>
      <c r="J672" s="8"/>
      <c r="K672" s="8"/>
      <c r="L672" s="8"/>
      <c r="M672" s="8"/>
      <c r="N672" s="8"/>
      <c r="O672" s="8"/>
      <c r="P672" s="8"/>
      <c r="Q672" s="8"/>
      <c r="R672" s="8"/>
      <c r="S672" s="8"/>
      <c r="T672" s="8"/>
      <c r="U672" s="8"/>
      <c r="V672" s="8"/>
      <c r="W672" s="8"/>
      <c r="X672" s="8"/>
      <c r="Y672" s="8"/>
      <c r="Z672" s="8"/>
      <c r="AA672" s="8"/>
      <c r="AB672" s="8"/>
      <c r="AC672" s="8"/>
      <c r="AD672" s="8"/>
    </row>
    <row r="673">
      <c r="A673" s="8"/>
      <c r="B673" s="50"/>
      <c r="C673" s="50"/>
      <c r="D673" s="50"/>
      <c r="E673" s="50"/>
      <c r="F673" s="50"/>
      <c r="G673" s="50"/>
      <c r="H673" s="50"/>
      <c r="I673" s="50"/>
      <c r="J673" s="8"/>
      <c r="K673" s="8"/>
      <c r="L673" s="8"/>
      <c r="M673" s="8"/>
      <c r="N673" s="8"/>
      <c r="O673" s="8"/>
      <c r="P673" s="8"/>
      <c r="Q673" s="8"/>
      <c r="R673" s="8"/>
      <c r="S673" s="8"/>
      <c r="T673" s="8"/>
      <c r="U673" s="8"/>
      <c r="V673" s="8"/>
      <c r="W673" s="8"/>
      <c r="X673" s="8"/>
      <c r="Y673" s="8"/>
      <c r="Z673" s="8"/>
      <c r="AA673" s="8"/>
      <c r="AB673" s="8"/>
      <c r="AC673" s="8"/>
      <c r="AD673" s="8"/>
    </row>
    <row r="674">
      <c r="A674" s="8"/>
      <c r="B674" s="50"/>
      <c r="C674" s="50"/>
      <c r="D674" s="50"/>
      <c r="E674" s="50"/>
      <c r="F674" s="50"/>
      <c r="G674" s="50"/>
      <c r="H674" s="50"/>
      <c r="I674" s="50"/>
      <c r="J674" s="8"/>
      <c r="K674" s="8"/>
      <c r="L674" s="8"/>
      <c r="M674" s="8"/>
      <c r="N674" s="8"/>
      <c r="O674" s="8"/>
      <c r="P674" s="8"/>
      <c r="Q674" s="8"/>
      <c r="R674" s="8"/>
      <c r="S674" s="8"/>
      <c r="T674" s="8"/>
      <c r="U674" s="8"/>
      <c r="V674" s="8"/>
      <c r="W674" s="8"/>
      <c r="X674" s="8"/>
      <c r="Y674" s="8"/>
      <c r="Z674" s="8"/>
      <c r="AA674" s="8"/>
      <c r="AB674" s="8"/>
      <c r="AC674" s="8"/>
      <c r="AD674" s="8"/>
    </row>
    <row r="675">
      <c r="A675" s="8"/>
      <c r="B675" s="50"/>
      <c r="C675" s="50"/>
      <c r="D675" s="50"/>
      <c r="E675" s="50"/>
      <c r="F675" s="50"/>
      <c r="G675" s="50"/>
      <c r="H675" s="50"/>
      <c r="I675" s="50"/>
      <c r="J675" s="8"/>
      <c r="K675" s="8"/>
      <c r="L675" s="8"/>
      <c r="M675" s="8"/>
      <c r="N675" s="8"/>
      <c r="O675" s="8"/>
      <c r="P675" s="8"/>
      <c r="Q675" s="8"/>
      <c r="R675" s="8"/>
      <c r="S675" s="8"/>
      <c r="T675" s="8"/>
      <c r="U675" s="8"/>
      <c r="V675" s="8"/>
      <c r="W675" s="8"/>
      <c r="X675" s="8"/>
      <c r="Y675" s="8"/>
      <c r="Z675" s="8"/>
      <c r="AA675" s="8"/>
      <c r="AB675" s="8"/>
      <c r="AC675" s="8"/>
      <c r="AD675" s="8"/>
    </row>
    <row r="676">
      <c r="A676" s="8"/>
      <c r="B676" s="50"/>
      <c r="C676" s="50"/>
      <c r="D676" s="50"/>
      <c r="E676" s="50"/>
      <c r="F676" s="50"/>
      <c r="G676" s="50"/>
      <c r="H676" s="50"/>
      <c r="I676" s="50"/>
      <c r="J676" s="8"/>
      <c r="K676" s="8"/>
      <c r="L676" s="8"/>
      <c r="M676" s="8"/>
      <c r="N676" s="8"/>
      <c r="O676" s="8"/>
      <c r="P676" s="8"/>
      <c r="Q676" s="8"/>
      <c r="R676" s="8"/>
      <c r="S676" s="8"/>
      <c r="T676" s="8"/>
      <c r="U676" s="8"/>
      <c r="V676" s="8"/>
      <c r="W676" s="8"/>
      <c r="X676" s="8"/>
      <c r="Y676" s="8"/>
      <c r="Z676" s="8"/>
      <c r="AA676" s="8"/>
      <c r="AB676" s="8"/>
      <c r="AC676" s="8"/>
      <c r="AD676" s="8"/>
    </row>
    <row r="677">
      <c r="A677" s="8"/>
      <c r="B677" s="50"/>
      <c r="C677" s="50"/>
      <c r="D677" s="50"/>
      <c r="E677" s="50"/>
      <c r="F677" s="50"/>
      <c r="G677" s="50"/>
      <c r="H677" s="50"/>
      <c r="I677" s="50"/>
      <c r="J677" s="8"/>
      <c r="K677" s="8"/>
      <c r="L677" s="8"/>
      <c r="M677" s="8"/>
      <c r="N677" s="8"/>
      <c r="O677" s="8"/>
      <c r="P677" s="8"/>
      <c r="Q677" s="8"/>
      <c r="R677" s="8"/>
      <c r="S677" s="8"/>
      <c r="T677" s="8"/>
      <c r="U677" s="8"/>
      <c r="V677" s="8"/>
      <c r="W677" s="8"/>
      <c r="X677" s="8"/>
      <c r="Y677" s="8"/>
      <c r="Z677" s="8"/>
      <c r="AA677" s="8"/>
      <c r="AB677" s="8"/>
      <c r="AC677" s="8"/>
      <c r="AD677" s="8"/>
    </row>
    <row r="678">
      <c r="A678" s="8"/>
      <c r="B678" s="50"/>
      <c r="C678" s="50"/>
      <c r="D678" s="50"/>
      <c r="E678" s="50"/>
      <c r="F678" s="50"/>
      <c r="G678" s="50"/>
      <c r="H678" s="50"/>
      <c r="I678" s="50"/>
      <c r="J678" s="8"/>
      <c r="K678" s="8"/>
      <c r="L678" s="8"/>
      <c r="M678" s="8"/>
      <c r="N678" s="8"/>
      <c r="O678" s="8"/>
      <c r="P678" s="8"/>
      <c r="Q678" s="8"/>
      <c r="R678" s="8"/>
      <c r="S678" s="8"/>
      <c r="T678" s="8"/>
      <c r="U678" s="8"/>
      <c r="V678" s="8"/>
      <c r="W678" s="8"/>
      <c r="X678" s="8"/>
      <c r="Y678" s="8"/>
      <c r="Z678" s="8"/>
      <c r="AA678" s="8"/>
      <c r="AB678" s="8"/>
      <c r="AC678" s="8"/>
      <c r="AD678" s="8"/>
    </row>
    <row r="679">
      <c r="A679" s="8"/>
      <c r="B679" s="50"/>
      <c r="C679" s="50"/>
      <c r="D679" s="50"/>
      <c r="E679" s="50"/>
      <c r="F679" s="50"/>
      <c r="G679" s="50"/>
      <c r="H679" s="50"/>
      <c r="I679" s="50"/>
      <c r="J679" s="8"/>
      <c r="K679" s="8"/>
      <c r="L679" s="8"/>
      <c r="M679" s="8"/>
      <c r="N679" s="8"/>
      <c r="O679" s="8"/>
      <c r="P679" s="8"/>
      <c r="Q679" s="8"/>
      <c r="R679" s="8"/>
      <c r="S679" s="8"/>
      <c r="T679" s="8"/>
      <c r="U679" s="8"/>
      <c r="V679" s="8"/>
      <c r="W679" s="8"/>
      <c r="X679" s="8"/>
      <c r="Y679" s="8"/>
      <c r="Z679" s="8"/>
      <c r="AA679" s="8"/>
      <c r="AB679" s="8"/>
      <c r="AC679" s="8"/>
      <c r="AD679" s="8"/>
    </row>
    <row r="680">
      <c r="A680" s="8"/>
      <c r="B680" s="50"/>
      <c r="C680" s="50"/>
      <c r="D680" s="50"/>
      <c r="E680" s="50"/>
      <c r="F680" s="50"/>
      <c r="G680" s="50"/>
      <c r="H680" s="50"/>
      <c r="I680" s="50"/>
      <c r="J680" s="8"/>
      <c r="K680" s="8"/>
      <c r="L680" s="8"/>
      <c r="M680" s="8"/>
      <c r="N680" s="8"/>
      <c r="O680" s="8"/>
      <c r="P680" s="8"/>
      <c r="Q680" s="8"/>
      <c r="R680" s="8"/>
      <c r="S680" s="8"/>
      <c r="T680" s="8"/>
      <c r="U680" s="8"/>
      <c r="V680" s="8"/>
      <c r="W680" s="8"/>
      <c r="X680" s="8"/>
      <c r="Y680" s="8"/>
      <c r="Z680" s="8"/>
      <c r="AA680" s="8"/>
      <c r="AB680" s="8"/>
      <c r="AC680" s="8"/>
      <c r="AD680" s="8"/>
    </row>
    <row r="681">
      <c r="A681" s="8"/>
      <c r="B681" s="50"/>
      <c r="C681" s="50"/>
      <c r="D681" s="50"/>
      <c r="E681" s="50"/>
      <c r="F681" s="50"/>
      <c r="G681" s="50"/>
      <c r="H681" s="50"/>
      <c r="I681" s="50"/>
      <c r="J681" s="8"/>
      <c r="K681" s="8"/>
      <c r="L681" s="8"/>
      <c r="M681" s="8"/>
      <c r="N681" s="8"/>
      <c r="O681" s="8"/>
      <c r="P681" s="8"/>
      <c r="Q681" s="8"/>
      <c r="R681" s="8"/>
      <c r="S681" s="8"/>
      <c r="T681" s="8"/>
      <c r="U681" s="8"/>
      <c r="V681" s="8"/>
      <c r="W681" s="8"/>
      <c r="X681" s="8"/>
      <c r="Y681" s="8"/>
      <c r="Z681" s="8"/>
      <c r="AA681" s="8"/>
      <c r="AB681" s="8"/>
      <c r="AC681" s="8"/>
      <c r="AD681" s="8"/>
    </row>
    <row r="682">
      <c r="A682" s="8"/>
      <c r="B682" s="50"/>
      <c r="C682" s="50"/>
      <c r="D682" s="50"/>
      <c r="E682" s="50"/>
      <c r="F682" s="50"/>
      <c r="G682" s="50"/>
      <c r="H682" s="50"/>
      <c r="I682" s="50"/>
      <c r="J682" s="8"/>
      <c r="K682" s="8"/>
      <c r="L682" s="8"/>
      <c r="M682" s="8"/>
      <c r="N682" s="8"/>
      <c r="O682" s="8"/>
      <c r="P682" s="8"/>
      <c r="Q682" s="8"/>
      <c r="R682" s="8"/>
      <c r="S682" s="8"/>
      <c r="T682" s="8"/>
      <c r="U682" s="8"/>
      <c r="V682" s="8"/>
      <c r="W682" s="8"/>
      <c r="X682" s="8"/>
      <c r="Y682" s="8"/>
      <c r="Z682" s="8"/>
      <c r="AA682" s="8"/>
      <c r="AB682" s="8"/>
      <c r="AC682" s="8"/>
      <c r="AD682" s="8"/>
    </row>
    <row r="683">
      <c r="A683" s="8"/>
      <c r="B683" s="50"/>
      <c r="C683" s="50"/>
      <c r="D683" s="50"/>
      <c r="E683" s="50"/>
      <c r="F683" s="50"/>
      <c r="G683" s="50"/>
      <c r="H683" s="50"/>
      <c r="I683" s="50"/>
      <c r="J683" s="8"/>
      <c r="K683" s="8"/>
      <c r="L683" s="8"/>
      <c r="M683" s="8"/>
      <c r="N683" s="8"/>
      <c r="O683" s="8"/>
      <c r="P683" s="8"/>
      <c r="Q683" s="8"/>
      <c r="R683" s="8"/>
      <c r="S683" s="8"/>
      <c r="T683" s="8"/>
      <c r="U683" s="8"/>
      <c r="V683" s="8"/>
      <c r="W683" s="8"/>
      <c r="X683" s="8"/>
      <c r="Y683" s="8"/>
      <c r="Z683" s="8"/>
      <c r="AA683" s="8"/>
      <c r="AB683" s="8"/>
      <c r="AC683" s="8"/>
      <c r="AD683" s="8"/>
    </row>
    <row r="684">
      <c r="A684" s="8"/>
      <c r="B684" s="50"/>
      <c r="C684" s="50"/>
      <c r="D684" s="50"/>
      <c r="E684" s="50"/>
      <c r="F684" s="50"/>
      <c r="G684" s="50"/>
      <c r="H684" s="50"/>
      <c r="I684" s="50"/>
      <c r="J684" s="8"/>
      <c r="K684" s="8"/>
      <c r="L684" s="8"/>
      <c r="M684" s="8"/>
      <c r="N684" s="8"/>
      <c r="O684" s="8"/>
      <c r="P684" s="8"/>
      <c r="Q684" s="8"/>
      <c r="R684" s="8"/>
      <c r="S684" s="8"/>
      <c r="T684" s="8"/>
      <c r="U684" s="8"/>
      <c r="V684" s="8"/>
      <c r="W684" s="8"/>
      <c r="X684" s="8"/>
      <c r="Y684" s="8"/>
      <c r="Z684" s="8"/>
      <c r="AA684" s="8"/>
      <c r="AB684" s="8"/>
      <c r="AC684" s="8"/>
      <c r="AD684" s="8"/>
    </row>
    <row r="685">
      <c r="A685" s="8"/>
      <c r="B685" s="50"/>
      <c r="C685" s="50"/>
      <c r="D685" s="50"/>
      <c r="E685" s="50"/>
      <c r="F685" s="50"/>
      <c r="G685" s="50"/>
      <c r="H685" s="50"/>
      <c r="I685" s="50"/>
      <c r="J685" s="8"/>
      <c r="K685" s="8"/>
      <c r="L685" s="8"/>
      <c r="M685" s="8"/>
      <c r="N685" s="8"/>
      <c r="O685" s="8"/>
      <c r="P685" s="8"/>
      <c r="Q685" s="8"/>
      <c r="R685" s="8"/>
      <c r="S685" s="8"/>
      <c r="T685" s="8"/>
      <c r="U685" s="8"/>
      <c r="V685" s="8"/>
      <c r="W685" s="8"/>
      <c r="X685" s="8"/>
      <c r="Y685" s="8"/>
      <c r="Z685" s="8"/>
      <c r="AA685" s="8"/>
      <c r="AB685" s="8"/>
      <c r="AC685" s="8"/>
      <c r="AD685" s="8"/>
    </row>
    <row r="686">
      <c r="A686" s="8"/>
      <c r="B686" s="50"/>
      <c r="C686" s="50"/>
      <c r="D686" s="50"/>
      <c r="E686" s="50"/>
      <c r="F686" s="50"/>
      <c r="G686" s="50"/>
      <c r="H686" s="50"/>
      <c r="I686" s="50"/>
      <c r="J686" s="8"/>
      <c r="K686" s="8"/>
      <c r="L686" s="8"/>
      <c r="M686" s="8"/>
      <c r="N686" s="8"/>
      <c r="O686" s="8"/>
      <c r="P686" s="8"/>
      <c r="Q686" s="8"/>
      <c r="R686" s="8"/>
      <c r="S686" s="8"/>
      <c r="T686" s="8"/>
      <c r="U686" s="8"/>
      <c r="V686" s="8"/>
      <c r="W686" s="8"/>
      <c r="X686" s="8"/>
      <c r="Y686" s="8"/>
      <c r="Z686" s="8"/>
      <c r="AA686" s="8"/>
      <c r="AB686" s="8"/>
      <c r="AC686" s="8"/>
      <c r="AD686" s="8"/>
    </row>
    <row r="687">
      <c r="A687" s="8"/>
      <c r="B687" s="50"/>
      <c r="C687" s="50"/>
      <c r="D687" s="50"/>
      <c r="E687" s="50"/>
      <c r="F687" s="50"/>
      <c r="G687" s="50"/>
      <c r="H687" s="50"/>
      <c r="I687" s="50"/>
      <c r="J687" s="8"/>
      <c r="K687" s="8"/>
      <c r="L687" s="8"/>
      <c r="M687" s="8"/>
      <c r="N687" s="8"/>
      <c r="O687" s="8"/>
      <c r="P687" s="8"/>
      <c r="Q687" s="8"/>
      <c r="R687" s="8"/>
      <c r="S687" s="8"/>
      <c r="T687" s="8"/>
      <c r="U687" s="8"/>
      <c r="V687" s="8"/>
      <c r="W687" s="8"/>
      <c r="X687" s="8"/>
      <c r="Y687" s="8"/>
      <c r="Z687" s="8"/>
      <c r="AA687" s="8"/>
      <c r="AB687" s="8"/>
      <c r="AC687" s="8"/>
      <c r="AD687" s="8"/>
    </row>
    <row r="688">
      <c r="A688" s="8"/>
      <c r="B688" s="50"/>
      <c r="C688" s="50"/>
      <c r="D688" s="50"/>
      <c r="E688" s="50"/>
      <c r="F688" s="50"/>
      <c r="G688" s="50"/>
      <c r="H688" s="50"/>
      <c r="I688" s="50"/>
      <c r="J688" s="8"/>
      <c r="K688" s="8"/>
      <c r="L688" s="8"/>
      <c r="M688" s="8"/>
      <c r="N688" s="8"/>
      <c r="O688" s="8"/>
      <c r="P688" s="8"/>
      <c r="Q688" s="8"/>
      <c r="R688" s="8"/>
      <c r="S688" s="8"/>
      <c r="T688" s="8"/>
      <c r="U688" s="8"/>
      <c r="V688" s="8"/>
      <c r="W688" s="8"/>
      <c r="X688" s="8"/>
      <c r="Y688" s="8"/>
      <c r="Z688" s="8"/>
      <c r="AA688" s="8"/>
      <c r="AB688" s="8"/>
      <c r="AC688" s="8"/>
      <c r="AD688" s="8"/>
    </row>
    <row r="689">
      <c r="A689" s="8"/>
      <c r="B689" s="50"/>
      <c r="C689" s="50"/>
      <c r="D689" s="50"/>
      <c r="E689" s="50"/>
      <c r="F689" s="50"/>
      <c r="G689" s="50"/>
      <c r="H689" s="50"/>
      <c r="I689" s="50"/>
      <c r="J689" s="8"/>
      <c r="K689" s="8"/>
      <c r="L689" s="8"/>
      <c r="M689" s="8"/>
      <c r="N689" s="8"/>
      <c r="O689" s="8"/>
      <c r="P689" s="8"/>
      <c r="Q689" s="8"/>
      <c r="R689" s="8"/>
      <c r="S689" s="8"/>
      <c r="T689" s="8"/>
      <c r="U689" s="8"/>
      <c r="V689" s="8"/>
      <c r="W689" s="8"/>
      <c r="X689" s="8"/>
      <c r="Y689" s="8"/>
      <c r="Z689" s="8"/>
      <c r="AA689" s="8"/>
      <c r="AB689" s="8"/>
      <c r="AC689" s="8"/>
      <c r="AD689" s="8"/>
    </row>
    <row r="690">
      <c r="A690" s="8"/>
      <c r="B690" s="50"/>
      <c r="C690" s="50"/>
      <c r="D690" s="50"/>
      <c r="E690" s="50"/>
      <c r="F690" s="50"/>
      <c r="G690" s="50"/>
      <c r="H690" s="50"/>
      <c r="I690" s="50"/>
      <c r="J690" s="8"/>
      <c r="K690" s="8"/>
      <c r="L690" s="8"/>
      <c r="M690" s="8"/>
      <c r="N690" s="8"/>
      <c r="O690" s="8"/>
      <c r="P690" s="8"/>
      <c r="Q690" s="8"/>
      <c r="R690" s="8"/>
      <c r="S690" s="8"/>
      <c r="T690" s="8"/>
      <c r="U690" s="8"/>
      <c r="V690" s="8"/>
      <c r="W690" s="8"/>
      <c r="X690" s="8"/>
      <c r="Y690" s="8"/>
      <c r="Z690" s="8"/>
      <c r="AA690" s="8"/>
      <c r="AB690" s="8"/>
      <c r="AC690" s="8"/>
      <c r="AD690" s="8"/>
    </row>
    <row r="691">
      <c r="A691" s="8"/>
      <c r="B691" s="50"/>
      <c r="C691" s="50"/>
      <c r="D691" s="50"/>
      <c r="E691" s="50"/>
      <c r="F691" s="50"/>
      <c r="G691" s="50"/>
      <c r="H691" s="50"/>
      <c r="I691" s="50"/>
      <c r="J691" s="8"/>
      <c r="K691" s="8"/>
      <c r="L691" s="8"/>
      <c r="M691" s="8"/>
      <c r="N691" s="8"/>
      <c r="O691" s="8"/>
      <c r="P691" s="8"/>
      <c r="Q691" s="8"/>
      <c r="R691" s="8"/>
      <c r="S691" s="8"/>
      <c r="T691" s="8"/>
      <c r="U691" s="8"/>
      <c r="V691" s="8"/>
      <c r="W691" s="8"/>
      <c r="X691" s="8"/>
      <c r="Y691" s="8"/>
      <c r="Z691" s="8"/>
      <c r="AA691" s="8"/>
      <c r="AB691" s="8"/>
      <c r="AC691" s="8"/>
      <c r="AD691" s="8"/>
    </row>
    <row r="692">
      <c r="A692" s="8"/>
      <c r="B692" s="50"/>
      <c r="C692" s="50"/>
      <c r="D692" s="50"/>
      <c r="E692" s="50"/>
      <c r="F692" s="50"/>
      <c r="G692" s="50"/>
      <c r="H692" s="50"/>
      <c r="I692" s="50"/>
      <c r="J692" s="8"/>
      <c r="K692" s="8"/>
      <c r="L692" s="8"/>
      <c r="M692" s="8"/>
      <c r="N692" s="8"/>
      <c r="O692" s="8"/>
      <c r="P692" s="8"/>
      <c r="Q692" s="8"/>
      <c r="R692" s="8"/>
      <c r="S692" s="8"/>
      <c r="T692" s="8"/>
      <c r="U692" s="8"/>
      <c r="V692" s="8"/>
      <c r="W692" s="8"/>
      <c r="X692" s="8"/>
      <c r="Y692" s="8"/>
      <c r="Z692" s="8"/>
      <c r="AA692" s="8"/>
      <c r="AB692" s="8"/>
      <c r="AC692" s="8"/>
      <c r="AD692" s="8"/>
    </row>
    <row r="693">
      <c r="A693" s="8"/>
      <c r="B693" s="50"/>
      <c r="C693" s="50"/>
      <c r="D693" s="50"/>
      <c r="E693" s="50"/>
      <c r="F693" s="50"/>
      <c r="G693" s="50"/>
      <c r="H693" s="50"/>
      <c r="I693" s="50"/>
      <c r="J693" s="8"/>
      <c r="K693" s="8"/>
      <c r="L693" s="8"/>
      <c r="M693" s="8"/>
      <c r="N693" s="8"/>
      <c r="O693" s="8"/>
      <c r="P693" s="8"/>
      <c r="Q693" s="8"/>
      <c r="R693" s="8"/>
      <c r="S693" s="8"/>
      <c r="T693" s="8"/>
      <c r="U693" s="8"/>
      <c r="V693" s="8"/>
      <c r="W693" s="8"/>
      <c r="X693" s="8"/>
      <c r="Y693" s="8"/>
      <c r="Z693" s="8"/>
      <c r="AA693" s="8"/>
      <c r="AB693" s="8"/>
      <c r="AC693" s="8"/>
      <c r="AD693" s="8"/>
    </row>
    <row r="694">
      <c r="A694" s="8"/>
      <c r="B694" s="50"/>
      <c r="C694" s="50"/>
      <c r="D694" s="50"/>
      <c r="E694" s="50"/>
      <c r="F694" s="50"/>
      <c r="G694" s="50"/>
      <c r="H694" s="50"/>
      <c r="I694" s="50"/>
      <c r="J694" s="8"/>
      <c r="K694" s="8"/>
      <c r="L694" s="8"/>
      <c r="M694" s="8"/>
      <c r="N694" s="8"/>
      <c r="O694" s="8"/>
      <c r="P694" s="8"/>
      <c r="Q694" s="8"/>
      <c r="R694" s="8"/>
      <c r="S694" s="8"/>
      <c r="T694" s="8"/>
      <c r="U694" s="8"/>
      <c r="V694" s="8"/>
      <c r="W694" s="8"/>
      <c r="X694" s="8"/>
      <c r="Y694" s="8"/>
      <c r="Z694" s="8"/>
      <c r="AA694" s="8"/>
      <c r="AB694" s="8"/>
      <c r="AC694" s="8"/>
      <c r="AD694" s="8"/>
    </row>
    <row r="695">
      <c r="A695" s="8"/>
      <c r="B695" s="50"/>
      <c r="C695" s="50"/>
      <c r="D695" s="50"/>
      <c r="E695" s="50"/>
      <c r="F695" s="50"/>
      <c r="G695" s="50"/>
      <c r="H695" s="50"/>
      <c r="I695" s="50"/>
      <c r="J695" s="8"/>
      <c r="K695" s="8"/>
      <c r="L695" s="8"/>
      <c r="M695" s="8"/>
      <c r="N695" s="8"/>
      <c r="O695" s="8"/>
      <c r="P695" s="8"/>
      <c r="Q695" s="8"/>
      <c r="R695" s="8"/>
      <c r="S695" s="8"/>
      <c r="T695" s="8"/>
      <c r="U695" s="8"/>
      <c r="V695" s="8"/>
      <c r="W695" s="8"/>
      <c r="X695" s="8"/>
      <c r="Y695" s="8"/>
      <c r="Z695" s="8"/>
      <c r="AA695" s="8"/>
      <c r="AB695" s="8"/>
      <c r="AC695" s="8"/>
      <c r="AD695" s="8"/>
    </row>
    <row r="696">
      <c r="A696" s="8"/>
      <c r="B696" s="50"/>
      <c r="C696" s="50"/>
      <c r="D696" s="50"/>
      <c r="E696" s="50"/>
      <c r="F696" s="50"/>
      <c r="G696" s="50"/>
      <c r="H696" s="50"/>
      <c r="I696" s="50"/>
      <c r="J696" s="8"/>
      <c r="K696" s="8"/>
      <c r="L696" s="8"/>
      <c r="M696" s="8"/>
      <c r="N696" s="8"/>
      <c r="O696" s="8"/>
      <c r="P696" s="8"/>
      <c r="Q696" s="8"/>
      <c r="R696" s="8"/>
      <c r="S696" s="8"/>
      <c r="T696" s="8"/>
      <c r="U696" s="8"/>
      <c r="V696" s="8"/>
      <c r="W696" s="8"/>
      <c r="X696" s="8"/>
      <c r="Y696" s="8"/>
      <c r="Z696" s="8"/>
      <c r="AA696" s="8"/>
      <c r="AB696" s="8"/>
      <c r="AC696" s="8"/>
      <c r="AD696" s="8"/>
    </row>
    <row r="697">
      <c r="A697" s="8"/>
      <c r="B697" s="50"/>
      <c r="C697" s="50"/>
      <c r="D697" s="50"/>
      <c r="E697" s="50"/>
      <c r="F697" s="50"/>
      <c r="G697" s="50"/>
      <c r="H697" s="50"/>
      <c r="I697" s="50"/>
      <c r="J697" s="8"/>
      <c r="K697" s="8"/>
      <c r="L697" s="8"/>
      <c r="M697" s="8"/>
      <c r="N697" s="8"/>
      <c r="O697" s="8"/>
      <c r="P697" s="8"/>
      <c r="Q697" s="8"/>
      <c r="R697" s="8"/>
      <c r="S697" s="8"/>
      <c r="T697" s="8"/>
      <c r="U697" s="8"/>
      <c r="V697" s="8"/>
      <c r="W697" s="8"/>
      <c r="X697" s="8"/>
      <c r="Y697" s="8"/>
      <c r="Z697" s="8"/>
      <c r="AA697" s="8"/>
      <c r="AB697" s="8"/>
      <c r="AC697" s="8"/>
      <c r="AD697" s="8"/>
    </row>
    <row r="698">
      <c r="A698" s="8"/>
      <c r="B698" s="50"/>
      <c r="C698" s="50"/>
      <c r="D698" s="50"/>
      <c r="E698" s="50"/>
      <c r="F698" s="50"/>
      <c r="G698" s="50"/>
      <c r="H698" s="50"/>
      <c r="I698" s="50"/>
      <c r="J698" s="8"/>
      <c r="K698" s="8"/>
      <c r="L698" s="8"/>
      <c r="M698" s="8"/>
      <c r="N698" s="8"/>
      <c r="O698" s="8"/>
      <c r="P698" s="8"/>
      <c r="Q698" s="8"/>
      <c r="R698" s="8"/>
      <c r="S698" s="8"/>
      <c r="T698" s="8"/>
      <c r="U698" s="8"/>
      <c r="V698" s="8"/>
      <c r="W698" s="8"/>
      <c r="X698" s="8"/>
      <c r="Y698" s="8"/>
      <c r="Z698" s="8"/>
      <c r="AA698" s="8"/>
      <c r="AB698" s="8"/>
      <c r="AC698" s="8"/>
      <c r="AD698" s="8"/>
    </row>
    <row r="699">
      <c r="A699" s="8"/>
      <c r="B699" s="50"/>
      <c r="C699" s="50"/>
      <c r="D699" s="50"/>
      <c r="E699" s="50"/>
      <c r="F699" s="50"/>
      <c r="G699" s="50"/>
      <c r="H699" s="50"/>
      <c r="I699" s="50"/>
      <c r="J699" s="8"/>
      <c r="K699" s="8"/>
      <c r="L699" s="8"/>
      <c r="M699" s="8"/>
      <c r="N699" s="8"/>
      <c r="O699" s="8"/>
      <c r="P699" s="8"/>
      <c r="Q699" s="8"/>
      <c r="R699" s="8"/>
      <c r="S699" s="8"/>
      <c r="T699" s="8"/>
      <c r="U699" s="8"/>
      <c r="V699" s="8"/>
      <c r="W699" s="8"/>
      <c r="X699" s="8"/>
      <c r="Y699" s="8"/>
      <c r="Z699" s="8"/>
      <c r="AA699" s="8"/>
      <c r="AB699" s="8"/>
      <c r="AC699" s="8"/>
      <c r="AD699" s="8"/>
    </row>
    <row r="700">
      <c r="A700" s="8"/>
      <c r="B700" s="50"/>
      <c r="C700" s="50"/>
      <c r="D700" s="50"/>
      <c r="E700" s="50"/>
      <c r="F700" s="50"/>
      <c r="G700" s="50"/>
      <c r="H700" s="50"/>
      <c r="I700" s="50"/>
      <c r="J700" s="8"/>
      <c r="K700" s="8"/>
      <c r="L700" s="8"/>
      <c r="M700" s="8"/>
      <c r="N700" s="8"/>
      <c r="O700" s="8"/>
      <c r="P700" s="8"/>
      <c r="Q700" s="8"/>
      <c r="R700" s="8"/>
      <c r="S700" s="8"/>
      <c r="T700" s="8"/>
      <c r="U700" s="8"/>
      <c r="V700" s="8"/>
      <c r="W700" s="8"/>
      <c r="X700" s="8"/>
      <c r="Y700" s="8"/>
      <c r="Z700" s="8"/>
      <c r="AA700" s="8"/>
      <c r="AB700" s="8"/>
      <c r="AC700" s="8"/>
      <c r="AD700" s="8"/>
    </row>
    <row r="701">
      <c r="A701" s="8"/>
      <c r="B701" s="50"/>
      <c r="C701" s="50"/>
      <c r="D701" s="50"/>
      <c r="E701" s="50"/>
      <c r="F701" s="50"/>
      <c r="G701" s="50"/>
      <c r="H701" s="50"/>
      <c r="I701" s="50"/>
      <c r="J701" s="8"/>
      <c r="K701" s="8"/>
      <c r="L701" s="8"/>
      <c r="M701" s="8"/>
      <c r="N701" s="8"/>
      <c r="O701" s="8"/>
      <c r="P701" s="8"/>
      <c r="Q701" s="8"/>
      <c r="R701" s="8"/>
      <c r="S701" s="8"/>
      <c r="T701" s="8"/>
      <c r="U701" s="8"/>
      <c r="V701" s="8"/>
      <c r="W701" s="8"/>
      <c r="X701" s="8"/>
      <c r="Y701" s="8"/>
      <c r="Z701" s="8"/>
      <c r="AA701" s="8"/>
      <c r="AB701" s="8"/>
      <c r="AC701" s="8"/>
      <c r="AD701" s="8"/>
    </row>
    <row r="702">
      <c r="A702" s="8"/>
      <c r="B702" s="50"/>
      <c r="C702" s="50"/>
      <c r="D702" s="50"/>
      <c r="E702" s="50"/>
      <c r="F702" s="50"/>
      <c r="G702" s="50"/>
      <c r="H702" s="50"/>
      <c r="I702" s="50"/>
      <c r="J702" s="8"/>
      <c r="K702" s="8"/>
      <c r="L702" s="8"/>
      <c r="M702" s="8"/>
      <c r="N702" s="8"/>
      <c r="O702" s="8"/>
      <c r="P702" s="8"/>
      <c r="Q702" s="8"/>
      <c r="R702" s="8"/>
      <c r="S702" s="8"/>
      <c r="T702" s="8"/>
      <c r="U702" s="8"/>
      <c r="V702" s="8"/>
      <c r="W702" s="8"/>
      <c r="X702" s="8"/>
      <c r="Y702" s="8"/>
      <c r="Z702" s="8"/>
      <c r="AA702" s="8"/>
      <c r="AB702" s="8"/>
      <c r="AC702" s="8"/>
      <c r="AD702" s="8"/>
    </row>
    <row r="703">
      <c r="A703" s="8"/>
      <c r="B703" s="50"/>
      <c r="C703" s="50"/>
      <c r="D703" s="50"/>
      <c r="E703" s="50"/>
      <c r="F703" s="50"/>
      <c r="G703" s="50"/>
      <c r="H703" s="50"/>
      <c r="I703" s="50"/>
      <c r="J703" s="8"/>
      <c r="K703" s="8"/>
      <c r="L703" s="8"/>
      <c r="M703" s="8"/>
      <c r="N703" s="8"/>
      <c r="O703" s="8"/>
      <c r="P703" s="8"/>
      <c r="Q703" s="8"/>
      <c r="R703" s="8"/>
      <c r="S703" s="8"/>
      <c r="T703" s="8"/>
      <c r="U703" s="8"/>
      <c r="V703" s="8"/>
      <c r="W703" s="8"/>
      <c r="X703" s="8"/>
      <c r="Y703" s="8"/>
      <c r="Z703" s="8"/>
      <c r="AA703" s="8"/>
      <c r="AB703" s="8"/>
      <c r="AC703" s="8"/>
      <c r="AD703" s="8"/>
    </row>
    <row r="704">
      <c r="A704" s="8"/>
      <c r="B704" s="50"/>
      <c r="C704" s="50"/>
      <c r="D704" s="50"/>
      <c r="E704" s="50"/>
      <c r="F704" s="50"/>
      <c r="G704" s="50"/>
      <c r="H704" s="50"/>
      <c r="I704" s="50"/>
      <c r="J704" s="8"/>
      <c r="K704" s="8"/>
      <c r="L704" s="8"/>
      <c r="M704" s="8"/>
      <c r="N704" s="8"/>
      <c r="O704" s="8"/>
      <c r="P704" s="8"/>
      <c r="Q704" s="8"/>
      <c r="R704" s="8"/>
      <c r="S704" s="8"/>
      <c r="T704" s="8"/>
      <c r="U704" s="8"/>
      <c r="V704" s="8"/>
      <c r="W704" s="8"/>
      <c r="X704" s="8"/>
      <c r="Y704" s="8"/>
      <c r="Z704" s="8"/>
      <c r="AA704" s="8"/>
      <c r="AB704" s="8"/>
      <c r="AC704" s="8"/>
      <c r="AD704" s="8"/>
    </row>
    <row r="705">
      <c r="A705" s="8"/>
      <c r="B705" s="50"/>
      <c r="C705" s="50"/>
      <c r="D705" s="50"/>
      <c r="E705" s="50"/>
      <c r="F705" s="50"/>
      <c r="G705" s="50"/>
      <c r="H705" s="50"/>
      <c r="I705" s="50"/>
      <c r="J705" s="8"/>
      <c r="K705" s="8"/>
      <c r="L705" s="8"/>
      <c r="M705" s="8"/>
      <c r="N705" s="8"/>
      <c r="O705" s="8"/>
      <c r="P705" s="8"/>
      <c r="Q705" s="8"/>
      <c r="R705" s="8"/>
      <c r="S705" s="8"/>
      <c r="T705" s="8"/>
      <c r="U705" s="8"/>
      <c r="V705" s="8"/>
      <c r="W705" s="8"/>
      <c r="X705" s="8"/>
      <c r="Y705" s="8"/>
      <c r="Z705" s="8"/>
      <c r="AA705" s="8"/>
      <c r="AB705" s="8"/>
      <c r="AC705" s="8"/>
      <c r="AD705" s="8"/>
    </row>
    <row r="706">
      <c r="A706" s="8"/>
      <c r="B706" s="50"/>
      <c r="C706" s="50"/>
      <c r="D706" s="50"/>
      <c r="E706" s="50"/>
      <c r="F706" s="50"/>
      <c r="G706" s="50"/>
      <c r="H706" s="50"/>
      <c r="I706" s="50"/>
      <c r="J706" s="8"/>
      <c r="K706" s="8"/>
      <c r="L706" s="8"/>
      <c r="M706" s="8"/>
      <c r="N706" s="8"/>
      <c r="O706" s="8"/>
      <c r="P706" s="8"/>
      <c r="Q706" s="8"/>
      <c r="R706" s="8"/>
      <c r="S706" s="8"/>
      <c r="T706" s="8"/>
      <c r="U706" s="8"/>
      <c r="V706" s="8"/>
      <c r="W706" s="8"/>
      <c r="X706" s="8"/>
      <c r="Y706" s="8"/>
      <c r="Z706" s="8"/>
      <c r="AA706" s="8"/>
      <c r="AB706" s="8"/>
      <c r="AC706" s="8"/>
      <c r="AD706" s="8"/>
    </row>
    <row r="707">
      <c r="A707" s="8"/>
      <c r="B707" s="50"/>
      <c r="C707" s="50"/>
      <c r="D707" s="50"/>
      <c r="E707" s="50"/>
      <c r="F707" s="50"/>
      <c r="G707" s="50"/>
      <c r="H707" s="50"/>
      <c r="I707" s="50"/>
      <c r="J707" s="8"/>
      <c r="K707" s="8"/>
      <c r="L707" s="8"/>
      <c r="M707" s="8"/>
      <c r="N707" s="8"/>
      <c r="O707" s="8"/>
      <c r="P707" s="8"/>
      <c r="Q707" s="8"/>
      <c r="R707" s="8"/>
      <c r="S707" s="8"/>
      <c r="T707" s="8"/>
      <c r="U707" s="8"/>
      <c r="V707" s="8"/>
      <c r="W707" s="8"/>
      <c r="X707" s="8"/>
      <c r="Y707" s="8"/>
      <c r="Z707" s="8"/>
      <c r="AA707" s="8"/>
      <c r="AB707" s="8"/>
      <c r="AC707" s="8"/>
      <c r="AD707" s="8"/>
    </row>
    <row r="708">
      <c r="A708" s="8"/>
      <c r="B708" s="50"/>
      <c r="C708" s="50"/>
      <c r="D708" s="50"/>
      <c r="E708" s="50"/>
      <c r="F708" s="50"/>
      <c r="G708" s="50"/>
      <c r="H708" s="50"/>
      <c r="I708" s="50"/>
      <c r="J708" s="8"/>
      <c r="K708" s="8"/>
      <c r="L708" s="8"/>
      <c r="M708" s="8"/>
      <c r="N708" s="8"/>
      <c r="O708" s="8"/>
      <c r="P708" s="8"/>
      <c r="Q708" s="8"/>
      <c r="R708" s="8"/>
      <c r="S708" s="8"/>
      <c r="T708" s="8"/>
      <c r="U708" s="8"/>
      <c r="V708" s="8"/>
      <c r="W708" s="8"/>
      <c r="X708" s="8"/>
      <c r="Y708" s="8"/>
      <c r="Z708" s="8"/>
      <c r="AA708" s="8"/>
      <c r="AB708" s="8"/>
      <c r="AC708" s="8"/>
      <c r="AD708" s="8"/>
    </row>
    <row r="709">
      <c r="A709" s="8"/>
      <c r="B709" s="50"/>
      <c r="C709" s="50"/>
      <c r="D709" s="50"/>
      <c r="E709" s="50"/>
      <c r="F709" s="50"/>
      <c r="G709" s="50"/>
      <c r="H709" s="50"/>
      <c r="I709" s="50"/>
      <c r="J709" s="8"/>
      <c r="K709" s="8"/>
      <c r="L709" s="8"/>
      <c r="M709" s="8"/>
      <c r="N709" s="8"/>
      <c r="O709" s="8"/>
      <c r="P709" s="8"/>
      <c r="Q709" s="8"/>
      <c r="R709" s="8"/>
      <c r="S709" s="8"/>
      <c r="T709" s="8"/>
      <c r="U709" s="8"/>
      <c r="V709" s="8"/>
      <c r="W709" s="8"/>
      <c r="X709" s="8"/>
      <c r="Y709" s="8"/>
      <c r="Z709" s="8"/>
      <c r="AA709" s="8"/>
      <c r="AB709" s="8"/>
      <c r="AC709" s="8"/>
      <c r="AD709" s="8"/>
    </row>
    <row r="710">
      <c r="A710" s="8"/>
      <c r="B710" s="50"/>
      <c r="C710" s="50"/>
      <c r="D710" s="50"/>
      <c r="E710" s="50"/>
      <c r="F710" s="50"/>
      <c r="G710" s="50"/>
      <c r="H710" s="50"/>
      <c r="I710" s="50"/>
      <c r="J710" s="8"/>
      <c r="K710" s="8"/>
      <c r="L710" s="8"/>
      <c r="M710" s="8"/>
      <c r="N710" s="8"/>
      <c r="O710" s="8"/>
      <c r="P710" s="8"/>
      <c r="Q710" s="8"/>
      <c r="R710" s="8"/>
      <c r="S710" s="8"/>
      <c r="T710" s="8"/>
      <c r="U710" s="8"/>
      <c r="V710" s="8"/>
      <c r="W710" s="8"/>
      <c r="X710" s="8"/>
      <c r="Y710" s="8"/>
      <c r="Z710" s="8"/>
      <c r="AA710" s="8"/>
      <c r="AB710" s="8"/>
      <c r="AC710" s="8"/>
      <c r="AD710" s="8"/>
    </row>
    <row r="711">
      <c r="A711" s="8"/>
      <c r="B711" s="50"/>
      <c r="C711" s="50"/>
      <c r="D711" s="50"/>
      <c r="E711" s="50"/>
      <c r="F711" s="50"/>
      <c r="G711" s="50"/>
      <c r="H711" s="50"/>
      <c r="I711" s="50"/>
      <c r="J711" s="8"/>
      <c r="K711" s="8"/>
      <c r="L711" s="8"/>
      <c r="M711" s="8"/>
      <c r="N711" s="8"/>
      <c r="O711" s="8"/>
      <c r="P711" s="8"/>
      <c r="Q711" s="8"/>
      <c r="R711" s="8"/>
      <c r="S711" s="8"/>
      <c r="T711" s="8"/>
      <c r="U711" s="8"/>
      <c r="V711" s="8"/>
      <c r="W711" s="8"/>
      <c r="X711" s="8"/>
      <c r="Y711" s="8"/>
      <c r="Z711" s="8"/>
      <c r="AA711" s="8"/>
      <c r="AB711" s="8"/>
      <c r="AC711" s="8"/>
      <c r="AD711" s="8"/>
    </row>
    <row r="712">
      <c r="A712" s="8"/>
      <c r="B712" s="50"/>
      <c r="C712" s="50"/>
      <c r="D712" s="50"/>
      <c r="E712" s="50"/>
      <c r="F712" s="50"/>
      <c r="G712" s="50"/>
      <c r="H712" s="50"/>
      <c r="I712" s="50"/>
      <c r="J712" s="8"/>
      <c r="K712" s="8"/>
      <c r="L712" s="8"/>
      <c r="M712" s="8"/>
      <c r="N712" s="8"/>
      <c r="O712" s="8"/>
      <c r="P712" s="8"/>
      <c r="Q712" s="8"/>
      <c r="R712" s="8"/>
      <c r="S712" s="8"/>
      <c r="T712" s="8"/>
      <c r="U712" s="8"/>
      <c r="V712" s="8"/>
      <c r="W712" s="8"/>
      <c r="X712" s="8"/>
      <c r="Y712" s="8"/>
      <c r="Z712" s="8"/>
      <c r="AA712" s="8"/>
      <c r="AB712" s="8"/>
      <c r="AC712" s="8"/>
      <c r="AD712" s="8"/>
    </row>
    <row r="713">
      <c r="A713" s="8"/>
      <c r="B713" s="50"/>
      <c r="C713" s="50"/>
      <c r="D713" s="50"/>
      <c r="E713" s="50"/>
      <c r="F713" s="50"/>
      <c r="G713" s="50"/>
      <c r="H713" s="50"/>
      <c r="I713" s="50"/>
      <c r="J713" s="8"/>
      <c r="K713" s="8"/>
      <c r="L713" s="8"/>
      <c r="M713" s="8"/>
      <c r="N713" s="8"/>
      <c r="O713" s="8"/>
      <c r="P713" s="8"/>
      <c r="Q713" s="8"/>
      <c r="R713" s="8"/>
      <c r="S713" s="8"/>
      <c r="T713" s="8"/>
      <c r="U713" s="8"/>
      <c r="V713" s="8"/>
      <c r="W713" s="8"/>
      <c r="X713" s="8"/>
      <c r="Y713" s="8"/>
      <c r="Z713" s="8"/>
      <c r="AA713" s="8"/>
      <c r="AB713" s="8"/>
      <c r="AC713" s="8"/>
      <c r="AD713" s="8"/>
    </row>
    <row r="714">
      <c r="A714" s="8"/>
      <c r="B714" s="50"/>
      <c r="C714" s="50"/>
      <c r="D714" s="50"/>
      <c r="E714" s="50"/>
      <c r="F714" s="50"/>
      <c r="G714" s="50"/>
      <c r="H714" s="50"/>
      <c r="I714" s="50"/>
      <c r="J714" s="8"/>
      <c r="K714" s="8"/>
      <c r="L714" s="8"/>
      <c r="M714" s="8"/>
      <c r="N714" s="8"/>
      <c r="O714" s="8"/>
      <c r="P714" s="8"/>
      <c r="Q714" s="8"/>
      <c r="R714" s="8"/>
      <c r="S714" s="8"/>
      <c r="T714" s="8"/>
      <c r="U714" s="8"/>
      <c r="V714" s="8"/>
      <c r="W714" s="8"/>
      <c r="X714" s="8"/>
      <c r="Y714" s="8"/>
      <c r="Z714" s="8"/>
      <c r="AA714" s="8"/>
      <c r="AB714" s="8"/>
      <c r="AC714" s="8"/>
      <c r="AD714" s="8"/>
    </row>
    <row r="715">
      <c r="A715" s="8"/>
      <c r="B715" s="50"/>
      <c r="C715" s="50"/>
      <c r="D715" s="50"/>
      <c r="E715" s="50"/>
      <c r="F715" s="50"/>
      <c r="G715" s="50"/>
      <c r="H715" s="50"/>
      <c r="I715" s="50"/>
      <c r="J715" s="8"/>
      <c r="K715" s="8"/>
      <c r="L715" s="8"/>
      <c r="M715" s="8"/>
      <c r="N715" s="8"/>
      <c r="O715" s="8"/>
      <c r="P715" s="8"/>
      <c r="Q715" s="8"/>
      <c r="R715" s="8"/>
      <c r="S715" s="8"/>
      <c r="T715" s="8"/>
      <c r="U715" s="8"/>
      <c r="V715" s="8"/>
      <c r="W715" s="8"/>
      <c r="X715" s="8"/>
      <c r="Y715" s="8"/>
      <c r="Z715" s="8"/>
      <c r="AA715" s="8"/>
      <c r="AB715" s="8"/>
      <c r="AC715" s="8"/>
      <c r="AD715" s="8"/>
    </row>
    <row r="716">
      <c r="A716" s="8"/>
      <c r="B716" s="50"/>
      <c r="C716" s="50"/>
      <c r="D716" s="50"/>
      <c r="E716" s="50"/>
      <c r="F716" s="50"/>
      <c r="G716" s="50"/>
      <c r="H716" s="50"/>
      <c r="I716" s="50"/>
      <c r="J716" s="8"/>
      <c r="K716" s="8"/>
      <c r="L716" s="8"/>
      <c r="M716" s="8"/>
      <c r="N716" s="8"/>
      <c r="O716" s="8"/>
      <c r="P716" s="8"/>
      <c r="Q716" s="8"/>
      <c r="R716" s="8"/>
      <c r="S716" s="8"/>
      <c r="T716" s="8"/>
      <c r="U716" s="8"/>
      <c r="V716" s="8"/>
      <c r="W716" s="8"/>
      <c r="X716" s="8"/>
      <c r="Y716" s="8"/>
      <c r="Z716" s="8"/>
      <c r="AA716" s="8"/>
      <c r="AB716" s="8"/>
      <c r="AC716" s="8"/>
      <c r="AD716" s="8"/>
    </row>
    <row r="717">
      <c r="A717" s="8"/>
      <c r="B717" s="50"/>
      <c r="C717" s="50"/>
      <c r="D717" s="50"/>
      <c r="E717" s="50"/>
      <c r="F717" s="50"/>
      <c r="G717" s="50"/>
      <c r="H717" s="50"/>
      <c r="I717" s="50"/>
      <c r="J717" s="8"/>
      <c r="K717" s="8"/>
      <c r="L717" s="8"/>
      <c r="M717" s="8"/>
      <c r="N717" s="8"/>
      <c r="O717" s="8"/>
      <c r="P717" s="8"/>
      <c r="Q717" s="8"/>
      <c r="R717" s="8"/>
      <c r="S717" s="8"/>
      <c r="T717" s="8"/>
      <c r="U717" s="8"/>
      <c r="V717" s="8"/>
      <c r="W717" s="8"/>
      <c r="X717" s="8"/>
      <c r="Y717" s="8"/>
      <c r="Z717" s="8"/>
      <c r="AA717" s="8"/>
      <c r="AB717" s="8"/>
      <c r="AC717" s="8"/>
      <c r="AD717" s="8"/>
    </row>
    <row r="718">
      <c r="A718" s="8"/>
      <c r="B718" s="50"/>
      <c r="C718" s="50"/>
      <c r="D718" s="50"/>
      <c r="E718" s="50"/>
      <c r="F718" s="50"/>
      <c r="G718" s="50"/>
      <c r="H718" s="50"/>
      <c r="I718" s="50"/>
      <c r="J718" s="8"/>
      <c r="K718" s="8"/>
      <c r="L718" s="8"/>
      <c r="M718" s="8"/>
      <c r="N718" s="8"/>
      <c r="O718" s="8"/>
      <c r="P718" s="8"/>
      <c r="Q718" s="8"/>
      <c r="R718" s="8"/>
      <c r="S718" s="8"/>
      <c r="T718" s="8"/>
      <c r="U718" s="8"/>
      <c r="V718" s="8"/>
      <c r="W718" s="8"/>
      <c r="X718" s="8"/>
      <c r="Y718" s="8"/>
      <c r="Z718" s="8"/>
      <c r="AA718" s="8"/>
      <c r="AB718" s="8"/>
      <c r="AC718" s="8"/>
      <c r="AD718" s="8"/>
    </row>
    <row r="719">
      <c r="A719" s="8"/>
      <c r="B719" s="50"/>
      <c r="C719" s="50"/>
      <c r="D719" s="50"/>
      <c r="E719" s="50"/>
      <c r="F719" s="50"/>
      <c r="G719" s="50"/>
      <c r="H719" s="50"/>
      <c r="I719" s="50"/>
      <c r="J719" s="8"/>
      <c r="K719" s="8"/>
      <c r="L719" s="8"/>
      <c r="M719" s="8"/>
      <c r="N719" s="8"/>
      <c r="O719" s="8"/>
      <c r="P719" s="8"/>
      <c r="Q719" s="8"/>
      <c r="R719" s="8"/>
      <c r="S719" s="8"/>
      <c r="T719" s="8"/>
      <c r="U719" s="8"/>
      <c r="V719" s="8"/>
      <c r="W719" s="8"/>
      <c r="X719" s="8"/>
      <c r="Y719" s="8"/>
      <c r="Z719" s="8"/>
      <c r="AA719" s="8"/>
      <c r="AB719" s="8"/>
      <c r="AC719" s="8"/>
      <c r="AD719" s="8"/>
    </row>
    <row r="720">
      <c r="A720" s="8"/>
      <c r="B720" s="50"/>
      <c r="C720" s="50"/>
      <c r="D720" s="50"/>
      <c r="E720" s="50"/>
      <c r="F720" s="50"/>
      <c r="G720" s="50"/>
      <c r="H720" s="50"/>
      <c r="I720" s="50"/>
      <c r="J720" s="8"/>
      <c r="K720" s="8"/>
      <c r="L720" s="8"/>
      <c r="M720" s="8"/>
      <c r="N720" s="8"/>
      <c r="O720" s="8"/>
      <c r="P720" s="8"/>
      <c r="Q720" s="8"/>
      <c r="R720" s="8"/>
      <c r="S720" s="8"/>
      <c r="T720" s="8"/>
      <c r="U720" s="8"/>
      <c r="V720" s="8"/>
      <c r="W720" s="8"/>
      <c r="X720" s="8"/>
      <c r="Y720" s="8"/>
      <c r="Z720" s="8"/>
      <c r="AA720" s="8"/>
      <c r="AB720" s="8"/>
      <c r="AC720" s="8"/>
      <c r="AD720" s="8"/>
    </row>
    <row r="721">
      <c r="A721" s="8"/>
      <c r="B721" s="50"/>
      <c r="C721" s="50"/>
      <c r="D721" s="50"/>
      <c r="E721" s="50"/>
      <c r="F721" s="50"/>
      <c r="G721" s="50"/>
      <c r="H721" s="50"/>
      <c r="I721" s="50"/>
      <c r="J721" s="8"/>
      <c r="K721" s="8"/>
      <c r="L721" s="8"/>
      <c r="M721" s="8"/>
      <c r="N721" s="8"/>
      <c r="O721" s="8"/>
      <c r="P721" s="8"/>
      <c r="Q721" s="8"/>
      <c r="R721" s="8"/>
      <c r="S721" s="8"/>
      <c r="T721" s="8"/>
      <c r="U721" s="8"/>
      <c r="V721" s="8"/>
      <c r="W721" s="8"/>
      <c r="X721" s="8"/>
      <c r="Y721" s="8"/>
      <c r="Z721" s="8"/>
      <c r="AA721" s="8"/>
      <c r="AB721" s="8"/>
      <c r="AC721" s="8"/>
      <c r="AD721" s="8"/>
    </row>
    <row r="722">
      <c r="A722" s="8"/>
      <c r="B722" s="50"/>
      <c r="C722" s="50"/>
      <c r="D722" s="50"/>
      <c r="E722" s="50"/>
      <c r="F722" s="50"/>
      <c r="G722" s="50"/>
      <c r="H722" s="50"/>
      <c r="I722" s="50"/>
      <c r="J722" s="8"/>
      <c r="K722" s="8"/>
      <c r="L722" s="8"/>
      <c r="M722" s="8"/>
      <c r="N722" s="8"/>
      <c r="O722" s="8"/>
      <c r="P722" s="8"/>
      <c r="Q722" s="8"/>
      <c r="R722" s="8"/>
      <c r="S722" s="8"/>
      <c r="T722" s="8"/>
      <c r="U722" s="8"/>
      <c r="V722" s="8"/>
      <c r="W722" s="8"/>
      <c r="X722" s="8"/>
      <c r="Y722" s="8"/>
      <c r="Z722" s="8"/>
      <c r="AA722" s="8"/>
      <c r="AB722" s="8"/>
      <c r="AC722" s="8"/>
      <c r="AD722" s="8"/>
    </row>
    <row r="723">
      <c r="A723" s="8"/>
      <c r="B723" s="50"/>
      <c r="C723" s="50"/>
      <c r="D723" s="50"/>
      <c r="E723" s="50"/>
      <c r="F723" s="50"/>
      <c r="G723" s="50"/>
      <c r="H723" s="50"/>
      <c r="I723" s="50"/>
      <c r="J723" s="8"/>
      <c r="K723" s="8"/>
      <c r="L723" s="8"/>
      <c r="M723" s="8"/>
      <c r="N723" s="8"/>
      <c r="O723" s="8"/>
      <c r="P723" s="8"/>
      <c r="Q723" s="8"/>
      <c r="R723" s="8"/>
      <c r="S723" s="8"/>
      <c r="T723" s="8"/>
      <c r="U723" s="8"/>
      <c r="V723" s="8"/>
      <c r="W723" s="8"/>
      <c r="X723" s="8"/>
      <c r="Y723" s="8"/>
      <c r="Z723" s="8"/>
      <c r="AA723" s="8"/>
      <c r="AB723" s="8"/>
      <c r="AC723" s="8"/>
      <c r="AD723" s="8"/>
    </row>
    <row r="724">
      <c r="A724" s="8"/>
      <c r="B724" s="50"/>
      <c r="C724" s="50"/>
      <c r="D724" s="50"/>
      <c r="E724" s="50"/>
      <c r="F724" s="50"/>
      <c r="G724" s="50"/>
      <c r="H724" s="50"/>
      <c r="I724" s="50"/>
      <c r="J724" s="8"/>
      <c r="K724" s="8"/>
      <c r="L724" s="8"/>
      <c r="M724" s="8"/>
      <c r="N724" s="8"/>
      <c r="O724" s="8"/>
      <c r="P724" s="8"/>
      <c r="Q724" s="8"/>
      <c r="R724" s="8"/>
      <c r="S724" s="8"/>
      <c r="T724" s="8"/>
      <c r="U724" s="8"/>
      <c r="V724" s="8"/>
      <c r="W724" s="8"/>
      <c r="X724" s="8"/>
      <c r="Y724" s="8"/>
      <c r="Z724" s="8"/>
      <c r="AA724" s="8"/>
      <c r="AB724" s="8"/>
      <c r="AC724" s="8"/>
      <c r="AD724" s="8"/>
    </row>
    <row r="725">
      <c r="A725" s="8"/>
      <c r="B725" s="50"/>
      <c r="C725" s="50"/>
      <c r="D725" s="50"/>
      <c r="E725" s="50"/>
      <c r="F725" s="50"/>
      <c r="G725" s="50"/>
      <c r="H725" s="50"/>
      <c r="I725" s="50"/>
      <c r="J725" s="8"/>
      <c r="K725" s="8"/>
      <c r="L725" s="8"/>
      <c r="M725" s="8"/>
      <c r="N725" s="8"/>
      <c r="O725" s="8"/>
      <c r="P725" s="8"/>
      <c r="Q725" s="8"/>
      <c r="R725" s="8"/>
      <c r="S725" s="8"/>
      <c r="T725" s="8"/>
      <c r="U725" s="8"/>
      <c r="V725" s="8"/>
      <c r="W725" s="8"/>
      <c r="X725" s="8"/>
      <c r="Y725" s="8"/>
      <c r="Z725" s="8"/>
      <c r="AA725" s="8"/>
      <c r="AB725" s="8"/>
      <c r="AC725" s="8"/>
      <c r="AD725" s="8"/>
    </row>
    <row r="726">
      <c r="A726" s="8"/>
      <c r="B726" s="50"/>
      <c r="C726" s="50"/>
      <c r="D726" s="50"/>
      <c r="E726" s="50"/>
      <c r="F726" s="50"/>
      <c r="G726" s="50"/>
      <c r="H726" s="50"/>
      <c r="I726" s="50"/>
      <c r="J726" s="8"/>
      <c r="K726" s="8"/>
      <c r="L726" s="8"/>
      <c r="M726" s="8"/>
      <c r="N726" s="8"/>
      <c r="O726" s="8"/>
      <c r="P726" s="8"/>
      <c r="Q726" s="8"/>
      <c r="R726" s="8"/>
      <c r="S726" s="8"/>
      <c r="T726" s="8"/>
      <c r="U726" s="8"/>
      <c r="V726" s="8"/>
      <c r="W726" s="8"/>
      <c r="X726" s="8"/>
      <c r="Y726" s="8"/>
      <c r="Z726" s="8"/>
      <c r="AA726" s="8"/>
      <c r="AB726" s="8"/>
      <c r="AC726" s="8"/>
      <c r="AD726" s="8"/>
    </row>
    <row r="727">
      <c r="A727" s="8"/>
      <c r="B727" s="50"/>
      <c r="C727" s="50"/>
      <c r="D727" s="50"/>
      <c r="E727" s="50"/>
      <c r="F727" s="50"/>
      <c r="G727" s="50"/>
      <c r="H727" s="50"/>
      <c r="I727" s="50"/>
      <c r="J727" s="8"/>
      <c r="K727" s="8"/>
      <c r="L727" s="8"/>
      <c r="M727" s="8"/>
      <c r="N727" s="8"/>
      <c r="O727" s="8"/>
      <c r="P727" s="8"/>
      <c r="Q727" s="8"/>
      <c r="R727" s="8"/>
      <c r="S727" s="8"/>
      <c r="T727" s="8"/>
      <c r="U727" s="8"/>
      <c r="V727" s="8"/>
      <c r="W727" s="8"/>
      <c r="X727" s="8"/>
      <c r="Y727" s="8"/>
      <c r="Z727" s="8"/>
      <c r="AA727" s="8"/>
      <c r="AB727" s="8"/>
      <c r="AC727" s="8"/>
      <c r="AD727" s="8"/>
    </row>
    <row r="728">
      <c r="A728" s="8"/>
      <c r="B728" s="50"/>
      <c r="C728" s="50"/>
      <c r="D728" s="50"/>
      <c r="E728" s="50"/>
      <c r="F728" s="50"/>
      <c r="G728" s="50"/>
      <c r="H728" s="50"/>
      <c r="I728" s="50"/>
      <c r="J728" s="8"/>
      <c r="K728" s="8"/>
      <c r="L728" s="8"/>
      <c r="M728" s="8"/>
      <c r="N728" s="8"/>
      <c r="O728" s="8"/>
      <c r="P728" s="8"/>
      <c r="Q728" s="8"/>
      <c r="R728" s="8"/>
      <c r="S728" s="8"/>
      <c r="T728" s="8"/>
      <c r="U728" s="8"/>
      <c r="V728" s="8"/>
      <c r="W728" s="8"/>
      <c r="X728" s="8"/>
      <c r="Y728" s="8"/>
      <c r="Z728" s="8"/>
      <c r="AA728" s="8"/>
      <c r="AB728" s="8"/>
      <c r="AC728" s="8"/>
      <c r="AD728" s="8"/>
    </row>
    <row r="729">
      <c r="A729" s="8"/>
      <c r="B729" s="50"/>
      <c r="C729" s="50"/>
      <c r="D729" s="50"/>
      <c r="E729" s="50"/>
      <c r="F729" s="50"/>
      <c r="G729" s="50"/>
      <c r="H729" s="50"/>
      <c r="I729" s="50"/>
      <c r="J729" s="8"/>
      <c r="K729" s="8"/>
      <c r="L729" s="8"/>
      <c r="M729" s="8"/>
      <c r="N729" s="8"/>
      <c r="O729" s="8"/>
      <c r="P729" s="8"/>
      <c r="Q729" s="8"/>
      <c r="R729" s="8"/>
      <c r="S729" s="8"/>
      <c r="T729" s="8"/>
      <c r="U729" s="8"/>
      <c r="V729" s="8"/>
      <c r="W729" s="8"/>
      <c r="X729" s="8"/>
      <c r="Y729" s="8"/>
      <c r="Z729" s="8"/>
      <c r="AA729" s="8"/>
      <c r="AB729" s="8"/>
      <c r="AC729" s="8"/>
      <c r="AD729" s="8"/>
    </row>
    <row r="730">
      <c r="A730" s="8"/>
      <c r="B730" s="50"/>
      <c r="C730" s="50"/>
      <c r="D730" s="50"/>
      <c r="E730" s="50"/>
      <c r="F730" s="50"/>
      <c r="G730" s="50"/>
      <c r="H730" s="50"/>
      <c r="I730" s="50"/>
      <c r="J730" s="8"/>
      <c r="K730" s="8"/>
      <c r="L730" s="8"/>
      <c r="M730" s="8"/>
      <c r="N730" s="8"/>
      <c r="O730" s="8"/>
      <c r="P730" s="8"/>
      <c r="Q730" s="8"/>
      <c r="R730" s="8"/>
      <c r="S730" s="8"/>
      <c r="T730" s="8"/>
      <c r="U730" s="8"/>
      <c r="V730" s="8"/>
      <c r="W730" s="8"/>
      <c r="X730" s="8"/>
      <c r="Y730" s="8"/>
      <c r="Z730" s="8"/>
      <c r="AA730" s="8"/>
      <c r="AB730" s="8"/>
      <c r="AC730" s="8"/>
      <c r="AD730" s="8"/>
    </row>
    <row r="731">
      <c r="A731" s="8"/>
      <c r="B731" s="50"/>
      <c r="C731" s="50"/>
      <c r="D731" s="50"/>
      <c r="E731" s="50"/>
      <c r="F731" s="50"/>
      <c r="G731" s="50"/>
      <c r="H731" s="50"/>
      <c r="I731" s="50"/>
      <c r="J731" s="8"/>
      <c r="K731" s="8"/>
      <c r="L731" s="8"/>
      <c r="M731" s="8"/>
      <c r="N731" s="8"/>
      <c r="O731" s="8"/>
      <c r="P731" s="8"/>
      <c r="Q731" s="8"/>
      <c r="R731" s="8"/>
      <c r="S731" s="8"/>
      <c r="T731" s="8"/>
      <c r="U731" s="8"/>
      <c r="V731" s="8"/>
      <c r="W731" s="8"/>
      <c r="X731" s="8"/>
      <c r="Y731" s="8"/>
      <c r="Z731" s="8"/>
      <c r="AA731" s="8"/>
      <c r="AB731" s="8"/>
      <c r="AC731" s="8"/>
      <c r="AD731" s="8"/>
    </row>
    <row r="732">
      <c r="A732" s="8"/>
      <c r="B732" s="50"/>
      <c r="C732" s="50"/>
      <c r="D732" s="50"/>
      <c r="E732" s="50"/>
      <c r="F732" s="50"/>
      <c r="G732" s="50"/>
      <c r="H732" s="50"/>
      <c r="I732" s="50"/>
      <c r="J732" s="8"/>
      <c r="K732" s="8"/>
      <c r="L732" s="8"/>
      <c r="M732" s="8"/>
      <c r="N732" s="8"/>
      <c r="O732" s="8"/>
      <c r="P732" s="8"/>
      <c r="Q732" s="8"/>
      <c r="R732" s="8"/>
      <c r="S732" s="8"/>
      <c r="T732" s="8"/>
      <c r="U732" s="8"/>
      <c r="V732" s="8"/>
      <c r="W732" s="8"/>
      <c r="X732" s="8"/>
      <c r="Y732" s="8"/>
      <c r="Z732" s="8"/>
      <c r="AA732" s="8"/>
      <c r="AB732" s="8"/>
      <c r="AC732" s="8"/>
      <c r="AD732" s="8"/>
    </row>
    <row r="733">
      <c r="A733" s="8"/>
      <c r="B733" s="50"/>
      <c r="C733" s="50"/>
      <c r="D733" s="50"/>
      <c r="E733" s="50"/>
      <c r="F733" s="50"/>
      <c r="G733" s="50"/>
      <c r="H733" s="50"/>
      <c r="I733" s="50"/>
      <c r="J733" s="8"/>
      <c r="K733" s="8"/>
      <c r="L733" s="8"/>
      <c r="M733" s="8"/>
      <c r="N733" s="8"/>
      <c r="O733" s="8"/>
      <c r="P733" s="8"/>
      <c r="Q733" s="8"/>
      <c r="R733" s="8"/>
      <c r="S733" s="8"/>
      <c r="T733" s="8"/>
      <c r="U733" s="8"/>
      <c r="V733" s="8"/>
      <c r="W733" s="8"/>
      <c r="X733" s="8"/>
      <c r="Y733" s="8"/>
      <c r="Z733" s="8"/>
      <c r="AA733" s="8"/>
      <c r="AB733" s="8"/>
      <c r="AC733" s="8"/>
      <c r="AD733" s="8"/>
    </row>
    <row r="734">
      <c r="A734" s="8"/>
      <c r="B734" s="50"/>
      <c r="C734" s="50"/>
      <c r="D734" s="50"/>
      <c r="E734" s="50"/>
      <c r="F734" s="50"/>
      <c r="G734" s="50"/>
      <c r="H734" s="50"/>
      <c r="I734" s="50"/>
      <c r="J734" s="8"/>
      <c r="K734" s="8"/>
      <c r="L734" s="8"/>
      <c r="M734" s="8"/>
      <c r="N734" s="8"/>
      <c r="O734" s="8"/>
      <c r="P734" s="8"/>
      <c r="Q734" s="8"/>
      <c r="R734" s="8"/>
      <c r="S734" s="8"/>
      <c r="T734" s="8"/>
      <c r="U734" s="8"/>
      <c r="V734" s="8"/>
      <c r="W734" s="8"/>
      <c r="X734" s="8"/>
      <c r="Y734" s="8"/>
      <c r="Z734" s="8"/>
      <c r="AA734" s="8"/>
      <c r="AB734" s="8"/>
      <c r="AC734" s="8"/>
      <c r="AD734" s="8"/>
    </row>
    <row r="735">
      <c r="A735" s="8"/>
      <c r="B735" s="50"/>
      <c r="C735" s="50"/>
      <c r="D735" s="50"/>
      <c r="E735" s="50"/>
      <c r="F735" s="50"/>
      <c r="G735" s="50"/>
      <c r="H735" s="50"/>
      <c r="I735" s="50"/>
      <c r="J735" s="8"/>
      <c r="K735" s="8"/>
      <c r="L735" s="8"/>
      <c r="M735" s="8"/>
      <c r="N735" s="8"/>
      <c r="O735" s="8"/>
      <c r="P735" s="8"/>
      <c r="Q735" s="8"/>
      <c r="R735" s="8"/>
      <c r="S735" s="8"/>
      <c r="T735" s="8"/>
      <c r="U735" s="8"/>
      <c r="V735" s="8"/>
      <c r="W735" s="8"/>
      <c r="X735" s="8"/>
      <c r="Y735" s="8"/>
      <c r="Z735" s="8"/>
      <c r="AA735" s="8"/>
      <c r="AB735" s="8"/>
      <c r="AC735" s="8"/>
      <c r="AD735" s="8"/>
    </row>
    <row r="736">
      <c r="A736" s="8"/>
      <c r="B736" s="50"/>
      <c r="C736" s="50"/>
      <c r="D736" s="50"/>
      <c r="E736" s="50"/>
      <c r="F736" s="50"/>
      <c r="G736" s="50"/>
      <c r="H736" s="50"/>
      <c r="I736" s="50"/>
      <c r="J736" s="8"/>
      <c r="K736" s="8"/>
      <c r="L736" s="8"/>
      <c r="M736" s="8"/>
      <c r="N736" s="8"/>
      <c r="O736" s="8"/>
      <c r="P736" s="8"/>
      <c r="Q736" s="8"/>
      <c r="R736" s="8"/>
      <c r="S736" s="8"/>
      <c r="T736" s="8"/>
      <c r="U736" s="8"/>
      <c r="V736" s="8"/>
      <c r="W736" s="8"/>
      <c r="X736" s="8"/>
      <c r="Y736" s="8"/>
      <c r="Z736" s="8"/>
      <c r="AA736" s="8"/>
      <c r="AB736" s="8"/>
      <c r="AC736" s="8"/>
      <c r="AD736" s="8"/>
    </row>
    <row r="737">
      <c r="A737" s="8"/>
      <c r="B737" s="50"/>
      <c r="C737" s="50"/>
      <c r="D737" s="50"/>
      <c r="E737" s="50"/>
      <c r="F737" s="50"/>
      <c r="G737" s="50"/>
      <c r="H737" s="50"/>
      <c r="I737" s="50"/>
      <c r="J737" s="8"/>
      <c r="K737" s="8"/>
      <c r="L737" s="8"/>
      <c r="M737" s="8"/>
      <c r="N737" s="8"/>
      <c r="O737" s="8"/>
      <c r="P737" s="8"/>
      <c r="Q737" s="8"/>
      <c r="R737" s="8"/>
      <c r="S737" s="8"/>
      <c r="T737" s="8"/>
      <c r="U737" s="8"/>
      <c r="V737" s="8"/>
      <c r="W737" s="8"/>
      <c r="X737" s="8"/>
      <c r="Y737" s="8"/>
      <c r="Z737" s="8"/>
      <c r="AA737" s="8"/>
      <c r="AB737" s="8"/>
      <c r="AC737" s="8"/>
      <c r="AD737" s="8"/>
    </row>
    <row r="738">
      <c r="A738" s="8"/>
      <c r="B738" s="50"/>
      <c r="C738" s="50"/>
      <c r="D738" s="50"/>
      <c r="E738" s="50"/>
      <c r="F738" s="50"/>
      <c r="G738" s="50"/>
      <c r="H738" s="50"/>
      <c r="I738" s="50"/>
      <c r="J738" s="8"/>
      <c r="K738" s="8"/>
      <c r="L738" s="8"/>
      <c r="M738" s="8"/>
      <c r="N738" s="8"/>
      <c r="O738" s="8"/>
      <c r="P738" s="8"/>
      <c r="Q738" s="8"/>
      <c r="R738" s="8"/>
      <c r="S738" s="8"/>
      <c r="T738" s="8"/>
      <c r="U738" s="8"/>
      <c r="V738" s="8"/>
      <c r="W738" s="8"/>
      <c r="X738" s="8"/>
      <c r="Y738" s="8"/>
      <c r="Z738" s="8"/>
      <c r="AA738" s="8"/>
      <c r="AB738" s="8"/>
      <c r="AC738" s="8"/>
      <c r="AD738" s="8"/>
    </row>
    <row r="739">
      <c r="A739" s="8"/>
      <c r="B739" s="50"/>
      <c r="C739" s="50"/>
      <c r="D739" s="50"/>
      <c r="E739" s="50"/>
      <c r="F739" s="50"/>
      <c r="G739" s="50"/>
      <c r="H739" s="50"/>
      <c r="I739" s="50"/>
      <c r="J739" s="8"/>
      <c r="K739" s="8"/>
      <c r="L739" s="8"/>
      <c r="M739" s="8"/>
      <c r="N739" s="8"/>
      <c r="O739" s="8"/>
      <c r="P739" s="8"/>
      <c r="Q739" s="8"/>
      <c r="R739" s="8"/>
      <c r="S739" s="8"/>
      <c r="T739" s="8"/>
      <c r="U739" s="8"/>
      <c r="V739" s="8"/>
      <c r="W739" s="8"/>
      <c r="X739" s="8"/>
      <c r="Y739" s="8"/>
      <c r="Z739" s="8"/>
      <c r="AA739" s="8"/>
      <c r="AB739" s="8"/>
      <c r="AC739" s="8"/>
      <c r="AD739" s="8"/>
    </row>
    <row r="740">
      <c r="A740" s="8"/>
      <c r="B740" s="50"/>
      <c r="C740" s="50"/>
      <c r="D740" s="50"/>
      <c r="E740" s="50"/>
      <c r="F740" s="50"/>
      <c r="G740" s="50"/>
      <c r="H740" s="50"/>
      <c r="I740" s="50"/>
      <c r="J740" s="8"/>
      <c r="K740" s="8"/>
      <c r="L740" s="8"/>
      <c r="M740" s="8"/>
      <c r="N740" s="8"/>
      <c r="O740" s="8"/>
      <c r="P740" s="8"/>
      <c r="Q740" s="8"/>
      <c r="R740" s="8"/>
      <c r="S740" s="8"/>
      <c r="T740" s="8"/>
      <c r="U740" s="8"/>
      <c r="V740" s="8"/>
      <c r="W740" s="8"/>
      <c r="X740" s="8"/>
      <c r="Y740" s="8"/>
      <c r="Z740" s="8"/>
      <c r="AA740" s="8"/>
      <c r="AB740" s="8"/>
      <c r="AC740" s="8"/>
      <c r="AD740" s="8"/>
    </row>
    <row r="741">
      <c r="A741" s="8"/>
      <c r="B741" s="50"/>
      <c r="C741" s="50"/>
      <c r="D741" s="50"/>
      <c r="E741" s="50"/>
      <c r="F741" s="50"/>
      <c r="G741" s="50"/>
      <c r="H741" s="50"/>
      <c r="I741" s="50"/>
      <c r="J741" s="8"/>
      <c r="K741" s="8"/>
      <c r="L741" s="8"/>
      <c r="M741" s="8"/>
      <c r="N741" s="8"/>
      <c r="O741" s="8"/>
      <c r="P741" s="8"/>
      <c r="Q741" s="8"/>
      <c r="R741" s="8"/>
      <c r="S741" s="8"/>
      <c r="T741" s="8"/>
      <c r="U741" s="8"/>
      <c r="V741" s="8"/>
      <c r="W741" s="8"/>
      <c r="X741" s="8"/>
      <c r="Y741" s="8"/>
      <c r="Z741" s="8"/>
      <c r="AA741" s="8"/>
      <c r="AB741" s="8"/>
      <c r="AC741" s="8"/>
      <c r="AD741" s="8"/>
    </row>
    <row r="742">
      <c r="A742" s="8"/>
      <c r="B742" s="50"/>
      <c r="C742" s="50"/>
      <c r="D742" s="50"/>
      <c r="E742" s="50"/>
      <c r="F742" s="50"/>
      <c r="G742" s="50"/>
      <c r="H742" s="50"/>
      <c r="I742" s="50"/>
      <c r="J742" s="8"/>
      <c r="K742" s="8"/>
      <c r="L742" s="8"/>
      <c r="M742" s="8"/>
      <c r="N742" s="8"/>
      <c r="O742" s="8"/>
      <c r="P742" s="8"/>
      <c r="Q742" s="8"/>
      <c r="R742" s="8"/>
      <c r="S742" s="8"/>
      <c r="T742" s="8"/>
      <c r="U742" s="8"/>
      <c r="V742" s="8"/>
      <c r="W742" s="8"/>
      <c r="X742" s="8"/>
      <c r="Y742" s="8"/>
      <c r="Z742" s="8"/>
      <c r="AA742" s="8"/>
      <c r="AB742" s="8"/>
      <c r="AC742" s="8"/>
      <c r="AD742" s="8"/>
    </row>
    <row r="743">
      <c r="A743" s="8"/>
      <c r="B743" s="50"/>
      <c r="C743" s="50"/>
      <c r="D743" s="50"/>
      <c r="E743" s="50"/>
      <c r="F743" s="50"/>
      <c r="G743" s="50"/>
      <c r="H743" s="50"/>
      <c r="I743" s="50"/>
      <c r="J743" s="8"/>
      <c r="K743" s="8"/>
      <c r="L743" s="8"/>
      <c r="M743" s="8"/>
      <c r="N743" s="8"/>
      <c r="O743" s="8"/>
      <c r="P743" s="8"/>
      <c r="Q743" s="8"/>
      <c r="R743" s="8"/>
      <c r="S743" s="8"/>
      <c r="T743" s="8"/>
      <c r="U743" s="8"/>
      <c r="V743" s="8"/>
      <c r="W743" s="8"/>
      <c r="X743" s="8"/>
      <c r="Y743" s="8"/>
      <c r="Z743" s="8"/>
      <c r="AA743" s="8"/>
      <c r="AB743" s="8"/>
      <c r="AC743" s="8"/>
      <c r="AD743" s="8"/>
    </row>
    <row r="744">
      <c r="A744" s="8"/>
      <c r="B744" s="50"/>
      <c r="C744" s="50"/>
      <c r="D744" s="50"/>
      <c r="E744" s="50"/>
      <c r="F744" s="50"/>
      <c r="G744" s="50"/>
      <c r="H744" s="50"/>
      <c r="I744" s="50"/>
      <c r="J744" s="8"/>
      <c r="K744" s="8"/>
      <c r="L744" s="8"/>
      <c r="M744" s="8"/>
      <c r="N744" s="8"/>
      <c r="O744" s="8"/>
      <c r="P744" s="8"/>
      <c r="Q744" s="8"/>
      <c r="R744" s="8"/>
      <c r="S744" s="8"/>
      <c r="T744" s="8"/>
      <c r="U744" s="8"/>
      <c r="V744" s="8"/>
      <c r="W744" s="8"/>
      <c r="X744" s="8"/>
      <c r="Y744" s="8"/>
      <c r="Z744" s="8"/>
      <c r="AA744" s="8"/>
      <c r="AB744" s="8"/>
      <c r="AC744" s="8"/>
      <c r="AD744" s="8"/>
    </row>
    <row r="745">
      <c r="A745" s="8"/>
      <c r="B745" s="50"/>
      <c r="C745" s="50"/>
      <c r="D745" s="50"/>
      <c r="E745" s="50"/>
      <c r="F745" s="50"/>
      <c r="G745" s="50"/>
      <c r="H745" s="50"/>
      <c r="I745" s="50"/>
      <c r="J745" s="8"/>
      <c r="K745" s="8"/>
      <c r="L745" s="8"/>
      <c r="M745" s="8"/>
      <c r="N745" s="8"/>
      <c r="O745" s="8"/>
      <c r="P745" s="8"/>
      <c r="Q745" s="8"/>
      <c r="R745" s="8"/>
      <c r="S745" s="8"/>
      <c r="T745" s="8"/>
      <c r="U745" s="8"/>
      <c r="V745" s="8"/>
      <c r="W745" s="8"/>
      <c r="X745" s="8"/>
      <c r="Y745" s="8"/>
      <c r="Z745" s="8"/>
      <c r="AA745" s="8"/>
      <c r="AB745" s="8"/>
      <c r="AC745" s="8"/>
      <c r="AD745" s="8"/>
    </row>
    <row r="746">
      <c r="A746" s="8"/>
      <c r="B746" s="50"/>
      <c r="C746" s="50"/>
      <c r="D746" s="50"/>
      <c r="E746" s="50"/>
      <c r="F746" s="50"/>
      <c r="G746" s="50"/>
      <c r="H746" s="50"/>
      <c r="I746" s="50"/>
      <c r="J746" s="8"/>
      <c r="K746" s="8"/>
      <c r="L746" s="8"/>
      <c r="M746" s="8"/>
      <c r="N746" s="8"/>
      <c r="O746" s="8"/>
      <c r="P746" s="8"/>
      <c r="Q746" s="8"/>
      <c r="R746" s="8"/>
      <c r="S746" s="8"/>
      <c r="T746" s="8"/>
      <c r="U746" s="8"/>
      <c r="V746" s="8"/>
      <c r="W746" s="8"/>
      <c r="X746" s="8"/>
      <c r="Y746" s="8"/>
      <c r="Z746" s="8"/>
      <c r="AA746" s="8"/>
      <c r="AB746" s="8"/>
      <c r="AC746" s="8"/>
      <c r="AD746" s="8"/>
    </row>
    <row r="747">
      <c r="A747" s="8"/>
      <c r="B747" s="50"/>
      <c r="C747" s="50"/>
      <c r="D747" s="50"/>
      <c r="E747" s="50"/>
      <c r="F747" s="50"/>
      <c r="G747" s="50"/>
      <c r="H747" s="50"/>
      <c r="I747" s="50"/>
      <c r="J747" s="8"/>
      <c r="K747" s="8"/>
      <c r="L747" s="8"/>
      <c r="M747" s="8"/>
      <c r="N747" s="8"/>
      <c r="O747" s="8"/>
      <c r="P747" s="8"/>
      <c r="Q747" s="8"/>
      <c r="R747" s="8"/>
      <c r="S747" s="8"/>
      <c r="T747" s="8"/>
      <c r="U747" s="8"/>
      <c r="V747" s="8"/>
      <c r="W747" s="8"/>
      <c r="X747" s="8"/>
      <c r="Y747" s="8"/>
      <c r="Z747" s="8"/>
      <c r="AA747" s="8"/>
      <c r="AB747" s="8"/>
      <c r="AC747" s="8"/>
      <c r="AD747" s="8"/>
    </row>
    <row r="748">
      <c r="A748" s="8"/>
      <c r="B748" s="50"/>
      <c r="C748" s="50"/>
      <c r="D748" s="50"/>
      <c r="E748" s="50"/>
      <c r="F748" s="50"/>
      <c r="G748" s="50"/>
      <c r="H748" s="50"/>
      <c r="I748" s="50"/>
      <c r="J748" s="8"/>
      <c r="K748" s="8"/>
      <c r="L748" s="8"/>
      <c r="M748" s="8"/>
      <c r="N748" s="8"/>
      <c r="O748" s="8"/>
      <c r="P748" s="8"/>
      <c r="Q748" s="8"/>
      <c r="R748" s="8"/>
      <c r="S748" s="8"/>
      <c r="T748" s="8"/>
      <c r="U748" s="8"/>
      <c r="V748" s="8"/>
      <c r="W748" s="8"/>
      <c r="X748" s="8"/>
      <c r="Y748" s="8"/>
      <c r="Z748" s="8"/>
      <c r="AA748" s="8"/>
      <c r="AB748" s="8"/>
      <c r="AC748" s="8"/>
      <c r="AD748" s="8"/>
    </row>
    <row r="749">
      <c r="A749" s="8"/>
      <c r="B749" s="50"/>
      <c r="C749" s="50"/>
      <c r="D749" s="50"/>
      <c r="E749" s="50"/>
      <c r="F749" s="50"/>
      <c r="G749" s="50"/>
      <c r="H749" s="50"/>
      <c r="I749" s="50"/>
      <c r="J749" s="8"/>
      <c r="K749" s="8"/>
      <c r="L749" s="8"/>
      <c r="M749" s="8"/>
      <c r="N749" s="8"/>
      <c r="O749" s="8"/>
      <c r="P749" s="8"/>
      <c r="Q749" s="8"/>
      <c r="R749" s="8"/>
      <c r="S749" s="8"/>
      <c r="T749" s="8"/>
      <c r="U749" s="8"/>
      <c r="V749" s="8"/>
      <c r="W749" s="8"/>
      <c r="X749" s="8"/>
      <c r="Y749" s="8"/>
      <c r="Z749" s="8"/>
      <c r="AA749" s="8"/>
      <c r="AB749" s="8"/>
      <c r="AC749" s="8"/>
      <c r="AD749" s="8"/>
    </row>
    <row r="750">
      <c r="A750" s="8"/>
      <c r="B750" s="50"/>
      <c r="C750" s="50"/>
      <c r="D750" s="50"/>
      <c r="E750" s="50"/>
      <c r="F750" s="50"/>
      <c r="G750" s="50"/>
      <c r="H750" s="50"/>
      <c r="I750" s="50"/>
      <c r="J750" s="8"/>
      <c r="K750" s="8"/>
      <c r="L750" s="8"/>
      <c r="M750" s="8"/>
      <c r="N750" s="8"/>
      <c r="O750" s="8"/>
      <c r="P750" s="8"/>
      <c r="Q750" s="8"/>
      <c r="R750" s="8"/>
      <c r="S750" s="8"/>
      <c r="T750" s="8"/>
      <c r="U750" s="8"/>
      <c r="V750" s="8"/>
      <c r="W750" s="8"/>
      <c r="X750" s="8"/>
      <c r="Y750" s="8"/>
      <c r="Z750" s="8"/>
      <c r="AA750" s="8"/>
      <c r="AB750" s="8"/>
      <c r="AC750" s="8"/>
      <c r="AD750" s="8"/>
    </row>
    <row r="751">
      <c r="A751" s="8"/>
      <c r="B751" s="50"/>
      <c r="C751" s="50"/>
      <c r="D751" s="50"/>
      <c r="E751" s="50"/>
      <c r="F751" s="50"/>
      <c r="G751" s="50"/>
      <c r="H751" s="50"/>
      <c r="I751" s="50"/>
      <c r="J751" s="8"/>
      <c r="K751" s="8"/>
      <c r="L751" s="8"/>
      <c r="M751" s="8"/>
      <c r="N751" s="8"/>
      <c r="O751" s="8"/>
      <c r="P751" s="8"/>
      <c r="Q751" s="8"/>
      <c r="R751" s="8"/>
      <c r="S751" s="8"/>
      <c r="T751" s="8"/>
      <c r="U751" s="8"/>
      <c r="V751" s="8"/>
      <c r="W751" s="8"/>
      <c r="X751" s="8"/>
      <c r="Y751" s="8"/>
      <c r="Z751" s="8"/>
      <c r="AA751" s="8"/>
      <c r="AB751" s="8"/>
      <c r="AC751" s="8"/>
      <c r="AD751" s="8"/>
    </row>
    <row r="752">
      <c r="A752" s="8"/>
      <c r="B752" s="50"/>
      <c r="C752" s="50"/>
      <c r="D752" s="50"/>
      <c r="E752" s="50"/>
      <c r="F752" s="50"/>
      <c r="G752" s="50"/>
      <c r="H752" s="50"/>
      <c r="I752" s="50"/>
      <c r="J752" s="8"/>
      <c r="K752" s="8"/>
      <c r="L752" s="8"/>
      <c r="M752" s="8"/>
      <c r="N752" s="8"/>
      <c r="O752" s="8"/>
      <c r="P752" s="8"/>
      <c r="Q752" s="8"/>
      <c r="R752" s="8"/>
      <c r="S752" s="8"/>
      <c r="T752" s="8"/>
      <c r="U752" s="8"/>
      <c r="V752" s="8"/>
      <c r="W752" s="8"/>
      <c r="X752" s="8"/>
      <c r="Y752" s="8"/>
      <c r="Z752" s="8"/>
      <c r="AA752" s="8"/>
      <c r="AB752" s="8"/>
      <c r="AC752" s="8"/>
      <c r="AD752" s="8"/>
    </row>
    <row r="753">
      <c r="A753" s="8"/>
      <c r="B753" s="50"/>
      <c r="C753" s="50"/>
      <c r="D753" s="50"/>
      <c r="E753" s="50"/>
      <c r="F753" s="50"/>
      <c r="G753" s="50"/>
      <c r="H753" s="50"/>
      <c r="I753" s="50"/>
      <c r="J753" s="8"/>
      <c r="K753" s="8"/>
      <c r="L753" s="8"/>
      <c r="M753" s="8"/>
      <c r="N753" s="8"/>
      <c r="O753" s="8"/>
      <c r="P753" s="8"/>
      <c r="Q753" s="8"/>
      <c r="R753" s="8"/>
      <c r="S753" s="8"/>
      <c r="T753" s="8"/>
      <c r="U753" s="8"/>
      <c r="V753" s="8"/>
      <c r="W753" s="8"/>
      <c r="X753" s="8"/>
      <c r="Y753" s="8"/>
      <c r="Z753" s="8"/>
      <c r="AA753" s="8"/>
      <c r="AB753" s="8"/>
      <c r="AC753" s="8"/>
      <c r="AD753" s="8"/>
    </row>
    <row r="754">
      <c r="A754" s="8"/>
      <c r="B754" s="50"/>
      <c r="C754" s="50"/>
      <c r="D754" s="50"/>
      <c r="E754" s="50"/>
      <c r="F754" s="50"/>
      <c r="G754" s="50"/>
      <c r="H754" s="50"/>
      <c r="I754" s="50"/>
      <c r="J754" s="8"/>
      <c r="K754" s="8"/>
      <c r="L754" s="8"/>
      <c r="M754" s="8"/>
      <c r="N754" s="8"/>
      <c r="O754" s="8"/>
      <c r="P754" s="8"/>
      <c r="Q754" s="8"/>
      <c r="R754" s="8"/>
      <c r="S754" s="8"/>
      <c r="T754" s="8"/>
      <c r="U754" s="8"/>
      <c r="V754" s="8"/>
      <c r="W754" s="8"/>
      <c r="X754" s="8"/>
      <c r="Y754" s="8"/>
      <c r="Z754" s="8"/>
      <c r="AA754" s="8"/>
      <c r="AB754" s="8"/>
      <c r="AC754" s="8"/>
      <c r="AD754" s="8"/>
    </row>
    <row r="755">
      <c r="A755" s="8"/>
      <c r="B755" s="50"/>
      <c r="C755" s="50"/>
      <c r="D755" s="50"/>
      <c r="E755" s="50"/>
      <c r="F755" s="50"/>
      <c r="G755" s="50"/>
      <c r="H755" s="50"/>
      <c r="I755" s="50"/>
      <c r="J755" s="8"/>
      <c r="K755" s="8"/>
      <c r="L755" s="8"/>
      <c r="M755" s="8"/>
      <c r="N755" s="8"/>
      <c r="O755" s="8"/>
      <c r="P755" s="8"/>
      <c r="Q755" s="8"/>
      <c r="R755" s="8"/>
      <c r="S755" s="8"/>
      <c r="T755" s="8"/>
      <c r="U755" s="8"/>
      <c r="V755" s="8"/>
      <c r="W755" s="8"/>
      <c r="X755" s="8"/>
      <c r="Y755" s="8"/>
      <c r="Z755" s="8"/>
      <c r="AA755" s="8"/>
      <c r="AB755" s="8"/>
      <c r="AC755" s="8"/>
      <c r="AD755" s="8"/>
    </row>
    <row r="756">
      <c r="A756" s="8"/>
      <c r="B756" s="50"/>
      <c r="C756" s="50"/>
      <c r="D756" s="50"/>
      <c r="E756" s="50"/>
      <c r="F756" s="50"/>
      <c r="G756" s="50"/>
      <c r="H756" s="50"/>
      <c r="I756" s="50"/>
      <c r="J756" s="8"/>
      <c r="K756" s="8"/>
      <c r="L756" s="8"/>
      <c r="M756" s="8"/>
      <c r="N756" s="8"/>
      <c r="O756" s="8"/>
      <c r="P756" s="8"/>
      <c r="Q756" s="8"/>
      <c r="R756" s="8"/>
      <c r="S756" s="8"/>
      <c r="T756" s="8"/>
      <c r="U756" s="8"/>
      <c r="V756" s="8"/>
      <c r="W756" s="8"/>
      <c r="X756" s="8"/>
      <c r="Y756" s="8"/>
      <c r="Z756" s="8"/>
      <c r="AA756" s="8"/>
      <c r="AB756" s="8"/>
      <c r="AC756" s="8"/>
      <c r="AD756" s="8"/>
    </row>
    <row r="757">
      <c r="A757" s="8"/>
      <c r="B757" s="50"/>
      <c r="C757" s="50"/>
      <c r="D757" s="50"/>
      <c r="E757" s="50"/>
      <c r="F757" s="50"/>
      <c r="G757" s="50"/>
      <c r="H757" s="50"/>
      <c r="I757" s="50"/>
      <c r="J757" s="8"/>
      <c r="K757" s="8"/>
      <c r="L757" s="8"/>
      <c r="M757" s="8"/>
      <c r="N757" s="8"/>
      <c r="O757" s="8"/>
      <c r="P757" s="8"/>
      <c r="Q757" s="8"/>
      <c r="R757" s="8"/>
      <c r="S757" s="8"/>
      <c r="T757" s="8"/>
      <c r="U757" s="8"/>
      <c r="V757" s="8"/>
      <c r="W757" s="8"/>
      <c r="X757" s="8"/>
      <c r="Y757" s="8"/>
      <c r="Z757" s="8"/>
      <c r="AA757" s="8"/>
      <c r="AB757" s="8"/>
      <c r="AC757" s="8"/>
      <c r="AD757" s="8"/>
    </row>
    <row r="758">
      <c r="A758" s="8"/>
      <c r="B758" s="50"/>
      <c r="C758" s="50"/>
      <c r="D758" s="50"/>
      <c r="E758" s="50"/>
      <c r="F758" s="50"/>
      <c r="G758" s="50"/>
      <c r="H758" s="50"/>
      <c r="I758" s="50"/>
      <c r="J758" s="8"/>
      <c r="K758" s="8"/>
      <c r="L758" s="8"/>
      <c r="M758" s="8"/>
      <c r="N758" s="8"/>
      <c r="O758" s="8"/>
      <c r="P758" s="8"/>
      <c r="Q758" s="8"/>
      <c r="R758" s="8"/>
      <c r="S758" s="8"/>
      <c r="T758" s="8"/>
      <c r="U758" s="8"/>
      <c r="V758" s="8"/>
      <c r="W758" s="8"/>
      <c r="X758" s="8"/>
      <c r="Y758" s="8"/>
      <c r="Z758" s="8"/>
      <c r="AA758" s="8"/>
      <c r="AB758" s="8"/>
      <c r="AC758" s="8"/>
      <c r="AD758" s="8"/>
    </row>
    <row r="759">
      <c r="A759" s="8"/>
      <c r="B759" s="50"/>
      <c r="C759" s="50"/>
      <c r="D759" s="50"/>
      <c r="E759" s="50"/>
      <c r="F759" s="50"/>
      <c r="G759" s="50"/>
      <c r="H759" s="50"/>
      <c r="I759" s="50"/>
      <c r="J759" s="8"/>
      <c r="K759" s="8"/>
      <c r="L759" s="8"/>
      <c r="M759" s="8"/>
      <c r="N759" s="8"/>
      <c r="O759" s="8"/>
      <c r="P759" s="8"/>
      <c r="Q759" s="8"/>
      <c r="R759" s="8"/>
      <c r="S759" s="8"/>
      <c r="T759" s="8"/>
      <c r="U759" s="8"/>
      <c r="V759" s="8"/>
      <c r="W759" s="8"/>
      <c r="X759" s="8"/>
      <c r="Y759" s="8"/>
      <c r="Z759" s="8"/>
      <c r="AA759" s="8"/>
      <c r="AB759" s="8"/>
      <c r="AC759" s="8"/>
      <c r="AD759" s="8"/>
    </row>
    <row r="760">
      <c r="A760" s="8"/>
      <c r="B760" s="50"/>
      <c r="C760" s="50"/>
      <c r="D760" s="50"/>
      <c r="E760" s="50"/>
      <c r="F760" s="50"/>
      <c r="G760" s="50"/>
      <c r="H760" s="50"/>
      <c r="I760" s="50"/>
      <c r="J760" s="8"/>
      <c r="K760" s="8"/>
      <c r="L760" s="8"/>
      <c r="M760" s="8"/>
      <c r="N760" s="8"/>
      <c r="O760" s="8"/>
      <c r="P760" s="8"/>
      <c r="Q760" s="8"/>
      <c r="R760" s="8"/>
      <c r="S760" s="8"/>
      <c r="T760" s="8"/>
      <c r="U760" s="8"/>
      <c r="V760" s="8"/>
      <c r="W760" s="8"/>
      <c r="X760" s="8"/>
      <c r="Y760" s="8"/>
      <c r="Z760" s="8"/>
      <c r="AA760" s="8"/>
      <c r="AB760" s="8"/>
      <c r="AC760" s="8"/>
      <c r="AD760" s="8"/>
    </row>
    <row r="761">
      <c r="A761" s="8"/>
      <c r="B761" s="50"/>
      <c r="C761" s="50"/>
      <c r="D761" s="50"/>
      <c r="E761" s="50"/>
      <c r="F761" s="50"/>
      <c r="G761" s="50"/>
      <c r="H761" s="50"/>
      <c r="I761" s="50"/>
      <c r="J761" s="8"/>
      <c r="K761" s="8"/>
      <c r="L761" s="8"/>
      <c r="M761" s="8"/>
      <c r="N761" s="8"/>
      <c r="O761" s="8"/>
      <c r="P761" s="8"/>
      <c r="Q761" s="8"/>
      <c r="R761" s="8"/>
      <c r="S761" s="8"/>
      <c r="T761" s="8"/>
      <c r="U761" s="8"/>
      <c r="V761" s="8"/>
      <c r="W761" s="8"/>
      <c r="X761" s="8"/>
      <c r="Y761" s="8"/>
      <c r="Z761" s="8"/>
      <c r="AA761" s="8"/>
      <c r="AB761" s="8"/>
      <c r="AC761" s="8"/>
      <c r="AD761" s="8"/>
    </row>
    <row r="762">
      <c r="A762" s="8"/>
      <c r="B762" s="50"/>
      <c r="C762" s="50"/>
      <c r="D762" s="50"/>
      <c r="E762" s="50"/>
      <c r="F762" s="50"/>
      <c r="G762" s="50"/>
      <c r="H762" s="50"/>
      <c r="I762" s="50"/>
      <c r="J762" s="8"/>
      <c r="K762" s="8"/>
      <c r="L762" s="8"/>
      <c r="M762" s="8"/>
      <c r="N762" s="8"/>
      <c r="O762" s="8"/>
      <c r="P762" s="8"/>
      <c r="Q762" s="8"/>
      <c r="R762" s="8"/>
      <c r="S762" s="8"/>
      <c r="T762" s="8"/>
      <c r="U762" s="8"/>
      <c r="V762" s="8"/>
      <c r="W762" s="8"/>
      <c r="X762" s="8"/>
      <c r="Y762" s="8"/>
      <c r="Z762" s="8"/>
      <c r="AA762" s="8"/>
      <c r="AB762" s="8"/>
      <c r="AC762" s="8"/>
      <c r="AD762" s="8"/>
    </row>
    <row r="763">
      <c r="A763" s="8"/>
      <c r="B763" s="50"/>
      <c r="C763" s="50"/>
      <c r="D763" s="50"/>
      <c r="E763" s="50"/>
      <c r="F763" s="50"/>
      <c r="G763" s="50"/>
      <c r="H763" s="50"/>
      <c r="I763" s="50"/>
      <c r="J763" s="8"/>
      <c r="K763" s="8"/>
      <c r="L763" s="8"/>
      <c r="M763" s="8"/>
      <c r="N763" s="8"/>
      <c r="O763" s="8"/>
      <c r="P763" s="8"/>
      <c r="Q763" s="8"/>
      <c r="R763" s="8"/>
      <c r="S763" s="8"/>
      <c r="T763" s="8"/>
      <c r="U763" s="8"/>
      <c r="V763" s="8"/>
      <c r="W763" s="8"/>
      <c r="X763" s="8"/>
      <c r="Y763" s="8"/>
      <c r="Z763" s="8"/>
      <c r="AA763" s="8"/>
      <c r="AB763" s="8"/>
      <c r="AC763" s="8"/>
      <c r="AD763" s="8"/>
    </row>
    <row r="764">
      <c r="A764" s="8"/>
      <c r="B764" s="50"/>
      <c r="C764" s="50"/>
      <c r="D764" s="50"/>
      <c r="E764" s="50"/>
      <c r="F764" s="50"/>
      <c r="G764" s="50"/>
      <c r="H764" s="50"/>
      <c r="I764" s="50"/>
      <c r="J764" s="8"/>
      <c r="K764" s="8"/>
      <c r="L764" s="8"/>
      <c r="M764" s="8"/>
      <c r="N764" s="8"/>
      <c r="O764" s="8"/>
      <c r="P764" s="8"/>
      <c r="Q764" s="8"/>
      <c r="R764" s="8"/>
      <c r="S764" s="8"/>
      <c r="T764" s="8"/>
      <c r="U764" s="8"/>
      <c r="V764" s="8"/>
      <c r="W764" s="8"/>
      <c r="X764" s="8"/>
      <c r="Y764" s="8"/>
      <c r="Z764" s="8"/>
      <c r="AA764" s="8"/>
      <c r="AB764" s="8"/>
      <c r="AC764" s="8"/>
      <c r="AD764" s="8"/>
    </row>
    <row r="765">
      <c r="A765" s="8"/>
      <c r="B765" s="50"/>
      <c r="C765" s="50"/>
      <c r="D765" s="50"/>
      <c r="E765" s="50"/>
      <c r="F765" s="50"/>
      <c r="G765" s="50"/>
      <c r="H765" s="50"/>
      <c r="I765" s="50"/>
      <c r="J765" s="8"/>
      <c r="K765" s="8"/>
      <c r="L765" s="8"/>
      <c r="M765" s="8"/>
      <c r="N765" s="8"/>
      <c r="O765" s="8"/>
      <c r="P765" s="8"/>
      <c r="Q765" s="8"/>
      <c r="R765" s="8"/>
      <c r="S765" s="8"/>
      <c r="T765" s="8"/>
      <c r="U765" s="8"/>
      <c r="V765" s="8"/>
      <c r="W765" s="8"/>
      <c r="X765" s="8"/>
      <c r="Y765" s="8"/>
      <c r="Z765" s="8"/>
      <c r="AA765" s="8"/>
      <c r="AB765" s="8"/>
      <c r="AC765" s="8"/>
      <c r="AD765" s="8"/>
    </row>
    <row r="766">
      <c r="A766" s="8"/>
      <c r="B766" s="50"/>
      <c r="C766" s="50"/>
      <c r="D766" s="50"/>
      <c r="E766" s="50"/>
      <c r="F766" s="50"/>
      <c r="G766" s="50"/>
      <c r="H766" s="50"/>
      <c r="I766" s="50"/>
      <c r="J766" s="8"/>
      <c r="K766" s="8"/>
      <c r="L766" s="8"/>
      <c r="M766" s="8"/>
      <c r="N766" s="8"/>
      <c r="O766" s="8"/>
      <c r="P766" s="8"/>
      <c r="Q766" s="8"/>
      <c r="R766" s="8"/>
      <c r="S766" s="8"/>
      <c r="T766" s="8"/>
      <c r="U766" s="8"/>
      <c r="V766" s="8"/>
      <c r="W766" s="8"/>
      <c r="X766" s="8"/>
      <c r="Y766" s="8"/>
      <c r="Z766" s="8"/>
      <c r="AA766" s="8"/>
      <c r="AB766" s="8"/>
      <c r="AC766" s="8"/>
      <c r="AD766" s="8"/>
    </row>
    <row r="767">
      <c r="A767" s="8"/>
      <c r="B767" s="50"/>
      <c r="C767" s="50"/>
      <c r="D767" s="50"/>
      <c r="E767" s="50"/>
      <c r="F767" s="50"/>
      <c r="G767" s="50"/>
      <c r="H767" s="50"/>
      <c r="I767" s="50"/>
      <c r="J767" s="8"/>
      <c r="K767" s="8"/>
      <c r="L767" s="8"/>
      <c r="M767" s="8"/>
      <c r="N767" s="8"/>
      <c r="O767" s="8"/>
      <c r="P767" s="8"/>
      <c r="Q767" s="8"/>
      <c r="R767" s="8"/>
      <c r="S767" s="8"/>
      <c r="T767" s="8"/>
      <c r="U767" s="8"/>
      <c r="V767" s="8"/>
      <c r="W767" s="8"/>
      <c r="X767" s="8"/>
      <c r="Y767" s="8"/>
      <c r="Z767" s="8"/>
      <c r="AA767" s="8"/>
      <c r="AB767" s="8"/>
      <c r="AC767" s="8"/>
      <c r="AD767" s="8"/>
    </row>
    <row r="768">
      <c r="A768" s="8"/>
      <c r="B768" s="50"/>
      <c r="C768" s="50"/>
      <c r="D768" s="50"/>
      <c r="E768" s="50"/>
      <c r="F768" s="50"/>
      <c r="G768" s="50"/>
      <c r="H768" s="50"/>
      <c r="I768" s="50"/>
      <c r="J768" s="8"/>
      <c r="K768" s="8"/>
      <c r="L768" s="8"/>
      <c r="M768" s="8"/>
      <c r="N768" s="8"/>
      <c r="O768" s="8"/>
      <c r="P768" s="8"/>
      <c r="Q768" s="8"/>
      <c r="R768" s="8"/>
      <c r="S768" s="8"/>
      <c r="T768" s="8"/>
      <c r="U768" s="8"/>
      <c r="V768" s="8"/>
      <c r="W768" s="8"/>
      <c r="X768" s="8"/>
      <c r="Y768" s="8"/>
      <c r="Z768" s="8"/>
      <c r="AA768" s="8"/>
      <c r="AB768" s="8"/>
      <c r="AC768" s="8"/>
      <c r="AD768" s="8"/>
    </row>
    <row r="769">
      <c r="A769" s="8"/>
      <c r="B769" s="50"/>
      <c r="C769" s="50"/>
      <c r="D769" s="50"/>
      <c r="E769" s="50"/>
      <c r="F769" s="50"/>
      <c r="G769" s="50"/>
      <c r="H769" s="50"/>
      <c r="I769" s="50"/>
      <c r="J769" s="8"/>
      <c r="K769" s="8"/>
      <c r="L769" s="8"/>
      <c r="M769" s="8"/>
      <c r="N769" s="8"/>
      <c r="O769" s="8"/>
      <c r="P769" s="8"/>
      <c r="Q769" s="8"/>
      <c r="R769" s="8"/>
      <c r="S769" s="8"/>
      <c r="T769" s="8"/>
      <c r="U769" s="8"/>
      <c r="V769" s="8"/>
      <c r="W769" s="8"/>
      <c r="X769" s="8"/>
      <c r="Y769" s="8"/>
      <c r="Z769" s="8"/>
      <c r="AA769" s="8"/>
      <c r="AB769" s="8"/>
      <c r="AC769" s="8"/>
      <c r="AD769" s="8"/>
    </row>
    <row r="770">
      <c r="A770" s="8"/>
      <c r="B770" s="50"/>
      <c r="C770" s="50"/>
      <c r="D770" s="50"/>
      <c r="E770" s="50"/>
      <c r="F770" s="50"/>
      <c r="G770" s="50"/>
      <c r="H770" s="50"/>
      <c r="I770" s="50"/>
      <c r="J770" s="8"/>
      <c r="K770" s="8"/>
      <c r="L770" s="8"/>
      <c r="M770" s="8"/>
      <c r="N770" s="8"/>
      <c r="O770" s="8"/>
      <c r="P770" s="8"/>
      <c r="Q770" s="8"/>
      <c r="R770" s="8"/>
      <c r="S770" s="8"/>
      <c r="T770" s="8"/>
      <c r="U770" s="8"/>
      <c r="V770" s="8"/>
      <c r="W770" s="8"/>
      <c r="X770" s="8"/>
      <c r="Y770" s="8"/>
      <c r="Z770" s="8"/>
      <c r="AA770" s="8"/>
      <c r="AB770" s="8"/>
      <c r="AC770" s="8"/>
      <c r="AD770" s="8"/>
    </row>
    <row r="771">
      <c r="A771" s="8"/>
      <c r="B771" s="50"/>
      <c r="C771" s="50"/>
      <c r="D771" s="50"/>
      <c r="E771" s="50"/>
      <c r="F771" s="50"/>
      <c r="G771" s="50"/>
      <c r="H771" s="50"/>
      <c r="I771" s="50"/>
      <c r="J771" s="8"/>
      <c r="K771" s="8"/>
      <c r="L771" s="8"/>
      <c r="M771" s="8"/>
      <c r="N771" s="8"/>
      <c r="O771" s="8"/>
      <c r="P771" s="8"/>
      <c r="Q771" s="8"/>
      <c r="R771" s="8"/>
      <c r="S771" s="8"/>
      <c r="T771" s="8"/>
      <c r="U771" s="8"/>
      <c r="V771" s="8"/>
      <c r="W771" s="8"/>
      <c r="X771" s="8"/>
      <c r="Y771" s="8"/>
      <c r="Z771" s="8"/>
      <c r="AA771" s="8"/>
      <c r="AB771" s="8"/>
      <c r="AC771" s="8"/>
      <c r="AD771" s="8"/>
    </row>
    <row r="772">
      <c r="A772" s="8"/>
      <c r="B772" s="50"/>
      <c r="C772" s="50"/>
      <c r="D772" s="50"/>
      <c r="E772" s="50"/>
      <c r="F772" s="50"/>
      <c r="G772" s="50"/>
      <c r="H772" s="50"/>
      <c r="I772" s="50"/>
      <c r="J772" s="8"/>
      <c r="K772" s="8"/>
      <c r="L772" s="8"/>
      <c r="M772" s="8"/>
      <c r="N772" s="8"/>
      <c r="O772" s="8"/>
      <c r="P772" s="8"/>
      <c r="Q772" s="8"/>
      <c r="R772" s="8"/>
      <c r="S772" s="8"/>
      <c r="T772" s="8"/>
      <c r="U772" s="8"/>
      <c r="V772" s="8"/>
      <c r="W772" s="8"/>
      <c r="X772" s="8"/>
      <c r="Y772" s="8"/>
      <c r="Z772" s="8"/>
      <c r="AA772" s="8"/>
      <c r="AB772" s="8"/>
      <c r="AC772" s="8"/>
      <c r="AD772" s="8"/>
    </row>
    <row r="773">
      <c r="A773" s="8"/>
      <c r="B773" s="50"/>
      <c r="C773" s="50"/>
      <c r="D773" s="50"/>
      <c r="E773" s="50"/>
      <c r="F773" s="50"/>
      <c r="G773" s="50"/>
      <c r="H773" s="50"/>
      <c r="I773" s="50"/>
      <c r="J773" s="8"/>
      <c r="K773" s="8"/>
      <c r="L773" s="8"/>
      <c r="M773" s="8"/>
      <c r="N773" s="8"/>
      <c r="O773" s="8"/>
      <c r="P773" s="8"/>
      <c r="Q773" s="8"/>
      <c r="R773" s="8"/>
      <c r="S773" s="8"/>
      <c r="T773" s="8"/>
      <c r="U773" s="8"/>
      <c r="V773" s="8"/>
      <c r="W773" s="8"/>
      <c r="X773" s="8"/>
      <c r="Y773" s="8"/>
      <c r="Z773" s="8"/>
      <c r="AA773" s="8"/>
      <c r="AB773" s="8"/>
      <c r="AC773" s="8"/>
      <c r="AD773" s="8"/>
    </row>
    <row r="774">
      <c r="A774" s="8"/>
      <c r="B774" s="50"/>
      <c r="C774" s="50"/>
      <c r="D774" s="50"/>
      <c r="E774" s="50"/>
      <c r="F774" s="50"/>
      <c r="G774" s="50"/>
      <c r="H774" s="50"/>
      <c r="I774" s="50"/>
      <c r="J774" s="8"/>
      <c r="K774" s="8"/>
      <c r="L774" s="8"/>
      <c r="M774" s="8"/>
      <c r="N774" s="8"/>
      <c r="O774" s="8"/>
      <c r="P774" s="8"/>
      <c r="Q774" s="8"/>
      <c r="R774" s="8"/>
      <c r="S774" s="8"/>
      <c r="T774" s="8"/>
      <c r="U774" s="8"/>
      <c r="V774" s="8"/>
      <c r="W774" s="8"/>
      <c r="X774" s="8"/>
      <c r="Y774" s="8"/>
      <c r="Z774" s="8"/>
      <c r="AA774" s="8"/>
      <c r="AB774" s="8"/>
      <c r="AC774" s="8"/>
      <c r="AD774" s="8"/>
    </row>
    <row r="775">
      <c r="A775" s="8"/>
      <c r="B775" s="50"/>
      <c r="C775" s="50"/>
      <c r="D775" s="50"/>
      <c r="E775" s="50"/>
      <c r="F775" s="50"/>
      <c r="G775" s="50"/>
      <c r="H775" s="50"/>
      <c r="I775" s="50"/>
      <c r="J775" s="8"/>
      <c r="K775" s="8"/>
      <c r="L775" s="8"/>
      <c r="M775" s="8"/>
      <c r="N775" s="8"/>
      <c r="O775" s="8"/>
      <c r="P775" s="8"/>
      <c r="Q775" s="8"/>
      <c r="R775" s="8"/>
      <c r="S775" s="8"/>
      <c r="T775" s="8"/>
      <c r="U775" s="8"/>
      <c r="V775" s="8"/>
      <c r="W775" s="8"/>
      <c r="X775" s="8"/>
      <c r="Y775" s="8"/>
      <c r="Z775" s="8"/>
      <c r="AA775" s="8"/>
      <c r="AB775" s="8"/>
      <c r="AC775" s="8"/>
      <c r="AD775" s="8"/>
    </row>
    <row r="776">
      <c r="A776" s="8"/>
      <c r="B776" s="50"/>
      <c r="C776" s="50"/>
      <c r="D776" s="50"/>
      <c r="E776" s="50"/>
      <c r="F776" s="50"/>
      <c r="G776" s="50"/>
      <c r="H776" s="50"/>
      <c r="I776" s="50"/>
      <c r="J776" s="8"/>
      <c r="K776" s="8"/>
      <c r="L776" s="8"/>
      <c r="M776" s="8"/>
      <c r="N776" s="8"/>
      <c r="O776" s="8"/>
      <c r="P776" s="8"/>
      <c r="Q776" s="8"/>
      <c r="R776" s="8"/>
      <c r="S776" s="8"/>
      <c r="T776" s="8"/>
      <c r="U776" s="8"/>
      <c r="V776" s="8"/>
      <c r="W776" s="8"/>
      <c r="X776" s="8"/>
      <c r="Y776" s="8"/>
      <c r="Z776" s="8"/>
      <c r="AA776" s="8"/>
      <c r="AB776" s="8"/>
      <c r="AC776" s="8"/>
      <c r="AD776" s="8"/>
    </row>
    <row r="777">
      <c r="A777" s="8"/>
      <c r="B777" s="50"/>
      <c r="C777" s="50"/>
      <c r="D777" s="50"/>
      <c r="E777" s="50"/>
      <c r="F777" s="50"/>
      <c r="G777" s="50"/>
      <c r="H777" s="50"/>
      <c r="I777" s="50"/>
      <c r="J777" s="8"/>
      <c r="K777" s="8"/>
      <c r="L777" s="8"/>
      <c r="M777" s="8"/>
      <c r="N777" s="8"/>
      <c r="O777" s="8"/>
      <c r="P777" s="8"/>
      <c r="Q777" s="8"/>
      <c r="R777" s="8"/>
      <c r="S777" s="8"/>
      <c r="T777" s="8"/>
      <c r="U777" s="8"/>
      <c r="V777" s="8"/>
      <c r="W777" s="8"/>
      <c r="X777" s="8"/>
      <c r="Y777" s="8"/>
      <c r="Z777" s="8"/>
      <c r="AA777" s="8"/>
      <c r="AB777" s="8"/>
      <c r="AC777" s="8"/>
      <c r="AD777" s="8"/>
    </row>
    <row r="778">
      <c r="A778" s="8"/>
      <c r="B778" s="50"/>
      <c r="C778" s="50"/>
      <c r="D778" s="50"/>
      <c r="E778" s="50"/>
      <c r="F778" s="50"/>
      <c r="G778" s="50"/>
      <c r="H778" s="50"/>
      <c r="I778" s="50"/>
      <c r="J778" s="8"/>
      <c r="K778" s="8"/>
      <c r="L778" s="8"/>
      <c r="M778" s="8"/>
      <c r="N778" s="8"/>
      <c r="O778" s="8"/>
      <c r="P778" s="8"/>
      <c r="Q778" s="8"/>
      <c r="R778" s="8"/>
      <c r="S778" s="8"/>
      <c r="T778" s="8"/>
      <c r="U778" s="8"/>
      <c r="V778" s="8"/>
      <c r="W778" s="8"/>
      <c r="X778" s="8"/>
      <c r="Y778" s="8"/>
      <c r="Z778" s="8"/>
      <c r="AA778" s="8"/>
      <c r="AB778" s="8"/>
      <c r="AC778" s="8"/>
      <c r="AD778" s="8"/>
    </row>
    <row r="779">
      <c r="A779" s="8"/>
      <c r="B779" s="50"/>
      <c r="C779" s="50"/>
      <c r="D779" s="50"/>
      <c r="E779" s="50"/>
      <c r="F779" s="50"/>
      <c r="G779" s="50"/>
      <c r="H779" s="50"/>
      <c r="I779" s="50"/>
      <c r="J779" s="8"/>
      <c r="K779" s="8"/>
      <c r="L779" s="8"/>
      <c r="M779" s="8"/>
      <c r="N779" s="8"/>
      <c r="O779" s="8"/>
      <c r="P779" s="8"/>
      <c r="Q779" s="8"/>
      <c r="R779" s="8"/>
      <c r="S779" s="8"/>
      <c r="T779" s="8"/>
      <c r="U779" s="8"/>
      <c r="V779" s="8"/>
      <c r="W779" s="8"/>
      <c r="X779" s="8"/>
      <c r="Y779" s="8"/>
      <c r="Z779" s="8"/>
      <c r="AA779" s="8"/>
      <c r="AB779" s="8"/>
      <c r="AC779" s="8"/>
      <c r="AD779" s="8"/>
    </row>
    <row r="780">
      <c r="A780" s="8"/>
      <c r="B780" s="50"/>
      <c r="C780" s="50"/>
      <c r="D780" s="50"/>
      <c r="E780" s="50"/>
      <c r="F780" s="50"/>
      <c r="G780" s="50"/>
      <c r="H780" s="50"/>
      <c r="I780" s="50"/>
      <c r="J780" s="8"/>
      <c r="K780" s="8"/>
      <c r="L780" s="8"/>
      <c r="M780" s="8"/>
      <c r="N780" s="8"/>
      <c r="O780" s="8"/>
      <c r="P780" s="8"/>
      <c r="Q780" s="8"/>
      <c r="R780" s="8"/>
      <c r="S780" s="8"/>
      <c r="T780" s="8"/>
      <c r="U780" s="8"/>
      <c r="V780" s="8"/>
      <c r="W780" s="8"/>
      <c r="X780" s="8"/>
      <c r="Y780" s="8"/>
      <c r="Z780" s="8"/>
      <c r="AA780" s="8"/>
      <c r="AB780" s="8"/>
      <c r="AC780" s="8"/>
      <c r="AD780" s="8"/>
    </row>
    <row r="781">
      <c r="A781" s="8"/>
      <c r="B781" s="50"/>
      <c r="C781" s="50"/>
      <c r="D781" s="50"/>
      <c r="E781" s="50"/>
      <c r="F781" s="50"/>
      <c r="G781" s="50"/>
      <c r="H781" s="50"/>
      <c r="I781" s="50"/>
      <c r="J781" s="8"/>
      <c r="K781" s="8"/>
      <c r="L781" s="8"/>
      <c r="M781" s="8"/>
      <c r="N781" s="8"/>
      <c r="O781" s="8"/>
      <c r="P781" s="8"/>
      <c r="Q781" s="8"/>
      <c r="R781" s="8"/>
      <c r="S781" s="8"/>
      <c r="T781" s="8"/>
      <c r="U781" s="8"/>
      <c r="V781" s="8"/>
      <c r="W781" s="8"/>
      <c r="X781" s="8"/>
      <c r="Y781" s="8"/>
      <c r="Z781" s="8"/>
      <c r="AA781" s="8"/>
      <c r="AB781" s="8"/>
      <c r="AC781" s="8"/>
      <c r="AD781" s="8"/>
    </row>
    <row r="782">
      <c r="A782" s="8"/>
      <c r="B782" s="50"/>
      <c r="C782" s="50"/>
      <c r="D782" s="50"/>
      <c r="E782" s="50"/>
      <c r="F782" s="50"/>
      <c r="G782" s="50"/>
      <c r="H782" s="50"/>
      <c r="I782" s="50"/>
      <c r="J782" s="8"/>
      <c r="K782" s="8"/>
      <c r="L782" s="8"/>
      <c r="M782" s="8"/>
      <c r="N782" s="8"/>
      <c r="O782" s="8"/>
      <c r="P782" s="8"/>
      <c r="Q782" s="8"/>
      <c r="R782" s="8"/>
      <c r="S782" s="8"/>
      <c r="T782" s="8"/>
      <c r="U782" s="8"/>
      <c r="V782" s="8"/>
      <c r="W782" s="8"/>
      <c r="X782" s="8"/>
      <c r="Y782" s="8"/>
      <c r="Z782" s="8"/>
      <c r="AA782" s="8"/>
      <c r="AB782" s="8"/>
      <c r="AC782" s="8"/>
      <c r="AD782" s="8"/>
    </row>
    <row r="783">
      <c r="A783" s="8"/>
      <c r="B783" s="50"/>
      <c r="C783" s="50"/>
      <c r="D783" s="50"/>
      <c r="E783" s="50"/>
      <c r="F783" s="50"/>
      <c r="G783" s="50"/>
      <c r="H783" s="50"/>
      <c r="I783" s="50"/>
      <c r="J783" s="8"/>
      <c r="K783" s="8"/>
      <c r="L783" s="8"/>
      <c r="M783" s="8"/>
      <c r="N783" s="8"/>
      <c r="O783" s="8"/>
      <c r="P783" s="8"/>
      <c r="Q783" s="8"/>
      <c r="R783" s="8"/>
      <c r="S783" s="8"/>
      <c r="T783" s="8"/>
      <c r="U783" s="8"/>
      <c r="V783" s="8"/>
      <c r="W783" s="8"/>
      <c r="X783" s="8"/>
      <c r="Y783" s="8"/>
      <c r="Z783" s="8"/>
      <c r="AA783" s="8"/>
      <c r="AB783" s="8"/>
      <c r="AC783" s="8"/>
      <c r="AD783" s="8"/>
    </row>
    <row r="784">
      <c r="A784" s="8"/>
      <c r="B784" s="50"/>
      <c r="C784" s="50"/>
      <c r="D784" s="50"/>
      <c r="E784" s="50"/>
      <c r="F784" s="50"/>
      <c r="G784" s="50"/>
      <c r="H784" s="50"/>
      <c r="I784" s="50"/>
      <c r="J784" s="8"/>
      <c r="K784" s="8"/>
      <c r="L784" s="8"/>
      <c r="M784" s="8"/>
      <c r="N784" s="8"/>
      <c r="O784" s="8"/>
      <c r="P784" s="8"/>
      <c r="Q784" s="8"/>
      <c r="R784" s="8"/>
      <c r="S784" s="8"/>
      <c r="T784" s="8"/>
      <c r="U784" s="8"/>
      <c r="V784" s="8"/>
      <c r="W784" s="8"/>
      <c r="X784" s="8"/>
      <c r="Y784" s="8"/>
      <c r="Z784" s="8"/>
      <c r="AA784" s="8"/>
      <c r="AB784" s="8"/>
      <c r="AC784" s="8"/>
      <c r="AD784" s="8"/>
    </row>
    <row r="785">
      <c r="A785" s="8"/>
      <c r="B785" s="50"/>
      <c r="C785" s="50"/>
      <c r="D785" s="50"/>
      <c r="E785" s="50"/>
      <c r="F785" s="50"/>
      <c r="G785" s="50"/>
      <c r="H785" s="50"/>
      <c r="I785" s="50"/>
      <c r="J785" s="8"/>
      <c r="K785" s="8"/>
      <c r="L785" s="8"/>
      <c r="M785" s="8"/>
      <c r="N785" s="8"/>
      <c r="O785" s="8"/>
      <c r="P785" s="8"/>
      <c r="Q785" s="8"/>
      <c r="R785" s="8"/>
      <c r="S785" s="8"/>
      <c r="T785" s="8"/>
      <c r="U785" s="8"/>
      <c r="V785" s="8"/>
      <c r="W785" s="8"/>
      <c r="X785" s="8"/>
      <c r="Y785" s="8"/>
      <c r="Z785" s="8"/>
      <c r="AA785" s="8"/>
      <c r="AB785" s="8"/>
      <c r="AC785" s="8"/>
      <c r="AD785" s="8"/>
    </row>
    <row r="786">
      <c r="A786" s="8"/>
      <c r="B786" s="50"/>
      <c r="C786" s="50"/>
      <c r="D786" s="50"/>
      <c r="E786" s="50"/>
      <c r="F786" s="50"/>
      <c r="G786" s="50"/>
      <c r="H786" s="50"/>
      <c r="I786" s="50"/>
      <c r="J786" s="8"/>
      <c r="K786" s="8"/>
      <c r="L786" s="8"/>
      <c r="M786" s="8"/>
      <c r="N786" s="8"/>
      <c r="O786" s="8"/>
      <c r="P786" s="8"/>
      <c r="Q786" s="8"/>
      <c r="R786" s="8"/>
      <c r="S786" s="8"/>
      <c r="T786" s="8"/>
      <c r="U786" s="8"/>
      <c r="V786" s="8"/>
      <c r="W786" s="8"/>
      <c r="X786" s="8"/>
      <c r="Y786" s="8"/>
      <c r="Z786" s="8"/>
      <c r="AA786" s="8"/>
      <c r="AB786" s="8"/>
      <c r="AC786" s="8"/>
      <c r="AD786" s="8"/>
    </row>
    <row r="787">
      <c r="A787" s="8"/>
      <c r="B787" s="50"/>
      <c r="C787" s="50"/>
      <c r="D787" s="50"/>
      <c r="E787" s="50"/>
      <c r="F787" s="50"/>
      <c r="G787" s="50"/>
      <c r="H787" s="50"/>
      <c r="I787" s="50"/>
      <c r="J787" s="8"/>
      <c r="K787" s="8"/>
      <c r="L787" s="8"/>
      <c r="M787" s="8"/>
      <c r="N787" s="8"/>
      <c r="O787" s="8"/>
      <c r="P787" s="8"/>
      <c r="Q787" s="8"/>
      <c r="R787" s="8"/>
      <c r="S787" s="8"/>
      <c r="T787" s="8"/>
      <c r="U787" s="8"/>
      <c r="V787" s="8"/>
      <c r="W787" s="8"/>
      <c r="X787" s="8"/>
      <c r="Y787" s="8"/>
      <c r="Z787" s="8"/>
      <c r="AA787" s="8"/>
      <c r="AB787" s="8"/>
      <c r="AC787" s="8"/>
      <c r="AD787" s="8"/>
    </row>
    <row r="788">
      <c r="A788" s="8"/>
      <c r="B788" s="50"/>
      <c r="C788" s="50"/>
      <c r="D788" s="50"/>
      <c r="E788" s="50"/>
      <c r="F788" s="50"/>
      <c r="G788" s="50"/>
      <c r="H788" s="50"/>
      <c r="I788" s="50"/>
      <c r="J788" s="8"/>
      <c r="K788" s="8"/>
      <c r="L788" s="8"/>
      <c r="M788" s="8"/>
      <c r="N788" s="8"/>
      <c r="O788" s="8"/>
      <c r="P788" s="8"/>
      <c r="Q788" s="8"/>
      <c r="R788" s="8"/>
      <c r="S788" s="8"/>
      <c r="T788" s="8"/>
      <c r="U788" s="8"/>
      <c r="V788" s="8"/>
      <c r="W788" s="8"/>
      <c r="X788" s="8"/>
      <c r="Y788" s="8"/>
      <c r="Z788" s="8"/>
      <c r="AA788" s="8"/>
      <c r="AB788" s="8"/>
      <c r="AC788" s="8"/>
      <c r="AD788" s="8"/>
    </row>
    <row r="789">
      <c r="A789" s="8"/>
      <c r="B789" s="50"/>
      <c r="C789" s="50"/>
      <c r="D789" s="50"/>
      <c r="E789" s="50"/>
      <c r="F789" s="50"/>
      <c r="G789" s="50"/>
      <c r="H789" s="50"/>
      <c r="I789" s="50"/>
      <c r="J789" s="8"/>
      <c r="K789" s="8"/>
      <c r="L789" s="8"/>
      <c r="M789" s="8"/>
      <c r="N789" s="8"/>
      <c r="O789" s="8"/>
      <c r="P789" s="8"/>
      <c r="Q789" s="8"/>
      <c r="R789" s="8"/>
      <c r="S789" s="8"/>
      <c r="T789" s="8"/>
      <c r="U789" s="8"/>
      <c r="V789" s="8"/>
      <c r="W789" s="8"/>
      <c r="X789" s="8"/>
      <c r="Y789" s="8"/>
      <c r="Z789" s="8"/>
      <c r="AA789" s="8"/>
      <c r="AB789" s="8"/>
      <c r="AC789" s="8"/>
      <c r="AD789" s="8"/>
    </row>
    <row r="790">
      <c r="A790" s="8"/>
      <c r="B790" s="50"/>
      <c r="C790" s="50"/>
      <c r="D790" s="50"/>
      <c r="E790" s="50"/>
      <c r="F790" s="50"/>
      <c r="G790" s="50"/>
      <c r="H790" s="50"/>
      <c r="I790" s="50"/>
      <c r="J790" s="8"/>
      <c r="K790" s="8"/>
      <c r="L790" s="8"/>
      <c r="M790" s="8"/>
      <c r="N790" s="8"/>
      <c r="O790" s="8"/>
      <c r="P790" s="8"/>
      <c r="Q790" s="8"/>
      <c r="R790" s="8"/>
      <c r="S790" s="8"/>
      <c r="T790" s="8"/>
      <c r="U790" s="8"/>
      <c r="V790" s="8"/>
      <c r="W790" s="8"/>
      <c r="X790" s="8"/>
      <c r="Y790" s="8"/>
      <c r="Z790" s="8"/>
      <c r="AA790" s="8"/>
      <c r="AB790" s="8"/>
      <c r="AC790" s="8"/>
      <c r="AD790" s="8"/>
    </row>
    <row r="791">
      <c r="A791" s="8"/>
      <c r="B791" s="50"/>
      <c r="C791" s="50"/>
      <c r="D791" s="50"/>
      <c r="E791" s="50"/>
      <c r="F791" s="50"/>
      <c r="G791" s="50"/>
      <c r="H791" s="50"/>
      <c r="I791" s="50"/>
      <c r="J791" s="8"/>
      <c r="K791" s="8"/>
      <c r="L791" s="8"/>
      <c r="M791" s="8"/>
      <c r="N791" s="8"/>
      <c r="O791" s="8"/>
      <c r="P791" s="8"/>
      <c r="Q791" s="8"/>
      <c r="R791" s="8"/>
      <c r="S791" s="8"/>
      <c r="T791" s="8"/>
      <c r="U791" s="8"/>
      <c r="V791" s="8"/>
      <c r="W791" s="8"/>
      <c r="X791" s="8"/>
      <c r="Y791" s="8"/>
      <c r="Z791" s="8"/>
      <c r="AA791" s="8"/>
      <c r="AB791" s="8"/>
      <c r="AC791" s="8"/>
      <c r="AD791" s="8"/>
    </row>
    <row r="792">
      <c r="A792" s="8"/>
      <c r="B792" s="50"/>
      <c r="C792" s="50"/>
      <c r="D792" s="50"/>
      <c r="E792" s="50"/>
      <c r="F792" s="50"/>
      <c r="G792" s="50"/>
      <c r="H792" s="50"/>
      <c r="I792" s="50"/>
      <c r="J792" s="8"/>
      <c r="K792" s="8"/>
      <c r="L792" s="8"/>
      <c r="M792" s="8"/>
      <c r="N792" s="8"/>
      <c r="O792" s="8"/>
      <c r="P792" s="8"/>
      <c r="Q792" s="8"/>
      <c r="R792" s="8"/>
      <c r="S792" s="8"/>
      <c r="T792" s="8"/>
      <c r="U792" s="8"/>
      <c r="V792" s="8"/>
      <c r="W792" s="8"/>
      <c r="X792" s="8"/>
      <c r="Y792" s="8"/>
      <c r="Z792" s="8"/>
      <c r="AA792" s="8"/>
      <c r="AB792" s="8"/>
      <c r="AC792" s="8"/>
      <c r="AD792" s="8"/>
    </row>
    <row r="793">
      <c r="A793" s="8"/>
      <c r="B793" s="50"/>
      <c r="C793" s="50"/>
      <c r="D793" s="50"/>
      <c r="E793" s="50"/>
      <c r="F793" s="50"/>
      <c r="G793" s="50"/>
      <c r="H793" s="50"/>
      <c r="I793" s="50"/>
      <c r="J793" s="8"/>
      <c r="K793" s="8"/>
      <c r="L793" s="8"/>
      <c r="M793" s="8"/>
      <c r="N793" s="8"/>
      <c r="O793" s="8"/>
      <c r="P793" s="8"/>
      <c r="Q793" s="8"/>
      <c r="R793" s="8"/>
      <c r="S793" s="8"/>
      <c r="T793" s="8"/>
      <c r="U793" s="8"/>
      <c r="V793" s="8"/>
      <c r="W793" s="8"/>
      <c r="X793" s="8"/>
      <c r="Y793" s="8"/>
      <c r="Z793" s="8"/>
      <c r="AA793" s="8"/>
      <c r="AB793" s="8"/>
      <c r="AC793" s="8"/>
      <c r="AD793" s="8"/>
    </row>
    <row r="794">
      <c r="A794" s="8"/>
      <c r="B794" s="50"/>
      <c r="C794" s="50"/>
      <c r="D794" s="50"/>
      <c r="E794" s="50"/>
      <c r="F794" s="50"/>
      <c r="G794" s="50"/>
      <c r="H794" s="50"/>
      <c r="I794" s="50"/>
      <c r="J794" s="8"/>
      <c r="K794" s="8"/>
      <c r="L794" s="8"/>
      <c r="M794" s="8"/>
      <c r="N794" s="8"/>
      <c r="O794" s="8"/>
      <c r="P794" s="8"/>
      <c r="Q794" s="8"/>
      <c r="R794" s="8"/>
      <c r="S794" s="8"/>
      <c r="T794" s="8"/>
      <c r="U794" s="8"/>
      <c r="V794" s="8"/>
      <c r="W794" s="8"/>
      <c r="X794" s="8"/>
      <c r="Y794" s="8"/>
      <c r="Z794" s="8"/>
      <c r="AA794" s="8"/>
      <c r="AB794" s="8"/>
      <c r="AC794" s="8"/>
      <c r="AD794" s="8"/>
    </row>
    <row r="795">
      <c r="A795" s="8"/>
      <c r="B795" s="50"/>
      <c r="C795" s="50"/>
      <c r="D795" s="50"/>
      <c r="E795" s="50"/>
      <c r="F795" s="50"/>
      <c r="G795" s="50"/>
      <c r="H795" s="50"/>
      <c r="I795" s="50"/>
      <c r="J795" s="8"/>
      <c r="K795" s="8"/>
      <c r="L795" s="8"/>
      <c r="M795" s="8"/>
      <c r="N795" s="8"/>
      <c r="O795" s="8"/>
      <c r="P795" s="8"/>
      <c r="Q795" s="8"/>
      <c r="R795" s="8"/>
      <c r="S795" s="8"/>
      <c r="T795" s="8"/>
      <c r="U795" s="8"/>
      <c r="V795" s="8"/>
      <c r="W795" s="8"/>
      <c r="X795" s="8"/>
      <c r="Y795" s="8"/>
      <c r="Z795" s="8"/>
      <c r="AA795" s="8"/>
      <c r="AB795" s="8"/>
      <c r="AC795" s="8"/>
      <c r="AD795" s="8"/>
    </row>
    <row r="796">
      <c r="A796" s="8"/>
      <c r="B796" s="50"/>
      <c r="C796" s="50"/>
      <c r="D796" s="50"/>
      <c r="E796" s="50"/>
      <c r="F796" s="50"/>
      <c r="G796" s="50"/>
      <c r="H796" s="50"/>
      <c r="I796" s="50"/>
      <c r="J796" s="8"/>
      <c r="K796" s="8"/>
      <c r="L796" s="8"/>
      <c r="M796" s="8"/>
      <c r="N796" s="8"/>
      <c r="O796" s="8"/>
      <c r="P796" s="8"/>
      <c r="Q796" s="8"/>
      <c r="R796" s="8"/>
      <c r="S796" s="8"/>
      <c r="T796" s="8"/>
      <c r="U796" s="8"/>
      <c r="V796" s="8"/>
      <c r="W796" s="8"/>
      <c r="X796" s="8"/>
      <c r="Y796" s="8"/>
      <c r="Z796" s="8"/>
      <c r="AA796" s="8"/>
      <c r="AB796" s="8"/>
      <c r="AC796" s="8"/>
      <c r="AD796" s="8"/>
    </row>
    <row r="797">
      <c r="A797" s="8"/>
      <c r="B797" s="50"/>
      <c r="C797" s="50"/>
      <c r="D797" s="50"/>
      <c r="E797" s="50"/>
      <c r="F797" s="50"/>
      <c r="G797" s="50"/>
      <c r="H797" s="50"/>
      <c r="I797" s="50"/>
      <c r="J797" s="8"/>
      <c r="K797" s="8"/>
      <c r="L797" s="8"/>
      <c r="M797" s="8"/>
      <c r="N797" s="8"/>
      <c r="O797" s="8"/>
      <c r="P797" s="8"/>
      <c r="Q797" s="8"/>
      <c r="R797" s="8"/>
      <c r="S797" s="8"/>
      <c r="T797" s="8"/>
      <c r="U797" s="8"/>
      <c r="V797" s="8"/>
      <c r="W797" s="8"/>
      <c r="X797" s="8"/>
      <c r="Y797" s="8"/>
      <c r="Z797" s="8"/>
      <c r="AA797" s="8"/>
      <c r="AB797" s="8"/>
      <c r="AC797" s="8"/>
      <c r="AD797" s="8"/>
    </row>
    <row r="798">
      <c r="A798" s="8"/>
      <c r="B798" s="50"/>
      <c r="C798" s="50"/>
      <c r="D798" s="50"/>
      <c r="E798" s="50"/>
      <c r="F798" s="50"/>
      <c r="G798" s="50"/>
      <c r="H798" s="50"/>
      <c r="I798" s="50"/>
      <c r="J798" s="8"/>
      <c r="K798" s="8"/>
      <c r="L798" s="8"/>
      <c r="M798" s="8"/>
      <c r="N798" s="8"/>
      <c r="O798" s="8"/>
      <c r="P798" s="8"/>
      <c r="Q798" s="8"/>
      <c r="R798" s="8"/>
      <c r="S798" s="8"/>
      <c r="T798" s="8"/>
      <c r="U798" s="8"/>
      <c r="V798" s="8"/>
      <c r="W798" s="8"/>
      <c r="X798" s="8"/>
      <c r="Y798" s="8"/>
      <c r="Z798" s="8"/>
      <c r="AA798" s="8"/>
      <c r="AB798" s="8"/>
      <c r="AC798" s="8"/>
      <c r="AD798" s="8"/>
    </row>
    <row r="799">
      <c r="A799" s="8"/>
      <c r="B799" s="50"/>
      <c r="C799" s="50"/>
      <c r="D799" s="50"/>
      <c r="E799" s="50"/>
      <c r="F799" s="50"/>
      <c r="G799" s="50"/>
      <c r="H799" s="50"/>
      <c r="I799" s="50"/>
      <c r="J799" s="8"/>
      <c r="K799" s="8"/>
      <c r="L799" s="8"/>
      <c r="M799" s="8"/>
      <c r="N799" s="8"/>
      <c r="O799" s="8"/>
      <c r="P799" s="8"/>
      <c r="Q799" s="8"/>
      <c r="R799" s="8"/>
      <c r="S799" s="8"/>
      <c r="T799" s="8"/>
      <c r="U799" s="8"/>
      <c r="V799" s="8"/>
      <c r="W799" s="8"/>
      <c r="X799" s="8"/>
      <c r="Y799" s="8"/>
      <c r="Z799" s="8"/>
      <c r="AA799" s="8"/>
      <c r="AB799" s="8"/>
      <c r="AC799" s="8"/>
      <c r="AD799" s="8"/>
    </row>
    <row r="800">
      <c r="A800" s="8"/>
      <c r="B800" s="50"/>
      <c r="C800" s="50"/>
      <c r="D800" s="50"/>
      <c r="E800" s="50"/>
      <c r="F800" s="50"/>
      <c r="G800" s="50"/>
      <c r="H800" s="50"/>
      <c r="I800" s="50"/>
      <c r="J800" s="8"/>
      <c r="K800" s="8"/>
      <c r="L800" s="8"/>
      <c r="M800" s="8"/>
      <c r="N800" s="8"/>
      <c r="O800" s="8"/>
      <c r="P800" s="8"/>
      <c r="Q800" s="8"/>
      <c r="R800" s="8"/>
      <c r="S800" s="8"/>
      <c r="T800" s="8"/>
      <c r="U800" s="8"/>
      <c r="V800" s="8"/>
      <c r="W800" s="8"/>
      <c r="X800" s="8"/>
      <c r="Y800" s="8"/>
      <c r="Z800" s="8"/>
      <c r="AA800" s="8"/>
      <c r="AB800" s="8"/>
      <c r="AC800" s="8"/>
      <c r="AD800" s="8"/>
    </row>
    <row r="801">
      <c r="A801" s="8"/>
      <c r="B801" s="50"/>
      <c r="C801" s="50"/>
      <c r="D801" s="50"/>
      <c r="E801" s="50"/>
      <c r="F801" s="50"/>
      <c r="G801" s="50"/>
      <c r="H801" s="50"/>
      <c r="I801" s="50"/>
      <c r="J801" s="8"/>
      <c r="K801" s="8"/>
      <c r="L801" s="8"/>
      <c r="M801" s="8"/>
      <c r="N801" s="8"/>
      <c r="O801" s="8"/>
      <c r="P801" s="8"/>
      <c r="Q801" s="8"/>
      <c r="R801" s="8"/>
      <c r="S801" s="8"/>
      <c r="T801" s="8"/>
      <c r="U801" s="8"/>
      <c r="V801" s="8"/>
      <c r="W801" s="8"/>
      <c r="X801" s="8"/>
      <c r="Y801" s="8"/>
      <c r="Z801" s="8"/>
      <c r="AA801" s="8"/>
      <c r="AB801" s="8"/>
      <c r="AC801" s="8"/>
      <c r="AD801" s="8"/>
    </row>
    <row r="802">
      <c r="A802" s="8"/>
      <c r="B802" s="50"/>
      <c r="C802" s="50"/>
      <c r="D802" s="50"/>
      <c r="E802" s="50"/>
      <c r="F802" s="50"/>
      <c r="G802" s="50"/>
      <c r="H802" s="50"/>
      <c r="I802" s="50"/>
      <c r="J802" s="8"/>
      <c r="K802" s="8"/>
      <c r="L802" s="8"/>
      <c r="M802" s="8"/>
      <c r="N802" s="8"/>
      <c r="O802" s="8"/>
      <c r="P802" s="8"/>
      <c r="Q802" s="8"/>
      <c r="R802" s="8"/>
      <c r="S802" s="8"/>
      <c r="T802" s="8"/>
      <c r="U802" s="8"/>
      <c r="V802" s="8"/>
      <c r="W802" s="8"/>
      <c r="X802" s="8"/>
      <c r="Y802" s="8"/>
      <c r="Z802" s="8"/>
      <c r="AA802" s="8"/>
      <c r="AB802" s="8"/>
      <c r="AC802" s="8"/>
      <c r="AD802" s="8"/>
    </row>
    <row r="803">
      <c r="A803" s="8"/>
      <c r="B803" s="50"/>
      <c r="C803" s="50"/>
      <c r="D803" s="50"/>
      <c r="E803" s="50"/>
      <c r="F803" s="50"/>
      <c r="G803" s="50"/>
      <c r="H803" s="50"/>
      <c r="I803" s="50"/>
      <c r="J803" s="8"/>
      <c r="K803" s="8"/>
      <c r="L803" s="8"/>
      <c r="M803" s="8"/>
      <c r="N803" s="8"/>
      <c r="O803" s="8"/>
      <c r="P803" s="8"/>
      <c r="Q803" s="8"/>
      <c r="R803" s="8"/>
      <c r="S803" s="8"/>
      <c r="T803" s="8"/>
      <c r="U803" s="8"/>
      <c r="V803" s="8"/>
      <c r="W803" s="8"/>
      <c r="X803" s="8"/>
      <c r="Y803" s="8"/>
      <c r="Z803" s="8"/>
      <c r="AA803" s="8"/>
      <c r="AB803" s="8"/>
      <c r="AC803" s="8"/>
      <c r="AD803" s="8"/>
    </row>
    <row r="804">
      <c r="A804" s="8"/>
      <c r="B804" s="50"/>
      <c r="C804" s="50"/>
      <c r="D804" s="50"/>
      <c r="E804" s="50"/>
      <c r="F804" s="50"/>
      <c r="G804" s="50"/>
      <c r="H804" s="50"/>
      <c r="I804" s="50"/>
      <c r="J804" s="8"/>
      <c r="K804" s="8"/>
      <c r="L804" s="8"/>
      <c r="M804" s="8"/>
      <c r="N804" s="8"/>
      <c r="O804" s="8"/>
      <c r="P804" s="8"/>
      <c r="Q804" s="8"/>
      <c r="R804" s="8"/>
      <c r="S804" s="8"/>
      <c r="T804" s="8"/>
      <c r="U804" s="8"/>
      <c r="V804" s="8"/>
      <c r="W804" s="8"/>
      <c r="X804" s="8"/>
      <c r="Y804" s="8"/>
      <c r="Z804" s="8"/>
      <c r="AA804" s="8"/>
      <c r="AB804" s="8"/>
      <c r="AC804" s="8"/>
      <c r="AD804" s="8"/>
    </row>
    <row r="805">
      <c r="A805" s="8"/>
      <c r="B805" s="50"/>
      <c r="C805" s="50"/>
      <c r="D805" s="50"/>
      <c r="E805" s="50"/>
      <c r="F805" s="50"/>
      <c r="G805" s="50"/>
      <c r="H805" s="50"/>
      <c r="I805" s="50"/>
      <c r="J805" s="8"/>
      <c r="K805" s="8"/>
      <c r="L805" s="8"/>
      <c r="M805" s="8"/>
      <c r="N805" s="8"/>
      <c r="O805" s="8"/>
      <c r="P805" s="8"/>
      <c r="Q805" s="8"/>
      <c r="R805" s="8"/>
      <c r="S805" s="8"/>
      <c r="T805" s="8"/>
      <c r="U805" s="8"/>
      <c r="V805" s="8"/>
      <c r="W805" s="8"/>
      <c r="X805" s="8"/>
      <c r="Y805" s="8"/>
      <c r="Z805" s="8"/>
      <c r="AA805" s="8"/>
      <c r="AB805" s="8"/>
      <c r="AC805" s="8"/>
      <c r="AD805" s="8"/>
    </row>
    <row r="806">
      <c r="A806" s="8"/>
      <c r="B806" s="50"/>
      <c r="C806" s="50"/>
      <c r="D806" s="50"/>
      <c r="E806" s="50"/>
      <c r="F806" s="50"/>
      <c r="G806" s="50"/>
      <c r="H806" s="50"/>
      <c r="I806" s="50"/>
      <c r="J806" s="8"/>
      <c r="K806" s="8"/>
      <c r="L806" s="8"/>
      <c r="M806" s="8"/>
      <c r="N806" s="8"/>
      <c r="O806" s="8"/>
      <c r="P806" s="8"/>
      <c r="Q806" s="8"/>
      <c r="R806" s="8"/>
      <c r="S806" s="8"/>
      <c r="T806" s="8"/>
      <c r="U806" s="8"/>
      <c r="V806" s="8"/>
      <c r="W806" s="8"/>
      <c r="X806" s="8"/>
      <c r="Y806" s="8"/>
      <c r="Z806" s="8"/>
      <c r="AA806" s="8"/>
      <c r="AB806" s="8"/>
      <c r="AC806" s="8"/>
      <c r="AD806" s="8"/>
    </row>
    <row r="807">
      <c r="A807" s="8"/>
      <c r="B807" s="50"/>
      <c r="C807" s="50"/>
      <c r="D807" s="50"/>
      <c r="E807" s="50"/>
      <c r="F807" s="50"/>
      <c r="G807" s="50"/>
      <c r="H807" s="50"/>
      <c r="I807" s="50"/>
      <c r="J807" s="8"/>
      <c r="K807" s="8"/>
      <c r="L807" s="8"/>
      <c r="M807" s="8"/>
      <c r="N807" s="8"/>
      <c r="O807" s="8"/>
      <c r="P807" s="8"/>
      <c r="Q807" s="8"/>
      <c r="R807" s="8"/>
      <c r="S807" s="8"/>
      <c r="T807" s="8"/>
      <c r="U807" s="8"/>
      <c r="V807" s="8"/>
      <c r="W807" s="8"/>
      <c r="X807" s="8"/>
      <c r="Y807" s="8"/>
      <c r="Z807" s="8"/>
      <c r="AA807" s="8"/>
      <c r="AB807" s="8"/>
      <c r="AC807" s="8"/>
      <c r="AD807" s="8"/>
    </row>
    <row r="808">
      <c r="A808" s="8"/>
      <c r="B808" s="50"/>
      <c r="C808" s="50"/>
      <c r="D808" s="50"/>
      <c r="E808" s="50"/>
      <c r="F808" s="50"/>
      <c r="G808" s="50"/>
      <c r="H808" s="50"/>
      <c r="I808" s="50"/>
      <c r="J808" s="8"/>
      <c r="K808" s="8"/>
      <c r="L808" s="8"/>
      <c r="M808" s="8"/>
      <c r="N808" s="8"/>
      <c r="O808" s="8"/>
      <c r="P808" s="8"/>
      <c r="Q808" s="8"/>
      <c r="R808" s="8"/>
      <c r="S808" s="8"/>
      <c r="T808" s="8"/>
      <c r="U808" s="8"/>
      <c r="V808" s="8"/>
      <c r="W808" s="8"/>
      <c r="X808" s="8"/>
      <c r="Y808" s="8"/>
      <c r="Z808" s="8"/>
      <c r="AA808" s="8"/>
      <c r="AB808" s="8"/>
      <c r="AC808" s="8"/>
      <c r="AD808" s="8"/>
    </row>
    <row r="809">
      <c r="A809" s="8"/>
      <c r="B809" s="50"/>
      <c r="C809" s="50"/>
      <c r="D809" s="50"/>
      <c r="E809" s="50"/>
      <c r="F809" s="50"/>
      <c r="G809" s="50"/>
      <c r="H809" s="50"/>
      <c r="I809" s="50"/>
      <c r="J809" s="8"/>
      <c r="K809" s="8"/>
      <c r="L809" s="8"/>
      <c r="M809" s="8"/>
      <c r="N809" s="8"/>
      <c r="O809" s="8"/>
      <c r="P809" s="8"/>
      <c r="Q809" s="8"/>
      <c r="R809" s="8"/>
      <c r="S809" s="8"/>
      <c r="T809" s="8"/>
      <c r="U809" s="8"/>
      <c r="V809" s="8"/>
      <c r="W809" s="8"/>
      <c r="X809" s="8"/>
      <c r="Y809" s="8"/>
      <c r="Z809" s="8"/>
      <c r="AA809" s="8"/>
      <c r="AB809" s="8"/>
      <c r="AC809" s="8"/>
      <c r="AD809" s="8"/>
    </row>
    <row r="810">
      <c r="A810" s="8"/>
      <c r="B810" s="50"/>
      <c r="C810" s="50"/>
      <c r="D810" s="50"/>
      <c r="E810" s="50"/>
      <c r="F810" s="50"/>
      <c r="G810" s="50"/>
      <c r="H810" s="50"/>
      <c r="I810" s="50"/>
      <c r="J810" s="8"/>
      <c r="K810" s="8"/>
      <c r="L810" s="8"/>
      <c r="M810" s="8"/>
      <c r="N810" s="8"/>
      <c r="O810" s="8"/>
      <c r="P810" s="8"/>
      <c r="Q810" s="8"/>
      <c r="R810" s="8"/>
      <c r="S810" s="8"/>
      <c r="T810" s="8"/>
      <c r="U810" s="8"/>
      <c r="V810" s="8"/>
      <c r="W810" s="8"/>
      <c r="X810" s="8"/>
      <c r="Y810" s="8"/>
      <c r="Z810" s="8"/>
      <c r="AA810" s="8"/>
      <c r="AB810" s="8"/>
      <c r="AC810" s="8"/>
      <c r="AD810" s="8"/>
    </row>
    <row r="811">
      <c r="A811" s="8"/>
      <c r="B811" s="50"/>
      <c r="C811" s="50"/>
      <c r="D811" s="50"/>
      <c r="E811" s="50"/>
      <c r="F811" s="50"/>
      <c r="G811" s="50"/>
      <c r="H811" s="50"/>
      <c r="I811" s="50"/>
      <c r="J811" s="8"/>
      <c r="K811" s="8"/>
      <c r="L811" s="8"/>
      <c r="M811" s="8"/>
      <c r="N811" s="8"/>
      <c r="O811" s="8"/>
      <c r="P811" s="8"/>
      <c r="Q811" s="8"/>
      <c r="R811" s="8"/>
      <c r="S811" s="8"/>
      <c r="T811" s="8"/>
      <c r="U811" s="8"/>
      <c r="V811" s="8"/>
      <c r="W811" s="8"/>
      <c r="X811" s="8"/>
      <c r="Y811" s="8"/>
      <c r="Z811" s="8"/>
      <c r="AA811" s="8"/>
      <c r="AB811" s="8"/>
      <c r="AC811" s="8"/>
      <c r="AD811" s="8"/>
    </row>
    <row r="812">
      <c r="A812" s="8"/>
      <c r="B812" s="50"/>
      <c r="C812" s="50"/>
      <c r="D812" s="50"/>
      <c r="E812" s="50"/>
      <c r="F812" s="50"/>
      <c r="G812" s="50"/>
      <c r="H812" s="50"/>
      <c r="I812" s="50"/>
      <c r="J812" s="8"/>
      <c r="K812" s="8"/>
      <c r="L812" s="8"/>
      <c r="M812" s="8"/>
      <c r="N812" s="8"/>
      <c r="O812" s="8"/>
      <c r="P812" s="8"/>
      <c r="Q812" s="8"/>
      <c r="R812" s="8"/>
      <c r="S812" s="8"/>
      <c r="T812" s="8"/>
      <c r="U812" s="8"/>
      <c r="V812" s="8"/>
      <c r="W812" s="8"/>
      <c r="X812" s="8"/>
      <c r="Y812" s="8"/>
      <c r="Z812" s="8"/>
      <c r="AA812" s="8"/>
      <c r="AB812" s="8"/>
      <c r="AC812" s="8"/>
      <c r="AD812" s="8"/>
    </row>
    <row r="813">
      <c r="A813" s="8"/>
      <c r="B813" s="50"/>
      <c r="C813" s="50"/>
      <c r="D813" s="50"/>
      <c r="E813" s="50"/>
      <c r="F813" s="50"/>
      <c r="G813" s="50"/>
      <c r="H813" s="50"/>
      <c r="I813" s="50"/>
      <c r="J813" s="8"/>
      <c r="K813" s="8"/>
      <c r="L813" s="8"/>
      <c r="M813" s="8"/>
      <c r="N813" s="8"/>
      <c r="O813" s="8"/>
      <c r="P813" s="8"/>
      <c r="Q813" s="8"/>
      <c r="R813" s="8"/>
      <c r="S813" s="8"/>
      <c r="T813" s="8"/>
      <c r="U813" s="8"/>
      <c r="V813" s="8"/>
      <c r="W813" s="8"/>
      <c r="X813" s="8"/>
      <c r="Y813" s="8"/>
      <c r="Z813" s="8"/>
      <c r="AA813" s="8"/>
      <c r="AB813" s="8"/>
      <c r="AC813" s="8"/>
      <c r="AD813" s="8"/>
    </row>
    <row r="814">
      <c r="A814" s="8"/>
      <c r="B814" s="50"/>
      <c r="C814" s="50"/>
      <c r="D814" s="50"/>
      <c r="E814" s="50"/>
      <c r="F814" s="50"/>
      <c r="G814" s="50"/>
      <c r="H814" s="50"/>
      <c r="I814" s="50"/>
      <c r="J814" s="8"/>
      <c r="K814" s="8"/>
      <c r="L814" s="8"/>
      <c r="M814" s="8"/>
      <c r="N814" s="8"/>
      <c r="O814" s="8"/>
      <c r="P814" s="8"/>
      <c r="Q814" s="8"/>
      <c r="R814" s="8"/>
      <c r="S814" s="8"/>
      <c r="T814" s="8"/>
      <c r="U814" s="8"/>
      <c r="V814" s="8"/>
      <c r="W814" s="8"/>
      <c r="X814" s="8"/>
      <c r="Y814" s="8"/>
      <c r="Z814" s="8"/>
      <c r="AA814" s="8"/>
      <c r="AB814" s="8"/>
      <c r="AC814" s="8"/>
      <c r="AD814" s="8"/>
    </row>
    <row r="815">
      <c r="A815" s="8"/>
      <c r="B815" s="50"/>
      <c r="C815" s="50"/>
      <c r="D815" s="50"/>
      <c r="E815" s="50"/>
      <c r="F815" s="50"/>
      <c r="G815" s="50"/>
      <c r="H815" s="50"/>
      <c r="I815" s="50"/>
      <c r="J815" s="8"/>
      <c r="K815" s="8"/>
      <c r="L815" s="8"/>
      <c r="M815" s="8"/>
      <c r="N815" s="8"/>
      <c r="O815" s="8"/>
      <c r="P815" s="8"/>
      <c r="Q815" s="8"/>
      <c r="R815" s="8"/>
      <c r="S815" s="8"/>
      <c r="T815" s="8"/>
      <c r="U815" s="8"/>
      <c r="V815" s="8"/>
      <c r="W815" s="8"/>
      <c r="X815" s="8"/>
      <c r="Y815" s="8"/>
      <c r="Z815" s="8"/>
      <c r="AA815" s="8"/>
      <c r="AB815" s="8"/>
      <c r="AC815" s="8"/>
      <c r="AD815" s="8"/>
    </row>
    <row r="816">
      <c r="A816" s="8"/>
      <c r="B816" s="50"/>
      <c r="C816" s="50"/>
      <c r="D816" s="50"/>
      <c r="E816" s="50"/>
      <c r="F816" s="50"/>
      <c r="G816" s="50"/>
      <c r="H816" s="50"/>
      <c r="I816" s="50"/>
      <c r="J816" s="8"/>
      <c r="K816" s="8"/>
      <c r="L816" s="8"/>
      <c r="M816" s="8"/>
      <c r="N816" s="8"/>
      <c r="O816" s="8"/>
      <c r="P816" s="8"/>
      <c r="Q816" s="8"/>
      <c r="R816" s="8"/>
      <c r="S816" s="8"/>
      <c r="T816" s="8"/>
      <c r="U816" s="8"/>
      <c r="V816" s="8"/>
      <c r="W816" s="8"/>
      <c r="X816" s="8"/>
      <c r="Y816" s="8"/>
      <c r="Z816" s="8"/>
      <c r="AA816" s="8"/>
      <c r="AB816" s="8"/>
      <c r="AC816" s="8"/>
      <c r="AD816" s="8"/>
    </row>
    <row r="817">
      <c r="A817" s="8"/>
      <c r="B817" s="50"/>
      <c r="C817" s="50"/>
      <c r="D817" s="50"/>
      <c r="E817" s="50"/>
      <c r="F817" s="50"/>
      <c r="G817" s="50"/>
      <c r="H817" s="50"/>
      <c r="I817" s="50"/>
      <c r="J817" s="8"/>
      <c r="K817" s="8"/>
      <c r="L817" s="8"/>
      <c r="M817" s="8"/>
      <c r="N817" s="8"/>
      <c r="O817" s="8"/>
      <c r="P817" s="8"/>
      <c r="Q817" s="8"/>
      <c r="R817" s="8"/>
      <c r="S817" s="8"/>
      <c r="T817" s="8"/>
      <c r="U817" s="8"/>
      <c r="V817" s="8"/>
      <c r="W817" s="8"/>
      <c r="X817" s="8"/>
      <c r="Y817" s="8"/>
      <c r="Z817" s="8"/>
      <c r="AA817" s="8"/>
      <c r="AB817" s="8"/>
      <c r="AC817" s="8"/>
      <c r="AD817" s="8"/>
    </row>
    <row r="818">
      <c r="A818" s="8"/>
      <c r="B818" s="50"/>
      <c r="C818" s="50"/>
      <c r="D818" s="50"/>
      <c r="E818" s="50"/>
      <c r="F818" s="50"/>
      <c r="G818" s="50"/>
      <c r="H818" s="50"/>
      <c r="I818" s="50"/>
      <c r="J818" s="8"/>
      <c r="K818" s="8"/>
      <c r="L818" s="8"/>
      <c r="M818" s="8"/>
      <c r="N818" s="8"/>
      <c r="O818" s="8"/>
      <c r="P818" s="8"/>
      <c r="Q818" s="8"/>
      <c r="R818" s="8"/>
      <c r="S818" s="8"/>
      <c r="T818" s="8"/>
      <c r="U818" s="8"/>
      <c r="V818" s="8"/>
      <c r="W818" s="8"/>
      <c r="X818" s="8"/>
      <c r="Y818" s="8"/>
      <c r="Z818" s="8"/>
      <c r="AA818" s="8"/>
      <c r="AB818" s="8"/>
      <c r="AC818" s="8"/>
      <c r="AD818" s="8"/>
    </row>
    <row r="819">
      <c r="A819" s="8"/>
      <c r="B819" s="50"/>
      <c r="C819" s="50"/>
      <c r="D819" s="50"/>
      <c r="E819" s="50"/>
      <c r="F819" s="50"/>
      <c r="G819" s="50"/>
      <c r="H819" s="50"/>
      <c r="I819" s="50"/>
      <c r="J819" s="8"/>
      <c r="K819" s="8"/>
      <c r="L819" s="8"/>
      <c r="M819" s="8"/>
      <c r="N819" s="8"/>
      <c r="O819" s="8"/>
      <c r="P819" s="8"/>
      <c r="Q819" s="8"/>
      <c r="R819" s="8"/>
      <c r="S819" s="8"/>
      <c r="T819" s="8"/>
      <c r="U819" s="8"/>
      <c r="V819" s="8"/>
      <c r="W819" s="8"/>
      <c r="X819" s="8"/>
      <c r="Y819" s="8"/>
      <c r="Z819" s="8"/>
      <c r="AA819" s="8"/>
      <c r="AB819" s="8"/>
      <c r="AC819" s="8"/>
      <c r="AD819" s="8"/>
    </row>
    <row r="820">
      <c r="A820" s="8"/>
      <c r="B820" s="50"/>
      <c r="C820" s="50"/>
      <c r="D820" s="50"/>
      <c r="E820" s="50"/>
      <c r="F820" s="50"/>
      <c r="G820" s="50"/>
      <c r="H820" s="50"/>
      <c r="I820" s="50"/>
      <c r="J820" s="8"/>
      <c r="K820" s="8"/>
      <c r="L820" s="8"/>
      <c r="M820" s="8"/>
      <c r="N820" s="8"/>
      <c r="O820" s="8"/>
      <c r="P820" s="8"/>
      <c r="Q820" s="8"/>
      <c r="R820" s="8"/>
      <c r="S820" s="8"/>
      <c r="T820" s="8"/>
      <c r="U820" s="8"/>
      <c r="V820" s="8"/>
      <c r="W820" s="8"/>
      <c r="X820" s="8"/>
      <c r="Y820" s="8"/>
      <c r="Z820" s="8"/>
      <c r="AA820" s="8"/>
      <c r="AB820" s="8"/>
      <c r="AC820" s="8"/>
      <c r="AD820" s="8"/>
    </row>
    <row r="821">
      <c r="A821" s="8"/>
      <c r="B821" s="50"/>
      <c r="C821" s="50"/>
      <c r="D821" s="50"/>
      <c r="E821" s="50"/>
      <c r="F821" s="50"/>
      <c r="G821" s="50"/>
      <c r="H821" s="50"/>
      <c r="I821" s="50"/>
      <c r="J821" s="8"/>
      <c r="K821" s="8"/>
      <c r="L821" s="8"/>
      <c r="M821" s="8"/>
      <c r="N821" s="8"/>
      <c r="O821" s="8"/>
      <c r="P821" s="8"/>
      <c r="Q821" s="8"/>
      <c r="R821" s="8"/>
      <c r="S821" s="8"/>
      <c r="T821" s="8"/>
      <c r="U821" s="8"/>
      <c r="V821" s="8"/>
      <c r="W821" s="8"/>
      <c r="X821" s="8"/>
      <c r="Y821" s="8"/>
      <c r="Z821" s="8"/>
      <c r="AA821" s="8"/>
      <c r="AB821" s="8"/>
      <c r="AC821" s="8"/>
      <c r="AD821" s="8"/>
    </row>
    <row r="822">
      <c r="A822" s="8"/>
      <c r="B822" s="50"/>
      <c r="C822" s="50"/>
      <c r="D822" s="50"/>
      <c r="E822" s="50"/>
      <c r="F822" s="50"/>
      <c r="G822" s="50"/>
      <c r="H822" s="50"/>
      <c r="I822" s="50"/>
      <c r="J822" s="8"/>
      <c r="K822" s="8"/>
      <c r="L822" s="8"/>
      <c r="M822" s="8"/>
      <c r="N822" s="8"/>
      <c r="O822" s="8"/>
      <c r="P822" s="8"/>
      <c r="Q822" s="8"/>
      <c r="R822" s="8"/>
      <c r="S822" s="8"/>
      <c r="T822" s="8"/>
      <c r="U822" s="8"/>
      <c r="V822" s="8"/>
      <c r="W822" s="8"/>
      <c r="X822" s="8"/>
      <c r="Y822" s="8"/>
      <c r="Z822" s="8"/>
      <c r="AA822" s="8"/>
      <c r="AB822" s="8"/>
      <c r="AC822" s="8"/>
      <c r="AD822" s="8"/>
    </row>
    <row r="823">
      <c r="A823" s="8"/>
      <c r="B823" s="50"/>
      <c r="C823" s="50"/>
      <c r="D823" s="50"/>
      <c r="E823" s="50"/>
      <c r="F823" s="50"/>
      <c r="G823" s="50"/>
      <c r="H823" s="50"/>
      <c r="I823" s="50"/>
      <c r="J823" s="8"/>
      <c r="K823" s="8"/>
      <c r="L823" s="8"/>
      <c r="M823" s="8"/>
      <c r="N823" s="8"/>
      <c r="O823" s="8"/>
      <c r="P823" s="8"/>
      <c r="Q823" s="8"/>
      <c r="R823" s="8"/>
      <c r="S823" s="8"/>
      <c r="T823" s="8"/>
      <c r="U823" s="8"/>
      <c r="V823" s="8"/>
      <c r="W823" s="8"/>
      <c r="X823" s="8"/>
      <c r="Y823" s="8"/>
      <c r="Z823" s="8"/>
      <c r="AA823" s="8"/>
      <c r="AB823" s="8"/>
      <c r="AC823" s="8"/>
      <c r="AD823" s="8"/>
    </row>
    <row r="824">
      <c r="A824" s="8"/>
      <c r="B824" s="50"/>
      <c r="C824" s="50"/>
      <c r="D824" s="50"/>
      <c r="E824" s="50"/>
      <c r="F824" s="50"/>
      <c r="G824" s="50"/>
      <c r="H824" s="50"/>
      <c r="I824" s="50"/>
      <c r="J824" s="8"/>
      <c r="K824" s="8"/>
      <c r="L824" s="8"/>
      <c r="M824" s="8"/>
      <c r="N824" s="8"/>
      <c r="O824" s="8"/>
      <c r="P824" s="8"/>
      <c r="Q824" s="8"/>
      <c r="R824" s="8"/>
      <c r="S824" s="8"/>
      <c r="T824" s="8"/>
      <c r="U824" s="8"/>
      <c r="V824" s="8"/>
      <c r="W824" s="8"/>
      <c r="X824" s="8"/>
      <c r="Y824" s="8"/>
      <c r="Z824" s="8"/>
      <c r="AA824" s="8"/>
      <c r="AB824" s="8"/>
      <c r="AC824" s="8"/>
      <c r="AD824" s="8"/>
    </row>
    <row r="825">
      <c r="A825" s="8"/>
      <c r="B825" s="50"/>
      <c r="C825" s="50"/>
      <c r="D825" s="50"/>
      <c r="E825" s="50"/>
      <c r="F825" s="50"/>
      <c r="G825" s="50"/>
      <c r="H825" s="50"/>
      <c r="I825" s="50"/>
      <c r="J825" s="8"/>
      <c r="K825" s="8"/>
      <c r="L825" s="8"/>
      <c r="M825" s="8"/>
      <c r="N825" s="8"/>
      <c r="O825" s="8"/>
      <c r="P825" s="8"/>
      <c r="Q825" s="8"/>
      <c r="R825" s="8"/>
      <c r="S825" s="8"/>
      <c r="T825" s="8"/>
      <c r="U825" s="8"/>
      <c r="V825" s="8"/>
      <c r="W825" s="8"/>
      <c r="X825" s="8"/>
      <c r="Y825" s="8"/>
      <c r="Z825" s="8"/>
      <c r="AA825" s="8"/>
      <c r="AB825" s="8"/>
      <c r="AC825" s="8"/>
      <c r="AD825" s="8"/>
    </row>
    <row r="826">
      <c r="A826" s="8"/>
      <c r="B826" s="50"/>
      <c r="C826" s="50"/>
      <c r="D826" s="50"/>
      <c r="E826" s="50"/>
      <c r="F826" s="50"/>
      <c r="G826" s="50"/>
      <c r="H826" s="50"/>
      <c r="I826" s="50"/>
      <c r="J826" s="8"/>
      <c r="K826" s="8"/>
      <c r="L826" s="8"/>
      <c r="M826" s="8"/>
      <c r="N826" s="8"/>
      <c r="O826" s="8"/>
      <c r="P826" s="8"/>
      <c r="Q826" s="8"/>
      <c r="R826" s="8"/>
      <c r="S826" s="8"/>
      <c r="T826" s="8"/>
      <c r="U826" s="8"/>
      <c r="V826" s="8"/>
      <c r="W826" s="8"/>
      <c r="X826" s="8"/>
      <c r="Y826" s="8"/>
      <c r="Z826" s="8"/>
      <c r="AA826" s="8"/>
      <c r="AB826" s="8"/>
      <c r="AC826" s="8"/>
      <c r="AD826" s="8"/>
    </row>
    <row r="827">
      <c r="A827" s="8"/>
      <c r="B827" s="50"/>
      <c r="C827" s="50"/>
      <c r="D827" s="50"/>
      <c r="E827" s="50"/>
      <c r="F827" s="50"/>
      <c r="G827" s="50"/>
      <c r="H827" s="50"/>
      <c r="I827" s="50"/>
      <c r="J827" s="8"/>
      <c r="K827" s="8"/>
      <c r="L827" s="8"/>
      <c r="M827" s="8"/>
      <c r="N827" s="8"/>
      <c r="O827" s="8"/>
      <c r="P827" s="8"/>
      <c r="Q827" s="8"/>
      <c r="R827" s="8"/>
      <c r="S827" s="8"/>
      <c r="T827" s="8"/>
      <c r="U827" s="8"/>
      <c r="V827" s="8"/>
      <c r="W827" s="8"/>
      <c r="X827" s="8"/>
      <c r="Y827" s="8"/>
      <c r="Z827" s="8"/>
      <c r="AA827" s="8"/>
      <c r="AB827" s="8"/>
      <c r="AC827" s="8"/>
      <c r="AD827" s="8"/>
    </row>
    <row r="828">
      <c r="A828" s="8"/>
      <c r="B828" s="50"/>
      <c r="C828" s="50"/>
      <c r="D828" s="50"/>
      <c r="E828" s="50"/>
      <c r="F828" s="50"/>
      <c r="G828" s="50"/>
      <c r="H828" s="50"/>
      <c r="I828" s="50"/>
      <c r="J828" s="8"/>
      <c r="K828" s="8"/>
      <c r="L828" s="8"/>
      <c r="M828" s="8"/>
      <c r="N828" s="8"/>
      <c r="O828" s="8"/>
      <c r="P828" s="8"/>
      <c r="Q828" s="8"/>
      <c r="R828" s="8"/>
      <c r="S828" s="8"/>
      <c r="T828" s="8"/>
      <c r="U828" s="8"/>
      <c r="V828" s="8"/>
      <c r="W828" s="8"/>
      <c r="X828" s="8"/>
      <c r="Y828" s="8"/>
      <c r="Z828" s="8"/>
      <c r="AA828" s="8"/>
      <c r="AB828" s="8"/>
      <c r="AC828" s="8"/>
      <c r="AD828" s="8"/>
    </row>
    <row r="829">
      <c r="A829" s="8"/>
      <c r="B829" s="50"/>
      <c r="C829" s="50"/>
      <c r="D829" s="50"/>
      <c r="E829" s="50"/>
      <c r="F829" s="50"/>
      <c r="G829" s="50"/>
      <c r="H829" s="50"/>
      <c r="I829" s="50"/>
      <c r="J829" s="8"/>
      <c r="K829" s="8"/>
      <c r="L829" s="8"/>
      <c r="M829" s="8"/>
      <c r="N829" s="8"/>
      <c r="O829" s="8"/>
      <c r="P829" s="8"/>
      <c r="Q829" s="8"/>
      <c r="R829" s="8"/>
      <c r="S829" s="8"/>
      <c r="T829" s="8"/>
      <c r="U829" s="8"/>
      <c r="V829" s="8"/>
      <c r="W829" s="8"/>
      <c r="X829" s="8"/>
      <c r="Y829" s="8"/>
      <c r="Z829" s="8"/>
      <c r="AA829" s="8"/>
      <c r="AB829" s="8"/>
      <c r="AC829" s="8"/>
      <c r="AD829" s="8"/>
    </row>
    <row r="830">
      <c r="A830" s="8"/>
      <c r="B830" s="50"/>
      <c r="C830" s="50"/>
      <c r="D830" s="50"/>
      <c r="E830" s="50"/>
      <c r="F830" s="50"/>
      <c r="G830" s="50"/>
      <c r="H830" s="50"/>
      <c r="I830" s="50"/>
      <c r="J830" s="8"/>
      <c r="K830" s="8"/>
      <c r="L830" s="8"/>
      <c r="M830" s="8"/>
      <c r="N830" s="8"/>
      <c r="O830" s="8"/>
      <c r="P830" s="8"/>
      <c r="Q830" s="8"/>
      <c r="R830" s="8"/>
      <c r="S830" s="8"/>
      <c r="T830" s="8"/>
      <c r="U830" s="8"/>
      <c r="V830" s="8"/>
      <c r="W830" s="8"/>
      <c r="X830" s="8"/>
      <c r="Y830" s="8"/>
      <c r="Z830" s="8"/>
      <c r="AA830" s="8"/>
      <c r="AB830" s="8"/>
      <c r="AC830" s="8"/>
      <c r="AD830" s="8"/>
    </row>
    <row r="831">
      <c r="A831" s="8"/>
      <c r="B831" s="50"/>
      <c r="C831" s="50"/>
      <c r="D831" s="50"/>
      <c r="E831" s="50"/>
      <c r="F831" s="50"/>
      <c r="G831" s="50"/>
      <c r="H831" s="50"/>
      <c r="I831" s="50"/>
      <c r="J831" s="8"/>
      <c r="K831" s="8"/>
      <c r="L831" s="8"/>
      <c r="M831" s="8"/>
      <c r="N831" s="8"/>
      <c r="O831" s="8"/>
      <c r="P831" s="8"/>
      <c r="Q831" s="8"/>
      <c r="R831" s="8"/>
      <c r="S831" s="8"/>
      <c r="T831" s="8"/>
      <c r="U831" s="8"/>
      <c r="V831" s="8"/>
      <c r="W831" s="8"/>
      <c r="X831" s="8"/>
      <c r="Y831" s="8"/>
      <c r="Z831" s="8"/>
      <c r="AA831" s="8"/>
      <c r="AB831" s="8"/>
      <c r="AC831" s="8"/>
      <c r="AD831" s="8"/>
    </row>
    <row r="832">
      <c r="A832" s="8"/>
      <c r="B832" s="50"/>
      <c r="C832" s="50"/>
      <c r="D832" s="50"/>
      <c r="E832" s="50"/>
      <c r="F832" s="50"/>
      <c r="G832" s="50"/>
      <c r="H832" s="50"/>
      <c r="I832" s="50"/>
      <c r="J832" s="8"/>
      <c r="K832" s="8"/>
      <c r="L832" s="8"/>
      <c r="M832" s="8"/>
      <c r="N832" s="8"/>
      <c r="O832" s="8"/>
      <c r="P832" s="8"/>
      <c r="Q832" s="8"/>
      <c r="R832" s="8"/>
      <c r="S832" s="8"/>
      <c r="T832" s="8"/>
      <c r="U832" s="8"/>
      <c r="V832" s="8"/>
      <c r="W832" s="8"/>
      <c r="X832" s="8"/>
      <c r="Y832" s="8"/>
      <c r="Z832" s="8"/>
      <c r="AA832" s="8"/>
      <c r="AB832" s="8"/>
      <c r="AC832" s="8"/>
      <c r="AD832" s="8"/>
    </row>
    <row r="833">
      <c r="A833" s="8"/>
      <c r="B833" s="50"/>
      <c r="C833" s="50"/>
      <c r="D833" s="50"/>
      <c r="E833" s="50"/>
      <c r="F833" s="50"/>
      <c r="G833" s="50"/>
      <c r="H833" s="50"/>
      <c r="I833" s="50"/>
      <c r="J833" s="8"/>
      <c r="K833" s="8"/>
      <c r="L833" s="8"/>
      <c r="M833" s="8"/>
      <c r="N833" s="8"/>
      <c r="O833" s="8"/>
      <c r="P833" s="8"/>
      <c r="Q833" s="8"/>
      <c r="R833" s="8"/>
      <c r="S833" s="8"/>
      <c r="T833" s="8"/>
      <c r="U833" s="8"/>
      <c r="V833" s="8"/>
      <c r="W833" s="8"/>
      <c r="X833" s="8"/>
      <c r="Y833" s="8"/>
      <c r="Z833" s="8"/>
      <c r="AA833" s="8"/>
      <c r="AB833" s="8"/>
      <c r="AC833" s="8"/>
      <c r="AD833" s="8"/>
    </row>
    <row r="834">
      <c r="A834" s="8"/>
      <c r="B834" s="50"/>
      <c r="C834" s="50"/>
      <c r="D834" s="50"/>
      <c r="E834" s="50"/>
      <c r="F834" s="50"/>
      <c r="G834" s="50"/>
      <c r="H834" s="50"/>
      <c r="I834" s="50"/>
      <c r="J834" s="8"/>
      <c r="K834" s="8"/>
      <c r="L834" s="8"/>
      <c r="M834" s="8"/>
      <c r="N834" s="8"/>
      <c r="O834" s="8"/>
      <c r="P834" s="8"/>
      <c r="Q834" s="8"/>
      <c r="R834" s="8"/>
      <c r="S834" s="8"/>
      <c r="T834" s="8"/>
      <c r="U834" s="8"/>
      <c r="V834" s="8"/>
      <c r="W834" s="8"/>
      <c r="X834" s="8"/>
      <c r="Y834" s="8"/>
      <c r="Z834" s="8"/>
      <c r="AA834" s="8"/>
      <c r="AB834" s="8"/>
      <c r="AC834" s="8"/>
      <c r="AD834" s="8"/>
    </row>
    <row r="835">
      <c r="A835" s="8"/>
      <c r="B835" s="50"/>
      <c r="C835" s="50"/>
      <c r="D835" s="50"/>
      <c r="E835" s="50"/>
      <c r="F835" s="50"/>
      <c r="G835" s="50"/>
      <c r="H835" s="50"/>
      <c r="I835" s="50"/>
      <c r="J835" s="8"/>
      <c r="K835" s="8"/>
      <c r="L835" s="8"/>
      <c r="M835" s="8"/>
      <c r="N835" s="8"/>
      <c r="O835" s="8"/>
      <c r="P835" s="8"/>
      <c r="Q835" s="8"/>
      <c r="R835" s="8"/>
      <c r="S835" s="8"/>
      <c r="T835" s="8"/>
      <c r="U835" s="8"/>
      <c r="V835" s="8"/>
      <c r="W835" s="8"/>
      <c r="X835" s="8"/>
      <c r="Y835" s="8"/>
      <c r="Z835" s="8"/>
      <c r="AA835" s="8"/>
      <c r="AB835" s="8"/>
      <c r="AC835" s="8"/>
      <c r="AD835" s="8"/>
    </row>
    <row r="836">
      <c r="A836" s="8"/>
      <c r="B836" s="50"/>
      <c r="C836" s="50"/>
      <c r="D836" s="50"/>
      <c r="E836" s="50"/>
      <c r="F836" s="50"/>
      <c r="G836" s="50"/>
      <c r="H836" s="50"/>
      <c r="I836" s="50"/>
      <c r="J836" s="8"/>
      <c r="K836" s="8"/>
      <c r="L836" s="8"/>
      <c r="M836" s="8"/>
      <c r="N836" s="8"/>
      <c r="O836" s="8"/>
      <c r="P836" s="8"/>
      <c r="Q836" s="8"/>
      <c r="R836" s="8"/>
      <c r="S836" s="8"/>
      <c r="T836" s="8"/>
      <c r="U836" s="8"/>
      <c r="V836" s="8"/>
      <c r="W836" s="8"/>
      <c r="X836" s="8"/>
      <c r="Y836" s="8"/>
      <c r="Z836" s="8"/>
      <c r="AA836" s="8"/>
      <c r="AB836" s="8"/>
      <c r="AC836" s="8"/>
      <c r="AD836" s="8"/>
    </row>
    <row r="837">
      <c r="A837" s="8"/>
      <c r="B837" s="50"/>
      <c r="C837" s="50"/>
      <c r="D837" s="50"/>
      <c r="E837" s="50"/>
      <c r="F837" s="50"/>
      <c r="G837" s="50"/>
      <c r="H837" s="50"/>
      <c r="I837" s="50"/>
      <c r="J837" s="8"/>
      <c r="K837" s="8"/>
      <c r="L837" s="8"/>
      <c r="M837" s="8"/>
      <c r="N837" s="8"/>
      <c r="O837" s="8"/>
      <c r="P837" s="8"/>
      <c r="Q837" s="8"/>
      <c r="R837" s="8"/>
      <c r="S837" s="8"/>
      <c r="T837" s="8"/>
      <c r="U837" s="8"/>
      <c r="V837" s="8"/>
      <c r="W837" s="8"/>
      <c r="X837" s="8"/>
      <c r="Y837" s="8"/>
      <c r="Z837" s="8"/>
      <c r="AA837" s="8"/>
      <c r="AB837" s="8"/>
      <c r="AC837" s="8"/>
      <c r="AD837" s="8"/>
    </row>
    <row r="838">
      <c r="A838" s="8"/>
      <c r="B838" s="50"/>
      <c r="C838" s="50"/>
      <c r="D838" s="50"/>
      <c r="E838" s="50"/>
      <c r="F838" s="50"/>
      <c r="G838" s="50"/>
      <c r="H838" s="50"/>
      <c r="I838" s="50"/>
      <c r="J838" s="8"/>
      <c r="K838" s="8"/>
      <c r="L838" s="8"/>
      <c r="M838" s="8"/>
      <c r="N838" s="8"/>
      <c r="O838" s="8"/>
      <c r="P838" s="8"/>
      <c r="Q838" s="8"/>
      <c r="R838" s="8"/>
      <c r="S838" s="8"/>
      <c r="T838" s="8"/>
      <c r="U838" s="8"/>
      <c r="V838" s="8"/>
      <c r="W838" s="8"/>
      <c r="X838" s="8"/>
      <c r="Y838" s="8"/>
      <c r="Z838" s="8"/>
      <c r="AA838" s="8"/>
      <c r="AB838" s="8"/>
      <c r="AC838" s="8"/>
      <c r="AD838" s="8"/>
    </row>
    <row r="839">
      <c r="A839" s="8"/>
      <c r="B839" s="50"/>
      <c r="C839" s="50"/>
      <c r="D839" s="50"/>
      <c r="E839" s="50"/>
      <c r="F839" s="50"/>
      <c r="G839" s="50"/>
      <c r="H839" s="50"/>
      <c r="I839" s="50"/>
      <c r="J839" s="8"/>
      <c r="K839" s="8"/>
      <c r="L839" s="8"/>
      <c r="M839" s="8"/>
      <c r="N839" s="8"/>
      <c r="O839" s="8"/>
      <c r="P839" s="8"/>
      <c r="Q839" s="8"/>
      <c r="R839" s="8"/>
      <c r="S839" s="8"/>
      <c r="T839" s="8"/>
      <c r="U839" s="8"/>
      <c r="V839" s="8"/>
      <c r="W839" s="8"/>
      <c r="X839" s="8"/>
      <c r="Y839" s="8"/>
      <c r="Z839" s="8"/>
      <c r="AA839" s="8"/>
      <c r="AB839" s="8"/>
      <c r="AC839" s="8"/>
      <c r="AD839" s="8"/>
    </row>
    <row r="840">
      <c r="A840" s="8"/>
      <c r="B840" s="50"/>
      <c r="C840" s="50"/>
      <c r="D840" s="50"/>
      <c r="E840" s="50"/>
      <c r="F840" s="50"/>
      <c r="G840" s="50"/>
      <c r="H840" s="50"/>
      <c r="I840" s="50"/>
      <c r="J840" s="8"/>
      <c r="K840" s="8"/>
      <c r="L840" s="8"/>
      <c r="M840" s="8"/>
      <c r="N840" s="8"/>
      <c r="O840" s="8"/>
      <c r="P840" s="8"/>
      <c r="Q840" s="8"/>
      <c r="R840" s="8"/>
      <c r="S840" s="8"/>
      <c r="T840" s="8"/>
      <c r="U840" s="8"/>
      <c r="V840" s="8"/>
      <c r="W840" s="8"/>
      <c r="X840" s="8"/>
      <c r="Y840" s="8"/>
      <c r="Z840" s="8"/>
      <c r="AA840" s="8"/>
      <c r="AB840" s="8"/>
      <c r="AC840" s="8"/>
      <c r="AD840" s="8"/>
    </row>
    <row r="841">
      <c r="A841" s="8"/>
      <c r="B841" s="50"/>
      <c r="C841" s="50"/>
      <c r="D841" s="50"/>
      <c r="E841" s="50"/>
      <c r="F841" s="50"/>
      <c r="G841" s="50"/>
      <c r="H841" s="50"/>
      <c r="I841" s="50"/>
      <c r="J841" s="8"/>
      <c r="K841" s="8"/>
      <c r="L841" s="8"/>
      <c r="M841" s="8"/>
      <c r="N841" s="8"/>
      <c r="O841" s="8"/>
      <c r="P841" s="8"/>
      <c r="Q841" s="8"/>
      <c r="R841" s="8"/>
      <c r="S841" s="8"/>
      <c r="T841" s="8"/>
      <c r="U841" s="8"/>
      <c r="V841" s="8"/>
      <c r="W841" s="8"/>
      <c r="X841" s="8"/>
      <c r="Y841" s="8"/>
      <c r="Z841" s="8"/>
      <c r="AA841" s="8"/>
      <c r="AB841" s="8"/>
      <c r="AC841" s="8"/>
      <c r="AD841" s="8"/>
    </row>
    <row r="842">
      <c r="A842" s="8"/>
      <c r="B842" s="50"/>
      <c r="C842" s="50"/>
      <c r="D842" s="50"/>
      <c r="E842" s="50"/>
      <c r="F842" s="50"/>
      <c r="G842" s="50"/>
      <c r="H842" s="50"/>
      <c r="I842" s="50"/>
      <c r="J842" s="8"/>
      <c r="K842" s="8"/>
      <c r="L842" s="8"/>
      <c r="M842" s="8"/>
      <c r="N842" s="8"/>
      <c r="O842" s="8"/>
      <c r="P842" s="8"/>
      <c r="Q842" s="8"/>
      <c r="R842" s="8"/>
      <c r="S842" s="8"/>
      <c r="T842" s="8"/>
      <c r="U842" s="8"/>
      <c r="V842" s="8"/>
      <c r="W842" s="8"/>
      <c r="X842" s="8"/>
      <c r="Y842" s="8"/>
      <c r="Z842" s="8"/>
      <c r="AA842" s="8"/>
      <c r="AB842" s="8"/>
      <c r="AC842" s="8"/>
      <c r="AD842" s="8"/>
    </row>
    <row r="843">
      <c r="A843" s="8"/>
      <c r="B843" s="50"/>
      <c r="C843" s="50"/>
      <c r="D843" s="50"/>
      <c r="E843" s="50"/>
      <c r="F843" s="50"/>
      <c r="G843" s="50"/>
      <c r="H843" s="50"/>
      <c r="I843" s="50"/>
      <c r="J843" s="8"/>
      <c r="K843" s="8"/>
      <c r="L843" s="8"/>
      <c r="M843" s="8"/>
      <c r="N843" s="8"/>
      <c r="O843" s="8"/>
      <c r="P843" s="8"/>
      <c r="Q843" s="8"/>
      <c r="R843" s="8"/>
      <c r="S843" s="8"/>
      <c r="T843" s="8"/>
      <c r="U843" s="8"/>
      <c r="V843" s="8"/>
      <c r="W843" s="8"/>
      <c r="X843" s="8"/>
      <c r="Y843" s="8"/>
      <c r="Z843" s="8"/>
      <c r="AA843" s="8"/>
      <c r="AB843" s="8"/>
      <c r="AC843" s="8"/>
      <c r="AD843" s="8"/>
    </row>
    <row r="844">
      <c r="A844" s="8"/>
      <c r="B844" s="50"/>
      <c r="C844" s="50"/>
      <c r="D844" s="50"/>
      <c r="E844" s="50"/>
      <c r="F844" s="50"/>
      <c r="G844" s="50"/>
      <c r="H844" s="50"/>
      <c r="I844" s="50"/>
      <c r="J844" s="8"/>
      <c r="K844" s="8"/>
      <c r="L844" s="8"/>
      <c r="M844" s="8"/>
      <c r="N844" s="8"/>
      <c r="O844" s="8"/>
      <c r="P844" s="8"/>
      <c r="Q844" s="8"/>
      <c r="R844" s="8"/>
      <c r="S844" s="8"/>
      <c r="T844" s="8"/>
      <c r="U844" s="8"/>
      <c r="V844" s="8"/>
      <c r="W844" s="8"/>
      <c r="X844" s="8"/>
      <c r="Y844" s="8"/>
      <c r="Z844" s="8"/>
      <c r="AA844" s="8"/>
      <c r="AB844" s="8"/>
      <c r="AC844" s="8"/>
      <c r="AD844" s="8"/>
    </row>
    <row r="845">
      <c r="A845" s="8"/>
      <c r="B845" s="50"/>
      <c r="C845" s="50"/>
      <c r="D845" s="50"/>
      <c r="E845" s="50"/>
      <c r="F845" s="50"/>
      <c r="G845" s="50"/>
      <c r="H845" s="50"/>
      <c r="I845" s="50"/>
      <c r="J845" s="8"/>
      <c r="K845" s="8"/>
      <c r="L845" s="8"/>
      <c r="M845" s="8"/>
      <c r="N845" s="8"/>
      <c r="O845" s="8"/>
      <c r="P845" s="8"/>
      <c r="Q845" s="8"/>
      <c r="R845" s="8"/>
      <c r="S845" s="8"/>
      <c r="T845" s="8"/>
      <c r="U845" s="8"/>
      <c r="V845" s="8"/>
      <c r="W845" s="8"/>
      <c r="X845" s="8"/>
      <c r="Y845" s="8"/>
      <c r="Z845" s="8"/>
      <c r="AA845" s="8"/>
      <c r="AB845" s="8"/>
      <c r="AC845" s="8"/>
      <c r="AD845" s="8"/>
    </row>
    <row r="846">
      <c r="A846" s="8"/>
      <c r="B846" s="50"/>
      <c r="C846" s="50"/>
      <c r="D846" s="50"/>
      <c r="E846" s="50"/>
      <c r="F846" s="50"/>
      <c r="G846" s="50"/>
      <c r="H846" s="50"/>
      <c r="I846" s="50"/>
      <c r="J846" s="8"/>
      <c r="K846" s="8"/>
      <c r="L846" s="8"/>
      <c r="M846" s="8"/>
      <c r="N846" s="8"/>
      <c r="O846" s="8"/>
      <c r="P846" s="8"/>
      <c r="Q846" s="8"/>
      <c r="R846" s="8"/>
      <c r="S846" s="8"/>
      <c r="T846" s="8"/>
      <c r="U846" s="8"/>
      <c r="V846" s="8"/>
      <c r="W846" s="8"/>
      <c r="X846" s="8"/>
      <c r="Y846" s="8"/>
      <c r="Z846" s="8"/>
      <c r="AA846" s="8"/>
      <c r="AB846" s="8"/>
      <c r="AC846" s="8"/>
      <c r="AD846" s="8"/>
    </row>
    <row r="847">
      <c r="A847" s="8"/>
      <c r="B847" s="50"/>
      <c r="C847" s="50"/>
      <c r="D847" s="50"/>
      <c r="E847" s="50"/>
      <c r="F847" s="50"/>
      <c r="G847" s="50"/>
      <c r="H847" s="50"/>
      <c r="I847" s="50"/>
      <c r="J847" s="8"/>
      <c r="K847" s="8"/>
      <c r="L847" s="8"/>
      <c r="M847" s="8"/>
      <c r="N847" s="8"/>
      <c r="O847" s="8"/>
      <c r="P847" s="8"/>
      <c r="Q847" s="8"/>
      <c r="R847" s="8"/>
      <c r="S847" s="8"/>
      <c r="T847" s="8"/>
      <c r="U847" s="8"/>
      <c r="V847" s="8"/>
      <c r="W847" s="8"/>
      <c r="X847" s="8"/>
      <c r="Y847" s="8"/>
      <c r="Z847" s="8"/>
      <c r="AA847" s="8"/>
      <c r="AB847" s="8"/>
      <c r="AC847" s="8"/>
      <c r="AD847" s="8"/>
    </row>
    <row r="848">
      <c r="A848" s="8"/>
      <c r="B848" s="50"/>
      <c r="C848" s="50"/>
      <c r="D848" s="50"/>
      <c r="E848" s="50"/>
      <c r="F848" s="50"/>
      <c r="G848" s="50"/>
      <c r="H848" s="50"/>
      <c r="I848" s="50"/>
      <c r="J848" s="8"/>
      <c r="K848" s="8"/>
      <c r="L848" s="8"/>
      <c r="M848" s="8"/>
      <c r="N848" s="8"/>
      <c r="O848" s="8"/>
      <c r="P848" s="8"/>
      <c r="Q848" s="8"/>
      <c r="R848" s="8"/>
      <c r="S848" s="8"/>
      <c r="T848" s="8"/>
      <c r="U848" s="8"/>
      <c r="V848" s="8"/>
      <c r="W848" s="8"/>
      <c r="X848" s="8"/>
      <c r="Y848" s="8"/>
      <c r="Z848" s="8"/>
      <c r="AA848" s="8"/>
      <c r="AB848" s="8"/>
      <c r="AC848" s="8"/>
      <c r="AD848" s="8"/>
    </row>
    <row r="849">
      <c r="A849" s="8"/>
      <c r="B849" s="50"/>
      <c r="C849" s="50"/>
      <c r="D849" s="50"/>
      <c r="E849" s="50"/>
      <c r="F849" s="50"/>
      <c r="G849" s="50"/>
      <c r="H849" s="50"/>
      <c r="I849" s="50"/>
      <c r="J849" s="8"/>
      <c r="K849" s="8"/>
      <c r="L849" s="8"/>
      <c r="M849" s="8"/>
      <c r="N849" s="8"/>
      <c r="O849" s="8"/>
      <c r="P849" s="8"/>
      <c r="Q849" s="8"/>
      <c r="R849" s="8"/>
      <c r="S849" s="8"/>
      <c r="T849" s="8"/>
      <c r="U849" s="8"/>
      <c r="V849" s="8"/>
      <c r="W849" s="8"/>
      <c r="X849" s="8"/>
      <c r="Y849" s="8"/>
      <c r="Z849" s="8"/>
      <c r="AA849" s="8"/>
      <c r="AB849" s="8"/>
      <c r="AC849" s="8"/>
      <c r="AD849" s="8"/>
    </row>
    <row r="850">
      <c r="A850" s="8"/>
      <c r="B850" s="50"/>
      <c r="C850" s="50"/>
      <c r="D850" s="50"/>
      <c r="E850" s="50"/>
      <c r="F850" s="50"/>
      <c r="G850" s="50"/>
      <c r="H850" s="50"/>
      <c r="I850" s="50"/>
      <c r="J850" s="8"/>
      <c r="K850" s="8"/>
      <c r="L850" s="8"/>
      <c r="M850" s="8"/>
      <c r="N850" s="8"/>
      <c r="O850" s="8"/>
      <c r="P850" s="8"/>
      <c r="Q850" s="8"/>
      <c r="R850" s="8"/>
      <c r="S850" s="8"/>
      <c r="T850" s="8"/>
      <c r="U850" s="8"/>
      <c r="V850" s="8"/>
      <c r="W850" s="8"/>
      <c r="X850" s="8"/>
      <c r="Y850" s="8"/>
      <c r="Z850" s="8"/>
      <c r="AA850" s="8"/>
      <c r="AB850" s="8"/>
      <c r="AC850" s="8"/>
      <c r="AD850" s="8"/>
    </row>
    <row r="851">
      <c r="A851" s="8"/>
      <c r="B851" s="50"/>
      <c r="C851" s="50"/>
      <c r="D851" s="50"/>
      <c r="E851" s="50"/>
      <c r="F851" s="50"/>
      <c r="G851" s="50"/>
      <c r="H851" s="50"/>
      <c r="I851" s="50"/>
      <c r="J851" s="8"/>
      <c r="K851" s="8"/>
      <c r="L851" s="8"/>
      <c r="M851" s="8"/>
      <c r="N851" s="8"/>
      <c r="O851" s="8"/>
      <c r="P851" s="8"/>
      <c r="Q851" s="8"/>
      <c r="R851" s="8"/>
      <c r="S851" s="8"/>
      <c r="T851" s="8"/>
      <c r="U851" s="8"/>
      <c r="V851" s="8"/>
      <c r="W851" s="8"/>
      <c r="X851" s="8"/>
      <c r="Y851" s="8"/>
      <c r="Z851" s="8"/>
      <c r="AA851" s="8"/>
      <c r="AB851" s="8"/>
      <c r="AC851" s="8"/>
      <c r="AD851" s="8"/>
    </row>
    <row r="852">
      <c r="A852" s="8"/>
      <c r="B852" s="50"/>
      <c r="C852" s="50"/>
      <c r="D852" s="50"/>
      <c r="E852" s="50"/>
      <c r="F852" s="50"/>
      <c r="G852" s="50"/>
      <c r="H852" s="50"/>
      <c r="I852" s="50"/>
      <c r="J852" s="8"/>
      <c r="K852" s="8"/>
      <c r="L852" s="8"/>
      <c r="M852" s="8"/>
      <c r="N852" s="8"/>
      <c r="O852" s="8"/>
      <c r="P852" s="8"/>
      <c r="Q852" s="8"/>
      <c r="R852" s="8"/>
      <c r="S852" s="8"/>
      <c r="T852" s="8"/>
      <c r="U852" s="8"/>
      <c r="V852" s="8"/>
      <c r="W852" s="8"/>
      <c r="X852" s="8"/>
      <c r="Y852" s="8"/>
      <c r="Z852" s="8"/>
      <c r="AA852" s="8"/>
      <c r="AB852" s="8"/>
      <c r="AC852" s="8"/>
      <c r="AD852" s="8"/>
    </row>
    <row r="853">
      <c r="A853" s="8"/>
      <c r="B853" s="50"/>
      <c r="C853" s="50"/>
      <c r="D853" s="50"/>
      <c r="E853" s="50"/>
      <c r="F853" s="50"/>
      <c r="G853" s="50"/>
      <c r="H853" s="50"/>
      <c r="I853" s="50"/>
      <c r="J853" s="8"/>
      <c r="K853" s="8"/>
      <c r="L853" s="8"/>
      <c r="M853" s="8"/>
      <c r="N853" s="8"/>
      <c r="O853" s="8"/>
      <c r="P853" s="8"/>
      <c r="Q853" s="8"/>
      <c r="R853" s="8"/>
      <c r="S853" s="8"/>
      <c r="T853" s="8"/>
      <c r="U853" s="8"/>
      <c r="V853" s="8"/>
      <c r="W853" s="8"/>
      <c r="X853" s="8"/>
      <c r="Y853" s="8"/>
      <c r="Z853" s="8"/>
      <c r="AA853" s="8"/>
      <c r="AB853" s="8"/>
      <c r="AC853" s="8"/>
      <c r="AD853" s="8"/>
    </row>
    <row r="854">
      <c r="A854" s="8"/>
      <c r="B854" s="50"/>
      <c r="C854" s="50"/>
      <c r="D854" s="50"/>
      <c r="E854" s="50"/>
      <c r="F854" s="50"/>
      <c r="G854" s="50"/>
      <c r="H854" s="50"/>
      <c r="I854" s="50"/>
      <c r="J854" s="8"/>
      <c r="K854" s="8"/>
      <c r="L854" s="8"/>
      <c r="M854" s="8"/>
      <c r="N854" s="8"/>
      <c r="O854" s="8"/>
      <c r="P854" s="8"/>
      <c r="Q854" s="8"/>
      <c r="R854" s="8"/>
      <c r="S854" s="8"/>
      <c r="T854" s="8"/>
      <c r="U854" s="8"/>
      <c r="V854" s="8"/>
      <c r="W854" s="8"/>
      <c r="X854" s="8"/>
      <c r="Y854" s="8"/>
      <c r="Z854" s="8"/>
      <c r="AA854" s="8"/>
      <c r="AB854" s="8"/>
      <c r="AC854" s="8"/>
      <c r="AD854" s="8"/>
    </row>
    <row r="855">
      <c r="A855" s="8"/>
      <c r="B855" s="50"/>
      <c r="C855" s="50"/>
      <c r="D855" s="50"/>
      <c r="E855" s="50"/>
      <c r="F855" s="50"/>
      <c r="G855" s="50"/>
      <c r="H855" s="50"/>
      <c r="I855" s="50"/>
      <c r="J855" s="8"/>
      <c r="K855" s="8"/>
      <c r="L855" s="8"/>
      <c r="M855" s="8"/>
      <c r="N855" s="8"/>
      <c r="O855" s="8"/>
      <c r="P855" s="8"/>
      <c r="Q855" s="8"/>
      <c r="R855" s="8"/>
      <c r="S855" s="8"/>
      <c r="T855" s="8"/>
      <c r="U855" s="8"/>
      <c r="V855" s="8"/>
      <c r="W855" s="8"/>
      <c r="X855" s="8"/>
      <c r="Y855" s="8"/>
      <c r="Z855" s="8"/>
      <c r="AA855" s="8"/>
      <c r="AB855" s="8"/>
      <c r="AC855" s="8"/>
      <c r="AD855" s="8"/>
    </row>
    <row r="856">
      <c r="A856" s="8"/>
      <c r="B856" s="50"/>
      <c r="C856" s="50"/>
      <c r="D856" s="50"/>
      <c r="E856" s="50"/>
      <c r="F856" s="50"/>
      <c r="G856" s="50"/>
      <c r="H856" s="50"/>
      <c r="I856" s="50"/>
      <c r="J856" s="8"/>
      <c r="K856" s="8"/>
      <c r="L856" s="8"/>
      <c r="M856" s="8"/>
      <c r="N856" s="8"/>
      <c r="O856" s="8"/>
      <c r="P856" s="8"/>
      <c r="Q856" s="8"/>
      <c r="R856" s="8"/>
      <c r="S856" s="8"/>
      <c r="T856" s="8"/>
      <c r="U856" s="8"/>
      <c r="V856" s="8"/>
      <c r="W856" s="8"/>
      <c r="X856" s="8"/>
      <c r="Y856" s="8"/>
      <c r="Z856" s="8"/>
      <c r="AA856" s="8"/>
      <c r="AB856" s="8"/>
      <c r="AC856" s="8"/>
      <c r="AD856" s="8"/>
    </row>
    <row r="857">
      <c r="A857" s="8"/>
      <c r="B857" s="50"/>
      <c r="C857" s="50"/>
      <c r="D857" s="50"/>
      <c r="E857" s="50"/>
      <c r="F857" s="50"/>
      <c r="G857" s="50"/>
      <c r="H857" s="50"/>
      <c r="I857" s="50"/>
      <c r="J857" s="8"/>
      <c r="K857" s="8"/>
      <c r="L857" s="8"/>
      <c r="M857" s="8"/>
      <c r="N857" s="8"/>
      <c r="O857" s="8"/>
      <c r="P857" s="8"/>
      <c r="Q857" s="8"/>
      <c r="R857" s="8"/>
      <c r="S857" s="8"/>
      <c r="T857" s="8"/>
      <c r="U857" s="8"/>
      <c r="V857" s="8"/>
      <c r="W857" s="8"/>
      <c r="X857" s="8"/>
      <c r="Y857" s="8"/>
      <c r="Z857" s="8"/>
      <c r="AA857" s="8"/>
      <c r="AB857" s="8"/>
      <c r="AC857" s="8"/>
      <c r="AD857" s="8"/>
    </row>
    <row r="858">
      <c r="A858" s="8"/>
      <c r="B858" s="50"/>
      <c r="C858" s="50"/>
      <c r="D858" s="50"/>
      <c r="E858" s="50"/>
      <c r="F858" s="50"/>
      <c r="G858" s="50"/>
      <c r="H858" s="50"/>
      <c r="I858" s="50"/>
      <c r="J858" s="8"/>
      <c r="K858" s="8"/>
      <c r="L858" s="8"/>
      <c r="M858" s="8"/>
      <c r="N858" s="8"/>
      <c r="O858" s="8"/>
      <c r="P858" s="8"/>
      <c r="Q858" s="8"/>
      <c r="R858" s="8"/>
      <c r="S858" s="8"/>
      <c r="T858" s="8"/>
      <c r="U858" s="8"/>
      <c r="V858" s="8"/>
      <c r="W858" s="8"/>
      <c r="X858" s="8"/>
      <c r="Y858" s="8"/>
      <c r="Z858" s="8"/>
      <c r="AA858" s="8"/>
      <c r="AB858" s="8"/>
      <c r="AC858" s="8"/>
      <c r="AD858" s="8"/>
    </row>
    <row r="859">
      <c r="A859" s="8"/>
      <c r="B859" s="50"/>
      <c r="C859" s="50"/>
      <c r="D859" s="50"/>
      <c r="E859" s="50"/>
      <c r="F859" s="50"/>
      <c r="G859" s="50"/>
      <c r="H859" s="50"/>
      <c r="I859" s="50"/>
      <c r="J859" s="8"/>
      <c r="K859" s="8"/>
      <c r="L859" s="8"/>
      <c r="M859" s="8"/>
      <c r="N859" s="8"/>
      <c r="O859" s="8"/>
      <c r="P859" s="8"/>
      <c r="Q859" s="8"/>
      <c r="R859" s="8"/>
      <c r="S859" s="8"/>
      <c r="T859" s="8"/>
      <c r="U859" s="8"/>
      <c r="V859" s="8"/>
      <c r="W859" s="8"/>
      <c r="X859" s="8"/>
      <c r="Y859" s="8"/>
      <c r="Z859" s="8"/>
      <c r="AA859" s="8"/>
      <c r="AB859" s="8"/>
      <c r="AC859" s="8"/>
      <c r="AD859" s="8"/>
    </row>
    <row r="860">
      <c r="A860" s="8"/>
      <c r="B860" s="50"/>
      <c r="C860" s="50"/>
      <c r="D860" s="50"/>
      <c r="E860" s="50"/>
      <c r="F860" s="50"/>
      <c r="G860" s="50"/>
      <c r="H860" s="50"/>
      <c r="I860" s="50"/>
      <c r="J860" s="8"/>
      <c r="K860" s="8"/>
      <c r="L860" s="8"/>
      <c r="M860" s="8"/>
      <c r="N860" s="8"/>
      <c r="O860" s="8"/>
      <c r="P860" s="8"/>
      <c r="Q860" s="8"/>
      <c r="R860" s="8"/>
      <c r="S860" s="8"/>
      <c r="T860" s="8"/>
      <c r="U860" s="8"/>
      <c r="V860" s="8"/>
      <c r="W860" s="8"/>
      <c r="X860" s="8"/>
      <c r="Y860" s="8"/>
      <c r="Z860" s="8"/>
      <c r="AA860" s="8"/>
      <c r="AB860" s="8"/>
      <c r="AC860" s="8"/>
      <c r="AD860" s="8"/>
    </row>
    <row r="861">
      <c r="A861" s="8"/>
      <c r="B861" s="50"/>
      <c r="C861" s="50"/>
      <c r="D861" s="50"/>
      <c r="E861" s="50"/>
      <c r="F861" s="50"/>
      <c r="G861" s="50"/>
      <c r="H861" s="50"/>
      <c r="I861" s="50"/>
      <c r="J861" s="8"/>
      <c r="K861" s="8"/>
      <c r="L861" s="8"/>
      <c r="M861" s="8"/>
      <c r="N861" s="8"/>
      <c r="O861" s="8"/>
      <c r="P861" s="8"/>
      <c r="Q861" s="8"/>
      <c r="R861" s="8"/>
      <c r="S861" s="8"/>
      <c r="T861" s="8"/>
      <c r="U861" s="8"/>
      <c r="V861" s="8"/>
      <c r="W861" s="8"/>
      <c r="X861" s="8"/>
      <c r="Y861" s="8"/>
      <c r="Z861" s="8"/>
      <c r="AA861" s="8"/>
      <c r="AB861" s="8"/>
      <c r="AC861" s="8"/>
      <c r="AD861" s="8"/>
    </row>
    <row r="862">
      <c r="A862" s="8"/>
      <c r="B862" s="50"/>
      <c r="C862" s="50"/>
      <c r="D862" s="50"/>
      <c r="E862" s="50"/>
      <c r="F862" s="50"/>
      <c r="G862" s="50"/>
      <c r="H862" s="50"/>
      <c r="I862" s="50"/>
      <c r="J862" s="8"/>
      <c r="K862" s="8"/>
      <c r="L862" s="8"/>
      <c r="M862" s="8"/>
      <c r="N862" s="8"/>
      <c r="O862" s="8"/>
      <c r="P862" s="8"/>
      <c r="Q862" s="8"/>
      <c r="R862" s="8"/>
      <c r="S862" s="8"/>
      <c r="T862" s="8"/>
      <c r="U862" s="8"/>
      <c r="V862" s="8"/>
      <c r="W862" s="8"/>
      <c r="X862" s="8"/>
      <c r="Y862" s="8"/>
      <c r="Z862" s="8"/>
      <c r="AA862" s="8"/>
      <c r="AB862" s="8"/>
      <c r="AC862" s="8"/>
      <c r="AD862" s="8"/>
    </row>
    <row r="863">
      <c r="A863" s="8"/>
      <c r="B863" s="50"/>
      <c r="C863" s="50"/>
      <c r="D863" s="50"/>
      <c r="E863" s="50"/>
      <c r="F863" s="50"/>
      <c r="G863" s="50"/>
      <c r="H863" s="50"/>
      <c r="I863" s="50"/>
      <c r="J863" s="8"/>
      <c r="K863" s="8"/>
      <c r="L863" s="8"/>
      <c r="M863" s="8"/>
      <c r="N863" s="8"/>
      <c r="O863" s="8"/>
      <c r="P863" s="8"/>
      <c r="Q863" s="8"/>
      <c r="R863" s="8"/>
      <c r="S863" s="8"/>
      <c r="T863" s="8"/>
      <c r="U863" s="8"/>
      <c r="V863" s="8"/>
      <c r="W863" s="8"/>
      <c r="X863" s="8"/>
      <c r="Y863" s="8"/>
      <c r="Z863" s="8"/>
      <c r="AA863" s="8"/>
      <c r="AB863" s="8"/>
      <c r="AC863" s="8"/>
      <c r="AD863" s="8"/>
    </row>
    <row r="864">
      <c r="A864" s="8"/>
      <c r="B864" s="50"/>
      <c r="C864" s="50"/>
      <c r="D864" s="50"/>
      <c r="E864" s="50"/>
      <c r="F864" s="50"/>
      <c r="G864" s="50"/>
      <c r="H864" s="50"/>
      <c r="I864" s="50"/>
      <c r="J864" s="8"/>
      <c r="K864" s="8"/>
      <c r="L864" s="8"/>
      <c r="M864" s="8"/>
      <c r="N864" s="8"/>
      <c r="O864" s="8"/>
      <c r="P864" s="8"/>
      <c r="Q864" s="8"/>
      <c r="R864" s="8"/>
      <c r="S864" s="8"/>
      <c r="T864" s="8"/>
      <c r="U864" s="8"/>
      <c r="V864" s="8"/>
      <c r="W864" s="8"/>
      <c r="X864" s="8"/>
      <c r="Y864" s="8"/>
      <c r="Z864" s="8"/>
      <c r="AA864" s="8"/>
      <c r="AB864" s="8"/>
      <c r="AC864" s="8"/>
      <c r="AD864" s="8"/>
    </row>
    <row r="865">
      <c r="A865" s="8"/>
      <c r="B865" s="50"/>
      <c r="C865" s="50"/>
      <c r="D865" s="50"/>
      <c r="E865" s="50"/>
      <c r="F865" s="50"/>
      <c r="G865" s="50"/>
      <c r="H865" s="50"/>
      <c r="I865" s="50"/>
      <c r="J865" s="8"/>
      <c r="K865" s="8"/>
      <c r="L865" s="8"/>
      <c r="M865" s="8"/>
      <c r="N865" s="8"/>
      <c r="O865" s="8"/>
      <c r="P865" s="8"/>
      <c r="Q865" s="8"/>
      <c r="R865" s="8"/>
      <c r="S865" s="8"/>
      <c r="T865" s="8"/>
      <c r="U865" s="8"/>
      <c r="V865" s="8"/>
      <c r="W865" s="8"/>
      <c r="X865" s="8"/>
      <c r="Y865" s="8"/>
      <c r="Z865" s="8"/>
      <c r="AA865" s="8"/>
      <c r="AB865" s="8"/>
      <c r="AC865" s="8"/>
      <c r="AD865" s="8"/>
    </row>
    <row r="866">
      <c r="A866" s="8"/>
      <c r="B866" s="50"/>
      <c r="C866" s="50"/>
      <c r="D866" s="50"/>
      <c r="E866" s="50"/>
      <c r="F866" s="50"/>
      <c r="G866" s="50"/>
      <c r="H866" s="50"/>
      <c r="I866" s="50"/>
      <c r="J866" s="8"/>
      <c r="K866" s="8"/>
      <c r="L866" s="8"/>
      <c r="M866" s="8"/>
      <c r="N866" s="8"/>
      <c r="O866" s="8"/>
      <c r="P866" s="8"/>
      <c r="Q866" s="8"/>
      <c r="R866" s="8"/>
      <c r="S866" s="8"/>
      <c r="T866" s="8"/>
      <c r="U866" s="8"/>
      <c r="V866" s="8"/>
      <c r="W866" s="8"/>
      <c r="X866" s="8"/>
      <c r="Y866" s="8"/>
      <c r="Z866" s="8"/>
      <c r="AA866" s="8"/>
      <c r="AB866" s="8"/>
      <c r="AC866" s="8"/>
      <c r="AD866" s="8"/>
    </row>
    <row r="867">
      <c r="A867" s="8"/>
      <c r="B867" s="50"/>
      <c r="C867" s="50"/>
      <c r="D867" s="50"/>
      <c r="E867" s="50"/>
      <c r="F867" s="50"/>
      <c r="G867" s="50"/>
      <c r="H867" s="50"/>
      <c r="I867" s="50"/>
      <c r="J867" s="8"/>
      <c r="K867" s="8"/>
      <c r="L867" s="8"/>
      <c r="M867" s="8"/>
      <c r="N867" s="8"/>
      <c r="O867" s="8"/>
      <c r="P867" s="8"/>
      <c r="Q867" s="8"/>
      <c r="R867" s="8"/>
      <c r="S867" s="8"/>
      <c r="T867" s="8"/>
      <c r="U867" s="8"/>
      <c r="V867" s="8"/>
      <c r="W867" s="8"/>
      <c r="X867" s="8"/>
      <c r="Y867" s="8"/>
      <c r="Z867" s="8"/>
      <c r="AA867" s="8"/>
      <c r="AB867" s="8"/>
      <c r="AC867" s="8"/>
      <c r="AD867" s="8"/>
    </row>
    <row r="868">
      <c r="A868" s="8"/>
      <c r="B868" s="50"/>
      <c r="C868" s="50"/>
      <c r="D868" s="50"/>
      <c r="E868" s="50"/>
      <c r="F868" s="50"/>
      <c r="G868" s="50"/>
      <c r="H868" s="50"/>
      <c r="I868" s="50"/>
      <c r="J868" s="8"/>
      <c r="K868" s="8"/>
      <c r="L868" s="8"/>
      <c r="M868" s="8"/>
      <c r="N868" s="8"/>
      <c r="O868" s="8"/>
      <c r="P868" s="8"/>
      <c r="Q868" s="8"/>
      <c r="R868" s="8"/>
      <c r="S868" s="8"/>
      <c r="T868" s="8"/>
      <c r="U868" s="8"/>
      <c r="V868" s="8"/>
      <c r="W868" s="8"/>
      <c r="X868" s="8"/>
      <c r="Y868" s="8"/>
      <c r="Z868" s="8"/>
      <c r="AA868" s="8"/>
      <c r="AB868" s="8"/>
      <c r="AC868" s="8"/>
      <c r="AD868" s="8"/>
    </row>
    <row r="869">
      <c r="A869" s="8"/>
      <c r="B869" s="50"/>
      <c r="C869" s="50"/>
      <c r="D869" s="50"/>
      <c r="E869" s="50"/>
      <c r="F869" s="50"/>
      <c r="G869" s="50"/>
      <c r="H869" s="50"/>
      <c r="I869" s="50"/>
      <c r="J869" s="8"/>
      <c r="K869" s="8"/>
      <c r="L869" s="8"/>
      <c r="M869" s="8"/>
      <c r="N869" s="8"/>
      <c r="O869" s="8"/>
      <c r="P869" s="8"/>
      <c r="Q869" s="8"/>
      <c r="R869" s="8"/>
      <c r="S869" s="8"/>
      <c r="T869" s="8"/>
      <c r="U869" s="8"/>
      <c r="V869" s="8"/>
      <c r="W869" s="8"/>
      <c r="X869" s="8"/>
      <c r="Y869" s="8"/>
      <c r="Z869" s="8"/>
      <c r="AA869" s="8"/>
      <c r="AB869" s="8"/>
      <c r="AC869" s="8"/>
      <c r="AD869" s="8"/>
    </row>
    <row r="870">
      <c r="A870" s="8"/>
      <c r="B870" s="50"/>
      <c r="C870" s="50"/>
      <c r="D870" s="50"/>
      <c r="E870" s="50"/>
      <c r="F870" s="50"/>
      <c r="G870" s="50"/>
      <c r="H870" s="50"/>
      <c r="I870" s="50"/>
      <c r="J870" s="8"/>
      <c r="K870" s="8"/>
      <c r="L870" s="8"/>
      <c r="M870" s="8"/>
      <c r="N870" s="8"/>
      <c r="O870" s="8"/>
      <c r="P870" s="8"/>
      <c r="Q870" s="8"/>
      <c r="R870" s="8"/>
      <c r="S870" s="8"/>
      <c r="T870" s="8"/>
      <c r="U870" s="8"/>
      <c r="V870" s="8"/>
      <c r="W870" s="8"/>
      <c r="X870" s="8"/>
      <c r="Y870" s="8"/>
      <c r="Z870" s="8"/>
      <c r="AA870" s="8"/>
      <c r="AB870" s="8"/>
      <c r="AC870" s="8"/>
      <c r="AD870" s="8"/>
    </row>
    <row r="871">
      <c r="A871" s="8"/>
      <c r="B871" s="50"/>
      <c r="C871" s="50"/>
      <c r="D871" s="50"/>
      <c r="E871" s="50"/>
      <c r="F871" s="50"/>
      <c r="G871" s="50"/>
      <c r="H871" s="50"/>
      <c r="I871" s="50"/>
      <c r="J871" s="8"/>
      <c r="K871" s="8"/>
      <c r="L871" s="8"/>
      <c r="M871" s="8"/>
      <c r="N871" s="8"/>
      <c r="O871" s="8"/>
      <c r="P871" s="8"/>
      <c r="Q871" s="8"/>
      <c r="R871" s="8"/>
      <c r="S871" s="8"/>
      <c r="T871" s="8"/>
      <c r="U871" s="8"/>
      <c r="V871" s="8"/>
      <c r="W871" s="8"/>
      <c r="X871" s="8"/>
      <c r="Y871" s="8"/>
      <c r="Z871" s="8"/>
      <c r="AA871" s="8"/>
      <c r="AB871" s="8"/>
      <c r="AC871" s="8"/>
      <c r="AD871" s="8"/>
    </row>
    <row r="872">
      <c r="A872" s="8"/>
      <c r="B872" s="50"/>
      <c r="C872" s="50"/>
      <c r="D872" s="50"/>
      <c r="E872" s="50"/>
      <c r="F872" s="50"/>
      <c r="G872" s="50"/>
      <c r="H872" s="50"/>
      <c r="I872" s="50"/>
      <c r="J872" s="8"/>
      <c r="K872" s="8"/>
      <c r="L872" s="8"/>
      <c r="M872" s="8"/>
      <c r="N872" s="8"/>
      <c r="O872" s="8"/>
      <c r="P872" s="8"/>
      <c r="Q872" s="8"/>
      <c r="R872" s="8"/>
      <c r="S872" s="8"/>
      <c r="T872" s="8"/>
      <c r="U872" s="8"/>
      <c r="V872" s="8"/>
      <c r="W872" s="8"/>
      <c r="X872" s="8"/>
      <c r="Y872" s="8"/>
      <c r="Z872" s="8"/>
      <c r="AA872" s="8"/>
      <c r="AB872" s="8"/>
      <c r="AC872" s="8"/>
      <c r="AD872" s="8"/>
    </row>
    <row r="873">
      <c r="A873" s="8"/>
      <c r="B873" s="50"/>
      <c r="C873" s="50"/>
      <c r="D873" s="50"/>
      <c r="E873" s="50"/>
      <c r="F873" s="50"/>
      <c r="G873" s="50"/>
      <c r="H873" s="50"/>
      <c r="I873" s="50"/>
      <c r="J873" s="8"/>
      <c r="K873" s="8"/>
      <c r="L873" s="8"/>
      <c r="M873" s="8"/>
      <c r="N873" s="8"/>
      <c r="O873" s="8"/>
      <c r="P873" s="8"/>
      <c r="Q873" s="8"/>
      <c r="R873" s="8"/>
      <c r="S873" s="8"/>
      <c r="T873" s="8"/>
      <c r="U873" s="8"/>
      <c r="V873" s="8"/>
      <c r="W873" s="8"/>
      <c r="X873" s="8"/>
      <c r="Y873" s="8"/>
      <c r="Z873" s="8"/>
      <c r="AA873" s="8"/>
      <c r="AB873" s="8"/>
      <c r="AC873" s="8"/>
      <c r="AD873" s="8"/>
    </row>
    <row r="874">
      <c r="A874" s="8"/>
      <c r="B874" s="50"/>
      <c r="C874" s="50"/>
      <c r="D874" s="50"/>
      <c r="E874" s="50"/>
      <c r="F874" s="50"/>
      <c r="G874" s="50"/>
      <c r="H874" s="50"/>
      <c r="I874" s="50"/>
      <c r="J874" s="8"/>
      <c r="K874" s="8"/>
      <c r="L874" s="8"/>
      <c r="M874" s="8"/>
      <c r="N874" s="8"/>
      <c r="O874" s="8"/>
      <c r="P874" s="8"/>
      <c r="Q874" s="8"/>
      <c r="R874" s="8"/>
      <c r="S874" s="8"/>
      <c r="T874" s="8"/>
      <c r="U874" s="8"/>
      <c r="V874" s="8"/>
      <c r="W874" s="8"/>
      <c r="X874" s="8"/>
      <c r="Y874" s="8"/>
      <c r="Z874" s="8"/>
      <c r="AA874" s="8"/>
      <c r="AB874" s="8"/>
      <c r="AC874" s="8"/>
      <c r="AD874" s="8"/>
    </row>
    <row r="875">
      <c r="A875" s="8"/>
      <c r="B875" s="50"/>
      <c r="C875" s="50"/>
      <c r="D875" s="50"/>
      <c r="E875" s="50"/>
      <c r="F875" s="50"/>
      <c r="G875" s="50"/>
      <c r="H875" s="50"/>
      <c r="I875" s="50"/>
      <c r="J875" s="8"/>
      <c r="K875" s="8"/>
      <c r="L875" s="8"/>
      <c r="M875" s="8"/>
      <c r="N875" s="8"/>
      <c r="O875" s="8"/>
      <c r="P875" s="8"/>
      <c r="Q875" s="8"/>
      <c r="R875" s="8"/>
      <c r="S875" s="8"/>
      <c r="T875" s="8"/>
      <c r="U875" s="8"/>
      <c r="V875" s="8"/>
      <c r="W875" s="8"/>
      <c r="X875" s="8"/>
      <c r="Y875" s="8"/>
      <c r="Z875" s="8"/>
      <c r="AA875" s="8"/>
      <c r="AB875" s="8"/>
      <c r="AC875" s="8"/>
      <c r="AD875" s="8"/>
    </row>
    <row r="876">
      <c r="A876" s="8"/>
      <c r="B876" s="50"/>
      <c r="C876" s="50"/>
      <c r="D876" s="50"/>
      <c r="E876" s="50"/>
      <c r="F876" s="50"/>
      <c r="G876" s="50"/>
      <c r="H876" s="50"/>
      <c r="I876" s="50"/>
      <c r="J876" s="8"/>
      <c r="K876" s="8"/>
      <c r="L876" s="8"/>
      <c r="M876" s="8"/>
      <c r="N876" s="8"/>
      <c r="O876" s="8"/>
      <c r="P876" s="8"/>
      <c r="Q876" s="8"/>
      <c r="R876" s="8"/>
      <c r="S876" s="8"/>
      <c r="T876" s="8"/>
      <c r="U876" s="8"/>
      <c r="V876" s="8"/>
      <c r="W876" s="8"/>
      <c r="X876" s="8"/>
      <c r="Y876" s="8"/>
      <c r="Z876" s="8"/>
      <c r="AA876" s="8"/>
      <c r="AB876" s="8"/>
      <c r="AC876" s="8"/>
      <c r="AD876" s="8"/>
    </row>
    <row r="877">
      <c r="A877" s="8"/>
      <c r="B877" s="50"/>
      <c r="C877" s="50"/>
      <c r="D877" s="50"/>
      <c r="E877" s="50"/>
      <c r="F877" s="50"/>
      <c r="G877" s="50"/>
      <c r="H877" s="50"/>
      <c r="I877" s="50"/>
      <c r="J877" s="8"/>
      <c r="K877" s="8"/>
      <c r="L877" s="8"/>
      <c r="M877" s="8"/>
      <c r="N877" s="8"/>
      <c r="O877" s="8"/>
      <c r="P877" s="8"/>
      <c r="Q877" s="8"/>
      <c r="R877" s="8"/>
      <c r="S877" s="8"/>
      <c r="T877" s="8"/>
      <c r="U877" s="8"/>
      <c r="V877" s="8"/>
      <c r="W877" s="8"/>
      <c r="X877" s="8"/>
      <c r="Y877" s="8"/>
      <c r="Z877" s="8"/>
      <c r="AA877" s="8"/>
      <c r="AB877" s="8"/>
      <c r="AC877" s="8"/>
      <c r="AD877" s="8"/>
    </row>
    <row r="878">
      <c r="A878" s="8"/>
      <c r="B878" s="50"/>
      <c r="C878" s="50"/>
      <c r="D878" s="50"/>
      <c r="E878" s="50"/>
      <c r="F878" s="50"/>
      <c r="G878" s="50"/>
      <c r="H878" s="50"/>
      <c r="I878" s="50"/>
      <c r="J878" s="8"/>
      <c r="K878" s="8"/>
      <c r="L878" s="8"/>
      <c r="M878" s="8"/>
      <c r="N878" s="8"/>
      <c r="O878" s="8"/>
      <c r="P878" s="8"/>
      <c r="Q878" s="8"/>
      <c r="R878" s="8"/>
      <c r="S878" s="8"/>
      <c r="T878" s="8"/>
      <c r="U878" s="8"/>
      <c r="V878" s="8"/>
      <c r="W878" s="8"/>
      <c r="X878" s="8"/>
      <c r="Y878" s="8"/>
      <c r="Z878" s="8"/>
      <c r="AA878" s="8"/>
      <c r="AB878" s="8"/>
      <c r="AC878" s="8"/>
      <c r="AD878" s="8"/>
    </row>
    <row r="879">
      <c r="A879" s="8"/>
      <c r="B879" s="50"/>
      <c r="C879" s="50"/>
      <c r="D879" s="50"/>
      <c r="E879" s="50"/>
      <c r="F879" s="50"/>
      <c r="G879" s="50"/>
      <c r="H879" s="50"/>
      <c r="I879" s="50"/>
      <c r="J879" s="8"/>
      <c r="K879" s="8"/>
      <c r="L879" s="8"/>
      <c r="M879" s="8"/>
      <c r="N879" s="8"/>
      <c r="O879" s="8"/>
      <c r="P879" s="8"/>
      <c r="Q879" s="8"/>
      <c r="R879" s="8"/>
      <c r="S879" s="8"/>
      <c r="T879" s="8"/>
      <c r="U879" s="8"/>
      <c r="V879" s="8"/>
      <c r="W879" s="8"/>
      <c r="X879" s="8"/>
      <c r="Y879" s="8"/>
      <c r="Z879" s="8"/>
      <c r="AA879" s="8"/>
      <c r="AB879" s="8"/>
      <c r="AC879" s="8"/>
      <c r="AD879" s="8"/>
    </row>
    <row r="880">
      <c r="A880" s="8"/>
      <c r="B880" s="50"/>
      <c r="C880" s="50"/>
      <c r="D880" s="50"/>
      <c r="E880" s="50"/>
      <c r="F880" s="50"/>
      <c r="G880" s="50"/>
      <c r="H880" s="50"/>
      <c r="I880" s="50"/>
      <c r="J880" s="8"/>
      <c r="K880" s="8"/>
      <c r="L880" s="8"/>
      <c r="M880" s="8"/>
      <c r="N880" s="8"/>
      <c r="O880" s="8"/>
      <c r="P880" s="8"/>
      <c r="Q880" s="8"/>
      <c r="R880" s="8"/>
      <c r="S880" s="8"/>
      <c r="T880" s="8"/>
      <c r="U880" s="8"/>
      <c r="V880" s="8"/>
      <c r="W880" s="8"/>
      <c r="X880" s="8"/>
      <c r="Y880" s="8"/>
      <c r="Z880" s="8"/>
      <c r="AA880" s="8"/>
      <c r="AB880" s="8"/>
      <c r="AC880" s="8"/>
      <c r="AD880" s="8"/>
    </row>
    <row r="881">
      <c r="A881" s="8"/>
      <c r="B881" s="50"/>
      <c r="C881" s="50"/>
      <c r="D881" s="50"/>
      <c r="E881" s="50"/>
      <c r="F881" s="50"/>
      <c r="G881" s="50"/>
      <c r="H881" s="50"/>
      <c r="I881" s="50"/>
      <c r="J881" s="8"/>
      <c r="K881" s="8"/>
      <c r="L881" s="8"/>
      <c r="M881" s="8"/>
      <c r="N881" s="8"/>
      <c r="O881" s="8"/>
      <c r="P881" s="8"/>
      <c r="Q881" s="8"/>
      <c r="R881" s="8"/>
      <c r="S881" s="8"/>
      <c r="T881" s="8"/>
      <c r="U881" s="8"/>
      <c r="V881" s="8"/>
      <c r="W881" s="8"/>
      <c r="X881" s="8"/>
      <c r="Y881" s="8"/>
      <c r="Z881" s="8"/>
      <c r="AA881" s="8"/>
      <c r="AB881" s="8"/>
      <c r="AC881" s="8"/>
      <c r="AD881" s="8"/>
    </row>
    <row r="882">
      <c r="A882" s="8"/>
      <c r="B882" s="50"/>
      <c r="C882" s="50"/>
      <c r="D882" s="50"/>
      <c r="E882" s="50"/>
      <c r="F882" s="50"/>
      <c r="G882" s="50"/>
      <c r="H882" s="50"/>
      <c r="I882" s="50"/>
      <c r="J882" s="8"/>
      <c r="K882" s="8"/>
      <c r="L882" s="8"/>
      <c r="M882" s="8"/>
      <c r="N882" s="8"/>
      <c r="O882" s="8"/>
      <c r="P882" s="8"/>
      <c r="Q882" s="8"/>
      <c r="R882" s="8"/>
      <c r="S882" s="8"/>
      <c r="T882" s="8"/>
      <c r="U882" s="8"/>
      <c r="V882" s="8"/>
      <c r="W882" s="8"/>
      <c r="X882" s="8"/>
      <c r="Y882" s="8"/>
      <c r="Z882" s="8"/>
      <c r="AA882" s="8"/>
      <c r="AB882" s="8"/>
      <c r="AC882" s="8"/>
      <c r="AD882" s="8"/>
    </row>
    <row r="883">
      <c r="A883" s="8"/>
      <c r="B883" s="50"/>
      <c r="C883" s="50"/>
      <c r="D883" s="50"/>
      <c r="E883" s="50"/>
      <c r="F883" s="50"/>
      <c r="G883" s="50"/>
      <c r="H883" s="50"/>
      <c r="I883" s="50"/>
      <c r="J883" s="8"/>
      <c r="K883" s="8"/>
      <c r="L883" s="8"/>
      <c r="M883" s="8"/>
      <c r="N883" s="8"/>
      <c r="O883" s="8"/>
      <c r="P883" s="8"/>
      <c r="Q883" s="8"/>
      <c r="R883" s="8"/>
      <c r="S883" s="8"/>
      <c r="T883" s="8"/>
      <c r="U883" s="8"/>
      <c r="V883" s="8"/>
      <c r="W883" s="8"/>
      <c r="X883" s="8"/>
      <c r="Y883" s="8"/>
      <c r="Z883" s="8"/>
      <c r="AA883" s="8"/>
      <c r="AB883" s="8"/>
      <c r="AC883" s="8"/>
      <c r="AD883" s="8"/>
    </row>
    <row r="884">
      <c r="A884" s="8"/>
      <c r="B884" s="50"/>
      <c r="C884" s="50"/>
      <c r="D884" s="50"/>
      <c r="E884" s="50"/>
      <c r="F884" s="50"/>
      <c r="G884" s="50"/>
      <c r="H884" s="50"/>
      <c r="I884" s="50"/>
      <c r="J884" s="8"/>
      <c r="K884" s="8"/>
      <c r="L884" s="8"/>
      <c r="M884" s="8"/>
      <c r="N884" s="8"/>
      <c r="O884" s="8"/>
      <c r="P884" s="8"/>
      <c r="Q884" s="8"/>
      <c r="R884" s="8"/>
      <c r="S884" s="8"/>
      <c r="T884" s="8"/>
      <c r="U884" s="8"/>
      <c r="V884" s="8"/>
      <c r="W884" s="8"/>
      <c r="X884" s="8"/>
      <c r="Y884" s="8"/>
      <c r="Z884" s="8"/>
      <c r="AA884" s="8"/>
      <c r="AB884" s="8"/>
      <c r="AC884" s="8"/>
      <c r="AD884" s="8"/>
    </row>
    <row r="885">
      <c r="A885" s="8"/>
      <c r="B885" s="50"/>
      <c r="C885" s="50"/>
      <c r="D885" s="50"/>
      <c r="E885" s="50"/>
      <c r="F885" s="50"/>
      <c r="G885" s="50"/>
      <c r="H885" s="50"/>
      <c r="I885" s="50"/>
      <c r="J885" s="8"/>
      <c r="K885" s="8"/>
      <c r="L885" s="8"/>
      <c r="M885" s="8"/>
      <c r="N885" s="8"/>
      <c r="O885" s="8"/>
      <c r="P885" s="8"/>
      <c r="Q885" s="8"/>
      <c r="R885" s="8"/>
      <c r="S885" s="8"/>
      <c r="T885" s="8"/>
      <c r="U885" s="8"/>
      <c r="V885" s="8"/>
      <c r="W885" s="8"/>
      <c r="X885" s="8"/>
      <c r="Y885" s="8"/>
      <c r="Z885" s="8"/>
      <c r="AA885" s="8"/>
      <c r="AB885" s="8"/>
      <c r="AC885" s="8"/>
      <c r="AD885" s="8"/>
    </row>
    <row r="886">
      <c r="A886" s="8"/>
      <c r="B886" s="50"/>
      <c r="C886" s="50"/>
      <c r="D886" s="50"/>
      <c r="E886" s="50"/>
      <c r="F886" s="50"/>
      <c r="G886" s="50"/>
      <c r="H886" s="50"/>
      <c r="I886" s="50"/>
      <c r="J886" s="8"/>
      <c r="K886" s="8"/>
      <c r="L886" s="8"/>
      <c r="M886" s="8"/>
      <c r="N886" s="8"/>
      <c r="O886" s="8"/>
      <c r="P886" s="8"/>
      <c r="Q886" s="8"/>
      <c r="R886" s="8"/>
      <c r="S886" s="8"/>
      <c r="T886" s="8"/>
      <c r="U886" s="8"/>
      <c r="V886" s="8"/>
      <c r="W886" s="8"/>
      <c r="X886" s="8"/>
      <c r="Y886" s="8"/>
      <c r="Z886" s="8"/>
      <c r="AA886" s="8"/>
      <c r="AB886" s="8"/>
      <c r="AC886" s="8"/>
      <c r="AD886" s="8"/>
    </row>
    <row r="887">
      <c r="A887" s="8"/>
      <c r="B887" s="50"/>
      <c r="C887" s="50"/>
      <c r="D887" s="50"/>
      <c r="E887" s="50"/>
      <c r="F887" s="50"/>
      <c r="G887" s="50"/>
      <c r="H887" s="50"/>
      <c r="I887" s="50"/>
      <c r="J887" s="8"/>
      <c r="K887" s="8"/>
      <c r="L887" s="8"/>
      <c r="M887" s="8"/>
      <c r="N887" s="8"/>
      <c r="O887" s="8"/>
      <c r="P887" s="8"/>
      <c r="Q887" s="8"/>
      <c r="R887" s="8"/>
      <c r="S887" s="8"/>
      <c r="T887" s="8"/>
      <c r="U887" s="8"/>
      <c r="V887" s="8"/>
      <c r="W887" s="8"/>
      <c r="X887" s="8"/>
      <c r="Y887" s="8"/>
      <c r="Z887" s="8"/>
      <c r="AA887" s="8"/>
      <c r="AB887" s="8"/>
      <c r="AC887" s="8"/>
      <c r="AD887" s="8"/>
    </row>
    <row r="888">
      <c r="A888" s="8"/>
      <c r="B888" s="50"/>
      <c r="C888" s="50"/>
      <c r="D888" s="50"/>
      <c r="E888" s="50"/>
      <c r="F888" s="50"/>
      <c r="G888" s="50"/>
      <c r="H888" s="50"/>
      <c r="I888" s="50"/>
      <c r="J888" s="8"/>
      <c r="K888" s="8"/>
      <c r="L888" s="8"/>
      <c r="M888" s="8"/>
      <c r="N888" s="8"/>
      <c r="O888" s="8"/>
      <c r="P888" s="8"/>
      <c r="Q888" s="8"/>
      <c r="R888" s="8"/>
      <c r="S888" s="8"/>
      <c r="T888" s="8"/>
      <c r="U888" s="8"/>
      <c r="V888" s="8"/>
      <c r="W888" s="8"/>
      <c r="X888" s="8"/>
      <c r="Y888" s="8"/>
      <c r="Z888" s="8"/>
      <c r="AA888" s="8"/>
      <c r="AB888" s="8"/>
      <c r="AC888" s="8"/>
      <c r="AD888" s="8"/>
    </row>
    <row r="889">
      <c r="A889" s="8"/>
      <c r="B889" s="50"/>
      <c r="C889" s="50"/>
      <c r="D889" s="50"/>
      <c r="E889" s="50"/>
      <c r="F889" s="50"/>
      <c r="G889" s="50"/>
      <c r="H889" s="50"/>
      <c r="I889" s="50"/>
      <c r="J889" s="8"/>
      <c r="K889" s="8"/>
      <c r="L889" s="8"/>
      <c r="M889" s="8"/>
      <c r="N889" s="8"/>
      <c r="O889" s="8"/>
      <c r="P889" s="8"/>
      <c r="Q889" s="8"/>
      <c r="R889" s="8"/>
      <c r="S889" s="8"/>
      <c r="T889" s="8"/>
      <c r="U889" s="8"/>
      <c r="V889" s="8"/>
      <c r="W889" s="8"/>
      <c r="X889" s="8"/>
      <c r="Y889" s="8"/>
      <c r="Z889" s="8"/>
      <c r="AA889" s="8"/>
      <c r="AB889" s="8"/>
      <c r="AC889" s="8"/>
      <c r="AD889" s="8"/>
    </row>
    <row r="890">
      <c r="A890" s="8"/>
      <c r="B890" s="50"/>
      <c r="C890" s="50"/>
      <c r="D890" s="50"/>
      <c r="E890" s="50"/>
      <c r="F890" s="50"/>
      <c r="G890" s="50"/>
      <c r="H890" s="50"/>
      <c r="I890" s="50"/>
      <c r="J890" s="8"/>
      <c r="K890" s="8"/>
      <c r="L890" s="8"/>
      <c r="M890" s="8"/>
      <c r="N890" s="8"/>
      <c r="O890" s="8"/>
      <c r="P890" s="8"/>
      <c r="Q890" s="8"/>
      <c r="R890" s="8"/>
      <c r="S890" s="8"/>
      <c r="T890" s="8"/>
      <c r="U890" s="8"/>
      <c r="V890" s="8"/>
      <c r="W890" s="8"/>
      <c r="X890" s="8"/>
      <c r="Y890" s="8"/>
      <c r="Z890" s="8"/>
      <c r="AA890" s="8"/>
      <c r="AB890" s="8"/>
      <c r="AC890" s="8"/>
      <c r="AD890" s="8"/>
    </row>
    <row r="891">
      <c r="A891" s="8"/>
      <c r="B891" s="50"/>
      <c r="C891" s="50"/>
      <c r="D891" s="50"/>
      <c r="E891" s="50"/>
      <c r="F891" s="50"/>
      <c r="G891" s="50"/>
      <c r="H891" s="50"/>
      <c r="I891" s="50"/>
      <c r="J891" s="8"/>
      <c r="K891" s="8"/>
      <c r="L891" s="8"/>
      <c r="M891" s="8"/>
      <c r="N891" s="8"/>
      <c r="O891" s="8"/>
      <c r="P891" s="8"/>
      <c r="Q891" s="8"/>
      <c r="R891" s="8"/>
      <c r="S891" s="8"/>
      <c r="T891" s="8"/>
      <c r="U891" s="8"/>
      <c r="V891" s="8"/>
      <c r="W891" s="8"/>
      <c r="X891" s="8"/>
      <c r="Y891" s="8"/>
      <c r="Z891" s="8"/>
      <c r="AA891" s="8"/>
      <c r="AB891" s="8"/>
      <c r="AC891" s="8"/>
      <c r="AD891" s="8"/>
    </row>
    <row r="892">
      <c r="A892" s="8"/>
      <c r="B892" s="50"/>
      <c r="C892" s="50"/>
      <c r="D892" s="50"/>
      <c r="E892" s="50"/>
      <c r="F892" s="50"/>
      <c r="G892" s="50"/>
      <c r="H892" s="50"/>
      <c r="I892" s="50"/>
      <c r="J892" s="8"/>
      <c r="K892" s="8"/>
      <c r="L892" s="8"/>
      <c r="M892" s="8"/>
      <c r="N892" s="8"/>
      <c r="O892" s="8"/>
      <c r="P892" s="8"/>
      <c r="Q892" s="8"/>
      <c r="R892" s="8"/>
      <c r="S892" s="8"/>
      <c r="T892" s="8"/>
      <c r="U892" s="8"/>
      <c r="V892" s="8"/>
      <c r="W892" s="8"/>
      <c r="X892" s="8"/>
      <c r="Y892" s="8"/>
      <c r="Z892" s="8"/>
      <c r="AA892" s="8"/>
      <c r="AB892" s="8"/>
      <c r="AC892" s="8"/>
      <c r="AD892" s="8"/>
    </row>
    <row r="893">
      <c r="A893" s="8"/>
      <c r="B893" s="50"/>
      <c r="C893" s="50"/>
      <c r="D893" s="50"/>
      <c r="E893" s="50"/>
      <c r="F893" s="50"/>
      <c r="G893" s="50"/>
      <c r="H893" s="50"/>
      <c r="I893" s="50"/>
      <c r="J893" s="8"/>
      <c r="K893" s="8"/>
      <c r="L893" s="8"/>
      <c r="M893" s="8"/>
      <c r="N893" s="8"/>
      <c r="O893" s="8"/>
      <c r="P893" s="8"/>
      <c r="Q893" s="8"/>
      <c r="R893" s="8"/>
      <c r="S893" s="8"/>
      <c r="T893" s="8"/>
      <c r="U893" s="8"/>
      <c r="V893" s="8"/>
      <c r="W893" s="8"/>
      <c r="X893" s="8"/>
      <c r="Y893" s="8"/>
      <c r="Z893" s="8"/>
      <c r="AA893" s="8"/>
      <c r="AB893" s="8"/>
      <c r="AC893" s="8"/>
      <c r="AD893" s="8"/>
    </row>
    <row r="894">
      <c r="A894" s="8"/>
      <c r="B894" s="50"/>
      <c r="C894" s="50"/>
      <c r="D894" s="50"/>
      <c r="E894" s="50"/>
      <c r="F894" s="50"/>
      <c r="G894" s="50"/>
      <c r="H894" s="50"/>
      <c r="I894" s="50"/>
      <c r="J894" s="8"/>
      <c r="K894" s="8"/>
      <c r="L894" s="8"/>
      <c r="M894" s="8"/>
      <c r="N894" s="8"/>
      <c r="O894" s="8"/>
      <c r="P894" s="8"/>
      <c r="Q894" s="8"/>
      <c r="R894" s="8"/>
      <c r="S894" s="8"/>
      <c r="T894" s="8"/>
      <c r="U894" s="8"/>
      <c r="V894" s="8"/>
      <c r="W894" s="8"/>
      <c r="X894" s="8"/>
      <c r="Y894" s="8"/>
      <c r="Z894" s="8"/>
      <c r="AA894" s="8"/>
      <c r="AB894" s="8"/>
      <c r="AC894" s="8"/>
      <c r="AD894" s="8"/>
    </row>
    <row r="895">
      <c r="A895" s="8"/>
      <c r="B895" s="50"/>
      <c r="C895" s="50"/>
      <c r="D895" s="50"/>
      <c r="E895" s="50"/>
      <c r="F895" s="50"/>
      <c r="G895" s="50"/>
      <c r="H895" s="50"/>
      <c r="I895" s="50"/>
      <c r="J895" s="8"/>
      <c r="K895" s="8"/>
      <c r="L895" s="8"/>
      <c r="M895" s="8"/>
      <c r="N895" s="8"/>
      <c r="O895" s="8"/>
      <c r="P895" s="8"/>
      <c r="Q895" s="8"/>
      <c r="R895" s="8"/>
      <c r="S895" s="8"/>
      <c r="T895" s="8"/>
      <c r="U895" s="8"/>
      <c r="V895" s="8"/>
      <c r="W895" s="8"/>
      <c r="X895" s="8"/>
      <c r="Y895" s="8"/>
      <c r="Z895" s="8"/>
      <c r="AA895" s="8"/>
      <c r="AB895" s="8"/>
      <c r="AC895" s="8"/>
      <c r="AD895" s="8"/>
    </row>
    <row r="896">
      <c r="A896" s="8"/>
      <c r="B896" s="50"/>
      <c r="C896" s="50"/>
      <c r="D896" s="50"/>
      <c r="E896" s="50"/>
      <c r="F896" s="50"/>
      <c r="G896" s="50"/>
      <c r="H896" s="50"/>
      <c r="I896" s="50"/>
      <c r="J896" s="8"/>
      <c r="K896" s="8"/>
      <c r="L896" s="8"/>
      <c r="M896" s="8"/>
      <c r="N896" s="8"/>
      <c r="O896" s="8"/>
      <c r="P896" s="8"/>
      <c r="Q896" s="8"/>
      <c r="R896" s="8"/>
      <c r="S896" s="8"/>
      <c r="T896" s="8"/>
      <c r="U896" s="8"/>
      <c r="V896" s="8"/>
      <c r="W896" s="8"/>
      <c r="X896" s="8"/>
      <c r="Y896" s="8"/>
      <c r="Z896" s="8"/>
      <c r="AA896" s="8"/>
      <c r="AB896" s="8"/>
      <c r="AC896" s="8"/>
      <c r="AD896" s="8"/>
    </row>
    <row r="897">
      <c r="A897" s="8"/>
      <c r="B897" s="50"/>
      <c r="C897" s="50"/>
      <c r="D897" s="50"/>
      <c r="E897" s="50"/>
      <c r="F897" s="50"/>
      <c r="G897" s="50"/>
      <c r="H897" s="50"/>
      <c r="I897" s="50"/>
      <c r="J897" s="8"/>
      <c r="K897" s="8"/>
      <c r="L897" s="8"/>
      <c r="M897" s="8"/>
      <c r="N897" s="8"/>
      <c r="O897" s="8"/>
      <c r="P897" s="8"/>
      <c r="Q897" s="8"/>
      <c r="R897" s="8"/>
      <c r="S897" s="8"/>
      <c r="T897" s="8"/>
      <c r="U897" s="8"/>
      <c r="V897" s="8"/>
      <c r="W897" s="8"/>
      <c r="X897" s="8"/>
      <c r="Y897" s="8"/>
      <c r="Z897" s="8"/>
      <c r="AA897" s="8"/>
      <c r="AB897" s="8"/>
      <c r="AC897" s="8"/>
      <c r="AD897" s="8"/>
    </row>
    <row r="898">
      <c r="A898" s="8"/>
      <c r="B898" s="50"/>
      <c r="C898" s="50"/>
      <c r="D898" s="50"/>
      <c r="E898" s="50"/>
      <c r="F898" s="50"/>
      <c r="G898" s="50"/>
      <c r="H898" s="50"/>
      <c r="I898" s="50"/>
      <c r="J898" s="8"/>
      <c r="K898" s="8"/>
      <c r="L898" s="8"/>
      <c r="M898" s="8"/>
      <c r="N898" s="8"/>
      <c r="O898" s="8"/>
      <c r="P898" s="8"/>
      <c r="Q898" s="8"/>
      <c r="R898" s="8"/>
      <c r="S898" s="8"/>
      <c r="T898" s="8"/>
      <c r="U898" s="8"/>
      <c r="V898" s="8"/>
      <c r="W898" s="8"/>
      <c r="X898" s="8"/>
      <c r="Y898" s="8"/>
      <c r="Z898" s="8"/>
      <c r="AA898" s="8"/>
      <c r="AB898" s="8"/>
      <c r="AC898" s="8"/>
      <c r="AD898" s="8"/>
    </row>
    <row r="899">
      <c r="A899" s="8"/>
      <c r="B899" s="50"/>
      <c r="C899" s="50"/>
      <c r="D899" s="50"/>
      <c r="E899" s="50"/>
      <c r="F899" s="50"/>
      <c r="G899" s="50"/>
      <c r="H899" s="50"/>
      <c r="I899" s="50"/>
      <c r="J899" s="8"/>
      <c r="K899" s="8"/>
      <c r="L899" s="8"/>
      <c r="M899" s="8"/>
      <c r="N899" s="8"/>
      <c r="O899" s="8"/>
      <c r="P899" s="8"/>
      <c r="Q899" s="8"/>
      <c r="R899" s="8"/>
      <c r="S899" s="8"/>
      <c r="T899" s="8"/>
      <c r="U899" s="8"/>
      <c r="V899" s="8"/>
      <c r="W899" s="8"/>
      <c r="X899" s="8"/>
      <c r="Y899" s="8"/>
      <c r="Z899" s="8"/>
      <c r="AA899" s="8"/>
      <c r="AB899" s="8"/>
      <c r="AC899" s="8"/>
      <c r="AD899" s="8"/>
    </row>
    <row r="900">
      <c r="A900" s="8"/>
      <c r="B900" s="50"/>
      <c r="C900" s="50"/>
      <c r="D900" s="50"/>
      <c r="E900" s="50"/>
      <c r="F900" s="50"/>
      <c r="G900" s="50"/>
      <c r="H900" s="50"/>
      <c r="I900" s="50"/>
      <c r="J900" s="8"/>
      <c r="K900" s="8"/>
      <c r="L900" s="8"/>
      <c r="M900" s="8"/>
      <c r="N900" s="8"/>
      <c r="O900" s="8"/>
      <c r="P900" s="8"/>
      <c r="Q900" s="8"/>
      <c r="R900" s="8"/>
      <c r="S900" s="8"/>
      <c r="T900" s="8"/>
      <c r="U900" s="8"/>
      <c r="V900" s="8"/>
      <c r="W900" s="8"/>
      <c r="X900" s="8"/>
      <c r="Y900" s="8"/>
      <c r="Z900" s="8"/>
      <c r="AA900" s="8"/>
      <c r="AB900" s="8"/>
      <c r="AC900" s="8"/>
      <c r="AD900" s="8"/>
    </row>
    <row r="901">
      <c r="A901" s="8"/>
      <c r="B901" s="50"/>
      <c r="C901" s="50"/>
      <c r="D901" s="50"/>
      <c r="E901" s="50"/>
      <c r="F901" s="50"/>
      <c r="G901" s="50"/>
      <c r="H901" s="50"/>
      <c r="I901" s="50"/>
      <c r="J901" s="8"/>
      <c r="K901" s="8"/>
      <c r="L901" s="8"/>
      <c r="M901" s="8"/>
      <c r="N901" s="8"/>
      <c r="O901" s="8"/>
      <c r="P901" s="8"/>
      <c r="Q901" s="8"/>
      <c r="R901" s="8"/>
      <c r="S901" s="8"/>
      <c r="T901" s="8"/>
      <c r="U901" s="8"/>
      <c r="V901" s="8"/>
      <c r="W901" s="8"/>
      <c r="X901" s="8"/>
      <c r="Y901" s="8"/>
      <c r="Z901" s="8"/>
      <c r="AA901" s="8"/>
      <c r="AB901" s="8"/>
      <c r="AC901" s="8"/>
      <c r="AD901" s="8"/>
    </row>
    <row r="902">
      <c r="A902" s="8"/>
      <c r="B902" s="50"/>
      <c r="C902" s="50"/>
      <c r="D902" s="50"/>
      <c r="E902" s="50"/>
      <c r="F902" s="50"/>
      <c r="G902" s="50"/>
      <c r="H902" s="50"/>
      <c r="I902" s="50"/>
      <c r="J902" s="8"/>
      <c r="K902" s="8"/>
      <c r="L902" s="8"/>
      <c r="M902" s="8"/>
      <c r="N902" s="8"/>
      <c r="O902" s="8"/>
      <c r="P902" s="8"/>
      <c r="Q902" s="8"/>
      <c r="R902" s="8"/>
      <c r="S902" s="8"/>
      <c r="T902" s="8"/>
      <c r="U902" s="8"/>
      <c r="V902" s="8"/>
      <c r="W902" s="8"/>
      <c r="X902" s="8"/>
      <c r="Y902" s="8"/>
      <c r="Z902" s="8"/>
      <c r="AA902" s="8"/>
      <c r="AB902" s="8"/>
      <c r="AC902" s="8"/>
      <c r="AD902" s="8"/>
    </row>
    <row r="903">
      <c r="A903" s="8"/>
      <c r="B903" s="50"/>
      <c r="C903" s="50"/>
      <c r="D903" s="50"/>
      <c r="E903" s="50"/>
      <c r="F903" s="50"/>
      <c r="G903" s="50"/>
      <c r="H903" s="50"/>
      <c r="I903" s="50"/>
      <c r="J903" s="8"/>
      <c r="K903" s="8"/>
      <c r="L903" s="8"/>
      <c r="M903" s="8"/>
      <c r="N903" s="8"/>
      <c r="O903" s="8"/>
      <c r="P903" s="8"/>
      <c r="Q903" s="8"/>
      <c r="R903" s="8"/>
      <c r="S903" s="8"/>
      <c r="T903" s="8"/>
      <c r="U903" s="8"/>
      <c r="V903" s="8"/>
      <c r="W903" s="8"/>
      <c r="X903" s="8"/>
      <c r="Y903" s="8"/>
      <c r="Z903" s="8"/>
      <c r="AA903" s="8"/>
      <c r="AB903" s="8"/>
      <c r="AC903" s="8"/>
      <c r="AD903" s="8"/>
    </row>
    <row r="904">
      <c r="A904" s="8"/>
      <c r="B904" s="50"/>
      <c r="C904" s="50"/>
      <c r="D904" s="50"/>
      <c r="E904" s="50"/>
      <c r="F904" s="50"/>
      <c r="G904" s="50"/>
      <c r="H904" s="50"/>
      <c r="I904" s="50"/>
      <c r="J904" s="8"/>
      <c r="K904" s="8"/>
      <c r="L904" s="8"/>
      <c r="M904" s="8"/>
      <c r="N904" s="8"/>
      <c r="O904" s="8"/>
      <c r="P904" s="8"/>
      <c r="Q904" s="8"/>
      <c r="R904" s="8"/>
      <c r="S904" s="8"/>
      <c r="T904" s="8"/>
      <c r="U904" s="8"/>
      <c r="V904" s="8"/>
      <c r="W904" s="8"/>
      <c r="X904" s="8"/>
      <c r="Y904" s="8"/>
      <c r="Z904" s="8"/>
      <c r="AA904" s="8"/>
      <c r="AB904" s="8"/>
      <c r="AC904" s="8"/>
      <c r="AD904" s="8"/>
    </row>
    <row r="905">
      <c r="A905" s="8"/>
      <c r="B905" s="50"/>
      <c r="C905" s="50"/>
      <c r="D905" s="50"/>
      <c r="E905" s="50"/>
      <c r="F905" s="50"/>
      <c r="G905" s="50"/>
      <c r="H905" s="50"/>
      <c r="I905" s="50"/>
      <c r="J905" s="8"/>
      <c r="K905" s="8"/>
      <c r="L905" s="8"/>
      <c r="M905" s="8"/>
      <c r="N905" s="8"/>
      <c r="O905" s="8"/>
      <c r="P905" s="8"/>
      <c r="Q905" s="8"/>
      <c r="R905" s="8"/>
      <c r="S905" s="8"/>
      <c r="T905" s="8"/>
      <c r="U905" s="8"/>
      <c r="V905" s="8"/>
      <c r="W905" s="8"/>
      <c r="X905" s="8"/>
      <c r="Y905" s="8"/>
      <c r="Z905" s="8"/>
      <c r="AA905" s="8"/>
      <c r="AB905" s="8"/>
      <c r="AC905" s="8"/>
      <c r="AD905" s="8"/>
    </row>
    <row r="906">
      <c r="A906" s="8"/>
      <c r="B906" s="50"/>
      <c r="C906" s="50"/>
      <c r="D906" s="50"/>
      <c r="E906" s="50"/>
      <c r="F906" s="50"/>
      <c r="G906" s="50"/>
      <c r="H906" s="50"/>
      <c r="I906" s="50"/>
      <c r="J906" s="8"/>
      <c r="K906" s="8"/>
      <c r="L906" s="8"/>
      <c r="M906" s="8"/>
      <c r="N906" s="8"/>
      <c r="O906" s="8"/>
      <c r="P906" s="8"/>
      <c r="Q906" s="8"/>
      <c r="R906" s="8"/>
      <c r="S906" s="8"/>
      <c r="T906" s="8"/>
      <c r="U906" s="8"/>
      <c r="V906" s="8"/>
      <c r="W906" s="8"/>
      <c r="X906" s="8"/>
      <c r="Y906" s="8"/>
      <c r="Z906" s="8"/>
      <c r="AA906" s="8"/>
      <c r="AB906" s="8"/>
      <c r="AC906" s="8"/>
      <c r="AD906" s="8"/>
    </row>
    <row r="907">
      <c r="A907" s="8"/>
      <c r="B907" s="50"/>
      <c r="C907" s="50"/>
      <c r="D907" s="50"/>
      <c r="E907" s="50"/>
      <c r="F907" s="50"/>
      <c r="G907" s="50"/>
      <c r="H907" s="50"/>
      <c r="I907" s="50"/>
      <c r="J907" s="8"/>
      <c r="K907" s="8"/>
      <c r="L907" s="8"/>
      <c r="M907" s="8"/>
      <c r="N907" s="8"/>
      <c r="O907" s="8"/>
      <c r="P907" s="8"/>
      <c r="Q907" s="8"/>
      <c r="R907" s="8"/>
      <c r="S907" s="8"/>
      <c r="T907" s="8"/>
      <c r="U907" s="8"/>
      <c r="V907" s="8"/>
      <c r="W907" s="8"/>
      <c r="X907" s="8"/>
      <c r="Y907" s="8"/>
      <c r="Z907" s="8"/>
      <c r="AA907" s="8"/>
      <c r="AB907" s="8"/>
      <c r="AC907" s="8"/>
      <c r="AD907" s="8"/>
    </row>
    <row r="908">
      <c r="A908" s="8"/>
      <c r="B908" s="50"/>
      <c r="C908" s="50"/>
      <c r="D908" s="50"/>
      <c r="E908" s="50"/>
      <c r="F908" s="50"/>
      <c r="G908" s="50"/>
      <c r="H908" s="50"/>
      <c r="I908" s="50"/>
      <c r="J908" s="8"/>
      <c r="K908" s="8"/>
      <c r="L908" s="8"/>
      <c r="M908" s="8"/>
      <c r="N908" s="8"/>
      <c r="O908" s="8"/>
      <c r="P908" s="8"/>
      <c r="Q908" s="8"/>
      <c r="R908" s="8"/>
      <c r="S908" s="8"/>
      <c r="T908" s="8"/>
      <c r="U908" s="8"/>
      <c r="V908" s="8"/>
      <c r="W908" s="8"/>
      <c r="X908" s="8"/>
      <c r="Y908" s="8"/>
      <c r="Z908" s="8"/>
      <c r="AA908" s="8"/>
      <c r="AB908" s="8"/>
      <c r="AC908" s="8"/>
      <c r="AD908" s="8"/>
    </row>
    <row r="909">
      <c r="A909" s="8"/>
      <c r="B909" s="50"/>
      <c r="C909" s="50"/>
      <c r="D909" s="50"/>
      <c r="E909" s="50"/>
      <c r="F909" s="50"/>
      <c r="G909" s="50"/>
      <c r="H909" s="50"/>
      <c r="I909" s="50"/>
      <c r="J909" s="8"/>
      <c r="K909" s="8"/>
      <c r="L909" s="8"/>
      <c r="M909" s="8"/>
      <c r="N909" s="8"/>
      <c r="O909" s="8"/>
      <c r="P909" s="8"/>
      <c r="Q909" s="8"/>
      <c r="R909" s="8"/>
      <c r="S909" s="8"/>
      <c r="T909" s="8"/>
      <c r="U909" s="8"/>
      <c r="V909" s="8"/>
      <c r="W909" s="8"/>
      <c r="X909" s="8"/>
      <c r="Y909" s="8"/>
      <c r="Z909" s="8"/>
      <c r="AA909" s="8"/>
      <c r="AB909" s="8"/>
      <c r="AC909" s="8"/>
      <c r="AD909" s="8"/>
    </row>
    <row r="910">
      <c r="A910" s="8"/>
      <c r="B910" s="50"/>
      <c r="C910" s="50"/>
      <c r="D910" s="50"/>
      <c r="E910" s="50"/>
      <c r="F910" s="50"/>
      <c r="G910" s="50"/>
      <c r="H910" s="50"/>
      <c r="I910" s="50"/>
      <c r="J910" s="8"/>
      <c r="K910" s="8"/>
      <c r="L910" s="8"/>
      <c r="M910" s="8"/>
      <c r="N910" s="8"/>
      <c r="O910" s="8"/>
      <c r="P910" s="8"/>
      <c r="Q910" s="8"/>
      <c r="R910" s="8"/>
      <c r="S910" s="8"/>
      <c r="T910" s="8"/>
      <c r="U910" s="8"/>
      <c r="V910" s="8"/>
      <c r="W910" s="8"/>
      <c r="X910" s="8"/>
      <c r="Y910" s="8"/>
      <c r="Z910" s="8"/>
      <c r="AA910" s="8"/>
      <c r="AB910" s="8"/>
      <c r="AC910" s="8"/>
      <c r="AD910" s="8"/>
    </row>
    <row r="911">
      <c r="A911" s="8"/>
      <c r="B911" s="50"/>
      <c r="C911" s="50"/>
      <c r="D911" s="50"/>
      <c r="E911" s="50"/>
      <c r="F911" s="50"/>
      <c r="G911" s="50"/>
      <c r="H911" s="50"/>
      <c r="I911" s="50"/>
      <c r="J911" s="8"/>
      <c r="K911" s="8"/>
      <c r="L911" s="8"/>
      <c r="M911" s="8"/>
      <c r="N911" s="8"/>
      <c r="O911" s="8"/>
      <c r="P911" s="8"/>
      <c r="Q911" s="8"/>
      <c r="R911" s="8"/>
      <c r="S911" s="8"/>
      <c r="T911" s="8"/>
      <c r="U911" s="8"/>
      <c r="V911" s="8"/>
      <c r="W911" s="8"/>
      <c r="X911" s="8"/>
      <c r="Y911" s="8"/>
      <c r="Z911" s="8"/>
      <c r="AA911" s="8"/>
      <c r="AB911" s="8"/>
      <c r="AC911" s="8"/>
      <c r="AD911" s="8"/>
    </row>
    <row r="912">
      <c r="A912" s="8"/>
      <c r="B912" s="50"/>
      <c r="C912" s="50"/>
      <c r="D912" s="50"/>
      <c r="E912" s="50"/>
      <c r="F912" s="50"/>
      <c r="G912" s="50"/>
      <c r="H912" s="50"/>
      <c r="I912" s="50"/>
      <c r="J912" s="8"/>
      <c r="K912" s="8"/>
      <c r="L912" s="8"/>
      <c r="M912" s="8"/>
      <c r="N912" s="8"/>
      <c r="O912" s="8"/>
      <c r="P912" s="8"/>
      <c r="Q912" s="8"/>
      <c r="R912" s="8"/>
      <c r="S912" s="8"/>
      <c r="T912" s="8"/>
      <c r="U912" s="8"/>
      <c r="V912" s="8"/>
      <c r="W912" s="8"/>
      <c r="X912" s="8"/>
      <c r="Y912" s="8"/>
      <c r="Z912" s="8"/>
      <c r="AA912" s="8"/>
      <c r="AB912" s="8"/>
      <c r="AC912" s="8"/>
      <c r="AD912" s="8"/>
    </row>
    <row r="913">
      <c r="A913" s="8"/>
      <c r="B913" s="50"/>
      <c r="C913" s="50"/>
      <c r="D913" s="50"/>
      <c r="E913" s="50"/>
      <c r="F913" s="50"/>
      <c r="G913" s="50"/>
      <c r="H913" s="50"/>
      <c r="I913" s="50"/>
      <c r="J913" s="8"/>
      <c r="K913" s="8"/>
      <c r="L913" s="8"/>
      <c r="M913" s="8"/>
      <c r="N913" s="8"/>
      <c r="O913" s="8"/>
      <c r="P913" s="8"/>
      <c r="Q913" s="8"/>
      <c r="R913" s="8"/>
      <c r="S913" s="8"/>
      <c r="T913" s="8"/>
      <c r="U913" s="8"/>
      <c r="V913" s="8"/>
      <c r="W913" s="8"/>
      <c r="X913" s="8"/>
      <c r="Y913" s="8"/>
      <c r="Z913" s="8"/>
      <c r="AA913" s="8"/>
      <c r="AB913" s="8"/>
      <c r="AC913" s="8"/>
      <c r="AD913" s="8"/>
    </row>
    <row r="914">
      <c r="A914" s="8"/>
      <c r="B914" s="50"/>
      <c r="C914" s="50"/>
      <c r="D914" s="50"/>
      <c r="E914" s="50"/>
      <c r="F914" s="50"/>
      <c r="G914" s="50"/>
      <c r="H914" s="50"/>
      <c r="I914" s="50"/>
      <c r="J914" s="8"/>
      <c r="K914" s="8"/>
      <c r="L914" s="8"/>
      <c r="M914" s="8"/>
      <c r="N914" s="8"/>
      <c r="O914" s="8"/>
      <c r="P914" s="8"/>
      <c r="Q914" s="8"/>
      <c r="R914" s="8"/>
      <c r="S914" s="8"/>
      <c r="T914" s="8"/>
      <c r="U914" s="8"/>
      <c r="V914" s="8"/>
      <c r="W914" s="8"/>
      <c r="X914" s="8"/>
      <c r="Y914" s="8"/>
      <c r="Z914" s="8"/>
      <c r="AA914" s="8"/>
      <c r="AB914" s="8"/>
      <c r="AC914" s="8"/>
      <c r="AD914" s="8"/>
    </row>
    <row r="915">
      <c r="A915" s="8"/>
      <c r="B915" s="50"/>
      <c r="C915" s="50"/>
      <c r="D915" s="50"/>
      <c r="E915" s="50"/>
      <c r="F915" s="50"/>
      <c r="G915" s="50"/>
      <c r="H915" s="50"/>
      <c r="I915" s="50"/>
      <c r="J915" s="8"/>
      <c r="K915" s="8"/>
      <c r="L915" s="8"/>
      <c r="M915" s="8"/>
      <c r="N915" s="8"/>
      <c r="O915" s="8"/>
      <c r="P915" s="8"/>
      <c r="Q915" s="8"/>
      <c r="R915" s="8"/>
      <c r="S915" s="8"/>
      <c r="T915" s="8"/>
      <c r="U915" s="8"/>
      <c r="V915" s="8"/>
      <c r="W915" s="8"/>
      <c r="X915" s="8"/>
      <c r="Y915" s="8"/>
      <c r="Z915" s="8"/>
      <c r="AA915" s="8"/>
      <c r="AB915" s="8"/>
      <c r="AC915" s="8"/>
      <c r="AD915" s="8"/>
    </row>
    <row r="916">
      <c r="A916" s="8"/>
      <c r="B916" s="50"/>
      <c r="C916" s="50"/>
      <c r="D916" s="50"/>
      <c r="E916" s="50"/>
      <c r="F916" s="50"/>
      <c r="G916" s="50"/>
      <c r="H916" s="50"/>
      <c r="I916" s="50"/>
      <c r="J916" s="8"/>
      <c r="K916" s="8"/>
      <c r="L916" s="8"/>
      <c r="M916" s="8"/>
      <c r="N916" s="8"/>
      <c r="O916" s="8"/>
      <c r="P916" s="8"/>
      <c r="Q916" s="8"/>
      <c r="R916" s="8"/>
      <c r="S916" s="8"/>
      <c r="T916" s="8"/>
      <c r="U916" s="8"/>
      <c r="V916" s="8"/>
      <c r="W916" s="8"/>
      <c r="X916" s="8"/>
      <c r="Y916" s="8"/>
      <c r="Z916" s="8"/>
      <c r="AA916" s="8"/>
      <c r="AB916" s="8"/>
      <c r="AC916" s="8"/>
      <c r="AD916" s="8"/>
    </row>
    <row r="917">
      <c r="A917" s="8"/>
      <c r="B917" s="50"/>
      <c r="C917" s="50"/>
      <c r="D917" s="50"/>
      <c r="E917" s="50"/>
      <c r="F917" s="50"/>
      <c r="G917" s="50"/>
      <c r="H917" s="50"/>
      <c r="I917" s="50"/>
      <c r="J917" s="8"/>
      <c r="K917" s="8"/>
      <c r="L917" s="8"/>
      <c r="M917" s="8"/>
      <c r="N917" s="8"/>
      <c r="O917" s="8"/>
      <c r="P917" s="8"/>
      <c r="Q917" s="8"/>
      <c r="R917" s="8"/>
      <c r="S917" s="8"/>
      <c r="T917" s="8"/>
      <c r="U917" s="8"/>
      <c r="V917" s="8"/>
      <c r="W917" s="8"/>
      <c r="X917" s="8"/>
      <c r="Y917" s="8"/>
      <c r="Z917" s="8"/>
      <c r="AA917" s="8"/>
      <c r="AB917" s="8"/>
      <c r="AC917" s="8"/>
      <c r="AD917" s="8"/>
    </row>
    <row r="918">
      <c r="A918" s="8"/>
      <c r="B918" s="50"/>
      <c r="C918" s="50"/>
      <c r="D918" s="50"/>
      <c r="E918" s="50"/>
      <c r="F918" s="50"/>
      <c r="G918" s="50"/>
      <c r="H918" s="50"/>
      <c r="I918" s="50"/>
      <c r="J918" s="8"/>
      <c r="K918" s="8"/>
      <c r="L918" s="8"/>
      <c r="M918" s="8"/>
      <c r="N918" s="8"/>
      <c r="O918" s="8"/>
      <c r="P918" s="8"/>
      <c r="Q918" s="8"/>
      <c r="R918" s="8"/>
      <c r="S918" s="8"/>
      <c r="T918" s="8"/>
      <c r="U918" s="8"/>
      <c r="V918" s="8"/>
      <c r="W918" s="8"/>
      <c r="X918" s="8"/>
      <c r="Y918" s="8"/>
      <c r="Z918" s="8"/>
      <c r="AA918" s="8"/>
      <c r="AB918" s="8"/>
      <c r="AC918" s="8"/>
      <c r="AD918" s="8"/>
    </row>
    <row r="919">
      <c r="A919" s="8"/>
      <c r="B919" s="50"/>
      <c r="C919" s="50"/>
      <c r="D919" s="50"/>
      <c r="E919" s="50"/>
      <c r="F919" s="50"/>
      <c r="G919" s="50"/>
      <c r="H919" s="50"/>
      <c r="I919" s="50"/>
      <c r="J919" s="8"/>
      <c r="K919" s="8"/>
      <c r="L919" s="8"/>
      <c r="M919" s="8"/>
      <c r="N919" s="8"/>
      <c r="O919" s="8"/>
      <c r="P919" s="8"/>
      <c r="Q919" s="8"/>
      <c r="R919" s="8"/>
      <c r="S919" s="8"/>
      <c r="T919" s="8"/>
      <c r="U919" s="8"/>
      <c r="V919" s="8"/>
      <c r="W919" s="8"/>
      <c r="X919" s="8"/>
      <c r="Y919" s="8"/>
      <c r="Z919" s="8"/>
      <c r="AA919" s="8"/>
      <c r="AB919" s="8"/>
      <c r="AC919" s="8"/>
      <c r="AD919" s="8"/>
    </row>
    <row r="920">
      <c r="A920" s="8"/>
      <c r="B920" s="50"/>
      <c r="C920" s="50"/>
      <c r="D920" s="50"/>
      <c r="E920" s="50"/>
      <c r="F920" s="50"/>
      <c r="G920" s="50"/>
      <c r="H920" s="50"/>
      <c r="I920" s="50"/>
      <c r="J920" s="8"/>
      <c r="K920" s="8"/>
      <c r="L920" s="8"/>
      <c r="M920" s="8"/>
      <c r="N920" s="8"/>
      <c r="O920" s="8"/>
      <c r="P920" s="8"/>
      <c r="Q920" s="8"/>
      <c r="R920" s="8"/>
      <c r="S920" s="8"/>
      <c r="T920" s="8"/>
      <c r="U920" s="8"/>
      <c r="V920" s="8"/>
      <c r="W920" s="8"/>
      <c r="X920" s="8"/>
      <c r="Y920" s="8"/>
      <c r="Z920" s="8"/>
      <c r="AA920" s="8"/>
      <c r="AB920" s="8"/>
      <c r="AC920" s="8"/>
      <c r="AD920" s="8"/>
    </row>
    <row r="921">
      <c r="A921" s="8"/>
      <c r="B921" s="50"/>
      <c r="C921" s="50"/>
      <c r="D921" s="50"/>
      <c r="E921" s="50"/>
      <c r="F921" s="50"/>
      <c r="G921" s="50"/>
      <c r="H921" s="50"/>
      <c r="I921" s="50"/>
      <c r="J921" s="8"/>
      <c r="K921" s="8"/>
      <c r="L921" s="8"/>
      <c r="M921" s="8"/>
      <c r="N921" s="8"/>
      <c r="O921" s="8"/>
      <c r="P921" s="8"/>
      <c r="Q921" s="8"/>
      <c r="R921" s="8"/>
      <c r="S921" s="8"/>
      <c r="T921" s="8"/>
      <c r="U921" s="8"/>
      <c r="V921" s="8"/>
      <c r="W921" s="8"/>
      <c r="X921" s="8"/>
      <c r="Y921" s="8"/>
      <c r="Z921" s="8"/>
      <c r="AA921" s="8"/>
      <c r="AB921" s="8"/>
      <c r="AC921" s="8"/>
      <c r="AD921" s="8"/>
    </row>
    <row r="922">
      <c r="A922" s="8"/>
      <c r="B922" s="50"/>
      <c r="C922" s="50"/>
      <c r="D922" s="50"/>
      <c r="E922" s="50"/>
      <c r="F922" s="50"/>
      <c r="G922" s="50"/>
      <c r="H922" s="50"/>
      <c r="I922" s="50"/>
      <c r="J922" s="8"/>
      <c r="K922" s="8"/>
      <c r="L922" s="8"/>
      <c r="M922" s="8"/>
      <c r="N922" s="8"/>
      <c r="O922" s="8"/>
      <c r="P922" s="8"/>
      <c r="Q922" s="8"/>
      <c r="R922" s="8"/>
      <c r="S922" s="8"/>
      <c r="T922" s="8"/>
      <c r="U922" s="8"/>
      <c r="V922" s="8"/>
      <c r="W922" s="8"/>
      <c r="X922" s="8"/>
      <c r="Y922" s="8"/>
      <c r="Z922" s="8"/>
      <c r="AA922" s="8"/>
      <c r="AB922" s="8"/>
      <c r="AC922" s="8"/>
      <c r="AD922" s="8"/>
    </row>
    <row r="923">
      <c r="A923" s="8"/>
      <c r="B923" s="50"/>
      <c r="C923" s="50"/>
      <c r="D923" s="50"/>
      <c r="E923" s="50"/>
      <c r="F923" s="50"/>
      <c r="G923" s="50"/>
      <c r="H923" s="50"/>
      <c r="I923" s="50"/>
      <c r="J923" s="8"/>
      <c r="K923" s="8"/>
      <c r="L923" s="8"/>
      <c r="M923" s="8"/>
      <c r="N923" s="8"/>
      <c r="O923" s="8"/>
      <c r="P923" s="8"/>
      <c r="Q923" s="8"/>
      <c r="R923" s="8"/>
      <c r="S923" s="8"/>
      <c r="T923" s="8"/>
      <c r="U923" s="8"/>
      <c r="V923" s="8"/>
      <c r="W923" s="8"/>
      <c r="X923" s="8"/>
      <c r="Y923" s="8"/>
      <c r="Z923" s="8"/>
      <c r="AA923" s="8"/>
      <c r="AB923" s="8"/>
      <c r="AC923" s="8"/>
      <c r="AD923" s="8"/>
    </row>
    <row r="924">
      <c r="A924" s="8"/>
      <c r="B924" s="50"/>
      <c r="C924" s="50"/>
      <c r="D924" s="50"/>
      <c r="E924" s="50"/>
      <c r="F924" s="50"/>
      <c r="G924" s="50"/>
      <c r="H924" s="50"/>
      <c r="I924" s="50"/>
      <c r="J924" s="8"/>
      <c r="K924" s="8"/>
      <c r="L924" s="8"/>
      <c r="M924" s="8"/>
      <c r="N924" s="8"/>
      <c r="O924" s="8"/>
      <c r="P924" s="8"/>
      <c r="Q924" s="8"/>
      <c r="R924" s="8"/>
      <c r="S924" s="8"/>
      <c r="T924" s="8"/>
      <c r="U924" s="8"/>
      <c r="V924" s="8"/>
      <c r="W924" s="8"/>
      <c r="X924" s="8"/>
      <c r="Y924" s="8"/>
      <c r="Z924" s="8"/>
      <c r="AA924" s="8"/>
      <c r="AB924" s="8"/>
      <c r="AC924" s="8"/>
      <c r="AD924" s="8"/>
    </row>
    <row r="925">
      <c r="A925" s="8"/>
      <c r="B925" s="50"/>
      <c r="C925" s="50"/>
      <c r="D925" s="50"/>
      <c r="E925" s="50"/>
      <c r="F925" s="50"/>
      <c r="G925" s="50"/>
      <c r="H925" s="50"/>
      <c r="I925" s="50"/>
      <c r="J925" s="8"/>
      <c r="K925" s="8"/>
      <c r="L925" s="8"/>
      <c r="M925" s="8"/>
      <c r="N925" s="8"/>
      <c r="O925" s="8"/>
      <c r="P925" s="8"/>
      <c r="Q925" s="8"/>
      <c r="R925" s="8"/>
      <c r="S925" s="8"/>
      <c r="T925" s="8"/>
      <c r="U925" s="8"/>
      <c r="V925" s="8"/>
      <c r="W925" s="8"/>
      <c r="X925" s="8"/>
      <c r="Y925" s="8"/>
      <c r="Z925" s="8"/>
      <c r="AA925" s="8"/>
      <c r="AB925" s="8"/>
      <c r="AC925" s="8"/>
      <c r="AD925" s="8"/>
    </row>
    <row r="926">
      <c r="A926" s="8"/>
      <c r="B926" s="50"/>
      <c r="C926" s="50"/>
      <c r="D926" s="50"/>
      <c r="E926" s="50"/>
      <c r="F926" s="50"/>
      <c r="G926" s="50"/>
      <c r="H926" s="50"/>
      <c r="I926" s="50"/>
      <c r="J926" s="8"/>
      <c r="K926" s="8"/>
      <c r="L926" s="8"/>
      <c r="M926" s="8"/>
      <c r="N926" s="8"/>
      <c r="O926" s="8"/>
      <c r="P926" s="8"/>
      <c r="Q926" s="8"/>
      <c r="R926" s="8"/>
      <c r="S926" s="8"/>
      <c r="T926" s="8"/>
      <c r="U926" s="8"/>
      <c r="V926" s="8"/>
      <c r="W926" s="8"/>
      <c r="X926" s="8"/>
      <c r="Y926" s="8"/>
      <c r="Z926" s="8"/>
      <c r="AA926" s="8"/>
      <c r="AB926" s="8"/>
      <c r="AC926" s="8"/>
      <c r="AD926" s="8"/>
    </row>
    <row r="927">
      <c r="A927" s="8"/>
      <c r="B927" s="50"/>
      <c r="C927" s="50"/>
      <c r="D927" s="50"/>
      <c r="E927" s="50"/>
      <c r="F927" s="50"/>
      <c r="G927" s="50"/>
      <c r="H927" s="50"/>
      <c r="I927" s="50"/>
      <c r="J927" s="8"/>
      <c r="K927" s="8"/>
      <c r="L927" s="8"/>
      <c r="M927" s="8"/>
      <c r="N927" s="8"/>
      <c r="O927" s="8"/>
      <c r="P927" s="8"/>
      <c r="Q927" s="8"/>
      <c r="R927" s="8"/>
      <c r="S927" s="8"/>
      <c r="T927" s="8"/>
      <c r="U927" s="8"/>
      <c r="V927" s="8"/>
      <c r="W927" s="8"/>
      <c r="X927" s="8"/>
      <c r="Y927" s="8"/>
      <c r="Z927" s="8"/>
      <c r="AA927" s="8"/>
      <c r="AB927" s="8"/>
      <c r="AC927" s="8"/>
      <c r="AD927" s="8"/>
    </row>
    <row r="928">
      <c r="A928" s="8"/>
      <c r="B928" s="50"/>
      <c r="C928" s="50"/>
      <c r="D928" s="50"/>
      <c r="E928" s="50"/>
      <c r="F928" s="50"/>
      <c r="G928" s="50"/>
      <c r="H928" s="50"/>
      <c r="I928" s="50"/>
      <c r="J928" s="8"/>
      <c r="K928" s="8"/>
      <c r="L928" s="8"/>
      <c r="M928" s="8"/>
      <c r="N928" s="8"/>
      <c r="O928" s="8"/>
      <c r="P928" s="8"/>
      <c r="Q928" s="8"/>
      <c r="R928" s="8"/>
      <c r="S928" s="8"/>
      <c r="T928" s="8"/>
      <c r="U928" s="8"/>
      <c r="V928" s="8"/>
      <c r="W928" s="8"/>
      <c r="X928" s="8"/>
      <c r="Y928" s="8"/>
      <c r="Z928" s="8"/>
      <c r="AA928" s="8"/>
      <c r="AB928" s="8"/>
      <c r="AC928" s="8"/>
      <c r="AD928" s="8"/>
    </row>
    <row r="929">
      <c r="A929" s="8"/>
      <c r="B929" s="50"/>
      <c r="C929" s="50"/>
      <c r="D929" s="50"/>
      <c r="E929" s="50"/>
      <c r="F929" s="50"/>
      <c r="G929" s="50"/>
      <c r="H929" s="50"/>
      <c r="I929" s="50"/>
      <c r="J929" s="8"/>
      <c r="K929" s="8"/>
      <c r="L929" s="8"/>
      <c r="M929" s="8"/>
      <c r="N929" s="8"/>
      <c r="O929" s="8"/>
      <c r="P929" s="8"/>
      <c r="Q929" s="8"/>
      <c r="R929" s="8"/>
      <c r="S929" s="8"/>
      <c r="T929" s="8"/>
      <c r="U929" s="8"/>
      <c r="V929" s="8"/>
      <c r="W929" s="8"/>
      <c r="X929" s="8"/>
      <c r="Y929" s="8"/>
      <c r="Z929" s="8"/>
      <c r="AA929" s="8"/>
      <c r="AB929" s="8"/>
      <c r="AC929" s="8"/>
      <c r="AD929" s="8"/>
    </row>
    <row r="930">
      <c r="A930" s="8"/>
      <c r="B930" s="50"/>
      <c r="C930" s="50"/>
      <c r="D930" s="50"/>
      <c r="E930" s="50"/>
      <c r="F930" s="50"/>
      <c r="G930" s="50"/>
      <c r="H930" s="50"/>
      <c r="I930" s="50"/>
      <c r="J930" s="8"/>
      <c r="K930" s="8"/>
      <c r="L930" s="8"/>
      <c r="M930" s="8"/>
      <c r="N930" s="8"/>
      <c r="O930" s="8"/>
      <c r="P930" s="8"/>
      <c r="Q930" s="8"/>
      <c r="R930" s="8"/>
      <c r="S930" s="8"/>
      <c r="T930" s="8"/>
      <c r="U930" s="8"/>
      <c r="V930" s="8"/>
      <c r="W930" s="8"/>
      <c r="X930" s="8"/>
      <c r="Y930" s="8"/>
      <c r="Z930" s="8"/>
      <c r="AA930" s="8"/>
      <c r="AB930" s="8"/>
      <c r="AC930" s="8"/>
      <c r="AD930" s="8"/>
    </row>
    <row r="931">
      <c r="A931" s="8"/>
      <c r="B931" s="50"/>
      <c r="C931" s="50"/>
      <c r="D931" s="50"/>
      <c r="E931" s="50"/>
      <c r="F931" s="50"/>
      <c r="G931" s="50"/>
      <c r="H931" s="50"/>
      <c r="I931" s="50"/>
      <c r="J931" s="8"/>
      <c r="K931" s="8"/>
      <c r="L931" s="8"/>
      <c r="M931" s="8"/>
      <c r="N931" s="8"/>
      <c r="O931" s="8"/>
      <c r="P931" s="8"/>
      <c r="Q931" s="8"/>
      <c r="R931" s="8"/>
      <c r="S931" s="8"/>
      <c r="T931" s="8"/>
      <c r="U931" s="8"/>
      <c r="V931" s="8"/>
      <c r="W931" s="8"/>
      <c r="X931" s="8"/>
      <c r="Y931" s="8"/>
      <c r="Z931" s="8"/>
      <c r="AA931" s="8"/>
      <c r="AB931" s="8"/>
      <c r="AC931" s="8"/>
      <c r="AD931" s="8"/>
    </row>
    <row r="932">
      <c r="A932" s="8"/>
      <c r="B932" s="50"/>
      <c r="C932" s="50"/>
      <c r="D932" s="50"/>
      <c r="E932" s="50"/>
      <c r="F932" s="50"/>
      <c r="G932" s="50"/>
      <c r="H932" s="50"/>
      <c r="I932" s="50"/>
      <c r="J932" s="8"/>
      <c r="K932" s="8"/>
      <c r="L932" s="8"/>
      <c r="M932" s="8"/>
      <c r="N932" s="8"/>
      <c r="O932" s="8"/>
      <c r="P932" s="8"/>
      <c r="Q932" s="8"/>
      <c r="R932" s="8"/>
      <c r="S932" s="8"/>
      <c r="T932" s="8"/>
      <c r="U932" s="8"/>
      <c r="V932" s="8"/>
      <c r="W932" s="8"/>
      <c r="X932" s="8"/>
      <c r="Y932" s="8"/>
      <c r="Z932" s="8"/>
      <c r="AA932" s="8"/>
      <c r="AB932" s="8"/>
      <c r="AC932" s="8"/>
      <c r="AD932" s="8"/>
    </row>
    <row r="933">
      <c r="A933" s="8"/>
      <c r="B933" s="50"/>
      <c r="C933" s="50"/>
      <c r="D933" s="50"/>
      <c r="E933" s="50"/>
      <c r="F933" s="50"/>
      <c r="G933" s="50"/>
      <c r="H933" s="50"/>
      <c r="I933" s="50"/>
      <c r="J933" s="8"/>
      <c r="K933" s="8"/>
      <c r="L933" s="8"/>
      <c r="M933" s="8"/>
      <c r="N933" s="8"/>
      <c r="O933" s="8"/>
      <c r="P933" s="8"/>
      <c r="Q933" s="8"/>
      <c r="R933" s="8"/>
      <c r="S933" s="8"/>
      <c r="T933" s="8"/>
      <c r="U933" s="8"/>
      <c r="V933" s="8"/>
      <c r="W933" s="8"/>
      <c r="X933" s="8"/>
      <c r="Y933" s="8"/>
      <c r="Z933" s="8"/>
      <c r="AA933" s="8"/>
      <c r="AB933" s="8"/>
      <c r="AC933" s="8"/>
      <c r="AD933" s="8"/>
    </row>
    <row r="934">
      <c r="A934" s="8"/>
      <c r="B934" s="50"/>
      <c r="C934" s="50"/>
      <c r="D934" s="50"/>
      <c r="E934" s="50"/>
      <c r="F934" s="50"/>
      <c r="G934" s="50"/>
      <c r="H934" s="50"/>
      <c r="I934" s="50"/>
      <c r="J934" s="8"/>
      <c r="K934" s="8"/>
      <c r="L934" s="8"/>
      <c r="M934" s="8"/>
      <c r="N934" s="8"/>
      <c r="O934" s="8"/>
      <c r="P934" s="8"/>
      <c r="Q934" s="8"/>
      <c r="R934" s="8"/>
      <c r="S934" s="8"/>
      <c r="T934" s="8"/>
      <c r="U934" s="8"/>
      <c r="V934" s="8"/>
      <c r="W934" s="8"/>
      <c r="X934" s="8"/>
      <c r="Y934" s="8"/>
      <c r="Z934" s="8"/>
      <c r="AA934" s="8"/>
      <c r="AB934" s="8"/>
      <c r="AC934" s="8"/>
      <c r="AD934" s="8"/>
    </row>
    <row r="935">
      <c r="A935" s="8"/>
      <c r="B935" s="50"/>
      <c r="C935" s="50"/>
      <c r="D935" s="50"/>
      <c r="E935" s="50"/>
      <c r="F935" s="50"/>
      <c r="G935" s="50"/>
      <c r="H935" s="50"/>
      <c r="I935" s="50"/>
      <c r="J935" s="8"/>
      <c r="K935" s="8"/>
      <c r="L935" s="8"/>
      <c r="M935" s="8"/>
      <c r="N935" s="8"/>
      <c r="O935" s="8"/>
      <c r="P935" s="8"/>
      <c r="Q935" s="8"/>
      <c r="R935" s="8"/>
      <c r="S935" s="8"/>
      <c r="T935" s="8"/>
      <c r="U935" s="8"/>
      <c r="V935" s="8"/>
      <c r="W935" s="8"/>
      <c r="X935" s="8"/>
      <c r="Y935" s="8"/>
      <c r="Z935" s="8"/>
      <c r="AA935" s="8"/>
      <c r="AB935" s="8"/>
      <c r="AC935" s="8"/>
      <c r="AD935" s="8"/>
    </row>
    <row r="936">
      <c r="A936" s="8"/>
      <c r="B936" s="50"/>
      <c r="C936" s="50"/>
      <c r="D936" s="50"/>
      <c r="E936" s="50"/>
      <c r="F936" s="50"/>
      <c r="G936" s="50"/>
      <c r="H936" s="50"/>
      <c r="I936" s="50"/>
      <c r="J936" s="8"/>
      <c r="K936" s="8"/>
      <c r="L936" s="8"/>
      <c r="M936" s="8"/>
      <c r="N936" s="8"/>
      <c r="O936" s="8"/>
      <c r="P936" s="8"/>
      <c r="Q936" s="8"/>
      <c r="R936" s="8"/>
      <c r="S936" s="8"/>
      <c r="T936" s="8"/>
      <c r="U936" s="8"/>
      <c r="V936" s="8"/>
      <c r="W936" s="8"/>
      <c r="X936" s="8"/>
      <c r="Y936" s="8"/>
      <c r="Z936" s="8"/>
      <c r="AA936" s="8"/>
      <c r="AB936" s="8"/>
      <c r="AC936" s="8"/>
      <c r="AD936" s="8"/>
    </row>
    <row r="937">
      <c r="A937" s="8"/>
      <c r="B937" s="50"/>
      <c r="C937" s="50"/>
      <c r="D937" s="50"/>
      <c r="E937" s="50"/>
      <c r="F937" s="50"/>
      <c r="G937" s="50"/>
      <c r="H937" s="50"/>
      <c r="I937" s="50"/>
      <c r="J937" s="8"/>
      <c r="K937" s="8"/>
      <c r="L937" s="8"/>
      <c r="M937" s="8"/>
      <c r="N937" s="8"/>
      <c r="O937" s="8"/>
      <c r="P937" s="8"/>
      <c r="Q937" s="8"/>
      <c r="R937" s="8"/>
      <c r="S937" s="8"/>
      <c r="T937" s="8"/>
      <c r="U937" s="8"/>
      <c r="V937" s="8"/>
      <c r="W937" s="8"/>
      <c r="X937" s="8"/>
      <c r="Y937" s="8"/>
      <c r="Z937" s="8"/>
      <c r="AA937" s="8"/>
      <c r="AB937" s="8"/>
      <c r="AC937" s="8"/>
      <c r="AD937" s="8"/>
    </row>
    <row r="938">
      <c r="A938" s="8"/>
      <c r="B938" s="50"/>
      <c r="C938" s="50"/>
      <c r="D938" s="50"/>
      <c r="E938" s="50"/>
      <c r="F938" s="50"/>
      <c r="G938" s="50"/>
      <c r="H938" s="50"/>
      <c r="I938" s="50"/>
      <c r="J938" s="8"/>
      <c r="K938" s="8"/>
      <c r="L938" s="8"/>
      <c r="M938" s="8"/>
      <c r="N938" s="8"/>
      <c r="O938" s="8"/>
      <c r="P938" s="8"/>
      <c r="Q938" s="8"/>
      <c r="R938" s="8"/>
      <c r="S938" s="8"/>
      <c r="T938" s="8"/>
      <c r="U938" s="8"/>
      <c r="V938" s="8"/>
      <c r="W938" s="8"/>
      <c r="X938" s="8"/>
      <c r="Y938" s="8"/>
      <c r="Z938" s="8"/>
      <c r="AA938" s="8"/>
      <c r="AB938" s="8"/>
      <c r="AC938" s="8"/>
      <c r="AD938" s="8"/>
    </row>
    <row r="939">
      <c r="A939" s="8"/>
      <c r="B939" s="50"/>
      <c r="C939" s="50"/>
      <c r="D939" s="50"/>
      <c r="E939" s="50"/>
      <c r="F939" s="50"/>
      <c r="G939" s="50"/>
      <c r="H939" s="50"/>
      <c r="I939" s="50"/>
      <c r="J939" s="8"/>
      <c r="K939" s="8"/>
      <c r="L939" s="8"/>
      <c r="M939" s="8"/>
      <c r="N939" s="8"/>
      <c r="O939" s="8"/>
      <c r="P939" s="8"/>
      <c r="Q939" s="8"/>
      <c r="R939" s="8"/>
      <c r="S939" s="8"/>
      <c r="T939" s="8"/>
      <c r="U939" s="8"/>
      <c r="V939" s="8"/>
      <c r="W939" s="8"/>
      <c r="X939" s="8"/>
      <c r="Y939" s="8"/>
      <c r="Z939" s="8"/>
      <c r="AA939" s="8"/>
      <c r="AB939" s="8"/>
      <c r="AC939" s="8"/>
      <c r="AD939" s="8"/>
    </row>
    <row r="940">
      <c r="A940" s="8"/>
      <c r="B940" s="50"/>
      <c r="C940" s="50"/>
      <c r="D940" s="50"/>
      <c r="E940" s="50"/>
      <c r="F940" s="50"/>
      <c r="G940" s="50"/>
      <c r="H940" s="50"/>
      <c r="I940" s="50"/>
      <c r="J940" s="8"/>
      <c r="K940" s="8"/>
      <c r="L940" s="8"/>
      <c r="M940" s="8"/>
      <c r="N940" s="8"/>
      <c r="O940" s="8"/>
      <c r="P940" s="8"/>
      <c r="Q940" s="8"/>
      <c r="R940" s="8"/>
      <c r="S940" s="8"/>
      <c r="T940" s="8"/>
      <c r="U940" s="8"/>
      <c r="V940" s="8"/>
      <c r="W940" s="8"/>
      <c r="X940" s="8"/>
      <c r="Y940" s="8"/>
      <c r="Z940" s="8"/>
      <c r="AA940" s="8"/>
      <c r="AB940" s="8"/>
      <c r="AC940" s="8"/>
      <c r="AD940" s="8"/>
    </row>
    <row r="941">
      <c r="A941" s="8"/>
      <c r="B941" s="50"/>
      <c r="C941" s="50"/>
      <c r="D941" s="50"/>
      <c r="E941" s="50"/>
      <c r="F941" s="50"/>
      <c r="G941" s="50"/>
      <c r="H941" s="50"/>
      <c r="I941" s="50"/>
      <c r="J941" s="8"/>
      <c r="K941" s="8"/>
      <c r="L941" s="8"/>
      <c r="M941" s="8"/>
      <c r="N941" s="8"/>
      <c r="O941" s="8"/>
      <c r="P941" s="8"/>
      <c r="Q941" s="8"/>
      <c r="R941" s="8"/>
      <c r="S941" s="8"/>
      <c r="T941" s="8"/>
      <c r="U941" s="8"/>
      <c r="V941" s="8"/>
      <c r="W941" s="8"/>
      <c r="X941" s="8"/>
      <c r="Y941" s="8"/>
      <c r="Z941" s="8"/>
      <c r="AA941" s="8"/>
      <c r="AB941" s="8"/>
      <c r="AC941" s="8"/>
      <c r="AD941" s="8"/>
    </row>
    <row r="942">
      <c r="A942" s="8"/>
      <c r="B942" s="50"/>
      <c r="C942" s="50"/>
      <c r="D942" s="50"/>
      <c r="E942" s="50"/>
      <c r="F942" s="50"/>
      <c r="G942" s="50"/>
      <c r="H942" s="50"/>
      <c r="I942" s="50"/>
      <c r="J942" s="8"/>
      <c r="K942" s="8"/>
      <c r="L942" s="8"/>
      <c r="M942" s="8"/>
      <c r="N942" s="8"/>
      <c r="O942" s="8"/>
      <c r="P942" s="8"/>
      <c r="Q942" s="8"/>
      <c r="R942" s="8"/>
      <c r="S942" s="8"/>
      <c r="T942" s="8"/>
      <c r="U942" s="8"/>
      <c r="V942" s="8"/>
      <c r="W942" s="8"/>
      <c r="X942" s="8"/>
      <c r="Y942" s="8"/>
      <c r="Z942" s="8"/>
      <c r="AA942" s="8"/>
      <c r="AB942" s="8"/>
      <c r="AC942" s="8"/>
      <c r="AD942" s="8"/>
    </row>
    <row r="943">
      <c r="A943" s="8"/>
      <c r="B943" s="50"/>
      <c r="C943" s="50"/>
      <c r="D943" s="50"/>
      <c r="E943" s="50"/>
      <c r="F943" s="50"/>
      <c r="G943" s="50"/>
      <c r="H943" s="50"/>
      <c r="I943" s="50"/>
      <c r="J943" s="8"/>
      <c r="K943" s="8"/>
      <c r="L943" s="8"/>
      <c r="M943" s="8"/>
      <c r="N943" s="8"/>
      <c r="O943" s="8"/>
      <c r="P943" s="8"/>
      <c r="Q943" s="8"/>
      <c r="R943" s="8"/>
      <c r="S943" s="8"/>
      <c r="T943" s="8"/>
      <c r="U943" s="8"/>
      <c r="V943" s="8"/>
      <c r="W943" s="8"/>
      <c r="X943" s="8"/>
      <c r="Y943" s="8"/>
      <c r="Z943" s="8"/>
      <c r="AA943" s="8"/>
      <c r="AB943" s="8"/>
      <c r="AC943" s="8"/>
      <c r="AD943" s="8"/>
    </row>
    <row r="944">
      <c r="A944" s="8"/>
      <c r="B944" s="50"/>
      <c r="C944" s="50"/>
      <c r="D944" s="50"/>
      <c r="E944" s="50"/>
      <c r="F944" s="50"/>
      <c r="G944" s="50"/>
      <c r="H944" s="50"/>
      <c r="I944" s="50"/>
      <c r="J944" s="8"/>
      <c r="K944" s="8"/>
      <c r="L944" s="8"/>
      <c r="M944" s="8"/>
      <c r="N944" s="8"/>
      <c r="O944" s="8"/>
      <c r="P944" s="8"/>
      <c r="Q944" s="8"/>
      <c r="R944" s="8"/>
      <c r="S944" s="8"/>
      <c r="T944" s="8"/>
      <c r="U944" s="8"/>
      <c r="V944" s="8"/>
      <c r="W944" s="8"/>
      <c r="X944" s="8"/>
      <c r="Y944" s="8"/>
      <c r="Z944" s="8"/>
      <c r="AA944" s="8"/>
      <c r="AB944" s="8"/>
      <c r="AC944" s="8"/>
      <c r="AD944" s="8"/>
    </row>
    <row r="945">
      <c r="A945" s="8"/>
      <c r="B945" s="50"/>
      <c r="C945" s="50"/>
      <c r="D945" s="50"/>
      <c r="E945" s="50"/>
      <c r="F945" s="50"/>
      <c r="G945" s="50"/>
      <c r="H945" s="50"/>
      <c r="I945" s="50"/>
      <c r="J945" s="8"/>
      <c r="K945" s="8"/>
      <c r="L945" s="8"/>
      <c r="M945" s="8"/>
      <c r="N945" s="8"/>
      <c r="O945" s="8"/>
      <c r="P945" s="8"/>
      <c r="Q945" s="8"/>
      <c r="R945" s="8"/>
      <c r="S945" s="8"/>
      <c r="T945" s="8"/>
      <c r="U945" s="8"/>
      <c r="V945" s="8"/>
      <c r="W945" s="8"/>
      <c r="X945" s="8"/>
      <c r="Y945" s="8"/>
      <c r="Z945" s="8"/>
      <c r="AA945" s="8"/>
      <c r="AB945" s="8"/>
      <c r="AC945" s="8"/>
      <c r="AD945" s="8"/>
    </row>
    <row r="946">
      <c r="A946" s="8"/>
      <c r="B946" s="50"/>
      <c r="C946" s="50"/>
      <c r="D946" s="50"/>
      <c r="E946" s="50"/>
      <c r="F946" s="50"/>
      <c r="G946" s="50"/>
      <c r="H946" s="50"/>
      <c r="I946" s="50"/>
      <c r="J946" s="8"/>
      <c r="K946" s="8"/>
      <c r="L946" s="8"/>
      <c r="M946" s="8"/>
      <c r="N946" s="8"/>
      <c r="O946" s="8"/>
      <c r="P946" s="8"/>
      <c r="Q946" s="8"/>
      <c r="R946" s="8"/>
      <c r="S946" s="8"/>
      <c r="T946" s="8"/>
      <c r="U946" s="8"/>
      <c r="V946" s="8"/>
      <c r="W946" s="8"/>
      <c r="X946" s="8"/>
      <c r="Y946" s="8"/>
      <c r="Z946" s="8"/>
      <c r="AA946" s="8"/>
      <c r="AB946" s="8"/>
      <c r="AC946" s="8"/>
      <c r="AD946" s="8"/>
    </row>
    <row r="947">
      <c r="A947" s="8"/>
      <c r="B947" s="50"/>
      <c r="C947" s="50"/>
      <c r="D947" s="50"/>
      <c r="E947" s="50"/>
      <c r="F947" s="50"/>
      <c r="G947" s="50"/>
      <c r="H947" s="50"/>
      <c r="I947" s="50"/>
      <c r="J947" s="8"/>
      <c r="K947" s="8"/>
      <c r="L947" s="8"/>
      <c r="M947" s="8"/>
      <c r="N947" s="8"/>
      <c r="O947" s="8"/>
      <c r="P947" s="8"/>
      <c r="Q947" s="8"/>
      <c r="R947" s="8"/>
      <c r="S947" s="8"/>
      <c r="T947" s="8"/>
      <c r="U947" s="8"/>
      <c r="V947" s="8"/>
      <c r="W947" s="8"/>
      <c r="X947" s="8"/>
      <c r="Y947" s="8"/>
      <c r="Z947" s="8"/>
      <c r="AA947" s="8"/>
      <c r="AB947" s="8"/>
      <c r="AC947" s="8"/>
      <c r="AD947" s="8"/>
    </row>
    <row r="948">
      <c r="A948" s="8"/>
      <c r="B948" s="50"/>
      <c r="C948" s="50"/>
      <c r="D948" s="50"/>
      <c r="E948" s="50"/>
      <c r="F948" s="50"/>
      <c r="G948" s="50"/>
      <c r="H948" s="50"/>
      <c r="I948" s="50"/>
      <c r="J948" s="8"/>
      <c r="K948" s="8"/>
      <c r="L948" s="8"/>
      <c r="M948" s="8"/>
      <c r="N948" s="8"/>
      <c r="O948" s="8"/>
      <c r="P948" s="8"/>
      <c r="Q948" s="8"/>
      <c r="R948" s="8"/>
      <c r="S948" s="8"/>
      <c r="T948" s="8"/>
      <c r="U948" s="8"/>
      <c r="V948" s="8"/>
      <c r="W948" s="8"/>
      <c r="X948" s="8"/>
      <c r="Y948" s="8"/>
      <c r="Z948" s="8"/>
      <c r="AA948" s="8"/>
      <c r="AB948" s="8"/>
      <c r="AC948" s="8"/>
      <c r="AD948" s="8"/>
    </row>
    <row r="949">
      <c r="A949" s="8"/>
      <c r="B949" s="50"/>
      <c r="C949" s="50"/>
      <c r="D949" s="50"/>
      <c r="E949" s="50"/>
      <c r="F949" s="50"/>
      <c r="G949" s="50"/>
      <c r="H949" s="50"/>
      <c r="I949" s="50"/>
      <c r="J949" s="8"/>
      <c r="K949" s="8"/>
      <c r="L949" s="8"/>
      <c r="M949" s="8"/>
      <c r="N949" s="8"/>
      <c r="O949" s="8"/>
      <c r="P949" s="8"/>
      <c r="Q949" s="8"/>
      <c r="R949" s="8"/>
      <c r="S949" s="8"/>
      <c r="T949" s="8"/>
      <c r="U949" s="8"/>
      <c r="V949" s="8"/>
      <c r="W949" s="8"/>
      <c r="X949" s="8"/>
      <c r="Y949" s="8"/>
      <c r="Z949" s="8"/>
      <c r="AA949" s="8"/>
      <c r="AB949" s="8"/>
      <c r="AC949" s="8"/>
      <c r="AD949" s="8"/>
    </row>
    <row r="950">
      <c r="A950" s="8"/>
      <c r="B950" s="50"/>
      <c r="C950" s="50"/>
      <c r="D950" s="50"/>
      <c r="E950" s="50"/>
      <c r="F950" s="50"/>
      <c r="G950" s="50"/>
      <c r="H950" s="50"/>
      <c r="I950" s="50"/>
      <c r="J950" s="8"/>
      <c r="K950" s="8"/>
      <c r="L950" s="8"/>
      <c r="M950" s="8"/>
      <c r="N950" s="8"/>
      <c r="O950" s="8"/>
      <c r="P950" s="8"/>
      <c r="Q950" s="8"/>
      <c r="R950" s="8"/>
      <c r="S950" s="8"/>
      <c r="T950" s="8"/>
      <c r="U950" s="8"/>
      <c r="V950" s="8"/>
      <c r="W950" s="8"/>
      <c r="X950" s="8"/>
      <c r="Y950" s="8"/>
      <c r="Z950" s="8"/>
      <c r="AA950" s="8"/>
      <c r="AB950" s="8"/>
      <c r="AC950" s="8"/>
      <c r="AD950" s="8"/>
    </row>
    <row r="951">
      <c r="A951" s="8"/>
      <c r="B951" s="50"/>
      <c r="C951" s="50"/>
      <c r="D951" s="50"/>
      <c r="E951" s="50"/>
      <c r="F951" s="50"/>
      <c r="G951" s="50"/>
      <c r="H951" s="50"/>
      <c r="I951" s="50"/>
      <c r="J951" s="8"/>
      <c r="K951" s="8"/>
      <c r="L951" s="8"/>
      <c r="M951" s="8"/>
      <c r="N951" s="8"/>
      <c r="O951" s="8"/>
      <c r="P951" s="8"/>
      <c r="Q951" s="8"/>
      <c r="R951" s="8"/>
      <c r="S951" s="8"/>
      <c r="T951" s="8"/>
      <c r="U951" s="8"/>
      <c r="V951" s="8"/>
      <c r="W951" s="8"/>
      <c r="X951" s="8"/>
      <c r="Y951" s="8"/>
      <c r="Z951" s="8"/>
      <c r="AA951" s="8"/>
      <c r="AB951" s="8"/>
      <c r="AC951" s="8"/>
      <c r="AD951" s="8"/>
    </row>
    <row r="952">
      <c r="A952" s="8"/>
      <c r="B952" s="50"/>
      <c r="C952" s="50"/>
      <c r="D952" s="50"/>
      <c r="E952" s="50"/>
      <c r="F952" s="50"/>
      <c r="G952" s="50"/>
      <c r="H952" s="50"/>
      <c r="I952" s="50"/>
      <c r="J952" s="8"/>
      <c r="K952" s="8"/>
      <c r="L952" s="8"/>
      <c r="M952" s="8"/>
      <c r="N952" s="8"/>
      <c r="O952" s="8"/>
      <c r="P952" s="8"/>
      <c r="Q952" s="8"/>
      <c r="R952" s="8"/>
      <c r="S952" s="8"/>
      <c r="T952" s="8"/>
      <c r="U952" s="8"/>
      <c r="V952" s="8"/>
      <c r="W952" s="8"/>
      <c r="X952" s="8"/>
      <c r="Y952" s="8"/>
      <c r="Z952" s="8"/>
      <c r="AA952" s="8"/>
      <c r="AB952" s="8"/>
      <c r="AC952" s="8"/>
      <c r="AD952" s="8"/>
    </row>
    <row r="953">
      <c r="A953" s="8"/>
      <c r="B953" s="50"/>
      <c r="C953" s="50"/>
      <c r="D953" s="50"/>
      <c r="E953" s="50"/>
      <c r="F953" s="50"/>
      <c r="G953" s="50"/>
      <c r="H953" s="50"/>
      <c r="I953" s="50"/>
      <c r="J953" s="8"/>
      <c r="K953" s="8"/>
      <c r="L953" s="8"/>
      <c r="M953" s="8"/>
      <c r="N953" s="8"/>
      <c r="O953" s="8"/>
      <c r="P953" s="8"/>
      <c r="Q953" s="8"/>
      <c r="R953" s="8"/>
      <c r="S953" s="8"/>
      <c r="T953" s="8"/>
      <c r="U953" s="8"/>
      <c r="V953" s="8"/>
      <c r="W953" s="8"/>
      <c r="X953" s="8"/>
      <c r="Y953" s="8"/>
      <c r="Z953" s="8"/>
      <c r="AA953" s="8"/>
      <c r="AB953" s="8"/>
      <c r="AC953" s="8"/>
      <c r="AD953" s="8"/>
    </row>
    <row r="954">
      <c r="A954" s="8"/>
      <c r="B954" s="50"/>
      <c r="C954" s="50"/>
      <c r="D954" s="50"/>
      <c r="E954" s="50"/>
      <c r="F954" s="50"/>
      <c r="G954" s="50"/>
      <c r="H954" s="50"/>
      <c r="I954" s="50"/>
      <c r="J954" s="8"/>
      <c r="K954" s="8"/>
      <c r="L954" s="8"/>
      <c r="M954" s="8"/>
      <c r="N954" s="8"/>
      <c r="O954" s="8"/>
      <c r="P954" s="8"/>
      <c r="Q954" s="8"/>
      <c r="R954" s="8"/>
      <c r="S954" s="8"/>
      <c r="T954" s="8"/>
      <c r="U954" s="8"/>
      <c r="V954" s="8"/>
      <c r="W954" s="8"/>
      <c r="X954" s="8"/>
      <c r="Y954" s="8"/>
      <c r="Z954" s="8"/>
      <c r="AA954" s="8"/>
      <c r="AB954" s="8"/>
      <c r="AC954" s="8"/>
      <c r="AD954" s="8"/>
    </row>
    <row r="955">
      <c r="A955" s="8"/>
      <c r="B955" s="50"/>
      <c r="C955" s="50"/>
      <c r="D955" s="50"/>
      <c r="E955" s="50"/>
      <c r="F955" s="50"/>
      <c r="G955" s="50"/>
      <c r="H955" s="50"/>
      <c r="I955" s="50"/>
      <c r="J955" s="8"/>
      <c r="K955" s="8"/>
      <c r="L955" s="8"/>
      <c r="M955" s="8"/>
      <c r="N955" s="8"/>
      <c r="O955" s="8"/>
      <c r="P955" s="8"/>
      <c r="Q955" s="8"/>
      <c r="R955" s="8"/>
      <c r="S955" s="8"/>
      <c r="T955" s="8"/>
      <c r="U955" s="8"/>
      <c r="V955" s="8"/>
      <c r="W955" s="8"/>
      <c r="X955" s="8"/>
      <c r="Y955" s="8"/>
      <c r="Z955" s="8"/>
      <c r="AA955" s="8"/>
      <c r="AB955" s="8"/>
      <c r="AC955" s="8"/>
      <c r="AD955" s="8"/>
    </row>
    <row r="956">
      <c r="A956" s="8"/>
      <c r="B956" s="50"/>
      <c r="C956" s="50"/>
      <c r="D956" s="50"/>
      <c r="E956" s="50"/>
      <c r="F956" s="50"/>
      <c r="G956" s="50"/>
      <c r="H956" s="50"/>
      <c r="I956" s="50"/>
      <c r="J956" s="8"/>
      <c r="K956" s="8"/>
      <c r="L956" s="8"/>
      <c r="M956" s="8"/>
      <c r="N956" s="8"/>
      <c r="O956" s="8"/>
      <c r="P956" s="8"/>
      <c r="Q956" s="8"/>
      <c r="R956" s="8"/>
      <c r="S956" s="8"/>
      <c r="T956" s="8"/>
      <c r="U956" s="8"/>
      <c r="V956" s="8"/>
      <c r="W956" s="8"/>
      <c r="X956" s="8"/>
      <c r="Y956" s="8"/>
      <c r="Z956" s="8"/>
      <c r="AA956" s="8"/>
      <c r="AB956" s="8"/>
      <c r="AC956" s="8"/>
      <c r="AD956" s="8"/>
    </row>
    <row r="957">
      <c r="A957" s="8"/>
      <c r="B957" s="50"/>
      <c r="C957" s="50"/>
      <c r="D957" s="50"/>
      <c r="E957" s="50"/>
      <c r="F957" s="50"/>
      <c r="G957" s="50"/>
      <c r="H957" s="50"/>
      <c r="I957" s="50"/>
      <c r="J957" s="8"/>
      <c r="K957" s="8"/>
      <c r="L957" s="8"/>
      <c r="M957" s="8"/>
      <c r="N957" s="8"/>
      <c r="O957" s="8"/>
      <c r="P957" s="8"/>
      <c r="Q957" s="8"/>
      <c r="R957" s="8"/>
      <c r="S957" s="8"/>
      <c r="T957" s="8"/>
      <c r="U957" s="8"/>
      <c r="V957" s="8"/>
      <c r="W957" s="8"/>
      <c r="X957" s="8"/>
      <c r="Y957" s="8"/>
      <c r="Z957" s="8"/>
      <c r="AA957" s="8"/>
      <c r="AB957" s="8"/>
      <c r="AC957" s="8"/>
      <c r="AD957" s="8"/>
    </row>
    <row r="958">
      <c r="A958" s="8"/>
      <c r="B958" s="50"/>
      <c r="C958" s="50"/>
      <c r="D958" s="50"/>
      <c r="E958" s="50"/>
      <c r="F958" s="50"/>
      <c r="G958" s="50"/>
      <c r="H958" s="50"/>
      <c r="I958" s="50"/>
      <c r="J958" s="8"/>
      <c r="K958" s="8"/>
      <c r="L958" s="8"/>
      <c r="M958" s="8"/>
      <c r="N958" s="8"/>
      <c r="O958" s="8"/>
      <c r="P958" s="8"/>
      <c r="Q958" s="8"/>
      <c r="R958" s="8"/>
      <c r="S958" s="8"/>
      <c r="T958" s="8"/>
      <c r="U958" s="8"/>
      <c r="V958" s="8"/>
      <c r="W958" s="8"/>
      <c r="X958" s="8"/>
      <c r="Y958" s="8"/>
      <c r="Z958" s="8"/>
      <c r="AA958" s="8"/>
      <c r="AB958" s="8"/>
      <c r="AC958" s="8"/>
      <c r="AD958" s="8"/>
    </row>
    <row r="959">
      <c r="A959" s="8"/>
      <c r="B959" s="50"/>
      <c r="C959" s="50"/>
      <c r="D959" s="50"/>
      <c r="E959" s="50"/>
      <c r="F959" s="50"/>
      <c r="G959" s="50"/>
      <c r="H959" s="50"/>
      <c r="I959" s="50"/>
      <c r="J959" s="8"/>
      <c r="K959" s="8"/>
      <c r="L959" s="8"/>
      <c r="M959" s="8"/>
      <c r="N959" s="8"/>
      <c r="O959" s="8"/>
      <c r="P959" s="8"/>
      <c r="Q959" s="8"/>
      <c r="R959" s="8"/>
      <c r="S959" s="8"/>
      <c r="T959" s="8"/>
      <c r="U959" s="8"/>
      <c r="V959" s="8"/>
      <c r="W959" s="8"/>
      <c r="X959" s="8"/>
      <c r="Y959" s="8"/>
      <c r="Z959" s="8"/>
      <c r="AA959" s="8"/>
      <c r="AB959" s="8"/>
      <c r="AC959" s="8"/>
      <c r="AD959" s="8"/>
    </row>
    <row r="960">
      <c r="A960" s="8"/>
      <c r="B960" s="50"/>
      <c r="C960" s="50"/>
      <c r="D960" s="50"/>
      <c r="E960" s="50"/>
      <c r="F960" s="50"/>
      <c r="G960" s="50"/>
      <c r="H960" s="50"/>
      <c r="I960" s="50"/>
      <c r="J960" s="8"/>
      <c r="K960" s="8"/>
      <c r="L960" s="8"/>
      <c r="M960" s="8"/>
      <c r="N960" s="8"/>
      <c r="O960" s="8"/>
      <c r="P960" s="8"/>
      <c r="Q960" s="8"/>
      <c r="R960" s="8"/>
      <c r="S960" s="8"/>
      <c r="T960" s="8"/>
      <c r="U960" s="8"/>
      <c r="V960" s="8"/>
      <c r="W960" s="8"/>
      <c r="X960" s="8"/>
      <c r="Y960" s="8"/>
      <c r="Z960" s="8"/>
      <c r="AA960" s="8"/>
      <c r="AB960" s="8"/>
      <c r="AC960" s="8"/>
      <c r="AD960" s="8"/>
    </row>
    <row r="961">
      <c r="A961" s="8"/>
      <c r="B961" s="50"/>
      <c r="C961" s="50"/>
      <c r="D961" s="50"/>
      <c r="E961" s="50"/>
      <c r="F961" s="50"/>
      <c r="G961" s="50"/>
      <c r="H961" s="50"/>
      <c r="I961" s="50"/>
      <c r="J961" s="8"/>
      <c r="K961" s="8"/>
      <c r="L961" s="8"/>
      <c r="M961" s="8"/>
      <c r="N961" s="8"/>
      <c r="O961" s="8"/>
      <c r="P961" s="8"/>
      <c r="Q961" s="8"/>
      <c r="R961" s="8"/>
      <c r="S961" s="8"/>
      <c r="T961" s="8"/>
      <c r="U961" s="8"/>
      <c r="V961" s="8"/>
      <c r="W961" s="8"/>
      <c r="X961" s="8"/>
      <c r="Y961" s="8"/>
      <c r="Z961" s="8"/>
      <c r="AA961" s="8"/>
      <c r="AB961" s="8"/>
      <c r="AC961" s="8"/>
      <c r="AD961" s="8"/>
    </row>
    <row r="962">
      <c r="A962" s="8"/>
      <c r="B962" s="50"/>
      <c r="C962" s="50"/>
      <c r="D962" s="50"/>
      <c r="E962" s="50"/>
      <c r="F962" s="50"/>
      <c r="G962" s="50"/>
      <c r="H962" s="50"/>
      <c r="I962" s="50"/>
      <c r="J962" s="8"/>
      <c r="K962" s="8"/>
      <c r="L962" s="8"/>
      <c r="M962" s="8"/>
      <c r="N962" s="8"/>
      <c r="O962" s="8"/>
      <c r="P962" s="8"/>
      <c r="Q962" s="8"/>
      <c r="R962" s="8"/>
      <c r="S962" s="8"/>
      <c r="T962" s="8"/>
      <c r="U962" s="8"/>
      <c r="V962" s="8"/>
      <c r="W962" s="8"/>
      <c r="X962" s="8"/>
      <c r="Y962" s="8"/>
      <c r="Z962" s="8"/>
      <c r="AA962" s="8"/>
      <c r="AB962" s="8"/>
      <c r="AC962" s="8"/>
      <c r="AD962" s="8"/>
    </row>
    <row r="963">
      <c r="A963" s="8"/>
      <c r="B963" s="50"/>
      <c r="C963" s="50"/>
      <c r="D963" s="50"/>
      <c r="E963" s="50"/>
      <c r="F963" s="50"/>
      <c r="G963" s="50"/>
      <c r="H963" s="50"/>
      <c r="I963" s="50"/>
      <c r="J963" s="8"/>
      <c r="K963" s="8"/>
      <c r="L963" s="8"/>
      <c r="M963" s="8"/>
      <c r="N963" s="8"/>
      <c r="O963" s="8"/>
      <c r="P963" s="8"/>
      <c r="Q963" s="8"/>
      <c r="R963" s="8"/>
      <c r="S963" s="8"/>
      <c r="T963" s="8"/>
      <c r="U963" s="8"/>
      <c r="V963" s="8"/>
      <c r="W963" s="8"/>
      <c r="X963" s="8"/>
      <c r="Y963" s="8"/>
      <c r="Z963" s="8"/>
      <c r="AA963" s="8"/>
      <c r="AB963" s="8"/>
      <c r="AC963" s="8"/>
      <c r="AD963" s="8"/>
    </row>
    <row r="964">
      <c r="A964" s="8"/>
      <c r="B964" s="50"/>
      <c r="C964" s="50"/>
      <c r="D964" s="50"/>
      <c r="E964" s="50"/>
      <c r="F964" s="50"/>
      <c r="G964" s="50"/>
      <c r="H964" s="50"/>
      <c r="I964" s="50"/>
      <c r="J964" s="8"/>
      <c r="K964" s="8"/>
      <c r="L964" s="8"/>
      <c r="M964" s="8"/>
      <c r="N964" s="8"/>
      <c r="O964" s="8"/>
      <c r="P964" s="8"/>
      <c r="Q964" s="8"/>
      <c r="R964" s="8"/>
      <c r="S964" s="8"/>
      <c r="T964" s="8"/>
      <c r="U964" s="8"/>
      <c r="V964" s="8"/>
      <c r="W964" s="8"/>
      <c r="X964" s="8"/>
      <c r="Y964" s="8"/>
      <c r="Z964" s="8"/>
      <c r="AA964" s="8"/>
      <c r="AB964" s="8"/>
      <c r="AC964" s="8"/>
      <c r="AD964" s="8"/>
    </row>
    <row r="965">
      <c r="A965" s="8"/>
      <c r="B965" s="50"/>
      <c r="C965" s="50"/>
      <c r="D965" s="50"/>
      <c r="E965" s="50"/>
      <c r="F965" s="50"/>
      <c r="G965" s="50"/>
      <c r="H965" s="50"/>
      <c r="I965" s="50"/>
      <c r="J965" s="8"/>
      <c r="K965" s="8"/>
      <c r="L965" s="8"/>
      <c r="M965" s="8"/>
      <c r="N965" s="8"/>
      <c r="O965" s="8"/>
      <c r="P965" s="8"/>
      <c r="Q965" s="8"/>
      <c r="R965" s="8"/>
      <c r="S965" s="8"/>
      <c r="T965" s="8"/>
      <c r="U965" s="8"/>
      <c r="V965" s="8"/>
      <c r="W965" s="8"/>
      <c r="X965" s="8"/>
      <c r="Y965" s="8"/>
      <c r="Z965" s="8"/>
      <c r="AA965" s="8"/>
      <c r="AB965" s="8"/>
      <c r="AC965" s="8"/>
      <c r="AD965" s="8"/>
    </row>
    <row r="966">
      <c r="A966" s="8"/>
      <c r="B966" s="50"/>
      <c r="C966" s="50"/>
      <c r="D966" s="50"/>
      <c r="E966" s="50"/>
      <c r="F966" s="50"/>
      <c r="G966" s="50"/>
      <c r="H966" s="50"/>
      <c r="I966" s="50"/>
      <c r="J966" s="8"/>
      <c r="K966" s="8"/>
      <c r="L966" s="8"/>
      <c r="M966" s="8"/>
      <c r="N966" s="8"/>
      <c r="O966" s="8"/>
      <c r="P966" s="8"/>
      <c r="Q966" s="8"/>
      <c r="R966" s="8"/>
      <c r="S966" s="8"/>
      <c r="T966" s="8"/>
      <c r="U966" s="8"/>
      <c r="V966" s="8"/>
      <c r="W966" s="8"/>
      <c r="X966" s="8"/>
      <c r="Y966" s="8"/>
      <c r="Z966" s="8"/>
      <c r="AA966" s="8"/>
      <c r="AB966" s="8"/>
      <c r="AC966" s="8"/>
      <c r="AD966" s="8"/>
    </row>
    <row r="967">
      <c r="A967" s="8"/>
      <c r="B967" s="50"/>
      <c r="C967" s="50"/>
      <c r="D967" s="50"/>
      <c r="E967" s="50"/>
      <c r="F967" s="50"/>
      <c r="G967" s="50"/>
      <c r="H967" s="50"/>
      <c r="I967" s="50"/>
      <c r="J967" s="8"/>
      <c r="K967" s="8"/>
      <c r="L967" s="8"/>
      <c r="M967" s="8"/>
      <c r="N967" s="8"/>
      <c r="O967" s="8"/>
      <c r="P967" s="8"/>
      <c r="Q967" s="8"/>
      <c r="R967" s="8"/>
      <c r="S967" s="8"/>
      <c r="T967" s="8"/>
      <c r="U967" s="8"/>
      <c r="V967" s="8"/>
      <c r="W967" s="8"/>
      <c r="X967" s="8"/>
      <c r="Y967" s="8"/>
      <c r="Z967" s="8"/>
      <c r="AA967" s="8"/>
      <c r="AB967" s="8"/>
      <c r="AC967" s="8"/>
      <c r="AD967" s="8"/>
    </row>
    <row r="968">
      <c r="A968" s="8"/>
      <c r="B968" s="50"/>
      <c r="C968" s="50"/>
      <c r="D968" s="50"/>
      <c r="E968" s="50"/>
      <c r="F968" s="50"/>
      <c r="G968" s="50"/>
      <c r="H968" s="50"/>
      <c r="I968" s="50"/>
      <c r="J968" s="8"/>
      <c r="K968" s="8"/>
      <c r="L968" s="8"/>
      <c r="M968" s="8"/>
      <c r="N968" s="8"/>
      <c r="O968" s="8"/>
      <c r="P968" s="8"/>
      <c r="Q968" s="8"/>
      <c r="R968" s="8"/>
      <c r="S968" s="8"/>
      <c r="T968" s="8"/>
      <c r="U968" s="8"/>
      <c r="V968" s="8"/>
      <c r="W968" s="8"/>
      <c r="X968" s="8"/>
      <c r="Y968" s="8"/>
      <c r="Z968" s="8"/>
      <c r="AA968" s="8"/>
      <c r="AB968" s="8"/>
      <c r="AC968" s="8"/>
      <c r="AD968" s="8"/>
    </row>
    <row r="969">
      <c r="A969" s="8"/>
      <c r="B969" s="50"/>
      <c r="C969" s="50"/>
      <c r="D969" s="50"/>
      <c r="E969" s="50"/>
      <c r="F969" s="50"/>
      <c r="G969" s="50"/>
      <c r="H969" s="50"/>
      <c r="I969" s="50"/>
      <c r="J969" s="8"/>
      <c r="K969" s="8"/>
      <c r="L969" s="8"/>
      <c r="M969" s="8"/>
      <c r="N969" s="8"/>
      <c r="O969" s="8"/>
      <c r="P969" s="8"/>
      <c r="Q969" s="8"/>
      <c r="R969" s="8"/>
      <c r="S969" s="8"/>
      <c r="T969" s="8"/>
      <c r="U969" s="8"/>
      <c r="V969" s="8"/>
      <c r="W969" s="8"/>
      <c r="X969" s="8"/>
      <c r="Y969" s="8"/>
      <c r="Z969" s="8"/>
      <c r="AA969" s="8"/>
      <c r="AB969" s="8"/>
      <c r="AC969" s="8"/>
      <c r="AD969" s="8"/>
    </row>
    <row r="970">
      <c r="A970" s="8"/>
      <c r="B970" s="50"/>
      <c r="C970" s="50"/>
      <c r="D970" s="50"/>
      <c r="E970" s="50"/>
      <c r="F970" s="50"/>
      <c r="G970" s="50"/>
      <c r="H970" s="50"/>
      <c r="I970" s="50"/>
      <c r="J970" s="8"/>
      <c r="K970" s="8"/>
      <c r="L970" s="8"/>
      <c r="M970" s="8"/>
      <c r="N970" s="8"/>
      <c r="O970" s="8"/>
      <c r="P970" s="8"/>
      <c r="Q970" s="8"/>
      <c r="R970" s="8"/>
      <c r="S970" s="8"/>
      <c r="T970" s="8"/>
      <c r="U970" s="8"/>
      <c r="V970" s="8"/>
      <c r="W970" s="8"/>
      <c r="X970" s="8"/>
      <c r="Y970" s="8"/>
      <c r="Z970" s="8"/>
      <c r="AA970" s="8"/>
      <c r="AB970" s="8"/>
      <c r="AC970" s="8"/>
      <c r="AD970" s="8"/>
    </row>
    <row r="971">
      <c r="A971" s="8"/>
      <c r="B971" s="50"/>
      <c r="C971" s="50"/>
      <c r="D971" s="50"/>
      <c r="E971" s="50"/>
      <c r="F971" s="50"/>
      <c r="G971" s="50"/>
      <c r="H971" s="50"/>
      <c r="I971" s="50"/>
      <c r="J971" s="8"/>
      <c r="K971" s="8"/>
      <c r="L971" s="8"/>
      <c r="M971" s="8"/>
      <c r="N971" s="8"/>
      <c r="O971" s="8"/>
      <c r="P971" s="8"/>
      <c r="Q971" s="8"/>
      <c r="R971" s="8"/>
      <c r="S971" s="8"/>
      <c r="T971" s="8"/>
      <c r="U971" s="8"/>
      <c r="V971" s="8"/>
      <c r="W971" s="8"/>
      <c r="X971" s="8"/>
      <c r="Y971" s="8"/>
      <c r="Z971" s="8"/>
      <c r="AA971" s="8"/>
      <c r="AB971" s="8"/>
      <c r="AC971" s="8"/>
      <c r="AD971" s="8"/>
    </row>
    <row r="972">
      <c r="A972" s="8"/>
      <c r="B972" s="50"/>
      <c r="C972" s="50"/>
      <c r="D972" s="50"/>
      <c r="E972" s="50"/>
      <c r="F972" s="50"/>
      <c r="G972" s="50"/>
      <c r="H972" s="50"/>
      <c r="I972" s="50"/>
      <c r="J972" s="8"/>
      <c r="K972" s="8"/>
      <c r="L972" s="8"/>
      <c r="M972" s="8"/>
      <c r="N972" s="8"/>
      <c r="O972" s="8"/>
      <c r="P972" s="8"/>
      <c r="Q972" s="8"/>
      <c r="R972" s="8"/>
      <c r="S972" s="8"/>
      <c r="T972" s="8"/>
      <c r="U972" s="8"/>
      <c r="V972" s="8"/>
      <c r="W972" s="8"/>
      <c r="X972" s="8"/>
      <c r="Y972" s="8"/>
      <c r="Z972" s="8"/>
      <c r="AA972" s="8"/>
      <c r="AB972" s="8"/>
      <c r="AC972" s="8"/>
      <c r="AD972" s="8"/>
    </row>
    <row r="973">
      <c r="A973" s="8"/>
      <c r="B973" s="50"/>
      <c r="C973" s="50"/>
      <c r="D973" s="50"/>
      <c r="E973" s="50"/>
      <c r="F973" s="50"/>
      <c r="G973" s="50"/>
      <c r="H973" s="50"/>
      <c r="I973" s="50"/>
      <c r="J973" s="8"/>
      <c r="K973" s="8"/>
      <c r="L973" s="8"/>
      <c r="M973" s="8"/>
      <c r="N973" s="8"/>
      <c r="O973" s="8"/>
      <c r="P973" s="8"/>
      <c r="Q973" s="8"/>
      <c r="R973" s="8"/>
      <c r="S973" s="8"/>
      <c r="T973" s="8"/>
      <c r="U973" s="8"/>
      <c r="V973" s="8"/>
      <c r="W973" s="8"/>
      <c r="X973" s="8"/>
      <c r="Y973" s="8"/>
      <c r="Z973" s="8"/>
      <c r="AA973" s="8"/>
      <c r="AB973" s="8"/>
      <c r="AC973" s="8"/>
      <c r="AD973" s="8"/>
    </row>
    <row r="974">
      <c r="A974" s="8"/>
      <c r="B974" s="50"/>
      <c r="C974" s="50"/>
      <c r="D974" s="50"/>
      <c r="E974" s="50"/>
      <c r="F974" s="50"/>
      <c r="G974" s="50"/>
      <c r="H974" s="50"/>
      <c r="I974" s="50"/>
      <c r="J974" s="8"/>
      <c r="K974" s="8"/>
      <c r="L974" s="8"/>
      <c r="M974" s="8"/>
      <c r="N974" s="8"/>
      <c r="O974" s="8"/>
      <c r="P974" s="8"/>
      <c r="Q974" s="8"/>
      <c r="R974" s="8"/>
      <c r="S974" s="8"/>
      <c r="T974" s="8"/>
      <c r="U974" s="8"/>
      <c r="V974" s="8"/>
      <c r="W974" s="8"/>
      <c r="X974" s="8"/>
      <c r="Y974" s="8"/>
      <c r="Z974" s="8"/>
      <c r="AA974" s="8"/>
      <c r="AB974" s="8"/>
      <c r="AC974" s="8"/>
      <c r="AD974" s="8"/>
    </row>
    <row r="975">
      <c r="A975" s="8"/>
      <c r="B975" s="50"/>
      <c r="C975" s="50"/>
      <c r="D975" s="50"/>
      <c r="E975" s="50"/>
      <c r="F975" s="50"/>
      <c r="G975" s="50"/>
      <c r="H975" s="50"/>
      <c r="I975" s="50"/>
      <c r="J975" s="8"/>
      <c r="K975" s="8"/>
      <c r="L975" s="8"/>
      <c r="M975" s="8"/>
      <c r="N975" s="8"/>
      <c r="O975" s="8"/>
      <c r="P975" s="8"/>
      <c r="Q975" s="8"/>
      <c r="R975" s="8"/>
      <c r="S975" s="8"/>
      <c r="T975" s="8"/>
      <c r="U975" s="8"/>
      <c r="V975" s="8"/>
      <c r="W975" s="8"/>
      <c r="X975" s="8"/>
      <c r="Y975" s="8"/>
      <c r="Z975" s="8"/>
      <c r="AA975" s="8"/>
      <c r="AB975" s="8"/>
      <c r="AC975" s="8"/>
      <c r="AD975" s="8"/>
    </row>
    <row r="976">
      <c r="A976" s="8"/>
      <c r="B976" s="50"/>
      <c r="C976" s="50"/>
      <c r="D976" s="50"/>
      <c r="E976" s="50"/>
      <c r="F976" s="50"/>
      <c r="G976" s="50"/>
      <c r="H976" s="50"/>
      <c r="I976" s="50"/>
      <c r="J976" s="8"/>
      <c r="K976" s="8"/>
      <c r="L976" s="8"/>
      <c r="M976" s="8"/>
      <c r="N976" s="8"/>
      <c r="O976" s="8"/>
      <c r="P976" s="8"/>
      <c r="Q976" s="8"/>
      <c r="R976" s="8"/>
      <c r="S976" s="8"/>
      <c r="T976" s="8"/>
      <c r="U976" s="8"/>
      <c r="V976" s="8"/>
      <c r="W976" s="8"/>
      <c r="X976" s="8"/>
      <c r="Y976" s="8"/>
      <c r="Z976" s="8"/>
      <c r="AA976" s="8"/>
      <c r="AB976" s="8"/>
      <c r="AC976" s="8"/>
      <c r="AD976" s="8"/>
    </row>
    <row r="977">
      <c r="A977" s="8"/>
      <c r="B977" s="50"/>
      <c r="C977" s="50"/>
      <c r="D977" s="50"/>
      <c r="E977" s="50"/>
      <c r="F977" s="50"/>
      <c r="G977" s="50"/>
      <c r="H977" s="50"/>
      <c r="I977" s="50"/>
      <c r="J977" s="8"/>
      <c r="K977" s="8"/>
      <c r="L977" s="8"/>
      <c r="M977" s="8"/>
      <c r="N977" s="8"/>
      <c r="O977" s="8"/>
      <c r="P977" s="8"/>
      <c r="Q977" s="8"/>
      <c r="R977" s="8"/>
      <c r="S977" s="8"/>
      <c r="T977" s="8"/>
      <c r="U977" s="8"/>
      <c r="V977" s="8"/>
      <c r="W977" s="8"/>
      <c r="X977" s="8"/>
      <c r="Y977" s="8"/>
      <c r="Z977" s="8"/>
      <c r="AA977" s="8"/>
      <c r="AB977" s="8"/>
      <c r="AC977" s="8"/>
      <c r="AD977" s="8"/>
    </row>
    <row r="978">
      <c r="A978" s="8"/>
      <c r="B978" s="50"/>
      <c r="C978" s="50"/>
      <c r="D978" s="50"/>
      <c r="E978" s="50"/>
      <c r="F978" s="50"/>
      <c r="G978" s="50"/>
      <c r="H978" s="50"/>
      <c r="I978" s="50"/>
      <c r="J978" s="8"/>
      <c r="K978" s="8"/>
      <c r="L978" s="8"/>
      <c r="M978" s="8"/>
      <c r="N978" s="8"/>
      <c r="O978" s="8"/>
      <c r="P978" s="8"/>
      <c r="Q978" s="8"/>
      <c r="R978" s="8"/>
      <c r="S978" s="8"/>
      <c r="T978" s="8"/>
      <c r="U978" s="8"/>
      <c r="V978" s="8"/>
      <c r="W978" s="8"/>
      <c r="X978" s="8"/>
      <c r="Y978" s="8"/>
      <c r="Z978" s="8"/>
      <c r="AA978" s="8"/>
      <c r="AB978" s="8"/>
      <c r="AC978" s="8"/>
      <c r="AD978" s="8"/>
    </row>
    <row r="979">
      <c r="A979" s="8"/>
      <c r="B979" s="50"/>
      <c r="C979" s="50"/>
      <c r="D979" s="50"/>
      <c r="E979" s="50"/>
      <c r="F979" s="50"/>
      <c r="G979" s="50"/>
      <c r="H979" s="50"/>
      <c r="I979" s="50"/>
      <c r="J979" s="8"/>
      <c r="K979" s="8"/>
      <c r="L979" s="8"/>
      <c r="M979" s="8"/>
      <c r="N979" s="8"/>
      <c r="O979" s="8"/>
      <c r="P979" s="8"/>
      <c r="Q979" s="8"/>
      <c r="R979" s="8"/>
      <c r="S979" s="8"/>
      <c r="T979" s="8"/>
      <c r="U979" s="8"/>
      <c r="V979" s="8"/>
      <c r="W979" s="8"/>
      <c r="X979" s="8"/>
      <c r="Y979" s="8"/>
      <c r="Z979" s="8"/>
      <c r="AA979" s="8"/>
      <c r="AB979" s="8"/>
      <c r="AC979" s="8"/>
      <c r="AD979" s="8"/>
    </row>
    <row r="980">
      <c r="A980" s="8"/>
      <c r="B980" s="50"/>
      <c r="C980" s="50"/>
      <c r="D980" s="50"/>
      <c r="E980" s="50"/>
      <c r="F980" s="50"/>
      <c r="G980" s="50"/>
      <c r="H980" s="50"/>
      <c r="I980" s="50"/>
      <c r="J980" s="8"/>
      <c r="K980" s="8"/>
      <c r="L980" s="8"/>
      <c r="M980" s="8"/>
      <c r="N980" s="8"/>
      <c r="O980" s="8"/>
      <c r="P980" s="8"/>
      <c r="Q980" s="8"/>
      <c r="R980" s="8"/>
      <c r="S980" s="8"/>
      <c r="T980" s="8"/>
      <c r="U980" s="8"/>
      <c r="V980" s="8"/>
      <c r="W980" s="8"/>
      <c r="X980" s="8"/>
      <c r="Y980" s="8"/>
      <c r="Z980" s="8"/>
      <c r="AA980" s="8"/>
      <c r="AB980" s="8"/>
      <c r="AC980" s="8"/>
      <c r="AD980" s="8"/>
    </row>
    <row r="981">
      <c r="A981" s="8"/>
      <c r="B981" s="50"/>
      <c r="C981" s="50"/>
      <c r="D981" s="50"/>
      <c r="E981" s="50"/>
      <c r="F981" s="50"/>
      <c r="G981" s="50"/>
      <c r="H981" s="50"/>
      <c r="I981" s="50"/>
      <c r="J981" s="8"/>
      <c r="K981" s="8"/>
      <c r="L981" s="8"/>
      <c r="M981" s="8"/>
      <c r="N981" s="8"/>
      <c r="O981" s="8"/>
      <c r="P981" s="8"/>
      <c r="Q981" s="8"/>
      <c r="R981" s="8"/>
      <c r="S981" s="8"/>
      <c r="T981" s="8"/>
      <c r="U981" s="8"/>
      <c r="V981" s="8"/>
      <c r="W981" s="8"/>
      <c r="X981" s="8"/>
      <c r="Y981" s="8"/>
      <c r="Z981" s="8"/>
      <c r="AA981" s="8"/>
      <c r="AB981" s="8"/>
      <c r="AC981" s="8"/>
      <c r="AD981" s="8"/>
    </row>
    <row r="982">
      <c r="A982" s="8"/>
      <c r="B982" s="50"/>
      <c r="C982" s="50"/>
      <c r="D982" s="50"/>
      <c r="E982" s="50"/>
      <c r="F982" s="50"/>
      <c r="G982" s="50"/>
      <c r="H982" s="50"/>
      <c r="I982" s="50"/>
      <c r="J982" s="8"/>
      <c r="K982" s="8"/>
      <c r="L982" s="8"/>
      <c r="M982" s="8"/>
      <c r="N982" s="8"/>
      <c r="O982" s="8"/>
      <c r="P982" s="8"/>
      <c r="Q982" s="8"/>
      <c r="R982" s="8"/>
      <c r="S982" s="8"/>
      <c r="T982" s="8"/>
      <c r="U982" s="8"/>
      <c r="V982" s="8"/>
      <c r="W982" s="8"/>
      <c r="X982" s="8"/>
      <c r="Y982" s="8"/>
      <c r="Z982" s="8"/>
      <c r="AA982" s="8"/>
      <c r="AB982" s="8"/>
      <c r="AC982" s="8"/>
      <c r="AD982" s="8"/>
    </row>
    <row r="983">
      <c r="A983" s="8"/>
      <c r="B983" s="50"/>
      <c r="C983" s="50"/>
      <c r="D983" s="50"/>
      <c r="E983" s="50"/>
      <c r="F983" s="50"/>
      <c r="G983" s="50"/>
      <c r="H983" s="50"/>
      <c r="I983" s="50"/>
      <c r="J983" s="8"/>
      <c r="K983" s="8"/>
      <c r="L983" s="8"/>
      <c r="M983" s="8"/>
      <c r="N983" s="8"/>
      <c r="O983" s="8"/>
      <c r="P983" s="8"/>
      <c r="Q983" s="8"/>
      <c r="R983" s="8"/>
      <c r="S983" s="8"/>
      <c r="T983" s="8"/>
      <c r="U983" s="8"/>
      <c r="V983" s="8"/>
      <c r="W983" s="8"/>
      <c r="X983" s="8"/>
      <c r="Y983" s="8"/>
      <c r="Z983" s="8"/>
      <c r="AA983" s="8"/>
      <c r="AB983" s="8"/>
      <c r="AC983" s="8"/>
      <c r="AD983" s="8"/>
    </row>
    <row r="984">
      <c r="A984" s="8"/>
      <c r="B984" s="50"/>
      <c r="C984" s="50"/>
      <c r="D984" s="50"/>
      <c r="E984" s="50"/>
      <c r="F984" s="50"/>
      <c r="G984" s="50"/>
      <c r="H984" s="50"/>
      <c r="I984" s="50"/>
      <c r="J984" s="8"/>
      <c r="K984" s="8"/>
      <c r="L984" s="8"/>
      <c r="M984" s="8"/>
      <c r="N984" s="8"/>
      <c r="O984" s="8"/>
      <c r="P984" s="8"/>
      <c r="Q984" s="8"/>
      <c r="R984" s="8"/>
      <c r="S984" s="8"/>
      <c r="T984" s="8"/>
      <c r="U984" s="8"/>
      <c r="V984" s="8"/>
      <c r="W984" s="8"/>
      <c r="X984" s="8"/>
      <c r="Y984" s="8"/>
      <c r="Z984" s="8"/>
      <c r="AA984" s="8"/>
      <c r="AB984" s="8"/>
      <c r="AC984" s="8"/>
      <c r="AD984" s="8"/>
    </row>
    <row r="985">
      <c r="A985" s="8"/>
      <c r="B985" s="50"/>
      <c r="C985" s="50"/>
      <c r="D985" s="50"/>
      <c r="E985" s="50"/>
      <c r="F985" s="50"/>
      <c r="G985" s="50"/>
      <c r="H985" s="50"/>
      <c r="I985" s="50"/>
      <c r="J985" s="8"/>
      <c r="K985" s="8"/>
      <c r="L985" s="8"/>
      <c r="M985" s="8"/>
      <c r="N985" s="8"/>
      <c r="O985" s="8"/>
      <c r="P985" s="8"/>
      <c r="Q985" s="8"/>
      <c r="R985" s="8"/>
      <c r="S985" s="8"/>
      <c r="T985" s="8"/>
      <c r="U985" s="8"/>
      <c r="V985" s="8"/>
      <c r="W985" s="8"/>
      <c r="X985" s="8"/>
      <c r="Y985" s="8"/>
      <c r="Z985" s="8"/>
      <c r="AA985" s="8"/>
      <c r="AB985" s="8"/>
      <c r="AC985" s="8"/>
      <c r="AD985" s="8"/>
    </row>
    <row r="986">
      <c r="A986" s="8"/>
      <c r="B986" s="50"/>
      <c r="C986" s="50"/>
      <c r="D986" s="50"/>
      <c r="E986" s="50"/>
      <c r="F986" s="50"/>
      <c r="G986" s="50"/>
      <c r="H986" s="50"/>
      <c r="I986" s="50"/>
      <c r="J986" s="8"/>
      <c r="K986" s="8"/>
      <c r="L986" s="8"/>
      <c r="M986" s="8"/>
      <c r="N986" s="8"/>
      <c r="O986" s="8"/>
      <c r="P986" s="8"/>
      <c r="Q986" s="8"/>
      <c r="R986" s="8"/>
      <c r="S986" s="8"/>
      <c r="T986" s="8"/>
      <c r="U986" s="8"/>
      <c r="V986" s="8"/>
      <c r="W986" s="8"/>
      <c r="X986" s="8"/>
      <c r="Y986" s="8"/>
      <c r="Z986" s="8"/>
      <c r="AA986" s="8"/>
      <c r="AB986" s="8"/>
      <c r="AC986" s="8"/>
      <c r="AD986" s="8"/>
    </row>
    <row r="987">
      <c r="A987" s="8"/>
      <c r="B987" s="50"/>
      <c r="C987" s="50"/>
      <c r="D987" s="50"/>
      <c r="E987" s="50"/>
      <c r="F987" s="50"/>
      <c r="G987" s="50"/>
      <c r="H987" s="50"/>
      <c r="I987" s="50"/>
      <c r="J987" s="8"/>
      <c r="K987" s="8"/>
      <c r="L987" s="8"/>
      <c r="M987" s="8"/>
      <c r="N987" s="8"/>
      <c r="O987" s="8"/>
      <c r="P987" s="8"/>
      <c r="Q987" s="8"/>
      <c r="R987" s="8"/>
      <c r="S987" s="8"/>
      <c r="T987" s="8"/>
      <c r="U987" s="8"/>
      <c r="V987" s="8"/>
      <c r="W987" s="8"/>
      <c r="X987" s="8"/>
      <c r="Y987" s="8"/>
      <c r="Z987" s="8"/>
      <c r="AA987" s="8"/>
      <c r="AB987" s="8"/>
      <c r="AC987" s="8"/>
      <c r="AD987" s="8"/>
    </row>
    <row r="988">
      <c r="A988" s="8"/>
      <c r="B988" s="50"/>
      <c r="C988" s="50"/>
      <c r="D988" s="50"/>
      <c r="E988" s="50"/>
      <c r="F988" s="50"/>
      <c r="G988" s="50"/>
      <c r="H988" s="50"/>
      <c r="I988" s="50"/>
      <c r="J988" s="8"/>
      <c r="K988" s="8"/>
      <c r="L988" s="8"/>
      <c r="M988" s="8"/>
      <c r="N988" s="8"/>
      <c r="O988" s="8"/>
      <c r="P988" s="8"/>
      <c r="Q988" s="8"/>
      <c r="R988" s="8"/>
      <c r="S988" s="8"/>
      <c r="T988" s="8"/>
      <c r="U988" s="8"/>
      <c r="V988" s="8"/>
      <c r="W988" s="8"/>
      <c r="X988" s="8"/>
      <c r="Y988" s="8"/>
      <c r="Z988" s="8"/>
      <c r="AA988" s="8"/>
      <c r="AB988" s="8"/>
      <c r="AC988" s="8"/>
      <c r="AD988" s="8"/>
    </row>
    <row r="989">
      <c r="A989" s="8"/>
      <c r="B989" s="50"/>
      <c r="C989" s="50"/>
      <c r="D989" s="50"/>
      <c r="E989" s="50"/>
      <c r="F989" s="50"/>
      <c r="G989" s="50"/>
      <c r="H989" s="50"/>
      <c r="I989" s="50"/>
      <c r="J989" s="8"/>
      <c r="K989" s="8"/>
      <c r="L989" s="8"/>
      <c r="M989" s="8"/>
      <c r="N989" s="8"/>
      <c r="O989" s="8"/>
      <c r="P989" s="8"/>
      <c r="Q989" s="8"/>
      <c r="R989" s="8"/>
      <c r="S989" s="8"/>
      <c r="T989" s="8"/>
      <c r="U989" s="8"/>
      <c r="V989" s="8"/>
      <c r="W989" s="8"/>
      <c r="X989" s="8"/>
      <c r="Y989" s="8"/>
      <c r="Z989" s="8"/>
      <c r="AA989" s="8"/>
      <c r="AB989" s="8"/>
      <c r="AC989" s="8"/>
      <c r="AD989" s="8"/>
    </row>
    <row r="990">
      <c r="A990" s="8"/>
      <c r="B990" s="50"/>
      <c r="C990" s="50"/>
      <c r="D990" s="50"/>
      <c r="E990" s="50"/>
      <c r="F990" s="50"/>
      <c r="G990" s="50"/>
      <c r="H990" s="50"/>
      <c r="I990" s="50"/>
      <c r="J990" s="8"/>
      <c r="K990" s="8"/>
      <c r="L990" s="8"/>
      <c r="M990" s="8"/>
      <c r="N990" s="8"/>
      <c r="O990" s="8"/>
      <c r="P990" s="8"/>
      <c r="Q990" s="8"/>
      <c r="R990" s="8"/>
      <c r="S990" s="8"/>
      <c r="T990" s="8"/>
      <c r="U990" s="8"/>
      <c r="V990" s="8"/>
      <c r="W990" s="8"/>
      <c r="X990" s="8"/>
      <c r="Y990" s="8"/>
      <c r="Z990" s="8"/>
      <c r="AA990" s="8"/>
      <c r="AB990" s="8"/>
      <c r="AC990" s="8"/>
      <c r="AD990" s="8"/>
    </row>
    <row r="991">
      <c r="A991" s="8"/>
      <c r="B991" s="50"/>
      <c r="C991" s="50"/>
      <c r="D991" s="50"/>
      <c r="E991" s="50"/>
      <c r="F991" s="50"/>
      <c r="G991" s="50"/>
      <c r="H991" s="50"/>
      <c r="I991" s="50"/>
      <c r="J991" s="8"/>
      <c r="K991" s="8"/>
      <c r="L991" s="8"/>
      <c r="M991" s="8"/>
      <c r="N991" s="8"/>
      <c r="O991" s="8"/>
      <c r="P991" s="8"/>
      <c r="Q991" s="8"/>
      <c r="R991" s="8"/>
      <c r="S991" s="8"/>
      <c r="T991" s="8"/>
      <c r="U991" s="8"/>
      <c r="V991" s="8"/>
      <c r="W991" s="8"/>
      <c r="X991" s="8"/>
      <c r="Y991" s="8"/>
      <c r="Z991" s="8"/>
      <c r="AA991" s="8"/>
      <c r="AB991" s="8"/>
      <c r="AC991" s="8"/>
      <c r="AD991" s="8"/>
    </row>
    <row r="992">
      <c r="A992" s="8"/>
      <c r="B992" s="50"/>
      <c r="C992" s="50"/>
      <c r="D992" s="50"/>
      <c r="E992" s="50"/>
      <c r="F992" s="50"/>
      <c r="G992" s="50"/>
      <c r="H992" s="50"/>
      <c r="I992" s="50"/>
      <c r="J992" s="8"/>
      <c r="K992" s="8"/>
      <c r="L992" s="8"/>
      <c r="M992" s="8"/>
      <c r="N992" s="8"/>
      <c r="O992" s="8"/>
      <c r="P992" s="8"/>
      <c r="Q992" s="8"/>
      <c r="R992" s="8"/>
      <c r="S992" s="8"/>
      <c r="T992" s="8"/>
      <c r="U992" s="8"/>
      <c r="V992" s="8"/>
      <c r="W992" s="8"/>
      <c r="X992" s="8"/>
      <c r="Y992" s="8"/>
      <c r="Z992" s="8"/>
      <c r="AA992" s="8"/>
      <c r="AB992" s="8"/>
      <c r="AC992" s="8"/>
      <c r="AD992" s="8"/>
    </row>
    <row r="993">
      <c r="A993" s="8"/>
      <c r="B993" s="50"/>
      <c r="C993" s="50"/>
      <c r="D993" s="50"/>
      <c r="E993" s="50"/>
      <c r="F993" s="50"/>
      <c r="G993" s="50"/>
      <c r="H993" s="50"/>
      <c r="I993" s="50"/>
      <c r="J993" s="8"/>
      <c r="K993" s="8"/>
      <c r="L993" s="8"/>
      <c r="M993" s="8"/>
      <c r="N993" s="8"/>
      <c r="O993" s="8"/>
      <c r="P993" s="8"/>
      <c r="Q993" s="8"/>
      <c r="R993" s="8"/>
      <c r="S993" s="8"/>
      <c r="T993" s="8"/>
      <c r="U993" s="8"/>
      <c r="V993" s="8"/>
      <c r="W993" s="8"/>
      <c r="X993" s="8"/>
      <c r="Y993" s="8"/>
      <c r="Z993" s="8"/>
      <c r="AA993" s="8"/>
      <c r="AB993" s="8"/>
      <c r="AC993" s="8"/>
      <c r="AD993" s="8"/>
    </row>
    <row r="994">
      <c r="A994" s="8"/>
      <c r="B994" s="50"/>
      <c r="C994" s="50"/>
      <c r="D994" s="50"/>
      <c r="E994" s="50"/>
      <c r="F994" s="50"/>
      <c r="G994" s="50"/>
      <c r="H994" s="50"/>
      <c r="I994" s="50"/>
      <c r="J994" s="8"/>
      <c r="K994" s="8"/>
      <c r="L994" s="8"/>
      <c r="M994" s="8"/>
      <c r="N994" s="8"/>
      <c r="O994" s="8"/>
      <c r="P994" s="8"/>
      <c r="Q994" s="8"/>
      <c r="R994" s="8"/>
      <c r="S994" s="8"/>
      <c r="T994" s="8"/>
      <c r="U994" s="8"/>
      <c r="V994" s="8"/>
      <c r="W994" s="8"/>
      <c r="X994" s="8"/>
      <c r="Y994" s="8"/>
      <c r="Z994" s="8"/>
      <c r="AA994" s="8"/>
      <c r="AB994" s="8"/>
      <c r="AC994" s="8"/>
      <c r="AD994" s="8"/>
    </row>
    <row r="995">
      <c r="A995" s="8"/>
      <c r="B995" s="50"/>
      <c r="C995" s="50"/>
      <c r="D995" s="50"/>
      <c r="E995" s="50"/>
      <c r="F995" s="50"/>
      <c r="G995" s="50"/>
      <c r="H995" s="50"/>
      <c r="I995" s="50"/>
      <c r="J995" s="8"/>
      <c r="K995" s="8"/>
      <c r="L995" s="8"/>
      <c r="M995" s="8"/>
      <c r="N995" s="8"/>
      <c r="O995" s="8"/>
      <c r="P995" s="8"/>
      <c r="Q995" s="8"/>
      <c r="R995" s="8"/>
      <c r="S995" s="8"/>
      <c r="T995" s="8"/>
      <c r="U995" s="8"/>
      <c r="V995" s="8"/>
      <c r="W995" s="8"/>
      <c r="X995" s="8"/>
      <c r="Y995" s="8"/>
      <c r="Z995" s="8"/>
      <c r="AA995" s="8"/>
      <c r="AB995" s="8"/>
      <c r="AC995" s="8"/>
      <c r="AD995" s="8"/>
    </row>
    <row r="996">
      <c r="A996" s="8"/>
      <c r="B996" s="50"/>
      <c r="C996" s="50"/>
      <c r="D996" s="50"/>
      <c r="E996" s="50"/>
      <c r="F996" s="50"/>
      <c r="G996" s="50"/>
      <c r="H996" s="50"/>
      <c r="I996" s="50"/>
      <c r="J996" s="8"/>
      <c r="K996" s="8"/>
      <c r="L996" s="8"/>
      <c r="M996" s="8"/>
      <c r="N996" s="8"/>
      <c r="O996" s="8"/>
      <c r="P996" s="8"/>
      <c r="Q996" s="8"/>
      <c r="R996" s="8"/>
      <c r="S996" s="8"/>
      <c r="T996" s="8"/>
      <c r="U996" s="8"/>
      <c r="V996" s="8"/>
      <c r="W996" s="8"/>
      <c r="X996" s="8"/>
      <c r="Y996" s="8"/>
      <c r="Z996" s="8"/>
      <c r="AA996" s="8"/>
      <c r="AB996" s="8"/>
      <c r="AC996" s="8"/>
      <c r="AD996" s="8"/>
    </row>
    <row r="997">
      <c r="A997" s="8"/>
      <c r="B997" s="50"/>
      <c r="C997" s="50"/>
      <c r="D997" s="50"/>
      <c r="E997" s="50"/>
      <c r="F997" s="50"/>
      <c r="G997" s="50"/>
      <c r="H997" s="50"/>
      <c r="I997" s="50"/>
      <c r="J997" s="8"/>
      <c r="K997" s="8"/>
      <c r="L997" s="8"/>
      <c r="M997" s="8"/>
      <c r="N997" s="8"/>
      <c r="O997" s="8"/>
      <c r="P997" s="8"/>
      <c r="Q997" s="8"/>
      <c r="R997" s="8"/>
      <c r="S997" s="8"/>
      <c r="T997" s="8"/>
      <c r="U997" s="8"/>
      <c r="V997" s="8"/>
      <c r="W997" s="8"/>
      <c r="X997" s="8"/>
      <c r="Y997" s="8"/>
      <c r="Z997" s="8"/>
      <c r="AA997" s="8"/>
      <c r="AB997" s="8"/>
      <c r="AC997" s="8"/>
      <c r="AD997" s="8"/>
    </row>
    <row r="998">
      <c r="A998" s="8"/>
      <c r="B998" s="50"/>
      <c r="C998" s="50"/>
      <c r="D998" s="50"/>
      <c r="E998" s="50"/>
      <c r="F998" s="50"/>
      <c r="G998" s="50"/>
      <c r="H998" s="50"/>
      <c r="I998" s="50"/>
      <c r="J998" s="8"/>
      <c r="K998" s="8"/>
      <c r="L998" s="8"/>
      <c r="M998" s="8"/>
      <c r="N998" s="8"/>
      <c r="O998" s="8"/>
      <c r="P998" s="8"/>
      <c r="Q998" s="8"/>
      <c r="R998" s="8"/>
      <c r="S998" s="8"/>
      <c r="T998" s="8"/>
      <c r="U998" s="8"/>
      <c r="V998" s="8"/>
      <c r="W998" s="8"/>
      <c r="X998" s="8"/>
      <c r="Y998" s="8"/>
      <c r="Z998" s="8"/>
      <c r="AA998" s="8"/>
      <c r="AB998" s="8"/>
      <c r="AC998" s="8"/>
      <c r="AD998" s="8"/>
    </row>
  </sheetData>
  <mergeCells count="13">
    <mergeCell ref="B9:B10"/>
    <mergeCell ref="C9:C10"/>
    <mergeCell ref="C11:C12"/>
    <mergeCell ref="D9:D10"/>
    <mergeCell ref="E9:E10"/>
    <mergeCell ref="A7:A8"/>
    <mergeCell ref="B7:B8"/>
    <mergeCell ref="C7:C8"/>
    <mergeCell ref="D7:D8"/>
    <mergeCell ref="E7:E8"/>
    <mergeCell ref="F7:F8"/>
    <mergeCell ref="A9:A10"/>
    <mergeCell ref="F9:F10"/>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25"/>
    <col customWidth="1" min="2" max="2" width="77.88"/>
    <col customWidth="1" min="3" max="3" width="24.25"/>
  </cols>
  <sheetData>
    <row r="1">
      <c r="A1" s="387" t="s">
        <v>1211</v>
      </c>
      <c r="B1" s="387" t="s">
        <v>1520</v>
      </c>
      <c r="C1" s="387" t="s">
        <v>991</v>
      </c>
    </row>
    <row r="2">
      <c r="A2" s="22" t="s">
        <v>1521</v>
      </c>
      <c r="B2" s="25" t="s">
        <v>1522</v>
      </c>
      <c r="C2" s="26" t="s">
        <v>34</v>
      </c>
    </row>
    <row r="3">
      <c r="A3" s="409" t="s">
        <v>1329</v>
      </c>
      <c r="B3" s="22" t="s">
        <v>1523</v>
      </c>
      <c r="C3" s="26" t="s">
        <v>34</v>
      </c>
    </row>
    <row r="4">
      <c r="A4" s="23" t="s">
        <v>1336</v>
      </c>
      <c r="B4" s="22" t="s">
        <v>1524</v>
      </c>
      <c r="C4" s="26" t="s">
        <v>34</v>
      </c>
    </row>
    <row r="5">
      <c r="A5" s="22" t="s">
        <v>1525</v>
      </c>
      <c r="B5" s="22" t="s">
        <v>1526</v>
      </c>
      <c r="C5" s="26" t="s">
        <v>34</v>
      </c>
    </row>
    <row r="6">
      <c r="A6" s="22" t="s">
        <v>1300</v>
      </c>
      <c r="B6" s="25" t="s">
        <v>1527</v>
      </c>
      <c r="C6" s="26" t="s">
        <v>34</v>
      </c>
    </row>
    <row r="7">
      <c r="A7" s="22" t="s">
        <v>1528</v>
      </c>
      <c r="B7" s="25" t="s">
        <v>1529</v>
      </c>
      <c r="C7" s="26" t="s">
        <v>34</v>
      </c>
    </row>
    <row r="8">
      <c r="A8" s="22" t="s">
        <v>1530</v>
      </c>
      <c r="B8" s="25" t="s">
        <v>1531</v>
      </c>
      <c r="C8" s="26" t="s">
        <v>34</v>
      </c>
    </row>
    <row r="9">
      <c r="A9" s="22" t="s">
        <v>1532</v>
      </c>
      <c r="B9" s="33" t="s">
        <v>1533</v>
      </c>
      <c r="C9" s="26" t="s">
        <v>34</v>
      </c>
    </row>
    <row r="10">
      <c r="A10" s="23" t="s">
        <v>1382</v>
      </c>
      <c r="B10" s="25" t="s">
        <v>1534</v>
      </c>
      <c r="C10" s="26" t="s">
        <v>34</v>
      </c>
    </row>
    <row r="11">
      <c r="A11" s="22" t="s">
        <v>1535</v>
      </c>
      <c r="B11" s="44" t="s">
        <v>1536</v>
      </c>
      <c r="C11" s="26" t="s">
        <v>34</v>
      </c>
    </row>
    <row r="12">
      <c r="A12" s="22" t="s">
        <v>1537</v>
      </c>
      <c r="B12" s="27" t="s">
        <v>1538</v>
      </c>
      <c r="C12" s="26" t="s">
        <v>34</v>
      </c>
    </row>
    <row r="13">
      <c r="A13" s="22" t="s">
        <v>1539</v>
      </c>
      <c r="B13" s="27" t="s">
        <v>1540</v>
      </c>
      <c r="C13" s="26" t="s">
        <v>34</v>
      </c>
    </row>
    <row r="14">
      <c r="A14" s="48" t="s">
        <v>1445</v>
      </c>
      <c r="B14" s="25" t="s">
        <v>1541</v>
      </c>
      <c r="C14" s="26" t="s">
        <v>34</v>
      </c>
    </row>
    <row r="15">
      <c r="A15" s="22" t="s">
        <v>1542</v>
      </c>
      <c r="B15" s="25" t="s">
        <v>1543</v>
      </c>
      <c r="C15" s="26" t="s">
        <v>34</v>
      </c>
    </row>
    <row r="16">
      <c r="A16" s="47" t="s">
        <v>1238</v>
      </c>
      <c r="B16" s="25" t="s">
        <v>1544</v>
      </c>
      <c r="C16" s="26" t="s">
        <v>34</v>
      </c>
    </row>
    <row r="17">
      <c r="A17" s="22" t="s">
        <v>1545</v>
      </c>
      <c r="B17" s="25" t="s">
        <v>1546</v>
      </c>
      <c r="C17" s="26" t="s">
        <v>34</v>
      </c>
    </row>
    <row r="18">
      <c r="A18" s="22" t="s">
        <v>1547</v>
      </c>
      <c r="B18" s="22" t="s">
        <v>1548</v>
      </c>
      <c r="C18" s="26" t="s">
        <v>34</v>
      </c>
    </row>
    <row r="19">
      <c r="A19" s="22" t="s">
        <v>1549</v>
      </c>
      <c r="B19" s="22" t="s">
        <v>1550</v>
      </c>
      <c r="C19" s="26" t="s">
        <v>34</v>
      </c>
    </row>
    <row r="20">
      <c r="A20" s="22" t="s">
        <v>1551</v>
      </c>
      <c r="B20" s="25" t="s">
        <v>1552</v>
      </c>
      <c r="C20" s="26" t="s">
        <v>34</v>
      </c>
    </row>
    <row r="21">
      <c r="A21" s="22" t="s">
        <v>1553</v>
      </c>
      <c r="B21" s="33" t="s">
        <v>1554</v>
      </c>
      <c r="C21" s="26" t="s">
        <v>128</v>
      </c>
    </row>
    <row r="22">
      <c r="A22" s="22" t="s">
        <v>1555</v>
      </c>
      <c r="B22" s="33" t="s">
        <v>1556</v>
      </c>
      <c r="C22" s="26" t="s">
        <v>34</v>
      </c>
    </row>
    <row r="23">
      <c r="A23" s="22" t="s">
        <v>1245</v>
      </c>
      <c r="B23" s="33" t="s">
        <v>1557</v>
      </c>
      <c r="C23" s="26" t="s">
        <v>128</v>
      </c>
    </row>
    <row r="24">
      <c r="A24" s="22" t="s">
        <v>1558</v>
      </c>
      <c r="B24" s="25" t="s">
        <v>1559</v>
      </c>
      <c r="C24" s="26" t="s">
        <v>34</v>
      </c>
    </row>
    <row r="25">
      <c r="A25" s="22" t="s">
        <v>1560</v>
      </c>
      <c r="B25" s="25" t="s">
        <v>1561</v>
      </c>
      <c r="C25" s="26" t="s">
        <v>237</v>
      </c>
    </row>
    <row r="26">
      <c r="A26" s="22" t="s">
        <v>241</v>
      </c>
      <c r="B26" s="25" t="s">
        <v>1562</v>
      </c>
      <c r="C26" s="26" t="s">
        <v>34</v>
      </c>
    </row>
    <row r="27">
      <c r="A27" s="22" t="s">
        <v>1563</v>
      </c>
      <c r="B27" s="25" t="s">
        <v>1564</v>
      </c>
      <c r="C27" s="26" t="s">
        <v>34</v>
      </c>
    </row>
    <row r="28">
      <c r="A28" s="22" t="s">
        <v>1565</v>
      </c>
      <c r="B28" s="25" t="s">
        <v>1566</v>
      </c>
      <c r="C28" s="26" t="s">
        <v>34</v>
      </c>
    </row>
    <row r="29">
      <c r="A29" s="22" t="s">
        <v>1567</v>
      </c>
      <c r="B29" s="33" t="s">
        <v>1568</v>
      </c>
      <c r="C29" s="26" t="s">
        <v>34</v>
      </c>
    </row>
    <row r="30">
      <c r="A30" s="390" t="s">
        <v>258</v>
      </c>
      <c r="B30" s="25" t="s">
        <v>1569</v>
      </c>
      <c r="C30" s="26" t="s">
        <v>34</v>
      </c>
    </row>
    <row r="31">
      <c r="A31" s="22" t="s">
        <v>1570</v>
      </c>
      <c r="B31" s="25" t="s">
        <v>1259</v>
      </c>
      <c r="C31" s="26" t="s">
        <v>128</v>
      </c>
    </row>
    <row r="32">
      <c r="A32" s="22" t="s">
        <v>122</v>
      </c>
      <c r="B32" s="25" t="s">
        <v>1571</v>
      </c>
      <c r="C32" s="26" t="s">
        <v>128</v>
      </c>
    </row>
    <row r="33">
      <c r="A33" s="22" t="s">
        <v>1572</v>
      </c>
      <c r="B33" s="25" t="s">
        <v>1573</v>
      </c>
      <c r="C33" s="26" t="s">
        <v>128</v>
      </c>
    </row>
    <row r="34">
      <c r="A34" s="23" t="s">
        <v>136</v>
      </c>
      <c r="B34" s="33" t="s">
        <v>1574</v>
      </c>
      <c r="C34" s="26" t="s">
        <v>34</v>
      </c>
    </row>
    <row r="35">
      <c r="A35" s="22" t="s">
        <v>1263</v>
      </c>
      <c r="B35" s="410" t="s">
        <v>1575</v>
      </c>
      <c r="C35" s="26" t="s">
        <v>34</v>
      </c>
    </row>
    <row r="36">
      <c r="A36" s="22" t="s">
        <v>62</v>
      </c>
      <c r="B36" s="33" t="s">
        <v>1576</v>
      </c>
      <c r="C36" s="26" t="s">
        <v>34</v>
      </c>
    </row>
    <row r="37">
      <c r="A37" s="23" t="s">
        <v>148</v>
      </c>
      <c r="B37" s="25" t="s">
        <v>1577</v>
      </c>
      <c r="C37" s="26" t="s">
        <v>128</v>
      </c>
    </row>
    <row r="38">
      <c r="A38" s="47" t="s">
        <v>1578</v>
      </c>
      <c r="B38" s="25" t="s">
        <v>1579</v>
      </c>
      <c r="C38" s="26" t="s">
        <v>34</v>
      </c>
    </row>
    <row r="39">
      <c r="A39" s="52"/>
      <c r="B39" s="52"/>
      <c r="C39" s="49"/>
    </row>
    <row r="40">
      <c r="A40" s="52"/>
      <c r="B40" s="52"/>
      <c r="C40" s="49"/>
    </row>
    <row r="41">
      <c r="A41" s="52"/>
      <c r="B41" s="52"/>
      <c r="C41" s="49"/>
    </row>
    <row r="42">
      <c r="A42" s="52"/>
      <c r="B42" s="52"/>
      <c r="C42" s="49"/>
    </row>
    <row r="43">
      <c r="A43" s="52"/>
      <c r="B43" s="52"/>
      <c r="C43" s="49"/>
    </row>
    <row r="44">
      <c r="A44" s="52"/>
      <c r="B44" s="52"/>
      <c r="C44" s="49"/>
    </row>
    <row r="45">
      <c r="A45" s="52"/>
      <c r="B45" s="52"/>
      <c r="C45" s="49"/>
    </row>
    <row r="46">
      <c r="A46" s="52"/>
      <c r="B46" s="52"/>
      <c r="C46" s="49"/>
    </row>
    <row r="47">
      <c r="A47" s="52"/>
      <c r="B47" s="52"/>
      <c r="C47" s="49"/>
    </row>
    <row r="48">
      <c r="A48" s="52"/>
      <c r="B48" s="52"/>
      <c r="C48" s="49"/>
    </row>
    <row r="49">
      <c r="A49" s="52"/>
      <c r="B49" s="52"/>
      <c r="C49" s="49"/>
    </row>
    <row r="50">
      <c r="A50" s="52"/>
      <c r="B50" s="52"/>
      <c r="C50" s="49"/>
    </row>
    <row r="51">
      <c r="A51" s="52"/>
      <c r="B51" s="52"/>
      <c r="C51" s="49"/>
    </row>
    <row r="52">
      <c r="A52" s="52"/>
      <c r="B52" s="52"/>
      <c r="C52" s="49"/>
    </row>
    <row r="53">
      <c r="A53" s="52"/>
      <c r="B53" s="52"/>
      <c r="C53" s="49"/>
    </row>
    <row r="54">
      <c r="A54" s="52"/>
      <c r="B54" s="52"/>
      <c r="C54" s="49"/>
    </row>
    <row r="55">
      <c r="A55" s="52"/>
      <c r="B55" s="52"/>
      <c r="C55" s="49"/>
    </row>
    <row r="56">
      <c r="A56" s="52"/>
      <c r="B56" s="52"/>
      <c r="C56" s="49"/>
    </row>
    <row r="57">
      <c r="A57" s="52"/>
      <c r="B57" s="52"/>
      <c r="C57" s="49"/>
    </row>
    <row r="58">
      <c r="A58" s="52"/>
      <c r="B58" s="52"/>
      <c r="C58" s="49"/>
    </row>
    <row r="59">
      <c r="A59" s="52"/>
      <c r="B59" s="52"/>
      <c r="C59" s="49"/>
    </row>
    <row r="60">
      <c r="A60" s="52"/>
      <c r="B60" s="52"/>
      <c r="C60" s="49"/>
    </row>
    <row r="61">
      <c r="A61" s="52"/>
      <c r="B61" s="52"/>
      <c r="C61" s="49"/>
    </row>
    <row r="62">
      <c r="A62" s="52"/>
      <c r="B62" s="52"/>
      <c r="C62" s="49"/>
    </row>
    <row r="63">
      <c r="A63" s="52"/>
      <c r="B63" s="52"/>
      <c r="C63" s="49"/>
    </row>
    <row r="64">
      <c r="A64" s="52"/>
      <c r="B64" s="52"/>
      <c r="C64" s="49"/>
    </row>
    <row r="65">
      <c r="A65" s="52"/>
      <c r="B65" s="52"/>
      <c r="C65" s="49"/>
    </row>
    <row r="66">
      <c r="A66" s="52"/>
      <c r="B66" s="52"/>
      <c r="C66" s="49"/>
    </row>
    <row r="67">
      <c r="A67" s="52"/>
      <c r="B67" s="52"/>
      <c r="C67" s="49"/>
    </row>
    <row r="68">
      <c r="A68" s="52"/>
      <c r="B68" s="52"/>
      <c r="C68" s="49"/>
    </row>
    <row r="69">
      <c r="A69" s="52"/>
      <c r="B69" s="52"/>
      <c r="C69" s="49"/>
    </row>
    <row r="70">
      <c r="A70" s="52"/>
      <c r="B70" s="52"/>
      <c r="C70" s="49"/>
    </row>
    <row r="71">
      <c r="A71" s="52"/>
      <c r="B71" s="52"/>
      <c r="C71" s="49"/>
    </row>
    <row r="72">
      <c r="A72" s="52"/>
      <c r="B72" s="52"/>
      <c r="C72" s="49"/>
    </row>
    <row r="73">
      <c r="A73" s="52"/>
      <c r="B73" s="52"/>
      <c r="C73" s="49"/>
    </row>
    <row r="74">
      <c r="A74" s="52"/>
      <c r="B74" s="52"/>
      <c r="C74" s="49"/>
    </row>
    <row r="75">
      <c r="A75" s="52"/>
      <c r="B75" s="52"/>
      <c r="C75" s="49"/>
    </row>
    <row r="76">
      <c r="A76" s="52"/>
      <c r="B76" s="52"/>
      <c r="C76" s="49"/>
    </row>
    <row r="77">
      <c r="A77" s="52"/>
      <c r="B77" s="52"/>
      <c r="C77" s="49"/>
    </row>
    <row r="78">
      <c r="A78" s="52"/>
      <c r="B78" s="52"/>
      <c r="C78" s="49"/>
    </row>
    <row r="79">
      <c r="A79" s="52"/>
      <c r="B79" s="52"/>
      <c r="C79" s="49"/>
    </row>
    <row r="80">
      <c r="A80" s="52"/>
      <c r="B80" s="52"/>
      <c r="C80" s="49"/>
    </row>
    <row r="81">
      <c r="A81" s="52"/>
      <c r="B81" s="52"/>
      <c r="C81" s="49"/>
    </row>
    <row r="82">
      <c r="A82" s="52"/>
      <c r="B82" s="52"/>
      <c r="C82" s="49"/>
    </row>
    <row r="83">
      <c r="A83" s="52"/>
      <c r="B83" s="52"/>
      <c r="C83" s="49"/>
    </row>
    <row r="84">
      <c r="A84" s="52"/>
      <c r="B84" s="52"/>
      <c r="C84" s="49"/>
    </row>
    <row r="85">
      <c r="A85" s="52"/>
      <c r="B85" s="52"/>
      <c r="C85" s="49"/>
    </row>
    <row r="86">
      <c r="A86" s="52"/>
      <c r="B86" s="52"/>
      <c r="C86" s="49"/>
    </row>
    <row r="87">
      <c r="A87" s="52"/>
      <c r="B87" s="52"/>
      <c r="C87" s="49"/>
    </row>
    <row r="88">
      <c r="A88" s="52"/>
      <c r="B88" s="52"/>
      <c r="C88" s="49"/>
    </row>
    <row r="89">
      <c r="A89" s="52"/>
      <c r="B89" s="52"/>
      <c r="C89" s="49"/>
    </row>
    <row r="90">
      <c r="A90" s="52"/>
      <c r="B90" s="52"/>
      <c r="C90" s="49"/>
    </row>
    <row r="91">
      <c r="A91" s="52"/>
      <c r="B91" s="52"/>
      <c r="C91" s="49"/>
    </row>
    <row r="92">
      <c r="A92" s="52"/>
      <c r="B92" s="52"/>
      <c r="C92" s="49"/>
    </row>
    <row r="93">
      <c r="A93" s="52"/>
      <c r="B93" s="52"/>
      <c r="C93" s="49"/>
    </row>
    <row r="94">
      <c r="A94" s="52"/>
      <c r="B94" s="52"/>
      <c r="C94" s="49"/>
    </row>
    <row r="95">
      <c r="A95" s="52"/>
      <c r="B95" s="52"/>
      <c r="C95" s="49"/>
    </row>
    <row r="96">
      <c r="A96" s="52"/>
      <c r="B96" s="52"/>
      <c r="C96" s="49"/>
    </row>
    <row r="97">
      <c r="A97" s="52"/>
      <c r="B97" s="52"/>
      <c r="C97" s="49"/>
    </row>
    <row r="98">
      <c r="A98" s="52"/>
      <c r="B98" s="52"/>
      <c r="C98" s="49"/>
    </row>
    <row r="99">
      <c r="A99" s="52"/>
      <c r="B99" s="52"/>
      <c r="C99" s="49"/>
    </row>
    <row r="100">
      <c r="A100" s="52"/>
      <c r="B100" s="52"/>
      <c r="C100" s="49"/>
    </row>
    <row r="101">
      <c r="A101" s="52"/>
      <c r="B101" s="52"/>
      <c r="C101" s="49"/>
    </row>
    <row r="102">
      <c r="A102" s="52"/>
      <c r="B102" s="52"/>
      <c r="C102" s="49"/>
    </row>
    <row r="103">
      <c r="A103" s="52"/>
      <c r="B103" s="52"/>
      <c r="C103" s="49"/>
    </row>
    <row r="104">
      <c r="A104" s="52"/>
      <c r="B104" s="52"/>
      <c r="C104" s="49"/>
    </row>
    <row r="105">
      <c r="A105" s="52"/>
      <c r="B105" s="52"/>
      <c r="C105" s="49"/>
    </row>
    <row r="106">
      <c r="A106" s="52"/>
      <c r="B106" s="52"/>
      <c r="C106" s="49"/>
    </row>
    <row r="107">
      <c r="A107" s="52"/>
      <c r="B107" s="52"/>
      <c r="C107" s="49"/>
    </row>
    <row r="108">
      <c r="A108" s="52"/>
      <c r="B108" s="52"/>
      <c r="C108" s="49"/>
    </row>
    <row r="109">
      <c r="A109" s="52"/>
      <c r="B109" s="52"/>
      <c r="C109" s="49"/>
    </row>
    <row r="110">
      <c r="A110" s="52"/>
      <c r="B110" s="52"/>
      <c r="C110" s="49"/>
    </row>
    <row r="111">
      <c r="A111" s="52"/>
      <c r="B111" s="52"/>
      <c r="C111" s="49"/>
    </row>
    <row r="112">
      <c r="A112" s="52"/>
      <c r="B112" s="52"/>
      <c r="C112" s="49"/>
    </row>
    <row r="113">
      <c r="A113" s="52"/>
      <c r="B113" s="52"/>
      <c r="C113" s="49"/>
    </row>
    <row r="114">
      <c r="A114" s="52"/>
      <c r="B114" s="52"/>
      <c r="C114" s="49"/>
    </row>
    <row r="115">
      <c r="A115" s="52"/>
      <c r="B115" s="52"/>
      <c r="C115" s="49"/>
    </row>
    <row r="116">
      <c r="A116" s="52"/>
      <c r="B116" s="52"/>
      <c r="C116" s="49"/>
    </row>
    <row r="117">
      <c r="A117" s="52"/>
      <c r="B117" s="52"/>
      <c r="C117" s="49"/>
    </row>
    <row r="118">
      <c r="A118" s="52"/>
      <c r="B118" s="52"/>
      <c r="C118" s="49"/>
    </row>
    <row r="119">
      <c r="A119" s="52"/>
      <c r="B119" s="52"/>
      <c r="C119" s="49"/>
    </row>
    <row r="120">
      <c r="A120" s="52"/>
      <c r="B120" s="52"/>
      <c r="C120" s="49"/>
    </row>
    <row r="121">
      <c r="A121" s="52"/>
      <c r="B121" s="52"/>
      <c r="C121" s="49"/>
    </row>
    <row r="122">
      <c r="A122" s="52"/>
      <c r="B122" s="52"/>
      <c r="C122" s="49"/>
    </row>
    <row r="123">
      <c r="A123" s="52"/>
      <c r="B123" s="52"/>
      <c r="C123" s="49"/>
    </row>
    <row r="124">
      <c r="A124" s="52"/>
      <c r="B124" s="52"/>
      <c r="C124" s="49"/>
    </row>
    <row r="125">
      <c r="A125" s="52"/>
      <c r="B125" s="52"/>
      <c r="C125" s="49"/>
    </row>
    <row r="126">
      <c r="A126" s="52"/>
      <c r="B126" s="52"/>
      <c r="C126" s="49"/>
    </row>
    <row r="127">
      <c r="A127" s="52"/>
      <c r="B127" s="52"/>
      <c r="C127" s="49"/>
    </row>
    <row r="128">
      <c r="A128" s="52"/>
      <c r="B128" s="52"/>
      <c r="C128" s="49"/>
    </row>
    <row r="129">
      <c r="A129" s="52"/>
      <c r="B129" s="52"/>
      <c r="C129" s="49"/>
    </row>
    <row r="130">
      <c r="A130" s="52"/>
      <c r="B130" s="52"/>
      <c r="C130" s="49"/>
    </row>
    <row r="131">
      <c r="A131" s="52"/>
      <c r="B131" s="52"/>
      <c r="C131" s="49"/>
    </row>
    <row r="132">
      <c r="A132" s="52"/>
      <c r="B132" s="52"/>
      <c r="C132" s="49"/>
    </row>
    <row r="133">
      <c r="A133" s="52"/>
      <c r="B133" s="52"/>
      <c r="C133" s="49"/>
    </row>
    <row r="134">
      <c r="A134" s="52"/>
      <c r="B134" s="52"/>
      <c r="C134" s="49"/>
    </row>
    <row r="135">
      <c r="A135" s="52"/>
      <c r="B135" s="52"/>
      <c r="C135" s="49"/>
    </row>
    <row r="136">
      <c r="A136" s="52"/>
      <c r="B136" s="52"/>
      <c r="C136" s="49"/>
    </row>
    <row r="137">
      <c r="A137" s="52"/>
      <c r="B137" s="52"/>
      <c r="C137" s="49"/>
    </row>
    <row r="138">
      <c r="A138" s="52"/>
      <c r="B138" s="52"/>
      <c r="C138" s="49"/>
    </row>
    <row r="139">
      <c r="A139" s="52"/>
      <c r="B139" s="52"/>
      <c r="C139" s="49"/>
    </row>
    <row r="140">
      <c r="A140" s="52"/>
      <c r="B140" s="52"/>
      <c r="C140" s="49"/>
    </row>
    <row r="141">
      <c r="A141" s="52"/>
      <c r="B141" s="52"/>
      <c r="C141" s="49"/>
    </row>
    <row r="142">
      <c r="A142" s="52"/>
      <c r="B142" s="52"/>
      <c r="C142" s="49"/>
    </row>
    <row r="143">
      <c r="A143" s="52"/>
      <c r="B143" s="52"/>
      <c r="C143" s="49"/>
    </row>
    <row r="144">
      <c r="A144" s="52"/>
      <c r="B144" s="52"/>
      <c r="C144" s="49"/>
    </row>
    <row r="145">
      <c r="A145" s="52"/>
      <c r="B145" s="52"/>
      <c r="C145" s="49"/>
    </row>
    <row r="146">
      <c r="A146" s="52"/>
      <c r="B146" s="52"/>
      <c r="C146" s="49"/>
    </row>
    <row r="147">
      <c r="A147" s="52"/>
      <c r="B147" s="52"/>
      <c r="C147" s="49"/>
    </row>
    <row r="148">
      <c r="A148" s="52"/>
      <c r="B148" s="52"/>
      <c r="C148" s="49"/>
    </row>
    <row r="149">
      <c r="A149" s="52"/>
      <c r="B149" s="52"/>
      <c r="C149" s="49"/>
    </row>
    <row r="150">
      <c r="A150" s="52"/>
      <c r="B150" s="52"/>
      <c r="C150" s="49"/>
    </row>
    <row r="151">
      <c r="A151" s="52"/>
      <c r="B151" s="52"/>
      <c r="C151" s="49"/>
    </row>
    <row r="152">
      <c r="A152" s="52"/>
      <c r="B152" s="52"/>
      <c r="C152" s="49"/>
    </row>
    <row r="153">
      <c r="A153" s="52"/>
      <c r="B153" s="52"/>
      <c r="C153" s="49"/>
    </row>
    <row r="154">
      <c r="A154" s="52"/>
      <c r="B154" s="52"/>
      <c r="C154" s="49"/>
    </row>
    <row r="155">
      <c r="A155" s="52"/>
      <c r="B155" s="52"/>
      <c r="C155" s="49"/>
    </row>
    <row r="156">
      <c r="A156" s="52"/>
      <c r="B156" s="52"/>
      <c r="C156" s="49"/>
    </row>
    <row r="157">
      <c r="A157" s="52"/>
      <c r="B157" s="52"/>
      <c r="C157" s="49"/>
    </row>
    <row r="158">
      <c r="A158" s="52"/>
      <c r="B158" s="52"/>
      <c r="C158" s="49"/>
    </row>
    <row r="159">
      <c r="A159" s="52"/>
      <c r="B159" s="52"/>
      <c r="C159" s="49"/>
    </row>
    <row r="160">
      <c r="A160" s="52"/>
      <c r="B160" s="52"/>
      <c r="C160" s="49"/>
    </row>
    <row r="161">
      <c r="A161" s="52"/>
      <c r="B161" s="52"/>
      <c r="C161" s="49"/>
    </row>
    <row r="162">
      <c r="A162" s="52"/>
      <c r="B162" s="52"/>
      <c r="C162" s="49"/>
    </row>
    <row r="163">
      <c r="A163" s="52"/>
      <c r="B163" s="52"/>
      <c r="C163" s="49"/>
    </row>
    <row r="164">
      <c r="A164" s="52"/>
      <c r="B164" s="52"/>
      <c r="C164" s="49"/>
    </row>
    <row r="165">
      <c r="A165" s="52"/>
      <c r="B165" s="52"/>
      <c r="C165" s="49"/>
    </row>
    <row r="166">
      <c r="A166" s="52"/>
      <c r="B166" s="52"/>
      <c r="C166" s="49"/>
    </row>
    <row r="167">
      <c r="A167" s="52"/>
      <c r="B167" s="52"/>
      <c r="C167" s="49"/>
    </row>
    <row r="168">
      <c r="A168" s="52"/>
      <c r="B168" s="52"/>
      <c r="C168" s="49"/>
    </row>
    <row r="169">
      <c r="A169" s="52"/>
      <c r="B169" s="52"/>
      <c r="C169" s="49"/>
    </row>
    <row r="170">
      <c r="A170" s="52"/>
      <c r="B170" s="52"/>
      <c r="C170" s="49"/>
    </row>
    <row r="171">
      <c r="A171" s="52"/>
      <c r="B171" s="52"/>
      <c r="C171" s="49"/>
    </row>
    <row r="172">
      <c r="A172" s="52"/>
      <c r="B172" s="52"/>
      <c r="C172" s="49"/>
    </row>
    <row r="173">
      <c r="A173" s="52"/>
      <c r="B173" s="52"/>
      <c r="C173" s="49"/>
    </row>
    <row r="174">
      <c r="A174" s="52"/>
      <c r="B174" s="52"/>
      <c r="C174" s="49"/>
    </row>
    <row r="175">
      <c r="A175" s="52"/>
      <c r="B175" s="52"/>
      <c r="C175" s="49"/>
    </row>
    <row r="176">
      <c r="A176" s="52"/>
      <c r="B176" s="52"/>
      <c r="C176" s="49"/>
    </row>
    <row r="177">
      <c r="A177" s="52"/>
      <c r="B177" s="52"/>
      <c r="C177" s="49"/>
    </row>
    <row r="178">
      <c r="A178" s="52"/>
      <c r="B178" s="52"/>
      <c r="C178" s="49"/>
    </row>
    <row r="179">
      <c r="A179" s="52"/>
      <c r="B179" s="52"/>
      <c r="C179" s="49"/>
    </row>
    <row r="180">
      <c r="A180" s="52"/>
      <c r="B180" s="52"/>
      <c r="C180" s="49"/>
    </row>
    <row r="181">
      <c r="A181" s="52"/>
      <c r="B181" s="52"/>
      <c r="C181" s="49"/>
    </row>
    <row r="182">
      <c r="A182" s="52"/>
      <c r="B182" s="52"/>
      <c r="C182" s="49"/>
    </row>
    <row r="183">
      <c r="A183" s="52"/>
      <c r="B183" s="52"/>
      <c r="C183" s="49"/>
    </row>
    <row r="184">
      <c r="A184" s="52"/>
      <c r="B184" s="52"/>
      <c r="C184" s="49"/>
    </row>
    <row r="185">
      <c r="A185" s="52"/>
      <c r="B185" s="52"/>
      <c r="C185" s="49"/>
    </row>
    <row r="186">
      <c r="A186" s="52"/>
      <c r="B186" s="52"/>
      <c r="C186" s="49"/>
    </row>
    <row r="187">
      <c r="A187" s="52"/>
      <c r="B187" s="52"/>
      <c r="C187" s="49"/>
    </row>
    <row r="188">
      <c r="A188" s="52"/>
      <c r="B188" s="52"/>
      <c r="C188" s="49"/>
    </row>
    <row r="189">
      <c r="A189" s="52"/>
      <c r="B189" s="52"/>
      <c r="C189" s="49"/>
    </row>
    <row r="190">
      <c r="A190" s="52"/>
      <c r="B190" s="52"/>
      <c r="C190" s="49"/>
    </row>
    <row r="191">
      <c r="A191" s="52"/>
      <c r="B191" s="52"/>
      <c r="C191" s="49"/>
    </row>
    <row r="192">
      <c r="A192" s="52"/>
      <c r="B192" s="52"/>
      <c r="C192" s="49"/>
    </row>
    <row r="193">
      <c r="A193" s="52"/>
      <c r="B193" s="52"/>
      <c r="C193" s="49"/>
    </row>
    <row r="194">
      <c r="A194" s="52"/>
      <c r="B194" s="52"/>
      <c r="C194" s="49"/>
    </row>
    <row r="195">
      <c r="A195" s="52"/>
      <c r="B195" s="52"/>
      <c r="C195" s="49"/>
    </row>
    <row r="196">
      <c r="A196" s="52"/>
      <c r="B196" s="52"/>
      <c r="C196" s="49"/>
    </row>
    <row r="197">
      <c r="A197" s="52"/>
      <c r="B197" s="52"/>
      <c r="C197" s="49"/>
    </row>
    <row r="198">
      <c r="A198" s="52"/>
      <c r="B198" s="52"/>
      <c r="C198" s="49"/>
    </row>
    <row r="199">
      <c r="A199" s="52"/>
      <c r="B199" s="52"/>
      <c r="C199" s="49"/>
    </row>
    <row r="200">
      <c r="A200" s="52"/>
      <c r="B200" s="52"/>
      <c r="C200" s="49"/>
    </row>
    <row r="201">
      <c r="A201" s="52"/>
      <c r="B201" s="52"/>
      <c r="C201" s="49"/>
    </row>
    <row r="202">
      <c r="A202" s="52"/>
      <c r="B202" s="52"/>
      <c r="C202" s="49"/>
    </row>
    <row r="203">
      <c r="A203" s="52"/>
      <c r="B203" s="52"/>
      <c r="C203" s="49"/>
    </row>
    <row r="204">
      <c r="A204" s="52"/>
      <c r="B204" s="52"/>
      <c r="C204" s="49"/>
    </row>
    <row r="205">
      <c r="A205" s="52"/>
      <c r="B205" s="52"/>
      <c r="C205" s="49"/>
    </row>
    <row r="206">
      <c r="A206" s="52"/>
      <c r="B206" s="52"/>
      <c r="C206" s="49"/>
    </row>
    <row r="207">
      <c r="A207" s="52"/>
      <c r="B207" s="52"/>
      <c r="C207" s="49"/>
    </row>
    <row r="208">
      <c r="A208" s="52"/>
      <c r="B208" s="52"/>
      <c r="C208" s="49"/>
    </row>
    <row r="209">
      <c r="A209" s="52"/>
      <c r="B209" s="52"/>
      <c r="C209" s="49"/>
    </row>
    <row r="210">
      <c r="A210" s="52"/>
      <c r="B210" s="52"/>
      <c r="C210" s="49"/>
    </row>
    <row r="211">
      <c r="A211" s="52"/>
      <c r="B211" s="52"/>
      <c r="C211" s="49"/>
    </row>
    <row r="212">
      <c r="A212" s="52"/>
      <c r="B212" s="52"/>
      <c r="C212" s="49"/>
    </row>
    <row r="213">
      <c r="A213" s="52"/>
      <c r="B213" s="52"/>
      <c r="C213" s="49"/>
    </row>
    <row r="214">
      <c r="A214" s="52"/>
      <c r="B214" s="52"/>
      <c r="C214" s="49"/>
    </row>
    <row r="215">
      <c r="A215" s="52"/>
      <c r="B215" s="52"/>
      <c r="C215" s="49"/>
    </row>
    <row r="216">
      <c r="A216" s="52"/>
      <c r="B216" s="52"/>
      <c r="C216" s="49"/>
    </row>
    <row r="217">
      <c r="A217" s="52"/>
      <c r="B217" s="52"/>
      <c r="C217" s="49"/>
    </row>
    <row r="218">
      <c r="A218" s="52"/>
      <c r="B218" s="52"/>
      <c r="C218" s="49"/>
    </row>
    <row r="219">
      <c r="A219" s="52"/>
      <c r="B219" s="52"/>
      <c r="C219" s="49"/>
    </row>
    <row r="220">
      <c r="A220" s="52"/>
      <c r="B220" s="52"/>
      <c r="C220" s="49"/>
    </row>
    <row r="221">
      <c r="A221" s="52"/>
      <c r="B221" s="52"/>
      <c r="C221" s="49"/>
    </row>
    <row r="222">
      <c r="A222" s="52"/>
      <c r="B222" s="52"/>
      <c r="C222" s="49"/>
    </row>
    <row r="223">
      <c r="A223" s="52"/>
      <c r="B223" s="52"/>
      <c r="C223" s="49"/>
    </row>
    <row r="224">
      <c r="A224" s="52"/>
      <c r="B224" s="52"/>
      <c r="C224" s="49"/>
    </row>
    <row r="225">
      <c r="A225" s="52"/>
      <c r="B225" s="52"/>
      <c r="C225" s="49"/>
    </row>
    <row r="226">
      <c r="A226" s="52"/>
      <c r="B226" s="52"/>
      <c r="C226" s="49"/>
    </row>
    <row r="227">
      <c r="A227" s="52"/>
      <c r="B227" s="52"/>
      <c r="C227" s="49"/>
    </row>
    <row r="228">
      <c r="A228" s="52"/>
      <c r="B228" s="52"/>
      <c r="C228" s="49"/>
    </row>
    <row r="229">
      <c r="A229" s="52"/>
      <c r="B229" s="52"/>
      <c r="C229" s="49"/>
    </row>
    <row r="230">
      <c r="A230" s="52"/>
      <c r="B230" s="52"/>
      <c r="C230" s="49"/>
    </row>
    <row r="231">
      <c r="A231" s="52"/>
      <c r="B231" s="52"/>
      <c r="C231" s="49"/>
    </row>
    <row r="232">
      <c r="A232" s="52"/>
      <c r="B232" s="52"/>
      <c r="C232" s="49"/>
    </row>
    <row r="233">
      <c r="A233" s="52"/>
      <c r="B233" s="52"/>
      <c r="C233" s="49"/>
    </row>
    <row r="234">
      <c r="A234" s="52"/>
      <c r="B234" s="52"/>
      <c r="C234" s="49"/>
    </row>
    <row r="235">
      <c r="A235" s="52"/>
      <c r="B235" s="52"/>
      <c r="C235" s="49"/>
    </row>
    <row r="236">
      <c r="A236" s="52"/>
      <c r="B236" s="52"/>
      <c r="C236" s="49"/>
    </row>
    <row r="237">
      <c r="A237" s="52"/>
      <c r="B237" s="52"/>
      <c r="C237" s="49"/>
    </row>
    <row r="238">
      <c r="A238" s="52"/>
      <c r="B238" s="52"/>
      <c r="C238" s="49"/>
    </row>
    <row r="239">
      <c r="A239" s="52"/>
      <c r="B239" s="52"/>
      <c r="C239" s="49"/>
    </row>
    <row r="240">
      <c r="A240" s="52"/>
      <c r="B240" s="52"/>
      <c r="C240" s="49"/>
    </row>
    <row r="241">
      <c r="A241" s="52"/>
      <c r="B241" s="52"/>
      <c r="C241" s="49"/>
    </row>
    <row r="242">
      <c r="A242" s="52"/>
      <c r="B242" s="52"/>
      <c r="C242" s="49"/>
    </row>
    <row r="243">
      <c r="A243" s="52"/>
      <c r="B243" s="52"/>
      <c r="C243" s="49"/>
    </row>
    <row r="244">
      <c r="A244" s="52"/>
      <c r="B244" s="52"/>
      <c r="C244" s="49"/>
    </row>
    <row r="245">
      <c r="A245" s="52"/>
      <c r="B245" s="52"/>
      <c r="C245" s="49"/>
    </row>
    <row r="246">
      <c r="A246" s="52"/>
      <c r="B246" s="52"/>
      <c r="C246" s="49"/>
    </row>
    <row r="247">
      <c r="A247" s="52"/>
      <c r="B247" s="52"/>
      <c r="C247" s="49"/>
    </row>
    <row r="248">
      <c r="A248" s="52"/>
      <c r="B248" s="52"/>
      <c r="C248" s="49"/>
    </row>
    <row r="249">
      <c r="A249" s="52"/>
      <c r="B249" s="52"/>
      <c r="C249" s="49"/>
    </row>
    <row r="250">
      <c r="A250" s="52"/>
      <c r="B250" s="52"/>
      <c r="C250" s="49"/>
    </row>
    <row r="251">
      <c r="A251" s="52"/>
      <c r="B251" s="52"/>
      <c r="C251" s="49"/>
    </row>
    <row r="252">
      <c r="A252" s="52"/>
      <c r="B252" s="52"/>
      <c r="C252" s="49"/>
    </row>
    <row r="253">
      <c r="A253" s="52"/>
      <c r="B253" s="52"/>
      <c r="C253" s="49"/>
    </row>
    <row r="254">
      <c r="A254" s="52"/>
      <c r="B254" s="52"/>
      <c r="C254" s="49"/>
    </row>
    <row r="255">
      <c r="A255" s="52"/>
      <c r="B255" s="52"/>
      <c r="C255" s="49"/>
    </row>
    <row r="256">
      <c r="A256" s="52"/>
      <c r="B256" s="52"/>
      <c r="C256" s="49"/>
    </row>
    <row r="257">
      <c r="A257" s="52"/>
      <c r="B257" s="52"/>
      <c r="C257" s="49"/>
    </row>
    <row r="258">
      <c r="A258" s="52"/>
      <c r="B258" s="52"/>
      <c r="C258" s="49"/>
    </row>
    <row r="259">
      <c r="A259" s="52"/>
      <c r="B259" s="52"/>
      <c r="C259" s="49"/>
    </row>
    <row r="260">
      <c r="A260" s="52"/>
      <c r="B260" s="52"/>
      <c r="C260" s="49"/>
    </row>
    <row r="261">
      <c r="A261" s="52"/>
      <c r="B261" s="52"/>
      <c r="C261" s="49"/>
    </row>
    <row r="262">
      <c r="A262" s="52"/>
      <c r="B262" s="52"/>
      <c r="C262" s="49"/>
    </row>
    <row r="263">
      <c r="A263" s="52"/>
      <c r="B263" s="52"/>
      <c r="C263" s="49"/>
    </row>
    <row r="264">
      <c r="A264" s="52"/>
      <c r="B264" s="52"/>
      <c r="C264" s="49"/>
    </row>
    <row r="265">
      <c r="A265" s="52"/>
      <c r="B265" s="52"/>
      <c r="C265" s="49"/>
    </row>
    <row r="266">
      <c r="A266" s="52"/>
      <c r="B266" s="52"/>
      <c r="C266" s="49"/>
    </row>
    <row r="267">
      <c r="A267" s="52"/>
      <c r="B267" s="52"/>
      <c r="C267" s="49"/>
    </row>
    <row r="268">
      <c r="A268" s="52"/>
      <c r="B268" s="52"/>
      <c r="C268" s="49"/>
    </row>
    <row r="269">
      <c r="A269" s="52"/>
      <c r="B269" s="52"/>
      <c r="C269" s="49"/>
    </row>
    <row r="270">
      <c r="A270" s="52"/>
      <c r="B270" s="52"/>
      <c r="C270" s="49"/>
    </row>
    <row r="271">
      <c r="A271" s="52"/>
      <c r="B271" s="52"/>
      <c r="C271" s="49"/>
    </row>
    <row r="272">
      <c r="A272" s="52"/>
      <c r="B272" s="52"/>
      <c r="C272" s="49"/>
    </row>
    <row r="273">
      <c r="A273" s="52"/>
      <c r="B273" s="52"/>
      <c r="C273" s="49"/>
    </row>
    <row r="274">
      <c r="A274" s="52"/>
      <c r="B274" s="52"/>
      <c r="C274" s="49"/>
    </row>
    <row r="275">
      <c r="A275" s="52"/>
      <c r="B275" s="52"/>
      <c r="C275" s="49"/>
    </row>
    <row r="276">
      <c r="A276" s="52"/>
      <c r="B276" s="52"/>
      <c r="C276" s="49"/>
    </row>
    <row r="277">
      <c r="A277" s="52"/>
      <c r="B277" s="52"/>
      <c r="C277" s="49"/>
    </row>
    <row r="278">
      <c r="A278" s="52"/>
      <c r="B278" s="52"/>
      <c r="C278" s="49"/>
    </row>
    <row r="279">
      <c r="A279" s="52"/>
      <c r="B279" s="52"/>
      <c r="C279" s="49"/>
    </row>
    <row r="280">
      <c r="A280" s="52"/>
      <c r="B280" s="52"/>
      <c r="C280" s="49"/>
    </row>
    <row r="281">
      <c r="A281" s="52"/>
      <c r="B281" s="52"/>
      <c r="C281" s="49"/>
    </row>
    <row r="282">
      <c r="A282" s="52"/>
      <c r="B282" s="52"/>
      <c r="C282" s="49"/>
    </row>
    <row r="283">
      <c r="A283" s="52"/>
      <c r="B283" s="52"/>
      <c r="C283" s="49"/>
    </row>
    <row r="284">
      <c r="A284" s="52"/>
      <c r="B284" s="52"/>
      <c r="C284" s="49"/>
    </row>
    <row r="285">
      <c r="A285" s="52"/>
      <c r="B285" s="52"/>
      <c r="C285" s="49"/>
    </row>
    <row r="286">
      <c r="A286" s="52"/>
      <c r="B286" s="52"/>
      <c r="C286" s="49"/>
    </row>
    <row r="287">
      <c r="A287" s="52"/>
      <c r="B287" s="52"/>
      <c r="C287" s="49"/>
    </row>
    <row r="288">
      <c r="A288" s="52"/>
      <c r="B288" s="52"/>
      <c r="C288" s="49"/>
    </row>
    <row r="289">
      <c r="A289" s="52"/>
      <c r="B289" s="52"/>
      <c r="C289" s="49"/>
    </row>
    <row r="290">
      <c r="A290" s="52"/>
      <c r="B290" s="52"/>
      <c r="C290" s="49"/>
    </row>
    <row r="291">
      <c r="A291" s="52"/>
      <c r="B291" s="52"/>
      <c r="C291" s="49"/>
    </row>
    <row r="292">
      <c r="A292" s="52"/>
      <c r="B292" s="52"/>
      <c r="C292" s="49"/>
    </row>
    <row r="293">
      <c r="A293" s="52"/>
      <c r="B293" s="52"/>
      <c r="C293" s="49"/>
    </row>
    <row r="294">
      <c r="A294" s="52"/>
      <c r="B294" s="52"/>
      <c r="C294" s="49"/>
    </row>
    <row r="295">
      <c r="A295" s="52"/>
      <c r="B295" s="52"/>
      <c r="C295" s="49"/>
    </row>
    <row r="296">
      <c r="A296" s="52"/>
      <c r="B296" s="52"/>
      <c r="C296" s="49"/>
    </row>
    <row r="297">
      <c r="A297" s="52"/>
      <c r="B297" s="52"/>
      <c r="C297" s="49"/>
    </row>
    <row r="298">
      <c r="A298" s="52"/>
      <c r="B298" s="52"/>
      <c r="C298" s="49"/>
    </row>
    <row r="299">
      <c r="A299" s="52"/>
      <c r="B299" s="52"/>
      <c r="C299" s="49"/>
    </row>
    <row r="300">
      <c r="A300" s="52"/>
      <c r="B300" s="52"/>
      <c r="C300" s="49"/>
    </row>
    <row r="301">
      <c r="A301" s="52"/>
      <c r="B301" s="52"/>
      <c r="C301" s="49"/>
    </row>
    <row r="302">
      <c r="A302" s="52"/>
      <c r="B302" s="52"/>
      <c r="C302" s="49"/>
    </row>
    <row r="303">
      <c r="A303" s="52"/>
      <c r="B303" s="52"/>
      <c r="C303" s="49"/>
    </row>
    <row r="304">
      <c r="A304" s="52"/>
      <c r="B304" s="52"/>
      <c r="C304" s="49"/>
    </row>
    <row r="305">
      <c r="A305" s="52"/>
      <c r="B305" s="52"/>
      <c r="C305" s="49"/>
    </row>
    <row r="306">
      <c r="A306" s="52"/>
      <c r="B306" s="52"/>
      <c r="C306" s="49"/>
    </row>
    <row r="307">
      <c r="A307" s="52"/>
      <c r="B307" s="52"/>
      <c r="C307" s="49"/>
    </row>
    <row r="308">
      <c r="A308" s="52"/>
      <c r="B308" s="52"/>
      <c r="C308" s="49"/>
    </row>
    <row r="309">
      <c r="A309" s="52"/>
      <c r="B309" s="52"/>
      <c r="C309" s="49"/>
    </row>
    <row r="310">
      <c r="A310" s="52"/>
      <c r="B310" s="52"/>
      <c r="C310" s="49"/>
    </row>
    <row r="311">
      <c r="A311" s="52"/>
      <c r="B311" s="52"/>
      <c r="C311" s="49"/>
    </row>
    <row r="312">
      <c r="A312" s="52"/>
      <c r="B312" s="52"/>
      <c r="C312" s="49"/>
    </row>
    <row r="313">
      <c r="A313" s="52"/>
      <c r="B313" s="52"/>
      <c r="C313" s="49"/>
    </row>
    <row r="314">
      <c r="A314" s="52"/>
      <c r="B314" s="52"/>
      <c r="C314" s="49"/>
    </row>
    <row r="315">
      <c r="A315" s="52"/>
      <c r="B315" s="52"/>
      <c r="C315" s="49"/>
    </row>
    <row r="316">
      <c r="A316" s="52"/>
      <c r="B316" s="52"/>
      <c r="C316" s="49"/>
    </row>
    <row r="317">
      <c r="A317" s="52"/>
      <c r="B317" s="52"/>
      <c r="C317" s="49"/>
    </row>
    <row r="318">
      <c r="A318" s="52"/>
      <c r="B318" s="52"/>
      <c r="C318" s="49"/>
    </row>
    <row r="319">
      <c r="A319" s="52"/>
      <c r="B319" s="52"/>
      <c r="C319" s="49"/>
    </row>
    <row r="320">
      <c r="A320" s="52"/>
      <c r="B320" s="52"/>
      <c r="C320" s="49"/>
    </row>
    <row r="321">
      <c r="A321" s="52"/>
      <c r="B321" s="52"/>
      <c r="C321" s="49"/>
    </row>
    <row r="322">
      <c r="A322" s="52"/>
      <c r="B322" s="52"/>
      <c r="C322" s="49"/>
    </row>
    <row r="323">
      <c r="A323" s="52"/>
      <c r="B323" s="52"/>
      <c r="C323" s="49"/>
    </row>
    <row r="324">
      <c r="A324" s="52"/>
      <c r="B324" s="52"/>
      <c r="C324" s="49"/>
    </row>
    <row r="325">
      <c r="A325" s="52"/>
      <c r="B325" s="52"/>
      <c r="C325" s="49"/>
    </row>
    <row r="326">
      <c r="A326" s="52"/>
      <c r="B326" s="52"/>
      <c r="C326" s="49"/>
    </row>
    <row r="327">
      <c r="A327" s="52"/>
      <c r="B327" s="52"/>
      <c r="C327" s="49"/>
    </row>
    <row r="328">
      <c r="A328" s="52"/>
      <c r="B328" s="52"/>
      <c r="C328" s="49"/>
    </row>
    <row r="329">
      <c r="A329" s="52"/>
      <c r="B329" s="52"/>
      <c r="C329" s="49"/>
    </row>
    <row r="330">
      <c r="A330" s="52"/>
      <c r="B330" s="52"/>
      <c r="C330" s="49"/>
    </row>
    <row r="331">
      <c r="A331" s="52"/>
      <c r="B331" s="52"/>
      <c r="C331" s="49"/>
    </row>
    <row r="332">
      <c r="A332" s="52"/>
      <c r="B332" s="52"/>
      <c r="C332" s="49"/>
    </row>
    <row r="333">
      <c r="A333" s="52"/>
      <c r="B333" s="52"/>
      <c r="C333" s="49"/>
    </row>
    <row r="334">
      <c r="A334" s="52"/>
      <c r="B334" s="52"/>
      <c r="C334" s="49"/>
    </row>
    <row r="335">
      <c r="A335" s="52"/>
      <c r="B335" s="52"/>
      <c r="C335" s="49"/>
    </row>
    <row r="336">
      <c r="A336" s="52"/>
      <c r="B336" s="52"/>
      <c r="C336" s="49"/>
    </row>
    <row r="337">
      <c r="A337" s="52"/>
      <c r="B337" s="52"/>
      <c r="C337" s="49"/>
    </row>
    <row r="338">
      <c r="A338" s="52"/>
      <c r="B338" s="52"/>
      <c r="C338" s="49"/>
    </row>
    <row r="339">
      <c r="A339" s="52"/>
      <c r="B339" s="52"/>
      <c r="C339" s="49"/>
    </row>
    <row r="340">
      <c r="A340" s="52"/>
      <c r="B340" s="52"/>
      <c r="C340" s="49"/>
    </row>
    <row r="341">
      <c r="A341" s="52"/>
      <c r="B341" s="52"/>
      <c r="C341" s="49"/>
    </row>
    <row r="342">
      <c r="A342" s="52"/>
      <c r="B342" s="52"/>
      <c r="C342" s="49"/>
    </row>
    <row r="343">
      <c r="A343" s="52"/>
      <c r="B343" s="52"/>
      <c r="C343" s="49"/>
    </row>
    <row r="344">
      <c r="A344" s="52"/>
      <c r="B344" s="52"/>
      <c r="C344" s="49"/>
    </row>
    <row r="345">
      <c r="A345" s="52"/>
      <c r="B345" s="52"/>
      <c r="C345" s="49"/>
    </row>
    <row r="346">
      <c r="A346" s="52"/>
      <c r="B346" s="52"/>
      <c r="C346" s="49"/>
    </row>
    <row r="347">
      <c r="A347" s="52"/>
      <c r="B347" s="52"/>
      <c r="C347" s="49"/>
    </row>
    <row r="348">
      <c r="A348" s="52"/>
      <c r="B348" s="52"/>
      <c r="C348" s="49"/>
    </row>
    <row r="349">
      <c r="A349" s="52"/>
      <c r="B349" s="52"/>
      <c r="C349" s="49"/>
    </row>
    <row r="350">
      <c r="A350" s="52"/>
      <c r="B350" s="52"/>
      <c r="C350" s="49"/>
    </row>
    <row r="351">
      <c r="A351" s="52"/>
      <c r="B351" s="52"/>
      <c r="C351" s="49"/>
    </row>
    <row r="352">
      <c r="A352" s="52"/>
      <c r="B352" s="52"/>
      <c r="C352" s="49"/>
    </row>
    <row r="353">
      <c r="A353" s="52"/>
      <c r="B353" s="52"/>
      <c r="C353" s="49"/>
    </row>
    <row r="354">
      <c r="A354" s="52"/>
      <c r="B354" s="52"/>
      <c r="C354" s="49"/>
    </row>
    <row r="355">
      <c r="A355" s="52"/>
      <c r="B355" s="52"/>
      <c r="C355" s="49"/>
    </row>
    <row r="356">
      <c r="A356" s="52"/>
      <c r="B356" s="52"/>
      <c r="C356" s="49"/>
    </row>
    <row r="357">
      <c r="A357" s="52"/>
      <c r="B357" s="52"/>
      <c r="C357" s="49"/>
    </row>
    <row r="358">
      <c r="A358" s="52"/>
      <c r="B358" s="52"/>
      <c r="C358" s="49"/>
    </row>
    <row r="359">
      <c r="A359" s="52"/>
      <c r="B359" s="52"/>
      <c r="C359" s="49"/>
    </row>
    <row r="360">
      <c r="A360" s="52"/>
      <c r="B360" s="52"/>
      <c r="C360" s="49"/>
    </row>
    <row r="361">
      <c r="A361" s="52"/>
      <c r="B361" s="52"/>
      <c r="C361" s="49"/>
    </row>
    <row r="362">
      <c r="A362" s="52"/>
      <c r="B362" s="52"/>
      <c r="C362" s="49"/>
    </row>
    <row r="363">
      <c r="A363" s="52"/>
      <c r="B363" s="52"/>
      <c r="C363" s="49"/>
    </row>
    <row r="364">
      <c r="A364" s="52"/>
      <c r="B364" s="52"/>
      <c r="C364" s="49"/>
    </row>
    <row r="365">
      <c r="A365" s="52"/>
      <c r="B365" s="52"/>
      <c r="C365" s="49"/>
    </row>
    <row r="366">
      <c r="A366" s="52"/>
      <c r="B366" s="52"/>
      <c r="C366" s="49"/>
    </row>
    <row r="367">
      <c r="A367" s="52"/>
      <c r="B367" s="52"/>
      <c r="C367" s="49"/>
    </row>
    <row r="368">
      <c r="A368" s="52"/>
      <c r="B368" s="52"/>
      <c r="C368" s="49"/>
    </row>
    <row r="369">
      <c r="A369" s="52"/>
      <c r="B369" s="52"/>
      <c r="C369" s="49"/>
    </row>
    <row r="370">
      <c r="A370" s="52"/>
      <c r="B370" s="52"/>
      <c r="C370" s="49"/>
    </row>
    <row r="371">
      <c r="A371" s="52"/>
      <c r="B371" s="52"/>
      <c r="C371" s="49"/>
    </row>
    <row r="372">
      <c r="A372" s="52"/>
      <c r="B372" s="52"/>
      <c r="C372" s="49"/>
    </row>
    <row r="373">
      <c r="A373" s="52"/>
      <c r="B373" s="52"/>
      <c r="C373" s="49"/>
    </row>
    <row r="374">
      <c r="A374" s="52"/>
      <c r="B374" s="52"/>
      <c r="C374" s="49"/>
    </row>
    <row r="375">
      <c r="A375" s="52"/>
      <c r="B375" s="52"/>
      <c r="C375" s="49"/>
    </row>
    <row r="376">
      <c r="A376" s="52"/>
      <c r="B376" s="52"/>
      <c r="C376" s="49"/>
    </row>
    <row r="377">
      <c r="A377" s="52"/>
      <c r="B377" s="52"/>
      <c r="C377" s="49"/>
    </row>
    <row r="378">
      <c r="A378" s="52"/>
      <c r="B378" s="52"/>
      <c r="C378" s="49"/>
    </row>
    <row r="379">
      <c r="A379" s="52"/>
      <c r="B379" s="52"/>
      <c r="C379" s="49"/>
    </row>
    <row r="380">
      <c r="A380" s="52"/>
      <c r="B380" s="52"/>
      <c r="C380" s="49"/>
    </row>
    <row r="381">
      <c r="A381" s="52"/>
      <c r="B381" s="52"/>
      <c r="C381" s="49"/>
    </row>
    <row r="382">
      <c r="A382" s="52"/>
      <c r="B382" s="52"/>
      <c r="C382" s="49"/>
    </row>
    <row r="383">
      <c r="A383" s="52"/>
      <c r="B383" s="52"/>
      <c r="C383" s="49"/>
    </row>
    <row r="384">
      <c r="A384" s="52"/>
      <c r="B384" s="52"/>
      <c r="C384" s="49"/>
    </row>
    <row r="385">
      <c r="A385" s="52"/>
      <c r="B385" s="52"/>
      <c r="C385" s="49"/>
    </row>
    <row r="386">
      <c r="A386" s="52"/>
      <c r="B386" s="52"/>
      <c r="C386" s="49"/>
    </row>
    <row r="387">
      <c r="A387" s="52"/>
      <c r="B387" s="52"/>
      <c r="C387" s="49"/>
    </row>
    <row r="388">
      <c r="A388" s="52"/>
      <c r="B388" s="52"/>
      <c r="C388" s="49"/>
    </row>
    <row r="389">
      <c r="A389" s="52"/>
      <c r="B389" s="52"/>
      <c r="C389" s="49"/>
    </row>
    <row r="390">
      <c r="A390" s="52"/>
      <c r="B390" s="52"/>
      <c r="C390" s="49"/>
    </row>
    <row r="391">
      <c r="A391" s="52"/>
      <c r="B391" s="52"/>
      <c r="C391" s="49"/>
    </row>
    <row r="392">
      <c r="A392" s="52"/>
      <c r="B392" s="52"/>
      <c r="C392" s="49"/>
    </row>
    <row r="393">
      <c r="A393" s="52"/>
      <c r="B393" s="52"/>
      <c r="C393" s="49"/>
    </row>
    <row r="394">
      <c r="A394" s="52"/>
      <c r="B394" s="52"/>
      <c r="C394" s="49"/>
    </row>
    <row r="395">
      <c r="A395" s="52"/>
      <c r="B395" s="52"/>
      <c r="C395" s="49"/>
    </row>
    <row r="396">
      <c r="A396" s="52"/>
      <c r="B396" s="52"/>
      <c r="C396" s="49"/>
    </row>
    <row r="397">
      <c r="A397" s="52"/>
      <c r="B397" s="52"/>
      <c r="C397" s="49"/>
    </row>
    <row r="398">
      <c r="A398" s="52"/>
      <c r="B398" s="52"/>
      <c r="C398" s="49"/>
    </row>
    <row r="399">
      <c r="A399" s="52"/>
      <c r="B399" s="52"/>
      <c r="C399" s="49"/>
    </row>
    <row r="400">
      <c r="A400" s="52"/>
      <c r="B400" s="52"/>
      <c r="C400" s="49"/>
    </row>
    <row r="401">
      <c r="A401" s="52"/>
      <c r="B401" s="52"/>
      <c r="C401" s="49"/>
    </row>
    <row r="402">
      <c r="A402" s="52"/>
      <c r="B402" s="52"/>
      <c r="C402" s="49"/>
    </row>
    <row r="403">
      <c r="A403" s="52"/>
      <c r="B403" s="52"/>
      <c r="C403" s="49"/>
    </row>
    <row r="404">
      <c r="A404" s="52"/>
      <c r="B404" s="52"/>
      <c r="C404" s="49"/>
    </row>
    <row r="405">
      <c r="A405" s="52"/>
      <c r="B405" s="52"/>
      <c r="C405" s="49"/>
    </row>
    <row r="406">
      <c r="A406" s="52"/>
      <c r="B406" s="52"/>
      <c r="C406" s="49"/>
    </row>
    <row r="407">
      <c r="A407" s="52"/>
      <c r="B407" s="52"/>
      <c r="C407" s="49"/>
    </row>
    <row r="408">
      <c r="A408" s="52"/>
      <c r="B408" s="52"/>
      <c r="C408" s="49"/>
    </row>
    <row r="409">
      <c r="A409" s="52"/>
      <c r="B409" s="52"/>
      <c r="C409" s="49"/>
    </row>
    <row r="410">
      <c r="A410" s="52"/>
      <c r="B410" s="52"/>
      <c r="C410" s="49"/>
    </row>
    <row r="411">
      <c r="A411" s="52"/>
      <c r="B411" s="52"/>
      <c r="C411" s="49"/>
    </row>
    <row r="412">
      <c r="A412" s="52"/>
      <c r="B412" s="52"/>
      <c r="C412" s="49"/>
    </row>
    <row r="413">
      <c r="A413" s="52"/>
      <c r="B413" s="52"/>
      <c r="C413" s="49"/>
    </row>
    <row r="414">
      <c r="A414" s="52"/>
      <c r="B414" s="52"/>
      <c r="C414" s="49"/>
    </row>
    <row r="415">
      <c r="A415" s="52"/>
      <c r="B415" s="52"/>
      <c r="C415" s="49"/>
    </row>
    <row r="416">
      <c r="A416" s="52"/>
      <c r="B416" s="52"/>
      <c r="C416" s="49"/>
    </row>
    <row r="417">
      <c r="A417" s="52"/>
      <c r="B417" s="52"/>
      <c r="C417" s="49"/>
    </row>
    <row r="418">
      <c r="A418" s="52"/>
      <c r="B418" s="52"/>
      <c r="C418" s="49"/>
    </row>
    <row r="419">
      <c r="A419" s="52"/>
      <c r="B419" s="52"/>
      <c r="C419" s="49"/>
    </row>
    <row r="420">
      <c r="A420" s="52"/>
      <c r="B420" s="52"/>
      <c r="C420" s="49"/>
    </row>
    <row r="421">
      <c r="A421" s="52"/>
      <c r="B421" s="52"/>
      <c r="C421" s="49"/>
    </row>
    <row r="422">
      <c r="A422" s="52"/>
      <c r="B422" s="52"/>
      <c r="C422" s="49"/>
    </row>
    <row r="423">
      <c r="A423" s="52"/>
      <c r="B423" s="52"/>
      <c r="C423" s="49"/>
    </row>
    <row r="424">
      <c r="A424" s="52"/>
      <c r="B424" s="52"/>
      <c r="C424" s="49"/>
    </row>
    <row r="425">
      <c r="A425" s="52"/>
      <c r="B425" s="52"/>
      <c r="C425" s="49"/>
    </row>
    <row r="426">
      <c r="A426" s="52"/>
      <c r="B426" s="52"/>
      <c r="C426" s="49"/>
    </row>
    <row r="427">
      <c r="A427" s="52"/>
      <c r="B427" s="52"/>
      <c r="C427" s="49"/>
    </row>
    <row r="428">
      <c r="A428" s="52"/>
      <c r="B428" s="52"/>
      <c r="C428" s="49"/>
    </row>
    <row r="429">
      <c r="A429" s="52"/>
      <c r="B429" s="52"/>
      <c r="C429" s="49"/>
    </row>
    <row r="430">
      <c r="A430" s="52"/>
      <c r="B430" s="52"/>
      <c r="C430" s="49"/>
    </row>
    <row r="431">
      <c r="A431" s="52"/>
      <c r="B431" s="52"/>
      <c r="C431" s="49"/>
    </row>
    <row r="432">
      <c r="A432" s="52"/>
      <c r="B432" s="52"/>
      <c r="C432" s="49"/>
    </row>
    <row r="433">
      <c r="A433" s="52"/>
      <c r="B433" s="52"/>
      <c r="C433" s="49"/>
    </row>
    <row r="434">
      <c r="A434" s="52"/>
      <c r="B434" s="52"/>
      <c r="C434" s="49"/>
    </row>
    <row r="435">
      <c r="A435" s="52"/>
      <c r="B435" s="52"/>
      <c r="C435" s="49"/>
    </row>
    <row r="436">
      <c r="A436" s="52"/>
      <c r="B436" s="52"/>
      <c r="C436" s="49"/>
    </row>
    <row r="437">
      <c r="A437" s="52"/>
      <c r="B437" s="52"/>
      <c r="C437" s="49"/>
    </row>
    <row r="438">
      <c r="A438" s="52"/>
      <c r="B438" s="52"/>
      <c r="C438" s="49"/>
    </row>
    <row r="439">
      <c r="A439" s="52"/>
      <c r="B439" s="52"/>
      <c r="C439" s="49"/>
    </row>
    <row r="440">
      <c r="A440" s="52"/>
      <c r="B440" s="52"/>
      <c r="C440" s="49"/>
    </row>
    <row r="441">
      <c r="A441" s="52"/>
      <c r="B441" s="52"/>
      <c r="C441" s="49"/>
    </row>
    <row r="442">
      <c r="A442" s="52"/>
      <c r="B442" s="52"/>
      <c r="C442" s="49"/>
    </row>
    <row r="443">
      <c r="A443" s="52"/>
      <c r="B443" s="52"/>
      <c r="C443" s="49"/>
    </row>
    <row r="444">
      <c r="A444" s="52"/>
      <c r="B444" s="52"/>
      <c r="C444" s="49"/>
    </row>
    <row r="445">
      <c r="A445" s="52"/>
      <c r="B445" s="52"/>
      <c r="C445" s="49"/>
    </row>
    <row r="446">
      <c r="A446" s="52"/>
      <c r="B446" s="52"/>
      <c r="C446" s="49"/>
    </row>
    <row r="447">
      <c r="A447" s="52"/>
      <c r="B447" s="52"/>
      <c r="C447" s="49"/>
    </row>
    <row r="448">
      <c r="A448" s="52"/>
      <c r="B448" s="52"/>
      <c r="C448" s="49"/>
    </row>
    <row r="449">
      <c r="A449" s="52"/>
      <c r="B449" s="52"/>
      <c r="C449" s="49"/>
    </row>
    <row r="450">
      <c r="A450" s="52"/>
      <c r="B450" s="52"/>
      <c r="C450" s="49"/>
    </row>
    <row r="451">
      <c r="A451" s="52"/>
      <c r="B451" s="52"/>
      <c r="C451" s="49"/>
    </row>
    <row r="452">
      <c r="A452" s="52"/>
      <c r="B452" s="52"/>
      <c r="C452" s="49"/>
    </row>
    <row r="453">
      <c r="A453" s="52"/>
      <c r="B453" s="52"/>
      <c r="C453" s="49"/>
    </row>
    <row r="454">
      <c r="A454" s="52"/>
      <c r="B454" s="52"/>
      <c r="C454" s="49"/>
    </row>
    <row r="455">
      <c r="A455" s="52"/>
      <c r="B455" s="52"/>
      <c r="C455" s="49"/>
    </row>
    <row r="456">
      <c r="A456" s="52"/>
      <c r="B456" s="52"/>
      <c r="C456" s="49"/>
    </row>
    <row r="457">
      <c r="A457" s="52"/>
      <c r="B457" s="52"/>
      <c r="C457" s="49"/>
    </row>
    <row r="458">
      <c r="A458" s="52"/>
      <c r="B458" s="52"/>
      <c r="C458" s="49"/>
    </row>
    <row r="459">
      <c r="A459" s="52"/>
      <c r="B459" s="52"/>
      <c r="C459" s="49"/>
    </row>
    <row r="460">
      <c r="A460" s="52"/>
      <c r="B460" s="52"/>
      <c r="C460" s="49"/>
    </row>
    <row r="461">
      <c r="A461" s="52"/>
      <c r="B461" s="52"/>
      <c r="C461" s="49"/>
    </row>
    <row r="462">
      <c r="A462" s="52"/>
      <c r="B462" s="52"/>
      <c r="C462" s="49"/>
    </row>
    <row r="463">
      <c r="A463" s="52"/>
      <c r="B463" s="52"/>
      <c r="C463" s="49"/>
    </row>
    <row r="464">
      <c r="A464" s="52"/>
      <c r="B464" s="52"/>
      <c r="C464" s="49"/>
    </row>
    <row r="465">
      <c r="A465" s="52"/>
      <c r="B465" s="52"/>
      <c r="C465" s="49"/>
    </row>
    <row r="466">
      <c r="A466" s="52"/>
      <c r="B466" s="52"/>
      <c r="C466" s="49"/>
    </row>
    <row r="467">
      <c r="A467" s="52"/>
      <c r="B467" s="52"/>
      <c r="C467" s="49"/>
    </row>
    <row r="468">
      <c r="A468" s="52"/>
      <c r="B468" s="52"/>
      <c r="C468" s="49"/>
    </row>
    <row r="469">
      <c r="A469" s="52"/>
      <c r="B469" s="52"/>
      <c r="C469" s="49"/>
    </row>
    <row r="470">
      <c r="A470" s="52"/>
      <c r="B470" s="52"/>
      <c r="C470" s="49"/>
    </row>
    <row r="471">
      <c r="A471" s="52"/>
      <c r="B471" s="52"/>
      <c r="C471" s="49"/>
    </row>
    <row r="472">
      <c r="A472" s="52"/>
      <c r="B472" s="52"/>
      <c r="C472" s="49"/>
    </row>
    <row r="473">
      <c r="A473" s="52"/>
      <c r="B473" s="52"/>
      <c r="C473" s="49"/>
    </row>
    <row r="474">
      <c r="A474" s="52"/>
      <c r="B474" s="52"/>
      <c r="C474" s="49"/>
    </row>
    <row r="475">
      <c r="A475" s="52"/>
      <c r="B475" s="52"/>
      <c r="C475" s="49"/>
    </row>
    <row r="476">
      <c r="A476" s="52"/>
      <c r="B476" s="52"/>
      <c r="C476" s="49"/>
    </row>
    <row r="477">
      <c r="A477" s="52"/>
      <c r="B477" s="52"/>
      <c r="C477" s="49"/>
    </row>
    <row r="478">
      <c r="A478" s="52"/>
      <c r="B478" s="52"/>
      <c r="C478" s="49"/>
    </row>
    <row r="479">
      <c r="A479" s="52"/>
      <c r="B479" s="52"/>
      <c r="C479" s="49"/>
    </row>
    <row r="480">
      <c r="A480" s="52"/>
      <c r="B480" s="52"/>
      <c r="C480" s="49"/>
    </row>
    <row r="481">
      <c r="A481" s="52"/>
      <c r="B481" s="52"/>
      <c r="C481" s="49"/>
    </row>
    <row r="482">
      <c r="A482" s="52"/>
      <c r="B482" s="52"/>
      <c r="C482" s="49"/>
    </row>
    <row r="483">
      <c r="A483" s="52"/>
      <c r="B483" s="52"/>
      <c r="C483" s="49"/>
    </row>
    <row r="484">
      <c r="A484" s="52"/>
      <c r="B484" s="52"/>
      <c r="C484" s="49"/>
    </row>
    <row r="485">
      <c r="A485" s="52"/>
      <c r="B485" s="52"/>
      <c r="C485" s="49"/>
    </row>
    <row r="486">
      <c r="A486" s="52"/>
      <c r="B486" s="52"/>
      <c r="C486" s="49"/>
    </row>
    <row r="487">
      <c r="A487" s="52"/>
      <c r="B487" s="52"/>
      <c r="C487" s="49"/>
    </row>
    <row r="488">
      <c r="A488" s="52"/>
      <c r="B488" s="52"/>
      <c r="C488" s="49"/>
    </row>
    <row r="489">
      <c r="A489" s="52"/>
      <c r="B489" s="52"/>
      <c r="C489" s="49"/>
    </row>
    <row r="490">
      <c r="A490" s="52"/>
      <c r="B490" s="52"/>
      <c r="C490" s="49"/>
    </row>
    <row r="491">
      <c r="A491" s="52"/>
      <c r="B491" s="52"/>
      <c r="C491" s="49"/>
    </row>
    <row r="492">
      <c r="A492" s="52"/>
      <c r="B492" s="52"/>
      <c r="C492" s="49"/>
    </row>
    <row r="493">
      <c r="A493" s="52"/>
      <c r="B493" s="52"/>
      <c r="C493" s="49"/>
    </row>
    <row r="494">
      <c r="A494" s="52"/>
      <c r="B494" s="52"/>
      <c r="C494" s="49"/>
    </row>
    <row r="495">
      <c r="A495" s="52"/>
      <c r="B495" s="52"/>
      <c r="C495" s="49"/>
    </row>
    <row r="496">
      <c r="A496" s="52"/>
      <c r="B496" s="52"/>
      <c r="C496" s="49"/>
    </row>
    <row r="497">
      <c r="A497" s="52"/>
      <c r="B497" s="52"/>
      <c r="C497" s="49"/>
    </row>
    <row r="498">
      <c r="A498" s="52"/>
      <c r="B498" s="52"/>
      <c r="C498" s="49"/>
    </row>
    <row r="499">
      <c r="A499" s="52"/>
      <c r="B499" s="52"/>
      <c r="C499" s="49"/>
    </row>
    <row r="500">
      <c r="A500" s="52"/>
      <c r="B500" s="52"/>
      <c r="C500" s="49"/>
    </row>
    <row r="501">
      <c r="A501" s="52"/>
      <c r="B501" s="52"/>
      <c r="C501" s="49"/>
    </row>
    <row r="502">
      <c r="A502" s="52"/>
      <c r="B502" s="52"/>
      <c r="C502" s="49"/>
    </row>
    <row r="503">
      <c r="A503" s="52"/>
      <c r="B503" s="52"/>
      <c r="C503" s="49"/>
    </row>
    <row r="504">
      <c r="A504" s="52"/>
      <c r="B504" s="52"/>
      <c r="C504" s="49"/>
    </row>
    <row r="505">
      <c r="A505" s="52"/>
      <c r="B505" s="52"/>
      <c r="C505" s="49"/>
    </row>
    <row r="506">
      <c r="A506" s="52"/>
      <c r="B506" s="52"/>
      <c r="C506" s="49"/>
    </row>
    <row r="507">
      <c r="A507" s="52"/>
      <c r="B507" s="52"/>
      <c r="C507" s="49"/>
    </row>
    <row r="508">
      <c r="A508" s="52"/>
      <c r="B508" s="52"/>
      <c r="C508" s="49"/>
    </row>
    <row r="509">
      <c r="A509" s="52"/>
      <c r="B509" s="52"/>
      <c r="C509" s="49"/>
    </row>
    <row r="510">
      <c r="A510" s="52"/>
      <c r="B510" s="52"/>
      <c r="C510" s="49"/>
    </row>
    <row r="511">
      <c r="A511" s="52"/>
      <c r="B511" s="52"/>
      <c r="C511" s="49"/>
    </row>
    <row r="512">
      <c r="A512" s="52"/>
      <c r="B512" s="52"/>
      <c r="C512" s="49"/>
    </row>
    <row r="513">
      <c r="A513" s="52"/>
      <c r="B513" s="52"/>
      <c r="C513" s="49"/>
    </row>
    <row r="514">
      <c r="A514" s="52"/>
      <c r="B514" s="52"/>
      <c r="C514" s="49"/>
    </row>
    <row r="515">
      <c r="A515" s="52"/>
      <c r="B515" s="52"/>
      <c r="C515" s="49"/>
    </row>
    <row r="516">
      <c r="A516" s="52"/>
      <c r="B516" s="52"/>
      <c r="C516" s="49"/>
    </row>
    <row r="517">
      <c r="A517" s="52"/>
      <c r="B517" s="52"/>
      <c r="C517" s="49"/>
    </row>
    <row r="518">
      <c r="A518" s="52"/>
      <c r="B518" s="52"/>
      <c r="C518" s="49"/>
    </row>
    <row r="519">
      <c r="A519" s="52"/>
      <c r="B519" s="52"/>
      <c r="C519" s="49"/>
    </row>
    <row r="520">
      <c r="A520" s="52"/>
      <c r="B520" s="52"/>
      <c r="C520" s="49"/>
    </row>
    <row r="521">
      <c r="A521" s="52"/>
      <c r="B521" s="52"/>
      <c r="C521" s="49"/>
    </row>
    <row r="522">
      <c r="A522" s="52"/>
      <c r="B522" s="52"/>
      <c r="C522" s="49"/>
    </row>
    <row r="523">
      <c r="A523" s="52"/>
      <c r="B523" s="52"/>
      <c r="C523" s="49"/>
    </row>
    <row r="524">
      <c r="A524" s="52"/>
      <c r="B524" s="52"/>
      <c r="C524" s="49"/>
    </row>
    <row r="525">
      <c r="A525" s="52"/>
      <c r="B525" s="52"/>
      <c r="C525" s="49"/>
    </row>
    <row r="526">
      <c r="A526" s="52"/>
      <c r="B526" s="52"/>
      <c r="C526" s="49"/>
    </row>
    <row r="527">
      <c r="A527" s="52"/>
      <c r="B527" s="52"/>
      <c r="C527" s="49"/>
    </row>
    <row r="528">
      <c r="A528" s="52"/>
      <c r="B528" s="52"/>
      <c r="C528" s="49"/>
    </row>
    <row r="529">
      <c r="A529" s="52"/>
      <c r="B529" s="52"/>
      <c r="C529" s="49"/>
    </row>
    <row r="530">
      <c r="A530" s="52"/>
      <c r="B530" s="52"/>
      <c r="C530" s="49"/>
    </row>
    <row r="531">
      <c r="A531" s="52"/>
      <c r="B531" s="52"/>
      <c r="C531" s="49"/>
    </row>
    <row r="532">
      <c r="A532" s="52"/>
      <c r="B532" s="52"/>
      <c r="C532" s="49"/>
    </row>
    <row r="533">
      <c r="A533" s="52"/>
      <c r="B533" s="52"/>
      <c r="C533" s="49"/>
    </row>
    <row r="534">
      <c r="A534" s="52"/>
      <c r="B534" s="52"/>
      <c r="C534" s="49"/>
    </row>
    <row r="535">
      <c r="A535" s="52"/>
      <c r="B535" s="52"/>
      <c r="C535" s="49"/>
    </row>
    <row r="536">
      <c r="A536" s="52"/>
      <c r="B536" s="52"/>
      <c r="C536" s="49"/>
    </row>
    <row r="537">
      <c r="A537" s="52"/>
      <c r="B537" s="52"/>
      <c r="C537" s="49"/>
    </row>
    <row r="538">
      <c r="A538" s="52"/>
      <c r="B538" s="52"/>
      <c r="C538" s="49"/>
    </row>
    <row r="539">
      <c r="A539" s="52"/>
      <c r="B539" s="52"/>
      <c r="C539" s="49"/>
    </row>
    <row r="540">
      <c r="A540" s="52"/>
      <c r="B540" s="52"/>
      <c r="C540" s="49"/>
    </row>
    <row r="541">
      <c r="A541" s="52"/>
      <c r="B541" s="52"/>
      <c r="C541" s="49"/>
    </row>
    <row r="542">
      <c r="A542" s="52"/>
      <c r="B542" s="52"/>
      <c r="C542" s="49"/>
    </row>
    <row r="543">
      <c r="A543" s="52"/>
      <c r="B543" s="52"/>
      <c r="C543" s="49"/>
    </row>
    <row r="544">
      <c r="A544" s="52"/>
      <c r="B544" s="52"/>
      <c r="C544" s="49"/>
    </row>
    <row r="545">
      <c r="A545" s="52"/>
      <c r="B545" s="52"/>
      <c r="C545" s="49"/>
    </row>
    <row r="546">
      <c r="A546" s="52"/>
      <c r="B546" s="52"/>
      <c r="C546" s="49"/>
    </row>
    <row r="547">
      <c r="A547" s="52"/>
      <c r="B547" s="52"/>
      <c r="C547" s="49"/>
    </row>
    <row r="548">
      <c r="A548" s="52"/>
      <c r="B548" s="52"/>
      <c r="C548" s="49"/>
    </row>
    <row r="549">
      <c r="A549" s="52"/>
      <c r="B549" s="52"/>
      <c r="C549" s="49"/>
    </row>
    <row r="550">
      <c r="A550" s="52"/>
      <c r="B550" s="52"/>
      <c r="C550" s="49"/>
    </row>
    <row r="551">
      <c r="A551" s="52"/>
      <c r="B551" s="52"/>
      <c r="C551" s="49"/>
    </row>
    <row r="552">
      <c r="A552" s="52"/>
      <c r="B552" s="52"/>
      <c r="C552" s="49"/>
    </row>
    <row r="553">
      <c r="A553" s="52"/>
      <c r="B553" s="52"/>
      <c r="C553" s="49"/>
    </row>
    <row r="554">
      <c r="A554" s="52"/>
      <c r="B554" s="52"/>
      <c r="C554" s="49"/>
    </row>
    <row r="555">
      <c r="A555" s="52"/>
      <c r="B555" s="52"/>
      <c r="C555" s="49"/>
    </row>
    <row r="556">
      <c r="A556" s="52"/>
      <c r="B556" s="52"/>
      <c r="C556" s="49"/>
    </row>
    <row r="557">
      <c r="A557" s="52"/>
      <c r="B557" s="52"/>
      <c r="C557" s="49"/>
    </row>
    <row r="558">
      <c r="A558" s="52"/>
      <c r="B558" s="52"/>
      <c r="C558" s="49"/>
    </row>
    <row r="559">
      <c r="A559" s="52"/>
      <c r="B559" s="52"/>
      <c r="C559" s="49"/>
    </row>
    <row r="560">
      <c r="A560" s="52"/>
      <c r="B560" s="52"/>
      <c r="C560" s="49"/>
    </row>
    <row r="561">
      <c r="A561" s="52"/>
      <c r="B561" s="52"/>
      <c r="C561" s="49"/>
    </row>
    <row r="562">
      <c r="A562" s="52"/>
      <c r="B562" s="52"/>
      <c r="C562" s="49"/>
    </row>
    <row r="563">
      <c r="A563" s="52"/>
      <c r="B563" s="52"/>
      <c r="C563" s="49"/>
    </row>
    <row r="564">
      <c r="A564" s="52"/>
      <c r="B564" s="52"/>
      <c r="C564" s="49"/>
    </row>
    <row r="565">
      <c r="A565" s="52"/>
      <c r="B565" s="52"/>
      <c r="C565" s="49"/>
    </row>
    <row r="566">
      <c r="A566" s="52"/>
      <c r="B566" s="52"/>
      <c r="C566" s="49"/>
    </row>
    <row r="567">
      <c r="A567" s="52"/>
      <c r="B567" s="52"/>
      <c r="C567" s="49"/>
    </row>
    <row r="568">
      <c r="A568" s="52"/>
      <c r="B568" s="52"/>
      <c r="C568" s="49"/>
    </row>
    <row r="569">
      <c r="A569" s="52"/>
      <c r="B569" s="52"/>
      <c r="C569" s="49"/>
    </row>
    <row r="570">
      <c r="A570" s="52"/>
      <c r="B570" s="52"/>
      <c r="C570" s="49"/>
    </row>
    <row r="571">
      <c r="A571" s="52"/>
      <c r="B571" s="52"/>
      <c r="C571" s="49"/>
    </row>
    <row r="572">
      <c r="A572" s="52"/>
      <c r="B572" s="52"/>
      <c r="C572" s="49"/>
    </row>
    <row r="573">
      <c r="A573" s="52"/>
      <c r="B573" s="52"/>
      <c r="C573" s="49"/>
    </row>
    <row r="574">
      <c r="A574" s="52"/>
      <c r="B574" s="52"/>
      <c r="C574" s="49"/>
    </row>
    <row r="575">
      <c r="A575" s="52"/>
      <c r="B575" s="52"/>
      <c r="C575" s="49"/>
    </row>
    <row r="576">
      <c r="A576" s="52"/>
      <c r="B576" s="52"/>
      <c r="C576" s="49"/>
    </row>
    <row r="577">
      <c r="A577" s="52"/>
      <c r="B577" s="52"/>
      <c r="C577" s="49"/>
    </row>
    <row r="578">
      <c r="A578" s="52"/>
      <c r="B578" s="52"/>
      <c r="C578" s="49"/>
    </row>
    <row r="579">
      <c r="A579" s="52"/>
      <c r="B579" s="52"/>
      <c r="C579" s="49"/>
    </row>
    <row r="580">
      <c r="A580" s="52"/>
      <c r="B580" s="52"/>
      <c r="C580" s="49"/>
    </row>
    <row r="581">
      <c r="A581" s="52"/>
      <c r="B581" s="52"/>
      <c r="C581" s="49"/>
    </row>
    <row r="582">
      <c r="A582" s="52"/>
      <c r="B582" s="52"/>
      <c r="C582" s="49"/>
    </row>
    <row r="583">
      <c r="A583" s="52"/>
      <c r="B583" s="52"/>
      <c r="C583" s="49"/>
    </row>
    <row r="584">
      <c r="A584" s="52"/>
      <c r="B584" s="52"/>
      <c r="C584" s="49"/>
    </row>
    <row r="585">
      <c r="A585" s="52"/>
      <c r="B585" s="52"/>
      <c r="C585" s="49"/>
    </row>
    <row r="586">
      <c r="A586" s="52"/>
      <c r="B586" s="52"/>
      <c r="C586" s="49"/>
    </row>
    <row r="587">
      <c r="A587" s="52"/>
      <c r="B587" s="52"/>
      <c r="C587" s="49"/>
    </row>
    <row r="588">
      <c r="A588" s="52"/>
      <c r="B588" s="52"/>
      <c r="C588" s="49"/>
    </row>
    <row r="589">
      <c r="A589" s="52"/>
      <c r="B589" s="52"/>
      <c r="C589" s="49"/>
    </row>
    <row r="590">
      <c r="A590" s="52"/>
      <c r="B590" s="52"/>
      <c r="C590" s="49"/>
    </row>
    <row r="591">
      <c r="A591" s="52"/>
      <c r="B591" s="52"/>
      <c r="C591" s="49"/>
    </row>
    <row r="592">
      <c r="A592" s="52"/>
      <c r="B592" s="52"/>
      <c r="C592" s="49"/>
    </row>
    <row r="593">
      <c r="A593" s="52"/>
      <c r="B593" s="52"/>
      <c r="C593" s="49"/>
    </row>
    <row r="594">
      <c r="A594" s="52"/>
      <c r="B594" s="52"/>
      <c r="C594" s="49"/>
    </row>
    <row r="595">
      <c r="A595" s="52"/>
      <c r="B595" s="52"/>
      <c r="C595" s="49"/>
    </row>
    <row r="596">
      <c r="A596" s="52"/>
      <c r="B596" s="52"/>
      <c r="C596" s="49"/>
    </row>
    <row r="597">
      <c r="A597" s="52"/>
      <c r="B597" s="52"/>
      <c r="C597" s="49"/>
    </row>
    <row r="598">
      <c r="A598" s="52"/>
      <c r="B598" s="52"/>
      <c r="C598" s="49"/>
    </row>
    <row r="599">
      <c r="A599" s="52"/>
      <c r="B599" s="52"/>
      <c r="C599" s="49"/>
    </row>
    <row r="600">
      <c r="A600" s="52"/>
      <c r="B600" s="52"/>
      <c r="C600" s="49"/>
    </row>
    <row r="601">
      <c r="A601" s="52"/>
      <c r="B601" s="52"/>
      <c r="C601" s="49"/>
    </row>
    <row r="602">
      <c r="A602" s="52"/>
      <c r="B602" s="52"/>
      <c r="C602" s="49"/>
    </row>
    <row r="603">
      <c r="A603" s="52"/>
      <c r="B603" s="52"/>
      <c r="C603" s="49"/>
    </row>
    <row r="604">
      <c r="A604" s="52"/>
      <c r="B604" s="52"/>
      <c r="C604" s="49"/>
    </row>
    <row r="605">
      <c r="A605" s="52"/>
      <c r="B605" s="52"/>
      <c r="C605" s="49"/>
    </row>
    <row r="606">
      <c r="A606" s="52"/>
      <c r="B606" s="52"/>
      <c r="C606" s="49"/>
    </row>
    <row r="607">
      <c r="A607" s="52"/>
      <c r="B607" s="52"/>
      <c r="C607" s="49"/>
    </row>
    <row r="608">
      <c r="A608" s="52"/>
      <c r="B608" s="52"/>
      <c r="C608" s="49"/>
    </row>
    <row r="609">
      <c r="A609" s="52"/>
      <c r="B609" s="52"/>
      <c r="C609" s="49"/>
    </row>
    <row r="610">
      <c r="A610" s="52"/>
      <c r="B610" s="52"/>
      <c r="C610" s="49"/>
    </row>
    <row r="611">
      <c r="A611" s="52"/>
      <c r="B611" s="52"/>
      <c r="C611" s="49"/>
    </row>
    <row r="612">
      <c r="A612" s="52"/>
      <c r="B612" s="52"/>
      <c r="C612" s="49"/>
    </row>
    <row r="613">
      <c r="A613" s="52"/>
      <c r="B613" s="52"/>
      <c r="C613" s="49"/>
    </row>
    <row r="614">
      <c r="A614" s="52"/>
      <c r="B614" s="52"/>
      <c r="C614" s="49"/>
    </row>
    <row r="615">
      <c r="A615" s="52"/>
      <c r="B615" s="52"/>
      <c r="C615" s="49"/>
    </row>
    <row r="616">
      <c r="A616" s="52"/>
      <c r="B616" s="52"/>
      <c r="C616" s="49"/>
    </row>
    <row r="617">
      <c r="A617" s="52"/>
      <c r="B617" s="52"/>
      <c r="C617" s="49"/>
    </row>
    <row r="618">
      <c r="A618" s="52"/>
      <c r="B618" s="52"/>
      <c r="C618" s="49"/>
    </row>
    <row r="619">
      <c r="A619" s="52"/>
      <c r="B619" s="52"/>
      <c r="C619" s="49"/>
    </row>
    <row r="620">
      <c r="A620" s="52"/>
      <c r="B620" s="52"/>
      <c r="C620" s="49"/>
    </row>
    <row r="621">
      <c r="A621" s="52"/>
      <c r="B621" s="52"/>
      <c r="C621" s="49"/>
    </row>
    <row r="622">
      <c r="A622" s="52"/>
      <c r="B622" s="52"/>
      <c r="C622" s="49"/>
    </row>
    <row r="623">
      <c r="A623" s="52"/>
      <c r="B623" s="52"/>
      <c r="C623" s="49"/>
    </row>
    <row r="624">
      <c r="A624" s="52"/>
      <c r="B624" s="52"/>
      <c r="C624" s="49"/>
    </row>
    <row r="625">
      <c r="A625" s="52"/>
      <c r="B625" s="52"/>
      <c r="C625" s="49"/>
    </row>
    <row r="626">
      <c r="A626" s="52"/>
      <c r="B626" s="52"/>
      <c r="C626" s="49"/>
    </row>
    <row r="627">
      <c r="A627" s="52"/>
      <c r="B627" s="52"/>
      <c r="C627" s="49"/>
    </row>
    <row r="628">
      <c r="A628" s="52"/>
      <c r="B628" s="52"/>
      <c r="C628" s="49"/>
    </row>
    <row r="629">
      <c r="A629" s="52"/>
      <c r="B629" s="52"/>
      <c r="C629" s="49"/>
    </row>
    <row r="630">
      <c r="A630" s="52"/>
      <c r="B630" s="52"/>
      <c r="C630" s="49"/>
    </row>
    <row r="631">
      <c r="A631" s="52"/>
      <c r="B631" s="52"/>
      <c r="C631" s="49"/>
    </row>
    <row r="632">
      <c r="A632" s="52"/>
      <c r="B632" s="52"/>
      <c r="C632" s="49"/>
    </row>
    <row r="633">
      <c r="A633" s="52"/>
      <c r="B633" s="52"/>
      <c r="C633" s="49"/>
    </row>
    <row r="634">
      <c r="A634" s="52"/>
      <c r="B634" s="52"/>
      <c r="C634" s="49"/>
    </row>
    <row r="635">
      <c r="A635" s="52"/>
      <c r="B635" s="52"/>
      <c r="C635" s="49"/>
    </row>
    <row r="636">
      <c r="A636" s="52"/>
      <c r="B636" s="52"/>
      <c r="C636" s="49"/>
    </row>
    <row r="637">
      <c r="A637" s="52"/>
      <c r="B637" s="52"/>
      <c r="C637" s="49"/>
    </row>
    <row r="638">
      <c r="A638" s="52"/>
      <c r="B638" s="52"/>
      <c r="C638" s="49"/>
    </row>
    <row r="639">
      <c r="A639" s="52"/>
      <c r="B639" s="52"/>
      <c r="C639" s="49"/>
    </row>
    <row r="640">
      <c r="A640" s="52"/>
      <c r="B640" s="52"/>
      <c r="C640" s="49"/>
    </row>
    <row r="641">
      <c r="A641" s="52"/>
      <c r="B641" s="52"/>
      <c r="C641" s="49"/>
    </row>
    <row r="642">
      <c r="A642" s="52"/>
      <c r="B642" s="52"/>
      <c r="C642" s="49"/>
    </row>
    <row r="643">
      <c r="A643" s="52"/>
      <c r="B643" s="52"/>
      <c r="C643" s="49"/>
    </row>
    <row r="644">
      <c r="A644" s="52"/>
      <c r="B644" s="52"/>
      <c r="C644" s="49"/>
    </row>
    <row r="645">
      <c r="A645" s="52"/>
      <c r="B645" s="52"/>
      <c r="C645" s="49"/>
    </row>
    <row r="646">
      <c r="A646" s="52"/>
      <c r="B646" s="52"/>
      <c r="C646" s="49"/>
    </row>
    <row r="647">
      <c r="A647" s="52"/>
      <c r="B647" s="52"/>
      <c r="C647" s="49"/>
    </row>
    <row r="648">
      <c r="A648" s="52"/>
      <c r="B648" s="52"/>
      <c r="C648" s="49"/>
    </row>
    <row r="649">
      <c r="A649" s="52"/>
      <c r="B649" s="52"/>
      <c r="C649" s="49"/>
    </row>
    <row r="650">
      <c r="A650" s="52"/>
      <c r="B650" s="52"/>
      <c r="C650" s="49"/>
    </row>
    <row r="651">
      <c r="A651" s="52"/>
      <c r="B651" s="52"/>
      <c r="C651" s="49"/>
    </row>
    <row r="652">
      <c r="A652" s="52"/>
      <c r="B652" s="52"/>
      <c r="C652" s="49"/>
    </row>
    <row r="653">
      <c r="A653" s="52"/>
      <c r="B653" s="52"/>
      <c r="C653" s="49"/>
    </row>
    <row r="654">
      <c r="A654" s="52"/>
      <c r="B654" s="52"/>
      <c r="C654" s="49"/>
    </row>
    <row r="655">
      <c r="A655" s="52"/>
      <c r="B655" s="52"/>
      <c r="C655" s="49"/>
    </row>
    <row r="656">
      <c r="A656" s="52"/>
      <c r="B656" s="52"/>
      <c r="C656" s="49"/>
    </row>
    <row r="657">
      <c r="A657" s="52"/>
      <c r="B657" s="52"/>
      <c r="C657" s="49"/>
    </row>
    <row r="658">
      <c r="A658" s="52"/>
      <c r="B658" s="52"/>
      <c r="C658" s="49"/>
    </row>
    <row r="659">
      <c r="A659" s="52"/>
      <c r="B659" s="52"/>
      <c r="C659" s="49"/>
    </row>
    <row r="660">
      <c r="A660" s="52"/>
      <c r="B660" s="52"/>
      <c r="C660" s="49"/>
    </row>
    <row r="661">
      <c r="A661" s="52"/>
      <c r="B661" s="52"/>
      <c r="C661" s="49"/>
    </row>
    <row r="662">
      <c r="A662" s="52"/>
      <c r="B662" s="52"/>
      <c r="C662" s="49"/>
    </row>
    <row r="663">
      <c r="A663" s="52"/>
      <c r="B663" s="52"/>
      <c r="C663" s="49"/>
    </row>
    <row r="664">
      <c r="A664" s="52"/>
      <c r="B664" s="52"/>
      <c r="C664" s="49"/>
    </row>
    <row r="665">
      <c r="A665" s="52"/>
      <c r="B665" s="52"/>
      <c r="C665" s="49"/>
    </row>
    <row r="666">
      <c r="A666" s="52"/>
      <c r="B666" s="52"/>
      <c r="C666" s="49"/>
    </row>
    <row r="667">
      <c r="A667" s="52"/>
      <c r="B667" s="52"/>
      <c r="C667" s="49"/>
    </row>
    <row r="668">
      <c r="A668" s="52"/>
      <c r="B668" s="52"/>
      <c r="C668" s="49"/>
    </row>
    <row r="669">
      <c r="A669" s="52"/>
      <c r="B669" s="52"/>
      <c r="C669" s="49"/>
    </row>
    <row r="670">
      <c r="A670" s="52"/>
      <c r="B670" s="52"/>
      <c r="C670" s="49"/>
    </row>
    <row r="671">
      <c r="A671" s="52"/>
      <c r="B671" s="52"/>
      <c r="C671" s="49"/>
    </row>
    <row r="672">
      <c r="A672" s="52"/>
      <c r="B672" s="52"/>
      <c r="C672" s="49"/>
    </row>
    <row r="673">
      <c r="A673" s="52"/>
      <c r="B673" s="52"/>
      <c r="C673" s="49"/>
    </row>
    <row r="674">
      <c r="A674" s="52"/>
      <c r="B674" s="52"/>
      <c r="C674" s="49"/>
    </row>
    <row r="675">
      <c r="A675" s="52"/>
      <c r="B675" s="52"/>
      <c r="C675" s="49"/>
    </row>
    <row r="676">
      <c r="A676" s="52"/>
      <c r="B676" s="52"/>
      <c r="C676" s="49"/>
    </row>
    <row r="677">
      <c r="A677" s="52"/>
      <c r="B677" s="52"/>
      <c r="C677" s="49"/>
    </row>
    <row r="678">
      <c r="A678" s="52"/>
      <c r="B678" s="52"/>
      <c r="C678" s="49"/>
    </row>
    <row r="679">
      <c r="A679" s="52"/>
      <c r="B679" s="52"/>
      <c r="C679" s="49"/>
    </row>
    <row r="680">
      <c r="A680" s="52"/>
      <c r="B680" s="52"/>
      <c r="C680" s="49"/>
    </row>
    <row r="681">
      <c r="A681" s="52"/>
      <c r="B681" s="52"/>
      <c r="C681" s="49"/>
    </row>
    <row r="682">
      <c r="A682" s="52"/>
      <c r="B682" s="52"/>
      <c r="C682" s="49"/>
    </row>
    <row r="683">
      <c r="A683" s="52"/>
      <c r="B683" s="52"/>
      <c r="C683" s="49"/>
    </row>
    <row r="684">
      <c r="A684" s="52"/>
      <c r="B684" s="52"/>
      <c r="C684" s="49"/>
    </row>
    <row r="685">
      <c r="A685" s="52"/>
      <c r="B685" s="52"/>
      <c r="C685" s="49"/>
    </row>
    <row r="686">
      <c r="A686" s="52"/>
      <c r="B686" s="52"/>
      <c r="C686" s="49"/>
    </row>
    <row r="687">
      <c r="A687" s="52"/>
      <c r="B687" s="52"/>
      <c r="C687" s="49"/>
    </row>
    <row r="688">
      <c r="A688" s="52"/>
      <c r="B688" s="52"/>
      <c r="C688" s="49"/>
    </row>
    <row r="689">
      <c r="A689" s="52"/>
      <c r="B689" s="52"/>
      <c r="C689" s="49"/>
    </row>
    <row r="690">
      <c r="A690" s="52"/>
      <c r="B690" s="52"/>
      <c r="C690" s="49"/>
    </row>
    <row r="691">
      <c r="A691" s="52"/>
      <c r="B691" s="52"/>
      <c r="C691" s="49"/>
    </row>
    <row r="692">
      <c r="A692" s="52"/>
      <c r="B692" s="52"/>
      <c r="C692" s="49"/>
    </row>
    <row r="693">
      <c r="A693" s="52"/>
      <c r="B693" s="52"/>
      <c r="C693" s="49"/>
    </row>
    <row r="694">
      <c r="A694" s="52"/>
      <c r="B694" s="52"/>
      <c r="C694" s="49"/>
    </row>
    <row r="695">
      <c r="A695" s="52"/>
      <c r="B695" s="52"/>
      <c r="C695" s="49"/>
    </row>
    <row r="696">
      <c r="A696" s="52"/>
      <c r="B696" s="52"/>
      <c r="C696" s="49"/>
    </row>
    <row r="697">
      <c r="A697" s="52"/>
      <c r="B697" s="52"/>
      <c r="C697" s="49"/>
    </row>
    <row r="698">
      <c r="A698" s="52"/>
      <c r="B698" s="52"/>
      <c r="C698" s="49"/>
    </row>
    <row r="699">
      <c r="A699" s="52"/>
      <c r="B699" s="52"/>
      <c r="C699" s="49"/>
    </row>
    <row r="700">
      <c r="A700" s="52"/>
      <c r="B700" s="52"/>
      <c r="C700" s="49"/>
    </row>
    <row r="701">
      <c r="A701" s="52"/>
      <c r="B701" s="52"/>
      <c r="C701" s="49"/>
    </row>
    <row r="702">
      <c r="A702" s="52"/>
      <c r="B702" s="52"/>
      <c r="C702" s="49"/>
    </row>
    <row r="703">
      <c r="A703" s="52"/>
      <c r="B703" s="52"/>
      <c r="C703" s="49"/>
    </row>
    <row r="704">
      <c r="A704" s="52"/>
      <c r="B704" s="52"/>
      <c r="C704" s="49"/>
    </row>
    <row r="705">
      <c r="A705" s="52"/>
      <c r="B705" s="52"/>
      <c r="C705" s="49"/>
    </row>
    <row r="706">
      <c r="A706" s="52"/>
      <c r="B706" s="52"/>
      <c r="C706" s="49"/>
    </row>
    <row r="707">
      <c r="A707" s="52"/>
      <c r="B707" s="52"/>
      <c r="C707" s="49"/>
    </row>
    <row r="708">
      <c r="A708" s="52"/>
      <c r="B708" s="52"/>
      <c r="C708" s="49"/>
    </row>
    <row r="709">
      <c r="A709" s="52"/>
      <c r="B709" s="52"/>
      <c r="C709" s="49"/>
    </row>
    <row r="710">
      <c r="A710" s="52"/>
      <c r="B710" s="52"/>
      <c r="C710" s="49"/>
    </row>
    <row r="711">
      <c r="A711" s="52"/>
      <c r="B711" s="52"/>
      <c r="C711" s="49"/>
    </row>
    <row r="712">
      <c r="A712" s="52"/>
      <c r="B712" s="52"/>
      <c r="C712" s="49"/>
    </row>
    <row r="713">
      <c r="A713" s="52"/>
      <c r="B713" s="52"/>
      <c r="C713" s="49"/>
    </row>
    <row r="714">
      <c r="A714" s="52"/>
      <c r="B714" s="52"/>
      <c r="C714" s="49"/>
    </row>
    <row r="715">
      <c r="A715" s="52"/>
      <c r="B715" s="52"/>
      <c r="C715" s="49"/>
    </row>
    <row r="716">
      <c r="A716" s="52"/>
      <c r="B716" s="52"/>
      <c r="C716" s="49"/>
    </row>
    <row r="717">
      <c r="A717" s="52"/>
      <c r="B717" s="52"/>
      <c r="C717" s="49"/>
    </row>
    <row r="718">
      <c r="A718" s="52"/>
      <c r="B718" s="52"/>
      <c r="C718" s="49"/>
    </row>
    <row r="719">
      <c r="A719" s="52"/>
      <c r="B719" s="52"/>
      <c r="C719" s="49"/>
    </row>
    <row r="720">
      <c r="A720" s="52"/>
      <c r="B720" s="52"/>
      <c r="C720" s="49"/>
    </row>
    <row r="721">
      <c r="A721" s="52"/>
      <c r="B721" s="52"/>
      <c r="C721" s="49"/>
    </row>
    <row r="722">
      <c r="A722" s="52"/>
      <c r="B722" s="52"/>
      <c r="C722" s="49"/>
    </row>
    <row r="723">
      <c r="A723" s="52"/>
      <c r="B723" s="52"/>
      <c r="C723" s="49"/>
    </row>
    <row r="724">
      <c r="A724" s="52"/>
      <c r="B724" s="52"/>
      <c r="C724" s="49"/>
    </row>
    <row r="725">
      <c r="A725" s="52"/>
      <c r="B725" s="52"/>
      <c r="C725" s="49"/>
    </row>
    <row r="726">
      <c r="A726" s="52"/>
      <c r="B726" s="52"/>
      <c r="C726" s="49"/>
    </row>
    <row r="727">
      <c r="A727" s="52"/>
      <c r="B727" s="52"/>
      <c r="C727" s="49"/>
    </row>
    <row r="728">
      <c r="A728" s="52"/>
      <c r="B728" s="52"/>
      <c r="C728" s="49"/>
    </row>
    <row r="729">
      <c r="A729" s="52"/>
      <c r="B729" s="52"/>
      <c r="C729" s="49"/>
    </row>
    <row r="730">
      <c r="A730" s="52"/>
      <c r="B730" s="52"/>
      <c r="C730" s="49"/>
    </row>
    <row r="731">
      <c r="A731" s="52"/>
      <c r="B731" s="52"/>
      <c r="C731" s="49"/>
    </row>
    <row r="732">
      <c r="A732" s="52"/>
      <c r="B732" s="52"/>
      <c r="C732" s="49"/>
    </row>
    <row r="733">
      <c r="A733" s="52"/>
      <c r="B733" s="52"/>
      <c r="C733" s="49"/>
    </row>
    <row r="734">
      <c r="A734" s="52"/>
      <c r="B734" s="52"/>
      <c r="C734" s="49"/>
    </row>
    <row r="735">
      <c r="A735" s="52"/>
      <c r="B735" s="52"/>
      <c r="C735" s="49"/>
    </row>
    <row r="736">
      <c r="A736" s="52"/>
      <c r="B736" s="52"/>
      <c r="C736" s="49"/>
    </row>
    <row r="737">
      <c r="A737" s="52"/>
      <c r="B737" s="52"/>
      <c r="C737" s="49"/>
    </row>
    <row r="738">
      <c r="A738" s="52"/>
      <c r="B738" s="52"/>
      <c r="C738" s="49"/>
    </row>
    <row r="739">
      <c r="A739" s="52"/>
      <c r="B739" s="52"/>
      <c r="C739" s="49"/>
    </row>
    <row r="740">
      <c r="A740" s="52"/>
      <c r="B740" s="52"/>
      <c r="C740" s="49"/>
    </row>
    <row r="741">
      <c r="A741" s="52"/>
      <c r="B741" s="52"/>
      <c r="C741" s="49"/>
    </row>
    <row r="742">
      <c r="A742" s="52"/>
      <c r="B742" s="52"/>
      <c r="C742" s="49"/>
    </row>
    <row r="743">
      <c r="A743" s="52"/>
      <c r="B743" s="52"/>
      <c r="C743" s="49"/>
    </row>
    <row r="744">
      <c r="A744" s="52"/>
      <c r="B744" s="52"/>
      <c r="C744" s="49"/>
    </row>
    <row r="745">
      <c r="A745" s="52"/>
      <c r="B745" s="52"/>
      <c r="C745" s="49"/>
    </row>
    <row r="746">
      <c r="A746" s="52"/>
      <c r="B746" s="52"/>
      <c r="C746" s="49"/>
    </row>
    <row r="747">
      <c r="A747" s="52"/>
      <c r="B747" s="52"/>
      <c r="C747" s="49"/>
    </row>
    <row r="748">
      <c r="A748" s="52"/>
      <c r="B748" s="52"/>
      <c r="C748" s="49"/>
    </row>
    <row r="749">
      <c r="A749" s="52"/>
      <c r="B749" s="52"/>
      <c r="C749" s="49"/>
    </row>
    <row r="750">
      <c r="A750" s="52"/>
      <c r="B750" s="52"/>
      <c r="C750" s="49"/>
    </row>
    <row r="751">
      <c r="A751" s="52"/>
      <c r="B751" s="52"/>
      <c r="C751" s="49"/>
    </row>
    <row r="752">
      <c r="A752" s="52"/>
      <c r="B752" s="52"/>
      <c r="C752" s="49"/>
    </row>
    <row r="753">
      <c r="A753" s="52"/>
      <c r="B753" s="52"/>
      <c r="C753" s="49"/>
    </row>
    <row r="754">
      <c r="A754" s="52"/>
      <c r="B754" s="52"/>
      <c r="C754" s="49"/>
    </row>
    <row r="755">
      <c r="A755" s="52"/>
      <c r="B755" s="52"/>
      <c r="C755" s="49"/>
    </row>
    <row r="756">
      <c r="A756" s="52"/>
      <c r="B756" s="52"/>
      <c r="C756" s="49"/>
    </row>
    <row r="757">
      <c r="A757" s="52"/>
      <c r="B757" s="52"/>
      <c r="C757" s="49"/>
    </row>
    <row r="758">
      <c r="A758" s="52"/>
      <c r="B758" s="52"/>
      <c r="C758" s="49"/>
    </row>
    <row r="759">
      <c r="A759" s="52"/>
      <c r="B759" s="52"/>
      <c r="C759" s="49"/>
    </row>
    <row r="760">
      <c r="A760" s="52"/>
      <c r="B760" s="52"/>
      <c r="C760" s="49"/>
    </row>
    <row r="761">
      <c r="A761" s="52"/>
      <c r="B761" s="52"/>
      <c r="C761" s="49"/>
    </row>
    <row r="762">
      <c r="A762" s="52"/>
      <c r="B762" s="52"/>
      <c r="C762" s="49"/>
    </row>
    <row r="763">
      <c r="A763" s="52"/>
      <c r="B763" s="52"/>
      <c r="C763" s="49"/>
    </row>
    <row r="764">
      <c r="A764" s="52"/>
      <c r="B764" s="52"/>
      <c r="C764" s="49"/>
    </row>
    <row r="765">
      <c r="A765" s="52"/>
      <c r="B765" s="52"/>
      <c r="C765" s="49"/>
    </row>
    <row r="766">
      <c r="A766" s="52"/>
      <c r="B766" s="52"/>
      <c r="C766" s="49"/>
    </row>
    <row r="767">
      <c r="A767" s="52"/>
      <c r="B767" s="52"/>
      <c r="C767" s="49"/>
    </row>
    <row r="768">
      <c r="A768" s="52"/>
      <c r="B768" s="52"/>
      <c r="C768" s="49"/>
    </row>
    <row r="769">
      <c r="A769" s="52"/>
      <c r="B769" s="52"/>
      <c r="C769" s="49"/>
    </row>
    <row r="770">
      <c r="A770" s="52"/>
      <c r="B770" s="52"/>
      <c r="C770" s="49"/>
    </row>
    <row r="771">
      <c r="A771" s="52"/>
      <c r="B771" s="52"/>
      <c r="C771" s="49"/>
    </row>
    <row r="772">
      <c r="A772" s="52"/>
      <c r="B772" s="52"/>
      <c r="C772" s="49"/>
    </row>
    <row r="773">
      <c r="A773" s="52"/>
      <c r="B773" s="52"/>
      <c r="C773" s="49"/>
    </row>
    <row r="774">
      <c r="A774" s="52"/>
      <c r="B774" s="52"/>
      <c r="C774" s="49"/>
    </row>
    <row r="775">
      <c r="A775" s="52"/>
      <c r="B775" s="52"/>
      <c r="C775" s="49"/>
    </row>
    <row r="776">
      <c r="A776" s="52"/>
      <c r="B776" s="52"/>
      <c r="C776" s="49"/>
    </row>
    <row r="777">
      <c r="A777" s="52"/>
      <c r="B777" s="52"/>
      <c r="C777" s="49"/>
    </row>
    <row r="778">
      <c r="A778" s="52"/>
      <c r="B778" s="52"/>
      <c r="C778" s="49"/>
    </row>
    <row r="779">
      <c r="A779" s="52"/>
      <c r="B779" s="52"/>
      <c r="C779" s="49"/>
    </row>
    <row r="780">
      <c r="A780" s="52"/>
      <c r="B780" s="52"/>
      <c r="C780" s="49"/>
    </row>
    <row r="781">
      <c r="A781" s="52"/>
      <c r="B781" s="52"/>
      <c r="C781" s="49"/>
    </row>
    <row r="782">
      <c r="A782" s="52"/>
      <c r="B782" s="52"/>
      <c r="C782" s="49"/>
    </row>
    <row r="783">
      <c r="A783" s="52"/>
      <c r="B783" s="52"/>
      <c r="C783" s="49"/>
    </row>
    <row r="784">
      <c r="A784" s="52"/>
      <c r="B784" s="52"/>
      <c r="C784" s="49"/>
    </row>
    <row r="785">
      <c r="A785" s="52"/>
      <c r="B785" s="52"/>
      <c r="C785" s="49"/>
    </row>
    <row r="786">
      <c r="A786" s="52"/>
      <c r="B786" s="52"/>
      <c r="C786" s="49"/>
    </row>
    <row r="787">
      <c r="A787" s="52"/>
      <c r="B787" s="52"/>
      <c r="C787" s="49"/>
    </row>
    <row r="788">
      <c r="A788" s="52"/>
      <c r="B788" s="52"/>
      <c r="C788" s="49"/>
    </row>
    <row r="789">
      <c r="A789" s="52"/>
      <c r="B789" s="52"/>
      <c r="C789" s="49"/>
    </row>
    <row r="790">
      <c r="A790" s="52"/>
      <c r="B790" s="52"/>
      <c r="C790" s="49"/>
    </row>
    <row r="791">
      <c r="A791" s="52"/>
      <c r="B791" s="52"/>
      <c r="C791" s="49"/>
    </row>
    <row r="792">
      <c r="A792" s="52"/>
      <c r="B792" s="52"/>
      <c r="C792" s="49"/>
    </row>
    <row r="793">
      <c r="A793" s="52"/>
      <c r="B793" s="52"/>
      <c r="C793" s="49"/>
    </row>
    <row r="794">
      <c r="A794" s="52"/>
      <c r="B794" s="52"/>
      <c r="C794" s="49"/>
    </row>
    <row r="795">
      <c r="A795" s="52"/>
      <c r="B795" s="52"/>
      <c r="C795" s="49"/>
    </row>
    <row r="796">
      <c r="A796" s="52"/>
      <c r="B796" s="52"/>
      <c r="C796" s="49"/>
    </row>
    <row r="797">
      <c r="A797" s="52"/>
      <c r="B797" s="52"/>
      <c r="C797" s="49"/>
    </row>
    <row r="798">
      <c r="A798" s="52"/>
      <c r="B798" s="52"/>
      <c r="C798" s="49"/>
    </row>
    <row r="799">
      <c r="A799" s="52"/>
      <c r="B799" s="52"/>
      <c r="C799" s="49"/>
    </row>
    <row r="800">
      <c r="A800" s="52"/>
      <c r="B800" s="52"/>
      <c r="C800" s="49"/>
    </row>
    <row r="801">
      <c r="A801" s="52"/>
      <c r="B801" s="52"/>
      <c r="C801" s="49"/>
    </row>
    <row r="802">
      <c r="A802" s="52"/>
      <c r="B802" s="52"/>
      <c r="C802" s="49"/>
    </row>
    <row r="803">
      <c r="A803" s="52"/>
      <c r="B803" s="52"/>
      <c r="C803" s="49"/>
    </row>
    <row r="804">
      <c r="A804" s="52"/>
      <c r="B804" s="52"/>
      <c r="C804" s="49"/>
    </row>
    <row r="805">
      <c r="A805" s="52"/>
      <c r="B805" s="52"/>
      <c r="C805" s="49"/>
    </row>
    <row r="806">
      <c r="A806" s="52"/>
      <c r="B806" s="52"/>
      <c r="C806" s="49"/>
    </row>
    <row r="807">
      <c r="A807" s="52"/>
      <c r="B807" s="52"/>
      <c r="C807" s="49"/>
    </row>
    <row r="808">
      <c r="A808" s="52"/>
      <c r="B808" s="52"/>
      <c r="C808" s="49"/>
    </row>
    <row r="809">
      <c r="A809" s="52"/>
      <c r="B809" s="52"/>
      <c r="C809" s="49"/>
    </row>
    <row r="810">
      <c r="A810" s="52"/>
      <c r="B810" s="52"/>
      <c r="C810" s="49"/>
    </row>
    <row r="811">
      <c r="A811" s="52"/>
      <c r="B811" s="52"/>
      <c r="C811" s="49"/>
    </row>
    <row r="812">
      <c r="A812" s="52"/>
      <c r="B812" s="52"/>
      <c r="C812" s="49"/>
    </row>
    <row r="813">
      <c r="A813" s="52"/>
      <c r="B813" s="52"/>
      <c r="C813" s="49"/>
    </row>
    <row r="814">
      <c r="A814" s="52"/>
      <c r="B814" s="52"/>
      <c r="C814" s="49"/>
    </row>
    <row r="815">
      <c r="A815" s="52"/>
      <c r="B815" s="52"/>
      <c r="C815" s="49"/>
    </row>
    <row r="816">
      <c r="A816" s="52"/>
      <c r="B816" s="52"/>
      <c r="C816" s="49"/>
    </row>
    <row r="817">
      <c r="A817" s="52"/>
      <c r="B817" s="52"/>
      <c r="C817" s="49"/>
    </row>
    <row r="818">
      <c r="A818" s="52"/>
      <c r="B818" s="52"/>
      <c r="C818" s="49"/>
    </row>
    <row r="819">
      <c r="A819" s="52"/>
      <c r="B819" s="52"/>
      <c r="C819" s="49"/>
    </row>
    <row r="820">
      <c r="A820" s="52"/>
      <c r="B820" s="52"/>
      <c r="C820" s="49"/>
    </row>
    <row r="821">
      <c r="A821" s="52"/>
      <c r="B821" s="52"/>
      <c r="C821" s="49"/>
    </row>
    <row r="822">
      <c r="A822" s="52"/>
      <c r="B822" s="52"/>
      <c r="C822" s="49"/>
    </row>
    <row r="823">
      <c r="A823" s="52"/>
      <c r="B823" s="52"/>
      <c r="C823" s="49"/>
    </row>
    <row r="824">
      <c r="A824" s="52"/>
      <c r="B824" s="52"/>
      <c r="C824" s="49"/>
    </row>
    <row r="825">
      <c r="A825" s="52"/>
      <c r="B825" s="52"/>
      <c r="C825" s="49"/>
    </row>
    <row r="826">
      <c r="A826" s="52"/>
      <c r="B826" s="52"/>
      <c r="C826" s="49"/>
    </row>
    <row r="827">
      <c r="A827" s="52"/>
      <c r="B827" s="52"/>
      <c r="C827" s="49"/>
    </row>
    <row r="828">
      <c r="A828" s="52"/>
      <c r="B828" s="52"/>
      <c r="C828" s="49"/>
    </row>
    <row r="829">
      <c r="A829" s="52"/>
      <c r="B829" s="52"/>
      <c r="C829" s="49"/>
    </row>
    <row r="830">
      <c r="A830" s="52"/>
      <c r="B830" s="52"/>
      <c r="C830" s="49"/>
    </row>
    <row r="831">
      <c r="A831" s="52"/>
      <c r="B831" s="52"/>
      <c r="C831" s="49"/>
    </row>
    <row r="832">
      <c r="A832" s="52"/>
      <c r="B832" s="52"/>
      <c r="C832" s="49"/>
    </row>
    <row r="833">
      <c r="A833" s="52"/>
      <c r="B833" s="52"/>
      <c r="C833" s="49"/>
    </row>
    <row r="834">
      <c r="A834" s="52"/>
      <c r="B834" s="52"/>
      <c r="C834" s="49"/>
    </row>
    <row r="835">
      <c r="A835" s="52"/>
      <c r="B835" s="52"/>
      <c r="C835" s="49"/>
    </row>
    <row r="836">
      <c r="A836" s="52"/>
      <c r="B836" s="52"/>
      <c r="C836" s="49"/>
    </row>
    <row r="837">
      <c r="A837" s="52"/>
      <c r="B837" s="52"/>
      <c r="C837" s="49"/>
    </row>
    <row r="838">
      <c r="A838" s="52"/>
      <c r="B838" s="52"/>
      <c r="C838" s="49"/>
    </row>
    <row r="839">
      <c r="A839" s="52"/>
      <c r="B839" s="52"/>
      <c r="C839" s="49"/>
    </row>
    <row r="840">
      <c r="A840" s="52"/>
      <c r="B840" s="52"/>
      <c r="C840" s="49"/>
    </row>
    <row r="841">
      <c r="A841" s="52"/>
      <c r="B841" s="52"/>
      <c r="C841" s="49"/>
    </row>
    <row r="842">
      <c r="A842" s="52"/>
      <c r="B842" s="52"/>
      <c r="C842" s="49"/>
    </row>
    <row r="843">
      <c r="A843" s="52"/>
      <c r="B843" s="52"/>
      <c r="C843" s="49"/>
    </row>
    <row r="844">
      <c r="A844" s="52"/>
      <c r="B844" s="52"/>
      <c r="C844" s="49"/>
    </row>
    <row r="845">
      <c r="A845" s="52"/>
      <c r="B845" s="52"/>
      <c r="C845" s="49"/>
    </row>
    <row r="846">
      <c r="A846" s="52"/>
      <c r="B846" s="52"/>
      <c r="C846" s="49"/>
    </row>
    <row r="847">
      <c r="A847" s="52"/>
      <c r="B847" s="52"/>
      <c r="C847" s="49"/>
    </row>
    <row r="848">
      <c r="A848" s="52"/>
      <c r="B848" s="52"/>
      <c r="C848" s="49"/>
    </row>
    <row r="849">
      <c r="A849" s="52"/>
      <c r="B849" s="52"/>
      <c r="C849" s="49"/>
    </row>
    <row r="850">
      <c r="A850" s="52"/>
      <c r="B850" s="52"/>
      <c r="C850" s="49"/>
    </row>
    <row r="851">
      <c r="A851" s="52"/>
      <c r="B851" s="52"/>
      <c r="C851" s="49"/>
    </row>
    <row r="852">
      <c r="A852" s="52"/>
      <c r="B852" s="52"/>
      <c r="C852" s="49"/>
    </row>
    <row r="853">
      <c r="A853" s="52"/>
      <c r="B853" s="52"/>
      <c r="C853" s="49"/>
    </row>
    <row r="854">
      <c r="A854" s="52"/>
      <c r="B854" s="52"/>
      <c r="C854" s="49"/>
    </row>
    <row r="855">
      <c r="A855" s="52"/>
      <c r="B855" s="52"/>
      <c r="C855" s="49"/>
    </row>
    <row r="856">
      <c r="A856" s="52"/>
      <c r="B856" s="52"/>
      <c r="C856" s="49"/>
    </row>
    <row r="857">
      <c r="A857" s="52"/>
      <c r="B857" s="52"/>
      <c r="C857" s="49"/>
    </row>
    <row r="858">
      <c r="A858" s="52"/>
      <c r="B858" s="52"/>
      <c r="C858" s="49"/>
    </row>
    <row r="859">
      <c r="A859" s="52"/>
      <c r="B859" s="52"/>
      <c r="C859" s="49"/>
    </row>
    <row r="860">
      <c r="A860" s="52"/>
      <c r="B860" s="52"/>
      <c r="C860" s="49"/>
    </row>
    <row r="861">
      <c r="A861" s="52"/>
      <c r="B861" s="52"/>
      <c r="C861" s="49"/>
    </row>
    <row r="862">
      <c r="A862" s="52"/>
      <c r="B862" s="52"/>
      <c r="C862" s="49"/>
    </row>
    <row r="863">
      <c r="A863" s="52"/>
      <c r="B863" s="52"/>
      <c r="C863" s="49"/>
    </row>
    <row r="864">
      <c r="A864" s="52"/>
      <c r="B864" s="52"/>
      <c r="C864" s="49"/>
    </row>
    <row r="865">
      <c r="A865" s="52"/>
      <c r="B865" s="52"/>
      <c r="C865" s="49"/>
    </row>
    <row r="866">
      <c r="A866" s="52"/>
      <c r="B866" s="52"/>
      <c r="C866" s="49"/>
    </row>
    <row r="867">
      <c r="A867" s="52"/>
      <c r="B867" s="52"/>
      <c r="C867" s="49"/>
    </row>
    <row r="868">
      <c r="A868" s="52"/>
      <c r="B868" s="52"/>
      <c r="C868" s="49"/>
    </row>
    <row r="869">
      <c r="A869" s="52"/>
      <c r="B869" s="52"/>
      <c r="C869" s="49"/>
    </row>
    <row r="870">
      <c r="A870" s="52"/>
      <c r="B870" s="52"/>
      <c r="C870" s="49"/>
    </row>
    <row r="871">
      <c r="A871" s="52"/>
      <c r="B871" s="52"/>
      <c r="C871" s="49"/>
    </row>
    <row r="872">
      <c r="A872" s="52"/>
      <c r="B872" s="52"/>
      <c r="C872" s="49"/>
    </row>
    <row r="873">
      <c r="A873" s="52"/>
      <c r="B873" s="52"/>
      <c r="C873" s="49"/>
    </row>
    <row r="874">
      <c r="A874" s="52"/>
      <c r="B874" s="52"/>
      <c r="C874" s="49"/>
    </row>
    <row r="875">
      <c r="A875" s="52"/>
      <c r="B875" s="52"/>
      <c r="C875" s="49"/>
    </row>
    <row r="876">
      <c r="A876" s="52"/>
      <c r="B876" s="52"/>
      <c r="C876" s="49"/>
    </row>
    <row r="877">
      <c r="A877" s="52"/>
      <c r="B877" s="52"/>
      <c r="C877" s="49"/>
    </row>
    <row r="878">
      <c r="A878" s="52"/>
      <c r="B878" s="52"/>
      <c r="C878" s="49"/>
    </row>
    <row r="879">
      <c r="A879" s="52"/>
      <c r="B879" s="52"/>
      <c r="C879" s="49"/>
    </row>
    <row r="880">
      <c r="A880" s="52"/>
      <c r="B880" s="52"/>
      <c r="C880" s="49"/>
    </row>
    <row r="881">
      <c r="A881" s="52"/>
      <c r="B881" s="52"/>
      <c r="C881" s="49"/>
    </row>
    <row r="882">
      <c r="A882" s="52"/>
      <c r="B882" s="52"/>
      <c r="C882" s="49"/>
    </row>
    <row r="883">
      <c r="A883" s="52"/>
      <c r="B883" s="52"/>
      <c r="C883" s="49"/>
    </row>
    <row r="884">
      <c r="A884" s="52"/>
      <c r="B884" s="52"/>
      <c r="C884" s="49"/>
    </row>
    <row r="885">
      <c r="A885" s="52"/>
      <c r="B885" s="52"/>
      <c r="C885" s="49"/>
    </row>
    <row r="886">
      <c r="A886" s="52"/>
      <c r="B886" s="52"/>
      <c r="C886" s="49"/>
    </row>
    <row r="887">
      <c r="A887" s="52"/>
      <c r="B887" s="52"/>
      <c r="C887" s="49"/>
    </row>
    <row r="888">
      <c r="A888" s="52"/>
      <c r="B888" s="52"/>
      <c r="C888" s="49"/>
    </row>
    <row r="889">
      <c r="A889" s="52"/>
      <c r="B889" s="52"/>
      <c r="C889" s="49"/>
    </row>
    <row r="890">
      <c r="A890" s="52"/>
      <c r="B890" s="52"/>
      <c r="C890" s="49"/>
    </row>
    <row r="891">
      <c r="A891" s="52"/>
      <c r="B891" s="52"/>
      <c r="C891" s="49"/>
    </row>
    <row r="892">
      <c r="A892" s="52"/>
      <c r="B892" s="52"/>
      <c r="C892" s="49"/>
    </row>
    <row r="893">
      <c r="A893" s="52"/>
      <c r="B893" s="52"/>
      <c r="C893" s="49"/>
    </row>
    <row r="894">
      <c r="A894" s="52"/>
      <c r="B894" s="52"/>
      <c r="C894" s="49"/>
    </row>
    <row r="895">
      <c r="A895" s="52"/>
      <c r="B895" s="52"/>
      <c r="C895" s="49"/>
    </row>
    <row r="896">
      <c r="A896" s="52"/>
      <c r="B896" s="52"/>
      <c r="C896" s="49"/>
    </row>
    <row r="897">
      <c r="A897" s="52"/>
      <c r="B897" s="52"/>
      <c r="C897" s="49"/>
    </row>
    <row r="898">
      <c r="A898" s="52"/>
      <c r="B898" s="52"/>
      <c r="C898" s="49"/>
    </row>
    <row r="899">
      <c r="A899" s="52"/>
      <c r="B899" s="52"/>
      <c r="C899" s="49"/>
    </row>
    <row r="900">
      <c r="A900" s="52"/>
      <c r="B900" s="52"/>
      <c r="C900" s="49"/>
    </row>
    <row r="901">
      <c r="A901" s="52"/>
      <c r="B901" s="52"/>
      <c r="C901" s="49"/>
    </row>
    <row r="902">
      <c r="A902" s="52"/>
      <c r="B902" s="52"/>
      <c r="C902" s="49"/>
    </row>
    <row r="903">
      <c r="A903" s="52"/>
      <c r="B903" s="52"/>
      <c r="C903" s="49"/>
    </row>
    <row r="904">
      <c r="A904" s="52"/>
      <c r="B904" s="52"/>
      <c r="C904" s="49"/>
    </row>
    <row r="905">
      <c r="A905" s="52"/>
      <c r="B905" s="52"/>
      <c r="C905" s="49"/>
    </row>
    <row r="906">
      <c r="A906" s="52"/>
      <c r="B906" s="52"/>
      <c r="C906" s="49"/>
    </row>
    <row r="907">
      <c r="A907" s="52"/>
      <c r="B907" s="52"/>
      <c r="C907" s="49"/>
    </row>
    <row r="908">
      <c r="A908" s="52"/>
      <c r="B908" s="52"/>
      <c r="C908" s="49"/>
    </row>
    <row r="909">
      <c r="A909" s="52"/>
      <c r="B909" s="52"/>
      <c r="C909" s="49"/>
    </row>
    <row r="910">
      <c r="A910" s="52"/>
      <c r="B910" s="52"/>
      <c r="C910" s="49"/>
    </row>
    <row r="911">
      <c r="A911" s="52"/>
      <c r="B911" s="52"/>
      <c r="C911" s="49"/>
    </row>
    <row r="912">
      <c r="A912" s="52"/>
      <c r="B912" s="52"/>
      <c r="C912" s="49"/>
    </row>
    <row r="913">
      <c r="A913" s="52"/>
      <c r="B913" s="52"/>
      <c r="C913" s="49"/>
    </row>
    <row r="914">
      <c r="A914" s="52"/>
      <c r="B914" s="52"/>
      <c r="C914" s="49"/>
    </row>
    <row r="915">
      <c r="A915" s="52"/>
      <c r="B915" s="52"/>
      <c r="C915" s="49"/>
    </row>
    <row r="916">
      <c r="A916" s="52"/>
      <c r="B916" s="52"/>
      <c r="C916" s="49"/>
    </row>
    <row r="917">
      <c r="A917" s="52"/>
      <c r="B917" s="52"/>
      <c r="C917" s="49"/>
    </row>
    <row r="918">
      <c r="A918" s="52"/>
      <c r="B918" s="52"/>
      <c r="C918" s="49"/>
    </row>
    <row r="919">
      <c r="A919" s="52"/>
      <c r="B919" s="52"/>
      <c r="C919" s="49"/>
    </row>
    <row r="920">
      <c r="A920" s="52"/>
      <c r="B920" s="52"/>
      <c r="C920" s="49"/>
    </row>
    <row r="921">
      <c r="A921" s="52"/>
      <c r="B921" s="52"/>
      <c r="C921" s="49"/>
    </row>
    <row r="922">
      <c r="A922" s="52"/>
      <c r="B922" s="52"/>
      <c r="C922" s="49"/>
    </row>
    <row r="923">
      <c r="A923" s="52"/>
      <c r="B923" s="52"/>
      <c r="C923" s="49"/>
    </row>
    <row r="924">
      <c r="A924" s="52"/>
      <c r="B924" s="52"/>
      <c r="C924" s="49"/>
    </row>
    <row r="925">
      <c r="A925" s="52"/>
      <c r="B925" s="52"/>
      <c r="C925" s="49"/>
    </row>
    <row r="926">
      <c r="A926" s="52"/>
      <c r="B926" s="52"/>
      <c r="C926" s="49"/>
    </row>
    <row r="927">
      <c r="A927" s="52"/>
      <c r="B927" s="52"/>
      <c r="C927" s="49"/>
    </row>
    <row r="928">
      <c r="A928" s="52"/>
      <c r="B928" s="52"/>
      <c r="C928" s="49"/>
    </row>
    <row r="929">
      <c r="A929" s="52"/>
      <c r="B929" s="52"/>
      <c r="C929" s="49"/>
    </row>
    <row r="930">
      <c r="A930" s="52"/>
      <c r="B930" s="52"/>
      <c r="C930" s="49"/>
    </row>
    <row r="931">
      <c r="A931" s="52"/>
      <c r="B931" s="52"/>
      <c r="C931" s="49"/>
    </row>
    <row r="932">
      <c r="A932" s="52"/>
      <c r="B932" s="52"/>
      <c r="C932" s="49"/>
    </row>
    <row r="933">
      <c r="A933" s="52"/>
      <c r="B933" s="52"/>
      <c r="C933" s="49"/>
    </row>
    <row r="934">
      <c r="A934" s="52"/>
      <c r="B934" s="52"/>
      <c r="C934" s="49"/>
    </row>
    <row r="935">
      <c r="A935" s="52"/>
      <c r="B935" s="52"/>
      <c r="C935" s="49"/>
    </row>
    <row r="936">
      <c r="A936" s="52"/>
      <c r="B936" s="52"/>
      <c r="C936" s="49"/>
    </row>
    <row r="937">
      <c r="A937" s="52"/>
      <c r="B937" s="52"/>
      <c r="C937" s="49"/>
    </row>
    <row r="938">
      <c r="A938" s="52"/>
      <c r="B938" s="52"/>
      <c r="C938" s="49"/>
    </row>
    <row r="939">
      <c r="A939" s="52"/>
      <c r="B939" s="52"/>
      <c r="C939" s="49"/>
    </row>
    <row r="940">
      <c r="A940" s="52"/>
      <c r="B940" s="52"/>
      <c r="C940" s="49"/>
    </row>
    <row r="941">
      <c r="A941" s="52"/>
      <c r="B941" s="52"/>
      <c r="C941" s="49"/>
    </row>
    <row r="942">
      <c r="A942" s="52"/>
      <c r="B942" s="52"/>
      <c r="C942" s="49"/>
    </row>
    <row r="943">
      <c r="A943" s="52"/>
      <c r="B943" s="52"/>
      <c r="C943" s="49"/>
    </row>
    <row r="944">
      <c r="A944" s="52"/>
      <c r="B944" s="52"/>
      <c r="C944" s="49"/>
    </row>
    <row r="945">
      <c r="A945" s="52"/>
      <c r="B945" s="52"/>
      <c r="C945" s="49"/>
    </row>
    <row r="946">
      <c r="A946" s="52"/>
      <c r="B946" s="52"/>
      <c r="C946" s="49"/>
    </row>
    <row r="947">
      <c r="A947" s="52"/>
      <c r="B947" s="52"/>
      <c r="C947" s="49"/>
    </row>
    <row r="948">
      <c r="A948" s="52"/>
      <c r="B948" s="52"/>
      <c r="C948" s="49"/>
    </row>
    <row r="949">
      <c r="A949" s="52"/>
      <c r="B949" s="52"/>
      <c r="C949" s="49"/>
    </row>
    <row r="950">
      <c r="A950" s="52"/>
      <c r="B950" s="52"/>
      <c r="C950" s="49"/>
    </row>
    <row r="951">
      <c r="A951" s="52"/>
      <c r="B951" s="52"/>
      <c r="C951" s="49"/>
    </row>
    <row r="952">
      <c r="A952" s="52"/>
      <c r="B952" s="52"/>
      <c r="C952" s="49"/>
    </row>
    <row r="953">
      <c r="A953" s="52"/>
      <c r="B953" s="52"/>
      <c r="C953" s="49"/>
    </row>
    <row r="954">
      <c r="A954" s="52"/>
      <c r="B954" s="52"/>
      <c r="C954" s="49"/>
    </row>
    <row r="955">
      <c r="A955" s="52"/>
      <c r="B955" s="52"/>
      <c r="C955" s="49"/>
    </row>
    <row r="956">
      <c r="A956" s="52"/>
      <c r="B956" s="52"/>
      <c r="C956" s="49"/>
    </row>
    <row r="957">
      <c r="A957" s="52"/>
      <c r="B957" s="52"/>
      <c r="C957" s="49"/>
    </row>
    <row r="958">
      <c r="A958" s="52"/>
      <c r="B958" s="52"/>
      <c r="C958" s="49"/>
    </row>
    <row r="959">
      <c r="A959" s="52"/>
      <c r="B959" s="52"/>
      <c r="C959" s="49"/>
    </row>
    <row r="960">
      <c r="A960" s="52"/>
      <c r="B960" s="52"/>
      <c r="C960" s="49"/>
    </row>
    <row r="961">
      <c r="A961" s="52"/>
      <c r="B961" s="52"/>
      <c r="C961" s="49"/>
    </row>
    <row r="962">
      <c r="A962" s="52"/>
      <c r="B962" s="52"/>
      <c r="C962" s="49"/>
    </row>
    <row r="963">
      <c r="A963" s="52"/>
      <c r="B963" s="52"/>
      <c r="C963" s="49"/>
    </row>
    <row r="964">
      <c r="A964" s="52"/>
      <c r="B964" s="52"/>
      <c r="C964" s="49"/>
    </row>
    <row r="965">
      <c r="A965" s="52"/>
      <c r="B965" s="52"/>
      <c r="C965" s="49"/>
    </row>
    <row r="966">
      <c r="A966" s="52"/>
      <c r="B966" s="52"/>
      <c r="C966" s="49"/>
    </row>
    <row r="967">
      <c r="A967" s="52"/>
      <c r="B967" s="52"/>
      <c r="C967" s="49"/>
    </row>
    <row r="968">
      <c r="A968" s="52"/>
      <c r="B968" s="52"/>
      <c r="C968" s="49"/>
    </row>
    <row r="969">
      <c r="A969" s="52"/>
      <c r="B969" s="52"/>
      <c r="C969" s="49"/>
    </row>
    <row r="970">
      <c r="A970" s="52"/>
      <c r="B970" s="52"/>
      <c r="C970" s="49"/>
    </row>
    <row r="971">
      <c r="A971" s="52"/>
      <c r="B971" s="52"/>
      <c r="C971" s="49"/>
    </row>
    <row r="972">
      <c r="A972" s="52"/>
      <c r="B972" s="52"/>
      <c r="C972" s="49"/>
    </row>
    <row r="973">
      <c r="A973" s="52"/>
      <c r="B973" s="52"/>
      <c r="C973" s="49"/>
    </row>
    <row r="974">
      <c r="A974" s="52"/>
      <c r="B974" s="52"/>
      <c r="C974" s="49"/>
    </row>
    <row r="975">
      <c r="A975" s="52"/>
      <c r="B975" s="52"/>
      <c r="C975" s="49"/>
    </row>
    <row r="976">
      <c r="A976" s="52"/>
      <c r="B976" s="52"/>
      <c r="C976" s="49"/>
    </row>
    <row r="977">
      <c r="A977" s="52"/>
      <c r="B977" s="52"/>
      <c r="C977" s="49"/>
    </row>
    <row r="978">
      <c r="A978" s="52"/>
      <c r="B978" s="52"/>
      <c r="C978" s="49"/>
    </row>
    <row r="979">
      <c r="A979" s="52"/>
      <c r="B979" s="52"/>
      <c r="C979" s="49"/>
    </row>
    <row r="980">
      <c r="A980" s="52"/>
      <c r="B980" s="52"/>
      <c r="C980" s="49"/>
    </row>
    <row r="981">
      <c r="A981" s="52"/>
      <c r="B981" s="52"/>
      <c r="C981" s="49"/>
    </row>
    <row r="982">
      <c r="A982" s="52"/>
      <c r="B982" s="52"/>
      <c r="C982" s="49"/>
    </row>
    <row r="983">
      <c r="A983" s="52"/>
      <c r="B983" s="52"/>
      <c r="C983" s="49"/>
    </row>
    <row r="984">
      <c r="A984" s="52"/>
      <c r="B984" s="52"/>
      <c r="C984" s="49"/>
    </row>
    <row r="985">
      <c r="A985" s="52"/>
      <c r="B985" s="52"/>
      <c r="C985" s="49"/>
    </row>
    <row r="986">
      <c r="A986" s="52"/>
      <c r="B986" s="52"/>
      <c r="C986" s="49"/>
    </row>
    <row r="987">
      <c r="A987" s="52"/>
      <c r="B987" s="52"/>
      <c r="C987" s="49"/>
    </row>
    <row r="988">
      <c r="A988" s="52"/>
      <c r="B988" s="52"/>
      <c r="C988" s="49"/>
    </row>
    <row r="989">
      <c r="A989" s="52"/>
      <c r="B989" s="52"/>
      <c r="C989" s="49"/>
    </row>
    <row r="990">
      <c r="A990" s="52"/>
      <c r="B990" s="52"/>
      <c r="C990" s="49"/>
    </row>
    <row r="991">
      <c r="A991" s="52"/>
      <c r="B991" s="52"/>
      <c r="C991" s="49"/>
    </row>
    <row r="992">
      <c r="A992" s="52"/>
      <c r="B992" s="52"/>
      <c r="C992" s="49"/>
    </row>
    <row r="993">
      <c r="A993" s="52"/>
      <c r="B993" s="52"/>
      <c r="C993" s="49"/>
    </row>
    <row r="994">
      <c r="A994" s="52"/>
      <c r="B994" s="52"/>
      <c r="C994" s="49"/>
    </row>
    <row r="995">
      <c r="A995" s="52"/>
      <c r="B995" s="52"/>
      <c r="C995" s="49"/>
    </row>
    <row r="996">
      <c r="A996" s="52"/>
      <c r="B996" s="52"/>
      <c r="C996" s="49"/>
    </row>
  </sheetData>
  <dataValidations>
    <dataValidation type="list" allowBlank="1" showErrorMessage="1" sqref="C2:C38">
      <formula1>'Data backlog'!$A$2:$A$5</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1.63"/>
    <col customWidth="1" min="2" max="2" width="50.5"/>
  </cols>
  <sheetData>
    <row r="1"/>
    <row r="2"/>
    <row r="3"/>
    <row r="4"/>
    <row r="5"/>
    <row r="6"/>
    <row r="7"/>
    <row r="8">
      <c r="I8" s="56"/>
      <c r="J8" s="56"/>
    </row>
    <row r="9">
      <c r="I9" s="56"/>
      <c r="J9" s="56"/>
    </row>
    <row r="10">
      <c r="I10" s="56"/>
      <c r="J10" s="56"/>
    </row>
    <row r="11">
      <c r="I11" s="56"/>
      <c r="J11" s="56"/>
    </row>
    <row r="12">
      <c r="I12" s="56"/>
      <c r="J12" s="56"/>
    </row>
    <row r="13">
      <c r="I13" s="56"/>
      <c r="J13" s="56"/>
    </row>
    <row r="14">
      <c r="I14" s="56"/>
      <c r="J14" s="56"/>
    </row>
    <row r="15">
      <c r="I15" s="56"/>
      <c r="J15" s="56"/>
    </row>
    <row r="16">
      <c r="I16" s="56"/>
      <c r="J16" s="56"/>
    </row>
    <row r="17">
      <c r="I17" s="56"/>
      <c r="J17" s="56"/>
    </row>
    <row r="18">
      <c r="I18" s="56"/>
      <c r="J18" s="56"/>
    </row>
    <row r="19">
      <c r="I19" s="56"/>
      <c r="J19" s="56"/>
    </row>
    <row r="20">
      <c r="I20" s="56"/>
      <c r="J20" s="56"/>
    </row>
    <row r="21">
      <c r="I21" s="56"/>
      <c r="J21" s="56"/>
    </row>
    <row r="22">
      <c r="I22" s="56"/>
      <c r="J22" s="56"/>
    </row>
    <row r="23">
      <c r="I23" s="56"/>
      <c r="J23" s="56"/>
    </row>
    <row r="24">
      <c r="I24" s="56"/>
      <c r="J24" s="56"/>
    </row>
    <row r="25">
      <c r="I25" s="56"/>
      <c r="J25" s="56"/>
    </row>
    <row r="26">
      <c r="I26" s="56"/>
      <c r="J26" s="56"/>
    </row>
    <row r="27">
      <c r="I27" s="56"/>
      <c r="J27" s="56"/>
    </row>
    <row r="28">
      <c r="I28" s="56"/>
      <c r="J28" s="56"/>
    </row>
    <row r="29">
      <c r="I29" s="56"/>
      <c r="J29" s="56"/>
    </row>
    <row r="30">
      <c r="I30" s="56"/>
      <c r="J30" s="56"/>
    </row>
    <row r="31">
      <c r="I31" s="56"/>
      <c r="J31" s="56"/>
    </row>
    <row r="32">
      <c r="I32" s="56"/>
      <c r="J32" s="56"/>
    </row>
    <row r="33">
      <c r="I33" s="56"/>
      <c r="J33" s="56"/>
    </row>
    <row r="34">
      <c r="I34" s="56"/>
      <c r="J34" s="56"/>
    </row>
    <row r="35">
      <c r="I35" s="56"/>
      <c r="J35" s="56"/>
    </row>
    <row r="36">
      <c r="I36" s="56"/>
      <c r="J36" s="56"/>
    </row>
    <row r="37">
      <c r="I37" s="56"/>
      <c r="J37" s="56"/>
    </row>
    <row r="38">
      <c r="I38" s="56"/>
      <c r="J38" s="56"/>
    </row>
    <row r="39">
      <c r="I39" s="56"/>
      <c r="J39" s="56"/>
    </row>
    <row r="40">
      <c r="I40" s="56"/>
      <c r="J40" s="56"/>
    </row>
    <row r="41">
      <c r="I41" s="56"/>
      <c r="J41" s="56"/>
    </row>
    <row r="42">
      <c r="I42" s="56"/>
      <c r="J42" s="56"/>
    </row>
    <row r="43">
      <c r="I43" s="56"/>
      <c r="J43" s="56"/>
    </row>
    <row r="44">
      <c r="I44" s="56"/>
      <c r="J44" s="56"/>
    </row>
    <row r="45">
      <c r="I45" s="56"/>
      <c r="J45" s="56"/>
    </row>
    <row r="46">
      <c r="I46" s="56"/>
      <c r="J46" s="56"/>
    </row>
    <row r="47">
      <c r="I47" s="56"/>
      <c r="J47" s="56"/>
    </row>
    <row r="48">
      <c r="I48" s="56"/>
      <c r="J48" s="56"/>
    </row>
    <row r="49">
      <c r="I49" s="56"/>
      <c r="J49" s="56"/>
    </row>
    <row r="50">
      <c r="I50" s="56"/>
      <c r="J50" s="56"/>
    </row>
    <row r="51">
      <c r="I51" s="56"/>
      <c r="J51" s="56"/>
    </row>
    <row r="52">
      <c r="I52" s="56"/>
      <c r="J52" s="56"/>
    </row>
    <row r="53">
      <c r="I53" s="56"/>
      <c r="J53" s="56"/>
    </row>
    <row r="54">
      <c r="I54" s="56"/>
      <c r="J54" s="56"/>
    </row>
    <row r="55">
      <c r="I55" s="56"/>
      <c r="J55" s="56"/>
    </row>
    <row r="56">
      <c r="I56" s="56"/>
      <c r="J56" s="56"/>
    </row>
    <row r="57">
      <c r="I57" s="56"/>
      <c r="J57" s="56"/>
    </row>
    <row r="58">
      <c r="I58" s="56"/>
      <c r="J58" s="56"/>
    </row>
    <row r="59">
      <c r="I59" s="56"/>
      <c r="J59" s="56"/>
    </row>
    <row r="60">
      <c r="I60" s="56"/>
      <c r="J60" s="56"/>
    </row>
    <row r="61">
      <c r="I61" s="56"/>
      <c r="J61" s="56"/>
    </row>
    <row r="62">
      <c r="I62" s="56"/>
      <c r="J62" s="56"/>
    </row>
    <row r="63">
      <c r="I63" s="56"/>
      <c r="J63" s="56"/>
    </row>
    <row r="64">
      <c r="I64" s="56"/>
      <c r="J64" s="56"/>
    </row>
    <row r="65">
      <c r="I65" s="56"/>
      <c r="J65" s="56"/>
    </row>
    <row r="66">
      <c r="I66" s="56"/>
      <c r="J66" s="56"/>
    </row>
    <row r="67">
      <c r="I67" s="56"/>
      <c r="J67" s="56"/>
    </row>
    <row r="68">
      <c r="I68" s="56"/>
      <c r="J68" s="56"/>
    </row>
    <row r="69">
      <c r="I69" s="56"/>
      <c r="J69" s="56"/>
    </row>
    <row r="70">
      <c r="I70" s="56"/>
      <c r="J70" s="56"/>
    </row>
    <row r="71">
      <c r="I71" s="56"/>
      <c r="J71" s="56"/>
    </row>
    <row r="72">
      <c r="I72" s="56"/>
      <c r="J72" s="56"/>
    </row>
    <row r="73"/>
    <row r="74"/>
    <row r="75"/>
    <row r="76"/>
    <row r="77"/>
    <row r="78">
      <c r="A78" s="56"/>
      <c r="B78" s="56"/>
    </row>
    <row r="79">
      <c r="A79" s="56"/>
      <c r="B79" s="56"/>
    </row>
    <row r="80">
      <c r="A80" s="56"/>
      <c r="B80" s="56"/>
    </row>
    <row r="81">
      <c r="A81" s="56"/>
      <c r="B81" s="56"/>
    </row>
    <row r="82">
      <c r="A82" s="56"/>
      <c r="B82" s="56"/>
    </row>
    <row r="83">
      <c r="A83" s="56"/>
      <c r="B83" s="56"/>
    </row>
    <row r="84">
      <c r="A84" s="56"/>
      <c r="B84" s="56"/>
    </row>
    <row r="85">
      <c r="A85" s="56"/>
      <c r="B85" s="56"/>
    </row>
    <row r="86">
      <c r="A86" s="56"/>
      <c r="B86" s="56"/>
    </row>
    <row r="87">
      <c r="A87" s="56"/>
      <c r="B87" s="56"/>
    </row>
    <row r="88">
      <c r="A88" s="56"/>
      <c r="B88" s="56"/>
    </row>
    <row r="89">
      <c r="A89" s="56"/>
      <c r="B89" s="56"/>
    </row>
    <row r="90">
      <c r="A90" s="56"/>
      <c r="B90" s="56"/>
    </row>
    <row r="91">
      <c r="A91" s="56"/>
      <c r="B91" s="56"/>
    </row>
    <row r="92">
      <c r="A92" s="56"/>
      <c r="B92" s="56"/>
    </row>
    <row r="93">
      <c r="A93" s="56"/>
      <c r="B93" s="56"/>
    </row>
    <row r="94">
      <c r="A94" s="56"/>
      <c r="B94" s="56"/>
    </row>
    <row r="95">
      <c r="A95" s="56"/>
      <c r="B95" s="56"/>
    </row>
    <row r="96">
      <c r="A96" s="56"/>
      <c r="B96" s="56"/>
    </row>
    <row r="97">
      <c r="A97" s="56"/>
      <c r="B97" s="56"/>
    </row>
    <row r="98">
      <c r="A98" s="56"/>
      <c r="B98" s="56"/>
    </row>
    <row r="99">
      <c r="A99" s="56"/>
      <c r="B99" s="56"/>
    </row>
    <row r="100">
      <c r="A100" s="56"/>
      <c r="B100" s="56"/>
    </row>
    <row r="101">
      <c r="A101" s="56"/>
      <c r="B101" s="56"/>
    </row>
    <row r="102">
      <c r="A102" s="56"/>
      <c r="B102" s="56"/>
    </row>
    <row r="103">
      <c r="A103" s="56"/>
      <c r="B103" s="56"/>
    </row>
    <row r="104">
      <c r="A104" s="56"/>
      <c r="B104" s="56"/>
    </row>
    <row r="105">
      <c r="A105" s="56"/>
      <c r="B105" s="56"/>
    </row>
    <row r="106">
      <c r="A106" s="56"/>
      <c r="B106" s="56"/>
    </row>
    <row r="107">
      <c r="A107" s="56"/>
      <c r="B107" s="56"/>
    </row>
    <row r="108">
      <c r="A108" s="56"/>
      <c r="B108" s="56"/>
    </row>
    <row r="109">
      <c r="A109" s="56"/>
      <c r="B109" s="56"/>
    </row>
    <row r="110">
      <c r="A110" s="56"/>
      <c r="B110" s="56"/>
    </row>
    <row r="111">
      <c r="A111" s="56"/>
      <c r="B111" s="56"/>
    </row>
    <row r="112">
      <c r="A112" s="56"/>
      <c r="B112" s="56"/>
    </row>
    <row r="113">
      <c r="A113" s="56"/>
      <c r="B113" s="56"/>
    </row>
    <row r="114">
      <c r="A114" s="56"/>
      <c r="B114" s="56"/>
    </row>
    <row r="115">
      <c r="A115" s="56"/>
      <c r="B115" s="56"/>
    </row>
    <row r="116">
      <c r="A116" s="56"/>
      <c r="B116" s="56"/>
    </row>
    <row r="117">
      <c r="A117" s="56"/>
      <c r="B117" s="56"/>
    </row>
    <row r="118">
      <c r="A118" s="56"/>
      <c r="B118" s="56"/>
    </row>
    <row r="119">
      <c r="A119" s="56"/>
      <c r="B119" s="56"/>
    </row>
    <row r="120">
      <c r="A120" s="56"/>
      <c r="B120" s="56"/>
    </row>
    <row r="121">
      <c r="A121" s="56"/>
      <c r="B121" s="56"/>
    </row>
    <row r="122">
      <c r="A122" s="56"/>
      <c r="B122" s="56"/>
    </row>
    <row r="123">
      <c r="A123" s="56"/>
      <c r="B123" s="56"/>
    </row>
    <row r="124">
      <c r="A124" s="56"/>
      <c r="B124" s="56"/>
    </row>
    <row r="125">
      <c r="A125" s="56"/>
      <c r="B125" s="56"/>
    </row>
    <row r="126">
      <c r="A126" s="56"/>
      <c r="B126" s="56"/>
    </row>
    <row r="127">
      <c r="A127" s="56"/>
      <c r="B127" s="56"/>
    </row>
    <row r="128">
      <c r="A128" s="56"/>
      <c r="B128" s="56"/>
    </row>
    <row r="129">
      <c r="A129" s="56"/>
      <c r="B129" s="56"/>
    </row>
    <row r="130">
      <c r="A130" s="56"/>
      <c r="B130" s="56"/>
    </row>
    <row r="131">
      <c r="A131" s="56"/>
      <c r="B131" s="56"/>
    </row>
    <row r="132">
      <c r="A132" s="56"/>
      <c r="B132" s="56"/>
    </row>
    <row r="133">
      <c r="A133" s="56"/>
      <c r="B133" s="56"/>
    </row>
    <row r="134">
      <c r="A134" s="56"/>
      <c r="B134" s="56"/>
    </row>
    <row r="135">
      <c r="A135" s="56"/>
      <c r="B135" s="56"/>
    </row>
    <row r="136">
      <c r="A136" s="56"/>
      <c r="B136" s="56"/>
    </row>
    <row r="137">
      <c r="A137" s="56"/>
      <c r="B137" s="56"/>
    </row>
    <row r="138">
      <c r="A138" s="56"/>
      <c r="B138" s="56"/>
    </row>
    <row r="139">
      <c r="A139" s="56"/>
      <c r="B139" s="56"/>
    </row>
    <row r="140">
      <c r="A140" s="56"/>
      <c r="B140" s="56"/>
    </row>
    <row r="141">
      <c r="A141" s="56"/>
      <c r="B141" s="56"/>
    </row>
    <row r="142">
      <c r="A142" s="56"/>
      <c r="B142" s="56"/>
    </row>
    <row r="143">
      <c r="A143" s="56"/>
      <c r="B143" s="56"/>
    </row>
    <row r="144">
      <c r="A144" s="56"/>
      <c r="B144" s="56"/>
    </row>
    <row r="145">
      <c r="A145" s="56"/>
      <c r="B145" s="56"/>
    </row>
    <row r="146">
      <c r="A146" s="56"/>
      <c r="B146" s="56"/>
    </row>
    <row r="147">
      <c r="A147" s="56"/>
      <c r="B147" s="56"/>
    </row>
    <row r="148">
      <c r="A148" s="56"/>
      <c r="B148" s="56"/>
    </row>
    <row r="149">
      <c r="A149" s="56"/>
      <c r="B149" s="56"/>
    </row>
    <row r="150">
      <c r="A150" s="56"/>
      <c r="B150" s="56"/>
    </row>
    <row r="151">
      <c r="A151" s="56"/>
      <c r="B151" s="56"/>
    </row>
    <row r="152">
      <c r="A152" s="56"/>
      <c r="B152" s="56"/>
    </row>
    <row r="153">
      <c r="A153" s="56"/>
      <c r="B153" s="56"/>
    </row>
    <row r="154">
      <c r="A154" s="56"/>
      <c r="B154" s="56"/>
    </row>
    <row r="155">
      <c r="A155" s="56"/>
      <c r="B155" s="56"/>
    </row>
    <row r="156">
      <c r="A156" s="56"/>
      <c r="B156" s="56"/>
    </row>
    <row r="157">
      <c r="A157" s="56"/>
      <c r="B157" s="56"/>
    </row>
    <row r="158">
      <c r="A158" s="56"/>
      <c r="B158" s="56"/>
    </row>
    <row r="159">
      <c r="A159" s="56"/>
      <c r="B159" s="56"/>
    </row>
    <row r="160">
      <c r="A160" s="56"/>
      <c r="B160" s="56"/>
    </row>
    <row r="161">
      <c r="A161" s="56"/>
      <c r="B161" s="56"/>
    </row>
    <row r="162">
      <c r="A162" s="56"/>
      <c r="B162" s="56"/>
    </row>
    <row r="163">
      <c r="A163" s="56"/>
      <c r="B163" s="56"/>
    </row>
    <row r="164">
      <c r="A164" s="56"/>
      <c r="B164" s="56"/>
    </row>
    <row r="165">
      <c r="A165" s="56"/>
      <c r="B165" s="56"/>
    </row>
    <row r="166">
      <c r="A166" s="56"/>
      <c r="B166" s="56"/>
    </row>
    <row r="167">
      <c r="A167" s="56"/>
      <c r="B167" s="56"/>
    </row>
    <row r="168">
      <c r="A168" s="56"/>
      <c r="B168" s="56"/>
    </row>
    <row r="169">
      <c r="A169" s="56"/>
      <c r="B169" s="56"/>
    </row>
    <row r="170">
      <c r="A170" s="56"/>
      <c r="B170" s="56"/>
    </row>
    <row r="171">
      <c r="A171" s="56"/>
      <c r="B171" s="56"/>
    </row>
    <row r="172">
      <c r="A172" s="56"/>
      <c r="B172" s="56"/>
    </row>
    <row r="173">
      <c r="A173" s="56"/>
      <c r="B173" s="56"/>
    </row>
    <row r="174">
      <c r="A174" s="56"/>
      <c r="B174" s="56"/>
    </row>
    <row r="175">
      <c r="A175" s="56"/>
      <c r="B175" s="56"/>
    </row>
    <row r="176">
      <c r="A176" s="56"/>
      <c r="B176" s="56"/>
    </row>
    <row r="177">
      <c r="A177" s="56"/>
      <c r="B177" s="56"/>
    </row>
    <row r="178">
      <c r="A178" s="56"/>
      <c r="B178" s="56"/>
    </row>
    <row r="179">
      <c r="A179" s="56"/>
      <c r="B179" s="56"/>
    </row>
    <row r="180">
      <c r="A180" s="56"/>
      <c r="B180" s="56"/>
    </row>
    <row r="181">
      <c r="A181" s="56"/>
      <c r="B181" s="56"/>
    </row>
    <row r="182">
      <c r="A182" s="56"/>
      <c r="B182" s="56"/>
    </row>
    <row r="183">
      <c r="A183" s="56"/>
      <c r="B183" s="56"/>
    </row>
    <row r="184">
      <c r="A184" s="56"/>
      <c r="B184" s="56"/>
    </row>
    <row r="185">
      <c r="A185" s="56"/>
      <c r="B185" s="56"/>
    </row>
    <row r="186">
      <c r="A186" s="56"/>
      <c r="B186" s="56"/>
    </row>
    <row r="187">
      <c r="A187" s="56"/>
      <c r="B187" s="56"/>
    </row>
    <row r="188">
      <c r="A188" s="56"/>
      <c r="B188" s="56"/>
    </row>
    <row r="189">
      <c r="A189" s="56"/>
      <c r="B189" s="56"/>
    </row>
    <row r="190">
      <c r="A190" s="56"/>
      <c r="B190" s="56"/>
    </row>
    <row r="191">
      <c r="A191" s="56"/>
      <c r="B191" s="56"/>
    </row>
    <row r="192">
      <c r="A192" s="56"/>
      <c r="B192" s="56"/>
    </row>
    <row r="193">
      <c r="A193" s="56"/>
      <c r="B193" s="56"/>
    </row>
    <row r="194">
      <c r="A194" s="56"/>
      <c r="B194" s="56"/>
    </row>
    <row r="195">
      <c r="A195" s="56"/>
      <c r="B195" s="56"/>
    </row>
    <row r="196">
      <c r="A196" s="56"/>
      <c r="B196" s="56"/>
    </row>
    <row r="197">
      <c r="A197" s="56"/>
      <c r="B197" s="56"/>
    </row>
    <row r="198">
      <c r="A198" s="56"/>
      <c r="B198" s="56"/>
    </row>
    <row r="199">
      <c r="A199" s="56"/>
      <c r="B199" s="56"/>
    </row>
    <row r="200">
      <c r="A200" s="56"/>
      <c r="B200" s="56"/>
    </row>
    <row r="201">
      <c r="A201" s="56"/>
      <c r="B201" s="56"/>
    </row>
    <row r="202">
      <c r="A202" s="56"/>
      <c r="B202" s="56"/>
    </row>
    <row r="203">
      <c r="A203" s="56"/>
      <c r="B203" s="56"/>
    </row>
    <row r="204">
      <c r="A204" s="56"/>
      <c r="B204" s="56"/>
    </row>
    <row r="205">
      <c r="A205" s="56"/>
      <c r="B205" s="56"/>
    </row>
    <row r="206">
      <c r="A206" s="56"/>
      <c r="B206" s="56"/>
    </row>
    <row r="207">
      <c r="A207" s="56"/>
      <c r="B207" s="56"/>
    </row>
    <row r="208">
      <c r="A208" s="56"/>
      <c r="B208" s="56"/>
    </row>
    <row r="209">
      <c r="A209" s="56"/>
      <c r="B209" s="56"/>
    </row>
    <row r="210">
      <c r="A210" s="56"/>
      <c r="B210" s="56"/>
    </row>
    <row r="211">
      <c r="A211" s="56"/>
      <c r="B211" s="56"/>
    </row>
    <row r="212">
      <c r="A212" s="56"/>
      <c r="B212" s="56"/>
    </row>
    <row r="213">
      <c r="A213" s="56"/>
      <c r="B213" s="56"/>
    </row>
    <row r="214">
      <c r="A214" s="56"/>
      <c r="B214" s="56"/>
    </row>
    <row r="215">
      <c r="A215" s="56"/>
      <c r="B215" s="56"/>
    </row>
    <row r="216">
      <c r="A216" s="56"/>
      <c r="B216" s="56"/>
    </row>
    <row r="217">
      <c r="A217" s="56"/>
      <c r="B217" s="56"/>
    </row>
    <row r="218">
      <c r="A218" s="56"/>
      <c r="B218" s="56"/>
    </row>
    <row r="219">
      <c r="A219" s="56"/>
      <c r="B219" s="56"/>
    </row>
    <row r="220">
      <c r="A220" s="56"/>
      <c r="B220" s="56"/>
    </row>
    <row r="221">
      <c r="A221" s="56"/>
      <c r="B221" s="56"/>
    </row>
    <row r="222">
      <c r="A222" s="56"/>
      <c r="B222" s="56"/>
    </row>
    <row r="223">
      <c r="A223" s="56"/>
      <c r="B223" s="56"/>
    </row>
    <row r="224">
      <c r="A224" s="56"/>
      <c r="B224" s="56"/>
    </row>
    <row r="225">
      <c r="A225" s="56"/>
      <c r="B225" s="56"/>
    </row>
    <row r="226">
      <c r="A226" s="56"/>
      <c r="B226" s="56"/>
    </row>
    <row r="227">
      <c r="A227" s="56"/>
      <c r="B227" s="56"/>
    </row>
    <row r="228">
      <c r="A228" s="56"/>
      <c r="B228" s="56"/>
    </row>
    <row r="229">
      <c r="A229" s="56"/>
      <c r="B229" s="56"/>
    </row>
    <row r="230">
      <c r="A230" s="56"/>
      <c r="B230" s="56"/>
    </row>
    <row r="231">
      <c r="A231" s="56"/>
      <c r="B231" s="56"/>
    </row>
    <row r="232">
      <c r="A232" s="56"/>
      <c r="B232" s="56"/>
    </row>
    <row r="233">
      <c r="A233" s="56"/>
      <c r="B233" s="56"/>
    </row>
    <row r="234">
      <c r="A234" s="56"/>
      <c r="B234" s="56"/>
    </row>
    <row r="235">
      <c r="A235" s="56"/>
      <c r="B235" s="56"/>
    </row>
    <row r="236">
      <c r="A236" s="56"/>
      <c r="B236" s="56"/>
    </row>
    <row r="237">
      <c r="A237" s="56"/>
      <c r="B237" s="56"/>
    </row>
    <row r="238">
      <c r="A238" s="56"/>
      <c r="B238" s="56"/>
    </row>
    <row r="239">
      <c r="A239" s="56"/>
      <c r="B239" s="56"/>
    </row>
    <row r="240">
      <c r="A240" s="56"/>
      <c r="B240" s="56"/>
    </row>
    <row r="241">
      <c r="A241" s="56"/>
      <c r="B241" s="56"/>
    </row>
    <row r="242">
      <c r="A242" s="56"/>
      <c r="B242" s="56"/>
    </row>
    <row r="243">
      <c r="A243" s="56"/>
      <c r="B243" s="56"/>
    </row>
    <row r="244">
      <c r="A244" s="56"/>
      <c r="B244" s="56"/>
    </row>
    <row r="245">
      <c r="A245" s="56"/>
      <c r="B245" s="56"/>
    </row>
    <row r="246">
      <c r="A246" s="56"/>
      <c r="B246" s="56"/>
    </row>
    <row r="247">
      <c r="A247" s="56"/>
      <c r="B247" s="56"/>
    </row>
    <row r="248">
      <c r="A248" s="56"/>
      <c r="B248" s="56"/>
    </row>
    <row r="249">
      <c r="A249" s="56"/>
      <c r="B249" s="56"/>
    </row>
    <row r="250">
      <c r="A250" s="56"/>
      <c r="B250" s="56"/>
    </row>
    <row r="251">
      <c r="A251" s="56"/>
      <c r="B251" s="56"/>
    </row>
    <row r="252">
      <c r="A252" s="56"/>
      <c r="B252" s="56"/>
    </row>
    <row r="253">
      <c r="A253" s="56"/>
      <c r="B253" s="56"/>
    </row>
    <row r="254">
      <c r="A254" s="56"/>
      <c r="B254" s="56"/>
    </row>
    <row r="255">
      <c r="A255" s="56"/>
      <c r="B255" s="56"/>
    </row>
    <row r="256">
      <c r="A256" s="56"/>
      <c r="B256" s="56"/>
    </row>
    <row r="257">
      <c r="A257" s="56"/>
      <c r="B257" s="56"/>
    </row>
    <row r="258">
      <c r="A258" s="56"/>
      <c r="B258" s="56"/>
    </row>
    <row r="259">
      <c r="A259" s="56"/>
      <c r="B259" s="56"/>
    </row>
    <row r="260">
      <c r="A260" s="56"/>
      <c r="B260" s="56"/>
    </row>
    <row r="261">
      <c r="A261" s="56"/>
      <c r="B261" s="56"/>
    </row>
    <row r="262">
      <c r="A262" s="56"/>
      <c r="B262" s="56"/>
    </row>
    <row r="263">
      <c r="A263" s="56"/>
      <c r="B263" s="56"/>
    </row>
    <row r="264">
      <c r="A264" s="56"/>
      <c r="B264" s="56"/>
    </row>
    <row r="265">
      <c r="A265" s="56"/>
      <c r="B265" s="56"/>
    </row>
    <row r="266">
      <c r="A266" s="56"/>
      <c r="B266" s="56"/>
    </row>
    <row r="267">
      <c r="A267" s="56"/>
      <c r="B267" s="56"/>
    </row>
    <row r="268">
      <c r="A268" s="56"/>
      <c r="B268" s="56"/>
    </row>
    <row r="269">
      <c r="A269" s="56"/>
      <c r="B269" s="56"/>
    </row>
    <row r="270">
      <c r="A270" s="56"/>
      <c r="B270" s="56"/>
    </row>
    <row r="271">
      <c r="A271" s="56"/>
      <c r="B271" s="56"/>
    </row>
    <row r="272">
      <c r="A272" s="56"/>
      <c r="B272" s="56"/>
    </row>
    <row r="273">
      <c r="A273" s="56"/>
      <c r="B273" s="56"/>
    </row>
    <row r="274">
      <c r="A274" s="56"/>
      <c r="B274" s="56"/>
    </row>
    <row r="275">
      <c r="A275" s="56"/>
      <c r="B275" s="56"/>
    </row>
    <row r="276">
      <c r="A276" s="56"/>
      <c r="B276" s="56"/>
    </row>
    <row r="277">
      <c r="A277" s="56"/>
      <c r="B277" s="56"/>
    </row>
    <row r="278">
      <c r="A278" s="56"/>
      <c r="B278" s="56"/>
    </row>
    <row r="279">
      <c r="A279" s="56"/>
      <c r="B279" s="56"/>
    </row>
    <row r="280">
      <c r="A280" s="56"/>
      <c r="B280" s="56"/>
    </row>
    <row r="281">
      <c r="A281" s="56"/>
      <c r="B281" s="56"/>
    </row>
    <row r="282">
      <c r="A282" s="56"/>
      <c r="B282" s="56"/>
    </row>
    <row r="283">
      <c r="A283" s="56"/>
      <c r="B283" s="56"/>
    </row>
    <row r="284">
      <c r="A284" s="56"/>
      <c r="B284" s="56"/>
    </row>
    <row r="285">
      <c r="A285" s="56"/>
      <c r="B285" s="56"/>
    </row>
    <row r="286">
      <c r="A286" s="56"/>
      <c r="B286" s="56"/>
    </row>
    <row r="287">
      <c r="A287" s="56"/>
      <c r="B287" s="56"/>
    </row>
    <row r="288">
      <c r="A288" s="56"/>
      <c r="B288" s="56"/>
    </row>
    <row r="289">
      <c r="A289" s="56"/>
      <c r="B289" s="56"/>
    </row>
    <row r="290">
      <c r="A290" s="56"/>
      <c r="B290" s="56"/>
    </row>
    <row r="291">
      <c r="A291" s="56"/>
      <c r="B291" s="56"/>
    </row>
    <row r="292">
      <c r="A292" s="56"/>
      <c r="B292" s="56"/>
    </row>
    <row r="293">
      <c r="A293" s="56"/>
      <c r="B293" s="56"/>
    </row>
    <row r="294">
      <c r="A294" s="56"/>
      <c r="B294" s="56"/>
    </row>
    <row r="295">
      <c r="A295" s="56"/>
      <c r="B295" s="56"/>
    </row>
    <row r="296">
      <c r="A296" s="56"/>
      <c r="B296" s="56"/>
    </row>
    <row r="297">
      <c r="A297" s="56"/>
      <c r="B297" s="56"/>
    </row>
    <row r="298">
      <c r="A298" s="56"/>
      <c r="B298" s="56"/>
    </row>
    <row r="299">
      <c r="A299" s="56"/>
      <c r="B299" s="56"/>
    </row>
    <row r="300">
      <c r="A300" s="56"/>
      <c r="B300" s="56"/>
    </row>
    <row r="301">
      <c r="A301" s="56"/>
      <c r="B301" s="56"/>
    </row>
    <row r="302">
      <c r="A302" s="56"/>
      <c r="B302" s="56"/>
    </row>
    <row r="303">
      <c r="A303" s="56"/>
      <c r="B303" s="56"/>
    </row>
    <row r="304">
      <c r="A304" s="56"/>
      <c r="B304" s="56"/>
    </row>
    <row r="305">
      <c r="A305" s="56"/>
      <c r="B305" s="56"/>
    </row>
    <row r="306">
      <c r="A306" s="56"/>
      <c r="B306" s="56"/>
    </row>
    <row r="307">
      <c r="A307" s="56"/>
      <c r="B307" s="56"/>
    </row>
    <row r="308">
      <c r="A308" s="56"/>
      <c r="B308" s="56"/>
    </row>
    <row r="309">
      <c r="A309" s="56"/>
      <c r="B309" s="56"/>
    </row>
    <row r="310">
      <c r="A310" s="56"/>
      <c r="B310" s="56"/>
    </row>
    <row r="311">
      <c r="A311" s="56"/>
      <c r="B311" s="56"/>
    </row>
    <row r="312">
      <c r="A312" s="56"/>
      <c r="B312" s="56"/>
    </row>
    <row r="313">
      <c r="A313" s="56"/>
      <c r="B313" s="56"/>
    </row>
    <row r="314">
      <c r="A314" s="56"/>
      <c r="B314" s="56"/>
    </row>
    <row r="315">
      <c r="A315" s="56"/>
      <c r="B315" s="56"/>
    </row>
    <row r="316">
      <c r="A316" s="56"/>
      <c r="B316" s="56"/>
    </row>
    <row r="317">
      <c r="A317" s="56"/>
      <c r="B317" s="56"/>
    </row>
    <row r="318">
      <c r="A318" s="56"/>
      <c r="B318" s="56"/>
    </row>
    <row r="319">
      <c r="A319" s="56"/>
      <c r="B319" s="56"/>
    </row>
    <row r="320">
      <c r="A320" s="56"/>
      <c r="B320" s="56"/>
    </row>
    <row r="321">
      <c r="A321" s="56"/>
      <c r="B321" s="56"/>
    </row>
    <row r="322">
      <c r="A322" s="56"/>
      <c r="B322" s="56"/>
    </row>
    <row r="323">
      <c r="A323" s="56"/>
      <c r="B323" s="56"/>
    </row>
    <row r="324">
      <c r="A324" s="56"/>
      <c r="B324" s="56"/>
    </row>
    <row r="325">
      <c r="A325" s="56"/>
      <c r="B325" s="56"/>
    </row>
    <row r="326">
      <c r="A326" s="56"/>
      <c r="B326" s="56"/>
    </row>
    <row r="327">
      <c r="A327" s="56"/>
      <c r="B327" s="56"/>
    </row>
    <row r="328">
      <c r="A328" s="56"/>
      <c r="B328" s="56"/>
    </row>
    <row r="329">
      <c r="A329" s="56"/>
      <c r="B329" s="56"/>
    </row>
    <row r="330">
      <c r="A330" s="56"/>
      <c r="B330" s="56"/>
    </row>
    <row r="331">
      <c r="A331" s="56"/>
      <c r="B331" s="56"/>
    </row>
    <row r="332">
      <c r="A332" s="56"/>
      <c r="B332" s="56"/>
    </row>
    <row r="333">
      <c r="A333" s="56"/>
      <c r="B333" s="56"/>
    </row>
    <row r="334">
      <c r="A334" s="56"/>
      <c r="B334" s="56"/>
    </row>
    <row r="335">
      <c r="A335" s="56"/>
      <c r="B335" s="56"/>
    </row>
    <row r="336">
      <c r="A336" s="56"/>
      <c r="B336" s="56"/>
    </row>
    <row r="337">
      <c r="A337" s="56"/>
      <c r="B337" s="56"/>
    </row>
    <row r="338">
      <c r="A338" s="56"/>
      <c r="B338" s="56"/>
    </row>
    <row r="339">
      <c r="A339" s="56"/>
      <c r="B339" s="56"/>
    </row>
    <row r="340">
      <c r="A340" s="56"/>
      <c r="B340" s="56"/>
    </row>
    <row r="341">
      <c r="A341" s="56"/>
      <c r="B341" s="56"/>
    </row>
    <row r="342">
      <c r="A342" s="56"/>
      <c r="B342" s="56"/>
    </row>
    <row r="343">
      <c r="A343" s="56"/>
      <c r="B343" s="56"/>
    </row>
    <row r="344">
      <c r="A344" s="56"/>
      <c r="B344" s="56"/>
    </row>
    <row r="345">
      <c r="A345" s="56"/>
      <c r="B345" s="56"/>
    </row>
    <row r="346">
      <c r="A346" s="56"/>
      <c r="B346" s="56"/>
    </row>
    <row r="347">
      <c r="A347" s="56"/>
      <c r="B347" s="56"/>
    </row>
    <row r="348">
      <c r="A348" s="56"/>
      <c r="B348" s="56"/>
    </row>
    <row r="349">
      <c r="A349" s="56"/>
      <c r="B349" s="56"/>
    </row>
    <row r="350">
      <c r="A350" s="56"/>
      <c r="B350" s="56"/>
    </row>
    <row r="351">
      <c r="A351" s="56"/>
      <c r="B351" s="56"/>
    </row>
    <row r="352">
      <c r="A352" s="56"/>
      <c r="B352" s="56"/>
    </row>
    <row r="353">
      <c r="A353" s="56"/>
      <c r="B353" s="56"/>
    </row>
    <row r="354">
      <c r="A354" s="56"/>
      <c r="B354" s="56"/>
    </row>
    <row r="355">
      <c r="A355" s="56"/>
      <c r="B355" s="56"/>
    </row>
    <row r="356">
      <c r="A356" s="56"/>
      <c r="B356" s="56"/>
    </row>
    <row r="357">
      <c r="A357" s="56"/>
      <c r="B357" s="56"/>
    </row>
    <row r="358">
      <c r="A358" s="56"/>
      <c r="B358" s="56"/>
    </row>
    <row r="359">
      <c r="A359" s="56"/>
      <c r="B359" s="56"/>
    </row>
    <row r="360">
      <c r="A360" s="56"/>
      <c r="B360" s="56"/>
    </row>
    <row r="361">
      <c r="A361" s="56"/>
      <c r="B361" s="56"/>
    </row>
    <row r="362">
      <c r="A362" s="56"/>
      <c r="B362" s="56"/>
    </row>
    <row r="363">
      <c r="A363" s="56"/>
      <c r="B363" s="56"/>
    </row>
    <row r="364">
      <c r="A364" s="56"/>
      <c r="B364" s="56"/>
    </row>
    <row r="365">
      <c r="A365" s="56"/>
      <c r="B365" s="56"/>
    </row>
    <row r="366">
      <c r="A366" s="56"/>
      <c r="B366" s="56"/>
    </row>
    <row r="367">
      <c r="A367" s="56"/>
      <c r="B367" s="56"/>
    </row>
    <row r="368">
      <c r="A368" s="56"/>
      <c r="B368" s="56"/>
    </row>
    <row r="369">
      <c r="A369" s="56"/>
      <c r="B369" s="56"/>
    </row>
    <row r="370">
      <c r="A370" s="56"/>
      <c r="B370" s="56"/>
    </row>
    <row r="371">
      <c r="A371" s="56"/>
      <c r="B371" s="56"/>
    </row>
    <row r="372">
      <c r="A372" s="56"/>
      <c r="B372" s="56"/>
    </row>
    <row r="373">
      <c r="A373" s="56"/>
      <c r="B373" s="56"/>
    </row>
    <row r="374">
      <c r="A374" s="56"/>
      <c r="B374" s="56"/>
    </row>
    <row r="375">
      <c r="A375" s="56"/>
      <c r="B375" s="56"/>
    </row>
    <row r="376">
      <c r="A376" s="56"/>
      <c r="B376" s="56"/>
    </row>
    <row r="377">
      <c r="A377" s="56"/>
      <c r="B377" s="56"/>
    </row>
    <row r="378">
      <c r="A378" s="56"/>
      <c r="B378" s="56"/>
    </row>
    <row r="379">
      <c r="A379" s="56"/>
      <c r="B379" s="56"/>
    </row>
    <row r="380">
      <c r="A380" s="56"/>
      <c r="B380" s="56"/>
    </row>
    <row r="381">
      <c r="A381" s="56"/>
      <c r="B381" s="56"/>
    </row>
    <row r="382">
      <c r="A382" s="56"/>
      <c r="B382" s="56"/>
    </row>
    <row r="383">
      <c r="A383" s="56"/>
      <c r="B383" s="56"/>
    </row>
    <row r="384">
      <c r="A384" s="56"/>
      <c r="B384" s="56"/>
    </row>
    <row r="385">
      <c r="A385" s="56"/>
      <c r="B385" s="56"/>
    </row>
    <row r="386">
      <c r="A386" s="56"/>
      <c r="B386" s="56"/>
    </row>
    <row r="387">
      <c r="A387" s="56"/>
      <c r="B387" s="56"/>
    </row>
    <row r="388">
      <c r="A388" s="56"/>
      <c r="B388" s="56"/>
    </row>
    <row r="389">
      <c r="A389" s="56"/>
      <c r="B389" s="56"/>
    </row>
    <row r="390">
      <c r="A390" s="56"/>
      <c r="B390" s="56"/>
    </row>
    <row r="391">
      <c r="A391" s="56"/>
      <c r="B391" s="56"/>
    </row>
    <row r="392">
      <c r="A392" s="56"/>
      <c r="B392" s="56"/>
    </row>
    <row r="393">
      <c r="A393" s="56"/>
      <c r="B393" s="56"/>
    </row>
    <row r="394">
      <c r="A394" s="56"/>
      <c r="B394" s="56"/>
    </row>
    <row r="395">
      <c r="A395" s="56"/>
      <c r="B395" s="56"/>
    </row>
    <row r="396">
      <c r="A396" s="56"/>
      <c r="B396" s="56"/>
    </row>
    <row r="397">
      <c r="A397" s="56"/>
      <c r="B397" s="56"/>
    </row>
    <row r="398">
      <c r="A398" s="56"/>
      <c r="B398" s="56"/>
    </row>
    <row r="399">
      <c r="A399" s="56"/>
      <c r="B399" s="56"/>
    </row>
    <row r="400">
      <c r="A400" s="56"/>
      <c r="B400" s="56"/>
    </row>
    <row r="401">
      <c r="A401" s="56"/>
      <c r="B401" s="56"/>
    </row>
    <row r="402">
      <c r="A402" s="56"/>
      <c r="B402" s="56"/>
    </row>
    <row r="403">
      <c r="A403" s="56"/>
      <c r="B403" s="56"/>
    </row>
    <row r="404">
      <c r="A404" s="56"/>
      <c r="B404" s="56"/>
    </row>
    <row r="405">
      <c r="A405" s="56"/>
      <c r="B405" s="56"/>
    </row>
    <row r="406">
      <c r="A406" s="56"/>
      <c r="B406" s="56"/>
    </row>
    <row r="407">
      <c r="A407" s="56"/>
      <c r="B407" s="56"/>
    </row>
    <row r="408">
      <c r="A408" s="56"/>
      <c r="B408" s="56"/>
    </row>
    <row r="409">
      <c r="A409" s="56"/>
      <c r="B409" s="56"/>
    </row>
    <row r="410">
      <c r="A410" s="56"/>
      <c r="B410" s="56"/>
    </row>
    <row r="411">
      <c r="A411" s="56"/>
      <c r="B411" s="56"/>
    </row>
    <row r="412">
      <c r="A412" s="56"/>
      <c r="B412" s="56"/>
    </row>
    <row r="413">
      <c r="A413" s="56"/>
      <c r="B413" s="56"/>
    </row>
    <row r="414">
      <c r="A414" s="56"/>
      <c r="B414" s="56"/>
    </row>
    <row r="415">
      <c r="A415" s="56"/>
      <c r="B415" s="56"/>
    </row>
    <row r="416">
      <c r="A416" s="56"/>
      <c r="B416" s="56"/>
    </row>
    <row r="417">
      <c r="A417" s="56"/>
      <c r="B417" s="56"/>
    </row>
    <row r="418">
      <c r="A418" s="56"/>
      <c r="B418" s="56"/>
    </row>
    <row r="419">
      <c r="A419" s="56"/>
      <c r="B419" s="56"/>
    </row>
    <row r="420">
      <c r="A420" s="56"/>
      <c r="B420" s="56"/>
    </row>
    <row r="421">
      <c r="A421" s="56"/>
      <c r="B421" s="56"/>
    </row>
    <row r="422">
      <c r="A422" s="56"/>
      <c r="B422" s="56"/>
    </row>
    <row r="423">
      <c r="A423" s="56"/>
      <c r="B423" s="56"/>
    </row>
    <row r="424">
      <c r="A424" s="56"/>
      <c r="B424" s="56"/>
    </row>
    <row r="425">
      <c r="A425" s="56"/>
      <c r="B425" s="56"/>
    </row>
    <row r="426">
      <c r="A426" s="56"/>
      <c r="B426" s="56"/>
    </row>
    <row r="427">
      <c r="A427" s="56"/>
      <c r="B427" s="56"/>
    </row>
    <row r="428">
      <c r="A428" s="56"/>
      <c r="B428" s="56"/>
    </row>
    <row r="429">
      <c r="A429" s="56"/>
      <c r="B429" s="56"/>
    </row>
    <row r="430">
      <c r="A430" s="56"/>
      <c r="B430" s="56"/>
    </row>
    <row r="431">
      <c r="A431" s="56"/>
      <c r="B431" s="56"/>
    </row>
    <row r="432">
      <c r="A432" s="56"/>
      <c r="B432" s="56"/>
    </row>
    <row r="433">
      <c r="A433" s="56"/>
      <c r="B433" s="56"/>
    </row>
    <row r="434">
      <c r="A434" s="56"/>
      <c r="B434" s="56"/>
    </row>
    <row r="435">
      <c r="A435" s="56"/>
      <c r="B435" s="56"/>
    </row>
    <row r="436">
      <c r="A436" s="56"/>
      <c r="B436" s="56"/>
    </row>
    <row r="437">
      <c r="A437" s="56"/>
      <c r="B437" s="56"/>
    </row>
    <row r="438">
      <c r="A438" s="56"/>
      <c r="B438" s="56"/>
    </row>
    <row r="439">
      <c r="A439" s="56"/>
      <c r="B439" s="56"/>
    </row>
    <row r="440">
      <c r="A440" s="56"/>
      <c r="B440" s="56"/>
    </row>
    <row r="441">
      <c r="A441" s="56"/>
      <c r="B441" s="56"/>
    </row>
    <row r="442">
      <c r="A442" s="56"/>
      <c r="B442" s="56"/>
    </row>
    <row r="443">
      <c r="A443" s="56"/>
      <c r="B443" s="56"/>
    </row>
    <row r="444">
      <c r="A444" s="56"/>
      <c r="B444" s="56"/>
    </row>
    <row r="445">
      <c r="A445" s="56"/>
      <c r="B445" s="56"/>
    </row>
    <row r="446">
      <c r="A446" s="56"/>
      <c r="B446" s="56"/>
    </row>
    <row r="447">
      <c r="A447" s="56"/>
      <c r="B447" s="56"/>
    </row>
    <row r="448">
      <c r="A448" s="56"/>
      <c r="B448" s="56"/>
    </row>
    <row r="449">
      <c r="A449" s="56"/>
      <c r="B449" s="56"/>
    </row>
    <row r="450">
      <c r="A450" s="56"/>
      <c r="B450" s="56"/>
    </row>
    <row r="451">
      <c r="A451" s="56"/>
      <c r="B451" s="56"/>
    </row>
    <row r="452">
      <c r="A452" s="56"/>
      <c r="B452" s="56"/>
    </row>
    <row r="453">
      <c r="A453" s="56"/>
      <c r="B453" s="56"/>
    </row>
    <row r="454">
      <c r="A454" s="56"/>
      <c r="B454" s="56"/>
    </row>
    <row r="455">
      <c r="A455" s="56"/>
      <c r="B455" s="56"/>
    </row>
    <row r="456">
      <c r="A456" s="56"/>
      <c r="B456" s="56"/>
    </row>
    <row r="457">
      <c r="A457" s="56"/>
      <c r="B457" s="56"/>
    </row>
    <row r="458">
      <c r="A458" s="56"/>
      <c r="B458" s="56"/>
    </row>
    <row r="459">
      <c r="A459" s="56"/>
      <c r="B459" s="56"/>
    </row>
    <row r="460">
      <c r="A460" s="56"/>
      <c r="B460" s="56"/>
    </row>
    <row r="461">
      <c r="A461" s="56"/>
      <c r="B461" s="56"/>
    </row>
    <row r="462">
      <c r="A462" s="56"/>
      <c r="B462" s="56"/>
    </row>
    <row r="463">
      <c r="A463" s="56"/>
      <c r="B463" s="56"/>
    </row>
    <row r="464">
      <c r="A464" s="56"/>
      <c r="B464" s="56"/>
    </row>
    <row r="465">
      <c r="A465" s="56"/>
      <c r="B465" s="56"/>
    </row>
    <row r="466">
      <c r="A466" s="56"/>
      <c r="B466" s="56"/>
    </row>
    <row r="467">
      <c r="A467" s="56"/>
      <c r="B467" s="56"/>
    </row>
    <row r="468">
      <c r="A468" s="56"/>
      <c r="B468" s="56"/>
    </row>
    <row r="469">
      <c r="A469" s="56"/>
      <c r="B469" s="56"/>
    </row>
    <row r="470">
      <c r="A470" s="56"/>
      <c r="B470" s="56"/>
    </row>
    <row r="471">
      <c r="A471" s="56"/>
      <c r="B471" s="56"/>
    </row>
    <row r="472">
      <c r="A472" s="56"/>
      <c r="B472" s="56"/>
    </row>
    <row r="473">
      <c r="A473" s="56"/>
      <c r="B473" s="56"/>
    </row>
    <row r="474">
      <c r="A474" s="56"/>
      <c r="B474" s="56"/>
    </row>
    <row r="475">
      <c r="A475" s="56"/>
      <c r="B475" s="56"/>
    </row>
    <row r="476">
      <c r="A476" s="56"/>
      <c r="B476" s="56"/>
    </row>
    <row r="477">
      <c r="A477" s="56"/>
      <c r="B477" s="56"/>
    </row>
    <row r="478">
      <c r="A478" s="56"/>
      <c r="B478" s="56"/>
    </row>
    <row r="479">
      <c r="A479" s="56"/>
      <c r="B479" s="56"/>
    </row>
    <row r="480">
      <c r="A480" s="56"/>
      <c r="B480" s="56"/>
    </row>
    <row r="481">
      <c r="A481" s="56"/>
      <c r="B481" s="56"/>
    </row>
    <row r="482">
      <c r="A482" s="56"/>
      <c r="B482" s="56"/>
    </row>
    <row r="483">
      <c r="A483" s="56"/>
      <c r="B483" s="56"/>
    </row>
    <row r="484">
      <c r="A484" s="56"/>
      <c r="B484" s="56"/>
    </row>
    <row r="485">
      <c r="A485" s="56"/>
      <c r="B485" s="56"/>
    </row>
    <row r="486">
      <c r="A486" s="56"/>
      <c r="B486" s="56"/>
    </row>
    <row r="487">
      <c r="A487" s="56"/>
      <c r="B487" s="56"/>
    </row>
    <row r="488">
      <c r="A488" s="56"/>
      <c r="B488" s="56"/>
    </row>
    <row r="489">
      <c r="A489" s="56"/>
      <c r="B489" s="56"/>
    </row>
    <row r="490">
      <c r="A490" s="56"/>
      <c r="B490" s="56"/>
    </row>
    <row r="491">
      <c r="A491" s="56"/>
      <c r="B491" s="56"/>
    </row>
    <row r="492">
      <c r="A492" s="56"/>
      <c r="B492" s="56"/>
    </row>
    <row r="493">
      <c r="A493" s="56"/>
      <c r="B493" s="56"/>
    </row>
    <row r="494">
      <c r="A494" s="56"/>
      <c r="B494" s="56"/>
    </row>
    <row r="495">
      <c r="A495" s="56"/>
      <c r="B495" s="56"/>
    </row>
    <row r="496">
      <c r="A496" s="56"/>
      <c r="B496" s="56"/>
    </row>
    <row r="497">
      <c r="A497" s="56"/>
      <c r="B497" s="56"/>
    </row>
    <row r="498">
      <c r="A498" s="56"/>
      <c r="B498" s="56"/>
    </row>
    <row r="499">
      <c r="A499" s="56"/>
      <c r="B499" s="56"/>
    </row>
    <row r="500">
      <c r="A500" s="56"/>
      <c r="B500" s="56"/>
    </row>
    <row r="501">
      <c r="A501" s="56"/>
      <c r="B501" s="56"/>
    </row>
    <row r="502">
      <c r="A502" s="56"/>
      <c r="B502" s="56"/>
    </row>
    <row r="503">
      <c r="A503" s="56"/>
      <c r="B503" s="56"/>
    </row>
    <row r="504">
      <c r="A504" s="56"/>
      <c r="B504" s="56"/>
    </row>
    <row r="505">
      <c r="A505" s="56"/>
      <c r="B505" s="56"/>
    </row>
    <row r="506">
      <c r="A506" s="56"/>
      <c r="B506" s="56"/>
    </row>
    <row r="507">
      <c r="A507" s="56"/>
      <c r="B507" s="56"/>
    </row>
    <row r="508">
      <c r="A508" s="56"/>
      <c r="B508" s="56"/>
    </row>
    <row r="509">
      <c r="A509" s="56"/>
      <c r="B509" s="56"/>
    </row>
    <row r="510">
      <c r="A510" s="56"/>
      <c r="B510" s="56"/>
    </row>
    <row r="511">
      <c r="A511" s="56"/>
      <c r="B511" s="56"/>
    </row>
    <row r="512">
      <c r="A512" s="56"/>
      <c r="B512" s="56"/>
    </row>
    <row r="513">
      <c r="A513" s="56"/>
      <c r="B513" s="56"/>
    </row>
    <row r="514">
      <c r="A514" s="56"/>
      <c r="B514" s="56"/>
    </row>
    <row r="515">
      <c r="A515" s="56"/>
      <c r="B515" s="56"/>
    </row>
    <row r="516">
      <c r="A516" s="56"/>
      <c r="B516" s="56"/>
    </row>
    <row r="517">
      <c r="A517" s="56"/>
      <c r="B517" s="56"/>
    </row>
    <row r="518">
      <c r="A518" s="56"/>
      <c r="B518" s="56"/>
    </row>
    <row r="519">
      <c r="A519" s="56"/>
      <c r="B519" s="56"/>
    </row>
    <row r="520">
      <c r="A520" s="56"/>
      <c r="B520" s="56"/>
    </row>
    <row r="521">
      <c r="A521" s="56"/>
      <c r="B521" s="56"/>
    </row>
    <row r="522">
      <c r="A522" s="56"/>
      <c r="B522" s="56"/>
    </row>
    <row r="523">
      <c r="A523" s="56"/>
      <c r="B523" s="56"/>
    </row>
    <row r="524">
      <c r="A524" s="56"/>
      <c r="B524" s="56"/>
    </row>
    <row r="525">
      <c r="A525" s="56"/>
      <c r="B525" s="56"/>
    </row>
    <row r="526">
      <c r="A526" s="56"/>
      <c r="B526" s="56"/>
    </row>
    <row r="527">
      <c r="A527" s="56"/>
      <c r="B527" s="56"/>
    </row>
    <row r="528">
      <c r="A528" s="56"/>
      <c r="B528" s="56"/>
    </row>
    <row r="529">
      <c r="A529" s="56"/>
      <c r="B529" s="56"/>
    </row>
    <row r="530">
      <c r="A530" s="56"/>
      <c r="B530" s="56"/>
    </row>
    <row r="531">
      <c r="A531" s="56"/>
      <c r="B531" s="56"/>
    </row>
    <row r="532">
      <c r="A532" s="56"/>
      <c r="B532" s="56"/>
    </row>
    <row r="533">
      <c r="A533" s="56"/>
      <c r="B533" s="56"/>
    </row>
    <row r="534">
      <c r="A534" s="56"/>
      <c r="B534" s="56"/>
    </row>
    <row r="535">
      <c r="A535" s="56"/>
      <c r="B535" s="56"/>
    </row>
    <row r="536">
      <c r="A536" s="56"/>
      <c r="B536" s="56"/>
    </row>
    <row r="537">
      <c r="A537" s="56"/>
      <c r="B537" s="56"/>
    </row>
    <row r="538">
      <c r="A538" s="56"/>
      <c r="B538" s="56"/>
    </row>
    <row r="539">
      <c r="A539" s="56"/>
      <c r="B539" s="56"/>
    </row>
    <row r="540">
      <c r="A540" s="56"/>
      <c r="B540" s="56"/>
    </row>
    <row r="541">
      <c r="A541" s="56"/>
      <c r="B541" s="56"/>
    </row>
    <row r="542">
      <c r="A542" s="56"/>
      <c r="B542" s="56"/>
    </row>
    <row r="543">
      <c r="A543" s="56"/>
      <c r="B543" s="56"/>
    </row>
    <row r="544">
      <c r="A544" s="56"/>
      <c r="B544" s="56"/>
    </row>
    <row r="545">
      <c r="A545" s="56"/>
      <c r="B545" s="56"/>
    </row>
    <row r="546">
      <c r="A546" s="56"/>
      <c r="B546" s="56"/>
    </row>
    <row r="547">
      <c r="A547" s="56"/>
      <c r="B547" s="56"/>
    </row>
    <row r="548">
      <c r="A548" s="56"/>
      <c r="B548" s="56"/>
    </row>
    <row r="549">
      <c r="A549" s="56"/>
      <c r="B549" s="56"/>
    </row>
    <row r="550">
      <c r="A550" s="56"/>
      <c r="B550" s="56"/>
    </row>
    <row r="551">
      <c r="A551" s="56"/>
      <c r="B551" s="56"/>
    </row>
    <row r="552">
      <c r="A552" s="56"/>
      <c r="B552" s="56"/>
    </row>
    <row r="553">
      <c r="A553" s="56"/>
      <c r="B553" s="56"/>
    </row>
    <row r="554">
      <c r="A554" s="56"/>
      <c r="B554" s="56"/>
    </row>
    <row r="555">
      <c r="A555" s="56"/>
      <c r="B555" s="56"/>
    </row>
    <row r="556">
      <c r="A556" s="56"/>
      <c r="B556" s="56"/>
    </row>
    <row r="557">
      <c r="A557" s="56"/>
      <c r="B557" s="56"/>
    </row>
    <row r="558">
      <c r="A558" s="56"/>
      <c r="B558" s="56"/>
    </row>
    <row r="559">
      <c r="A559" s="56"/>
      <c r="B559" s="56"/>
    </row>
    <row r="560">
      <c r="A560" s="56"/>
      <c r="B560" s="56"/>
    </row>
    <row r="561">
      <c r="A561" s="56"/>
      <c r="B561" s="56"/>
    </row>
    <row r="562">
      <c r="A562" s="56"/>
      <c r="B562" s="56"/>
    </row>
    <row r="563">
      <c r="A563" s="56"/>
      <c r="B563" s="56"/>
    </row>
    <row r="564">
      <c r="A564" s="56"/>
      <c r="B564" s="56"/>
    </row>
    <row r="565">
      <c r="A565" s="56"/>
      <c r="B565" s="56"/>
    </row>
    <row r="566">
      <c r="A566" s="56"/>
      <c r="B566" s="56"/>
    </row>
    <row r="567">
      <c r="A567" s="56"/>
      <c r="B567" s="56"/>
    </row>
    <row r="568">
      <c r="A568" s="56"/>
      <c r="B568" s="56"/>
    </row>
    <row r="569">
      <c r="A569" s="56"/>
      <c r="B569" s="56"/>
    </row>
    <row r="570">
      <c r="A570" s="56"/>
      <c r="B570" s="56"/>
    </row>
    <row r="571">
      <c r="A571" s="56"/>
      <c r="B571" s="56"/>
    </row>
    <row r="572">
      <c r="A572" s="56"/>
      <c r="B572" s="56"/>
    </row>
    <row r="573">
      <c r="A573" s="56"/>
      <c r="B573" s="56"/>
    </row>
    <row r="574">
      <c r="A574" s="56"/>
      <c r="B574" s="56"/>
    </row>
    <row r="575">
      <c r="A575" s="56"/>
      <c r="B575" s="56"/>
    </row>
    <row r="576">
      <c r="A576" s="56"/>
      <c r="B576" s="56"/>
    </row>
    <row r="577">
      <c r="A577" s="56"/>
      <c r="B577" s="56"/>
    </row>
    <row r="578">
      <c r="A578" s="56"/>
      <c r="B578" s="56"/>
    </row>
    <row r="579">
      <c r="A579" s="56"/>
      <c r="B579" s="56"/>
    </row>
    <row r="580">
      <c r="A580" s="56"/>
      <c r="B580" s="56"/>
    </row>
    <row r="581">
      <c r="A581" s="56"/>
      <c r="B581" s="56"/>
    </row>
    <row r="582">
      <c r="A582" s="56"/>
      <c r="B582" s="56"/>
    </row>
    <row r="583">
      <c r="A583" s="56"/>
      <c r="B583" s="56"/>
    </row>
    <row r="584">
      <c r="A584" s="56"/>
      <c r="B584" s="56"/>
    </row>
    <row r="585">
      <c r="A585" s="56"/>
      <c r="B585" s="56"/>
    </row>
    <row r="586">
      <c r="A586" s="56"/>
      <c r="B586" s="56"/>
    </row>
    <row r="587">
      <c r="A587" s="56"/>
      <c r="B587" s="56"/>
    </row>
    <row r="588">
      <c r="A588" s="56"/>
      <c r="B588" s="56"/>
    </row>
    <row r="589">
      <c r="A589" s="56"/>
      <c r="B589" s="56"/>
    </row>
    <row r="590">
      <c r="A590" s="56"/>
      <c r="B590" s="56"/>
    </row>
    <row r="591">
      <c r="A591" s="56"/>
      <c r="B591" s="56"/>
    </row>
    <row r="592">
      <c r="A592" s="56"/>
      <c r="B592" s="56"/>
    </row>
    <row r="593">
      <c r="A593" s="56"/>
      <c r="B593" s="56"/>
    </row>
    <row r="594">
      <c r="A594" s="56"/>
      <c r="B594" s="56"/>
    </row>
    <row r="595">
      <c r="A595" s="56"/>
      <c r="B595" s="56"/>
    </row>
    <row r="596">
      <c r="A596" s="56"/>
      <c r="B596" s="56"/>
    </row>
    <row r="597">
      <c r="A597" s="56"/>
      <c r="B597" s="56"/>
    </row>
    <row r="598">
      <c r="A598" s="56"/>
      <c r="B598" s="56"/>
    </row>
    <row r="599">
      <c r="A599" s="56"/>
      <c r="B599" s="56"/>
    </row>
    <row r="600">
      <c r="A600" s="56"/>
      <c r="B600" s="56"/>
    </row>
    <row r="601">
      <c r="A601" s="56"/>
      <c r="B601" s="56"/>
    </row>
    <row r="602">
      <c r="A602" s="56"/>
      <c r="B602" s="56"/>
    </row>
    <row r="603">
      <c r="A603" s="56"/>
      <c r="B603" s="56"/>
    </row>
    <row r="604">
      <c r="A604" s="56"/>
      <c r="B604" s="56"/>
    </row>
    <row r="605">
      <c r="A605" s="56"/>
      <c r="B605" s="56"/>
    </row>
    <row r="606">
      <c r="A606" s="56"/>
      <c r="B606" s="56"/>
    </row>
    <row r="607">
      <c r="A607" s="56"/>
      <c r="B607" s="56"/>
    </row>
    <row r="608">
      <c r="A608" s="56"/>
      <c r="B608" s="56"/>
    </row>
    <row r="609">
      <c r="A609" s="56"/>
      <c r="B609" s="56"/>
    </row>
    <row r="610">
      <c r="A610" s="56"/>
      <c r="B610" s="56"/>
    </row>
    <row r="611">
      <c r="A611" s="56"/>
      <c r="B611" s="56"/>
    </row>
    <row r="612">
      <c r="A612" s="56"/>
      <c r="B612" s="56"/>
    </row>
    <row r="613">
      <c r="A613" s="56"/>
      <c r="B613" s="56"/>
    </row>
    <row r="614">
      <c r="A614" s="56"/>
      <c r="B614" s="56"/>
    </row>
    <row r="615">
      <c r="A615" s="56"/>
      <c r="B615" s="56"/>
    </row>
    <row r="616">
      <c r="A616" s="56"/>
      <c r="B616" s="56"/>
    </row>
    <row r="617">
      <c r="A617" s="56"/>
      <c r="B617" s="56"/>
    </row>
    <row r="618">
      <c r="A618" s="56"/>
      <c r="B618" s="56"/>
    </row>
    <row r="619">
      <c r="A619" s="56"/>
      <c r="B619" s="56"/>
    </row>
    <row r="620">
      <c r="A620" s="56"/>
      <c r="B620" s="56"/>
    </row>
    <row r="621">
      <c r="A621" s="56"/>
      <c r="B621" s="56"/>
    </row>
    <row r="622">
      <c r="A622" s="56"/>
      <c r="B622" s="56"/>
    </row>
    <row r="623">
      <c r="A623" s="56"/>
      <c r="B623" s="56"/>
    </row>
    <row r="624">
      <c r="A624" s="56"/>
      <c r="B624" s="56"/>
    </row>
    <row r="625">
      <c r="A625" s="56"/>
      <c r="B625" s="56"/>
    </row>
    <row r="626">
      <c r="A626" s="56"/>
      <c r="B626" s="56"/>
    </row>
    <row r="627">
      <c r="A627" s="56"/>
      <c r="B627" s="56"/>
    </row>
    <row r="628">
      <c r="A628" s="56"/>
      <c r="B628" s="56"/>
    </row>
    <row r="629">
      <c r="A629" s="56"/>
      <c r="B629" s="56"/>
    </row>
    <row r="630">
      <c r="A630" s="56"/>
      <c r="B630" s="56"/>
    </row>
    <row r="631">
      <c r="A631" s="56"/>
      <c r="B631" s="56"/>
    </row>
    <row r="632">
      <c r="A632" s="56"/>
      <c r="B632" s="56"/>
    </row>
    <row r="633">
      <c r="A633" s="56"/>
      <c r="B633" s="56"/>
    </row>
    <row r="634">
      <c r="A634" s="56"/>
      <c r="B634" s="56"/>
    </row>
    <row r="635">
      <c r="A635" s="56"/>
      <c r="B635" s="56"/>
    </row>
    <row r="636">
      <c r="A636" s="56"/>
      <c r="B636" s="56"/>
    </row>
    <row r="637">
      <c r="A637" s="56"/>
      <c r="B637" s="56"/>
    </row>
    <row r="638">
      <c r="A638" s="56"/>
      <c r="B638" s="56"/>
    </row>
    <row r="639">
      <c r="A639" s="56"/>
      <c r="B639" s="56"/>
    </row>
    <row r="640">
      <c r="A640" s="56"/>
      <c r="B640" s="56"/>
    </row>
    <row r="641">
      <c r="A641" s="56"/>
      <c r="B641" s="56"/>
    </row>
    <row r="642">
      <c r="A642" s="56"/>
      <c r="B642" s="56"/>
    </row>
    <row r="643">
      <c r="A643" s="56"/>
      <c r="B643" s="56"/>
    </row>
    <row r="644">
      <c r="A644" s="56"/>
      <c r="B644" s="56"/>
    </row>
    <row r="645">
      <c r="A645" s="56"/>
      <c r="B645" s="56"/>
    </row>
    <row r="646">
      <c r="A646" s="56"/>
      <c r="B646" s="56"/>
    </row>
    <row r="647">
      <c r="A647" s="56"/>
      <c r="B647" s="56"/>
    </row>
    <row r="648">
      <c r="A648" s="56"/>
      <c r="B648" s="56"/>
    </row>
    <row r="649">
      <c r="A649" s="56"/>
      <c r="B649" s="56"/>
    </row>
    <row r="650">
      <c r="A650" s="56"/>
      <c r="B650" s="56"/>
    </row>
    <row r="651">
      <c r="A651" s="56"/>
      <c r="B651" s="56"/>
    </row>
    <row r="652">
      <c r="A652" s="56"/>
      <c r="B652" s="56"/>
    </row>
    <row r="653">
      <c r="A653" s="56"/>
      <c r="B653" s="56"/>
    </row>
    <row r="654">
      <c r="A654" s="56"/>
      <c r="B654" s="56"/>
    </row>
    <row r="655">
      <c r="A655" s="56"/>
      <c r="B655" s="56"/>
    </row>
    <row r="656">
      <c r="A656" s="56"/>
      <c r="B656" s="56"/>
    </row>
    <row r="657">
      <c r="A657" s="56"/>
      <c r="B657" s="56"/>
    </row>
    <row r="658">
      <c r="A658" s="56"/>
      <c r="B658" s="56"/>
    </row>
    <row r="659">
      <c r="A659" s="56"/>
      <c r="B659" s="56"/>
    </row>
    <row r="660">
      <c r="A660" s="56"/>
      <c r="B660" s="56"/>
    </row>
    <row r="661">
      <c r="A661" s="56"/>
      <c r="B661" s="56"/>
    </row>
    <row r="662">
      <c r="A662" s="56"/>
      <c r="B662" s="56"/>
    </row>
    <row r="663">
      <c r="A663" s="56"/>
      <c r="B663" s="56"/>
    </row>
    <row r="664">
      <c r="A664" s="56"/>
      <c r="B664" s="56"/>
    </row>
    <row r="665">
      <c r="A665" s="56"/>
      <c r="B665" s="56"/>
    </row>
    <row r="666">
      <c r="A666" s="56"/>
      <c r="B666" s="56"/>
    </row>
    <row r="667">
      <c r="A667" s="56"/>
      <c r="B667" s="56"/>
    </row>
    <row r="668">
      <c r="A668" s="56"/>
      <c r="B668" s="56"/>
    </row>
    <row r="669">
      <c r="A669" s="56"/>
      <c r="B669" s="56"/>
    </row>
    <row r="670">
      <c r="A670" s="56"/>
      <c r="B670" s="56"/>
    </row>
    <row r="671">
      <c r="A671" s="56"/>
      <c r="B671" s="56"/>
    </row>
    <row r="672">
      <c r="A672" s="56"/>
      <c r="B672" s="56"/>
    </row>
    <row r="673">
      <c r="A673" s="56"/>
      <c r="B673" s="56"/>
    </row>
    <row r="674">
      <c r="A674" s="56"/>
      <c r="B674" s="56"/>
    </row>
    <row r="675">
      <c r="A675" s="56"/>
      <c r="B675" s="56"/>
    </row>
    <row r="676">
      <c r="A676" s="56"/>
      <c r="B676" s="56"/>
    </row>
    <row r="677">
      <c r="A677" s="56"/>
      <c r="B677" s="56"/>
    </row>
    <row r="678">
      <c r="A678" s="56"/>
      <c r="B678" s="56"/>
    </row>
    <row r="679">
      <c r="A679" s="56"/>
      <c r="B679" s="56"/>
    </row>
    <row r="680">
      <c r="A680" s="56"/>
      <c r="B680" s="56"/>
    </row>
    <row r="681">
      <c r="A681" s="56"/>
      <c r="B681" s="56"/>
    </row>
    <row r="682">
      <c r="A682" s="56"/>
      <c r="B682" s="56"/>
    </row>
    <row r="683">
      <c r="A683" s="56"/>
      <c r="B683" s="56"/>
    </row>
    <row r="684">
      <c r="A684" s="56"/>
      <c r="B684" s="56"/>
    </row>
    <row r="685">
      <c r="A685" s="56"/>
      <c r="B685" s="56"/>
    </row>
    <row r="686">
      <c r="A686" s="56"/>
      <c r="B686" s="56"/>
    </row>
    <row r="687">
      <c r="A687" s="56"/>
      <c r="B687" s="56"/>
    </row>
    <row r="688">
      <c r="A688" s="56"/>
      <c r="B688" s="56"/>
    </row>
    <row r="689">
      <c r="A689" s="56"/>
      <c r="B689" s="56"/>
    </row>
    <row r="690">
      <c r="A690" s="56"/>
      <c r="B690" s="56"/>
    </row>
    <row r="691">
      <c r="A691" s="56"/>
      <c r="B691" s="56"/>
    </row>
    <row r="692">
      <c r="A692" s="56"/>
      <c r="B692" s="56"/>
    </row>
    <row r="693">
      <c r="A693" s="56"/>
      <c r="B693" s="56"/>
    </row>
    <row r="694">
      <c r="A694" s="56"/>
      <c r="B694" s="56"/>
    </row>
    <row r="695">
      <c r="A695" s="56"/>
      <c r="B695" s="56"/>
    </row>
    <row r="696">
      <c r="A696" s="56"/>
      <c r="B696" s="56"/>
    </row>
    <row r="697">
      <c r="A697" s="56"/>
      <c r="B697" s="56"/>
    </row>
    <row r="698">
      <c r="A698" s="56"/>
      <c r="B698" s="56"/>
    </row>
    <row r="699">
      <c r="A699" s="56"/>
      <c r="B699" s="56"/>
    </row>
    <row r="700">
      <c r="A700" s="56"/>
      <c r="B700" s="56"/>
    </row>
    <row r="701">
      <c r="A701" s="56"/>
      <c r="B701" s="56"/>
    </row>
    <row r="702">
      <c r="A702" s="56"/>
      <c r="B702" s="56"/>
    </row>
    <row r="703">
      <c r="A703" s="56"/>
      <c r="B703" s="56"/>
    </row>
    <row r="704">
      <c r="A704" s="56"/>
      <c r="B704" s="56"/>
    </row>
    <row r="705">
      <c r="A705" s="56"/>
      <c r="B705" s="56"/>
    </row>
    <row r="706">
      <c r="A706" s="56"/>
      <c r="B706" s="56"/>
    </row>
    <row r="707">
      <c r="A707" s="56"/>
      <c r="B707" s="56"/>
    </row>
    <row r="708">
      <c r="A708" s="56"/>
      <c r="B708" s="56"/>
    </row>
    <row r="709">
      <c r="A709" s="56"/>
      <c r="B709" s="56"/>
    </row>
    <row r="710">
      <c r="A710" s="56"/>
      <c r="B710" s="56"/>
    </row>
    <row r="711">
      <c r="A711" s="56"/>
      <c r="B711" s="56"/>
    </row>
    <row r="712">
      <c r="A712" s="56"/>
      <c r="B712" s="56"/>
    </row>
    <row r="713">
      <c r="A713" s="56"/>
      <c r="B713" s="56"/>
    </row>
    <row r="714">
      <c r="A714" s="56"/>
      <c r="B714" s="56"/>
    </row>
    <row r="715">
      <c r="A715" s="56"/>
      <c r="B715" s="56"/>
    </row>
    <row r="716">
      <c r="A716" s="56"/>
      <c r="B716" s="56"/>
    </row>
    <row r="717">
      <c r="A717" s="56"/>
      <c r="B717" s="56"/>
    </row>
    <row r="718">
      <c r="A718" s="56"/>
      <c r="B718" s="56"/>
    </row>
    <row r="719">
      <c r="A719" s="56"/>
      <c r="B719" s="56"/>
    </row>
    <row r="720">
      <c r="A720" s="56"/>
      <c r="B720" s="56"/>
    </row>
    <row r="721">
      <c r="A721" s="56"/>
      <c r="B721" s="56"/>
    </row>
    <row r="722">
      <c r="A722" s="56"/>
      <c r="B722" s="56"/>
    </row>
    <row r="723">
      <c r="A723" s="56"/>
      <c r="B723" s="56"/>
    </row>
    <row r="724">
      <c r="A724" s="56"/>
      <c r="B724" s="56"/>
    </row>
    <row r="725">
      <c r="A725" s="56"/>
      <c r="B725" s="56"/>
    </row>
    <row r="726">
      <c r="A726" s="56"/>
      <c r="B726" s="56"/>
    </row>
    <row r="727">
      <c r="A727" s="56"/>
      <c r="B727" s="56"/>
    </row>
    <row r="728">
      <c r="A728" s="56"/>
      <c r="B728" s="56"/>
    </row>
    <row r="729">
      <c r="A729" s="56"/>
      <c r="B729" s="56"/>
    </row>
    <row r="730">
      <c r="A730" s="56"/>
      <c r="B730" s="56"/>
    </row>
    <row r="731">
      <c r="A731" s="56"/>
      <c r="B731" s="56"/>
    </row>
    <row r="732">
      <c r="A732" s="56"/>
      <c r="B732" s="56"/>
    </row>
    <row r="733">
      <c r="A733" s="56"/>
      <c r="B733" s="56"/>
    </row>
    <row r="734">
      <c r="A734" s="56"/>
      <c r="B734" s="56"/>
    </row>
    <row r="735">
      <c r="A735" s="56"/>
      <c r="B735" s="56"/>
    </row>
    <row r="736">
      <c r="A736" s="56"/>
      <c r="B736" s="56"/>
    </row>
    <row r="737">
      <c r="A737" s="56"/>
      <c r="B737" s="56"/>
    </row>
    <row r="738">
      <c r="A738" s="56"/>
      <c r="B738" s="56"/>
    </row>
    <row r="739">
      <c r="A739" s="56"/>
      <c r="B739" s="56"/>
    </row>
    <row r="740">
      <c r="A740" s="56"/>
      <c r="B740" s="56"/>
    </row>
    <row r="741">
      <c r="A741" s="56"/>
      <c r="B741" s="56"/>
    </row>
    <row r="742">
      <c r="A742" s="56"/>
      <c r="B742" s="56"/>
    </row>
    <row r="743">
      <c r="A743" s="56"/>
      <c r="B743" s="56"/>
    </row>
    <row r="744">
      <c r="A744" s="56"/>
      <c r="B744" s="56"/>
    </row>
    <row r="745">
      <c r="A745" s="56"/>
      <c r="B745" s="56"/>
    </row>
    <row r="746">
      <c r="A746" s="56"/>
      <c r="B746" s="56"/>
    </row>
    <row r="747">
      <c r="A747" s="56"/>
      <c r="B747" s="56"/>
    </row>
    <row r="748">
      <c r="A748" s="56"/>
      <c r="B748" s="56"/>
    </row>
    <row r="749">
      <c r="A749" s="56"/>
      <c r="B749" s="56"/>
    </row>
    <row r="750">
      <c r="A750" s="56"/>
      <c r="B750" s="56"/>
    </row>
    <row r="751">
      <c r="A751" s="56"/>
      <c r="B751" s="56"/>
    </row>
    <row r="752">
      <c r="A752" s="56"/>
      <c r="B752" s="56"/>
    </row>
    <row r="753">
      <c r="A753" s="56"/>
      <c r="B753" s="56"/>
    </row>
    <row r="754">
      <c r="A754" s="56"/>
      <c r="B754" s="56"/>
    </row>
    <row r="755">
      <c r="A755" s="56"/>
      <c r="B755" s="56"/>
    </row>
    <row r="756">
      <c r="A756" s="56"/>
      <c r="B756" s="56"/>
    </row>
    <row r="757">
      <c r="A757" s="56"/>
      <c r="B757" s="56"/>
    </row>
    <row r="758">
      <c r="A758" s="56"/>
      <c r="B758" s="56"/>
    </row>
    <row r="759">
      <c r="A759" s="56"/>
      <c r="B759" s="56"/>
    </row>
    <row r="760">
      <c r="A760" s="56"/>
      <c r="B760" s="56"/>
    </row>
    <row r="761">
      <c r="A761" s="56"/>
      <c r="B761" s="56"/>
    </row>
    <row r="762">
      <c r="A762" s="56"/>
      <c r="B762" s="56"/>
    </row>
    <row r="763">
      <c r="A763" s="56"/>
      <c r="B763" s="56"/>
    </row>
    <row r="764">
      <c r="A764" s="56"/>
      <c r="B764" s="56"/>
    </row>
    <row r="765">
      <c r="A765" s="56"/>
      <c r="B765" s="56"/>
    </row>
    <row r="766">
      <c r="A766" s="56"/>
      <c r="B766" s="56"/>
    </row>
    <row r="767">
      <c r="A767" s="56"/>
      <c r="B767" s="56"/>
    </row>
    <row r="768">
      <c r="A768" s="56"/>
      <c r="B768" s="56"/>
    </row>
    <row r="769">
      <c r="A769" s="56"/>
      <c r="B769" s="56"/>
    </row>
    <row r="770">
      <c r="A770" s="56"/>
      <c r="B770" s="56"/>
    </row>
    <row r="771">
      <c r="A771" s="56"/>
      <c r="B771" s="56"/>
    </row>
    <row r="772">
      <c r="A772" s="56"/>
      <c r="B772" s="56"/>
    </row>
    <row r="773">
      <c r="A773" s="56"/>
      <c r="B773" s="56"/>
    </row>
    <row r="774">
      <c r="A774" s="56"/>
      <c r="B774" s="56"/>
    </row>
    <row r="775">
      <c r="A775" s="56"/>
      <c r="B775" s="56"/>
    </row>
    <row r="776">
      <c r="A776" s="56"/>
      <c r="B776" s="56"/>
    </row>
    <row r="777">
      <c r="A777" s="56"/>
      <c r="B777" s="56"/>
    </row>
    <row r="778">
      <c r="A778" s="56"/>
      <c r="B778" s="56"/>
    </row>
    <row r="779">
      <c r="A779" s="56"/>
      <c r="B779" s="56"/>
    </row>
    <row r="780">
      <c r="A780" s="56"/>
      <c r="B780" s="56"/>
    </row>
    <row r="781">
      <c r="A781" s="56"/>
      <c r="B781" s="56"/>
    </row>
    <row r="782">
      <c r="A782" s="56"/>
      <c r="B782" s="56"/>
    </row>
    <row r="783">
      <c r="A783" s="56"/>
      <c r="B783" s="56"/>
    </row>
    <row r="784">
      <c r="A784" s="56"/>
      <c r="B784" s="56"/>
    </row>
    <row r="785">
      <c r="A785" s="56"/>
      <c r="B785" s="56"/>
    </row>
    <row r="786">
      <c r="A786" s="56"/>
      <c r="B786" s="56"/>
    </row>
    <row r="787">
      <c r="A787" s="56"/>
      <c r="B787" s="56"/>
    </row>
    <row r="788">
      <c r="A788" s="56"/>
      <c r="B788" s="56"/>
    </row>
    <row r="789">
      <c r="A789" s="56"/>
      <c r="B789" s="56"/>
    </row>
    <row r="790">
      <c r="A790" s="56"/>
      <c r="B790" s="56"/>
    </row>
    <row r="791">
      <c r="A791" s="56"/>
      <c r="B791" s="56"/>
    </row>
    <row r="792">
      <c r="A792" s="56"/>
      <c r="B792" s="56"/>
    </row>
    <row r="793">
      <c r="A793" s="56"/>
      <c r="B793" s="56"/>
    </row>
    <row r="794">
      <c r="A794" s="56"/>
      <c r="B794" s="56"/>
    </row>
    <row r="795">
      <c r="A795" s="56"/>
      <c r="B795" s="56"/>
    </row>
    <row r="796">
      <c r="A796" s="56"/>
      <c r="B796" s="56"/>
    </row>
    <row r="797">
      <c r="A797" s="56"/>
      <c r="B797" s="56"/>
    </row>
    <row r="798">
      <c r="A798" s="56"/>
      <c r="B798" s="56"/>
    </row>
    <row r="799">
      <c r="A799" s="56"/>
      <c r="B799" s="56"/>
    </row>
    <row r="800">
      <c r="A800" s="56"/>
      <c r="B800" s="56"/>
    </row>
    <row r="801">
      <c r="A801" s="56"/>
      <c r="B801" s="56"/>
    </row>
    <row r="802">
      <c r="A802" s="56"/>
      <c r="B802" s="56"/>
    </row>
    <row r="803">
      <c r="A803" s="56"/>
      <c r="B803" s="56"/>
    </row>
    <row r="804">
      <c r="A804" s="56"/>
      <c r="B804" s="56"/>
    </row>
    <row r="805">
      <c r="A805" s="56"/>
      <c r="B805" s="56"/>
    </row>
    <row r="806">
      <c r="A806" s="56"/>
      <c r="B806" s="56"/>
    </row>
    <row r="807">
      <c r="A807" s="56"/>
      <c r="B807" s="56"/>
    </row>
    <row r="808">
      <c r="A808" s="56"/>
      <c r="B808" s="56"/>
    </row>
    <row r="809">
      <c r="A809" s="56"/>
      <c r="B809" s="56"/>
    </row>
    <row r="810">
      <c r="A810" s="56"/>
      <c r="B810" s="56"/>
    </row>
    <row r="811">
      <c r="A811" s="56"/>
      <c r="B811" s="56"/>
    </row>
    <row r="812">
      <c r="A812" s="56"/>
      <c r="B812" s="56"/>
    </row>
    <row r="813">
      <c r="A813" s="56"/>
      <c r="B813" s="56"/>
    </row>
    <row r="814">
      <c r="A814" s="56"/>
      <c r="B814" s="56"/>
    </row>
    <row r="815">
      <c r="A815" s="56"/>
      <c r="B815" s="56"/>
    </row>
    <row r="816">
      <c r="A816" s="56"/>
      <c r="B816" s="56"/>
    </row>
    <row r="817">
      <c r="A817" s="56"/>
      <c r="B817" s="56"/>
    </row>
    <row r="818">
      <c r="A818" s="56"/>
      <c r="B818" s="56"/>
    </row>
    <row r="819">
      <c r="A819" s="56"/>
      <c r="B819" s="56"/>
    </row>
    <row r="820">
      <c r="A820" s="56"/>
      <c r="B820" s="56"/>
    </row>
    <row r="821">
      <c r="A821" s="56"/>
      <c r="B821" s="56"/>
    </row>
    <row r="822">
      <c r="A822" s="56"/>
      <c r="B822" s="56"/>
    </row>
    <row r="823">
      <c r="A823" s="56"/>
      <c r="B823" s="56"/>
    </row>
    <row r="824">
      <c r="A824" s="56"/>
      <c r="B824" s="56"/>
    </row>
    <row r="825">
      <c r="A825" s="56"/>
      <c r="B825" s="56"/>
    </row>
    <row r="826">
      <c r="A826" s="56"/>
      <c r="B826" s="56"/>
    </row>
    <row r="827">
      <c r="A827" s="56"/>
      <c r="B827" s="56"/>
    </row>
    <row r="828">
      <c r="A828" s="56"/>
      <c r="B828" s="56"/>
    </row>
    <row r="829">
      <c r="A829" s="56"/>
      <c r="B829" s="56"/>
    </row>
    <row r="830">
      <c r="A830" s="56"/>
      <c r="B830" s="56"/>
    </row>
    <row r="831">
      <c r="A831" s="56"/>
      <c r="B831" s="56"/>
    </row>
    <row r="832">
      <c r="A832" s="56"/>
      <c r="B832" s="56"/>
    </row>
    <row r="833">
      <c r="A833" s="56"/>
      <c r="B833" s="56"/>
    </row>
    <row r="834">
      <c r="A834" s="56"/>
      <c r="B834" s="56"/>
    </row>
    <row r="835">
      <c r="A835" s="56"/>
      <c r="B835" s="56"/>
    </row>
    <row r="836">
      <c r="A836" s="56"/>
      <c r="B836" s="56"/>
    </row>
    <row r="837">
      <c r="A837" s="56"/>
      <c r="B837" s="56"/>
    </row>
    <row r="838">
      <c r="A838" s="56"/>
      <c r="B838" s="56"/>
    </row>
    <row r="839">
      <c r="A839" s="56"/>
      <c r="B839" s="56"/>
    </row>
    <row r="840">
      <c r="A840" s="56"/>
      <c r="B840" s="56"/>
    </row>
    <row r="841">
      <c r="A841" s="56"/>
      <c r="B841" s="56"/>
    </row>
    <row r="842">
      <c r="A842" s="56"/>
      <c r="B842" s="56"/>
    </row>
    <row r="843">
      <c r="A843" s="56"/>
      <c r="B843" s="56"/>
    </row>
    <row r="844">
      <c r="A844" s="56"/>
      <c r="B844" s="56"/>
    </row>
    <row r="845">
      <c r="A845" s="56"/>
      <c r="B845" s="56"/>
    </row>
    <row r="846">
      <c r="A846" s="56"/>
      <c r="B846" s="56"/>
    </row>
    <row r="847">
      <c r="A847" s="56"/>
      <c r="B847" s="56"/>
    </row>
    <row r="848">
      <c r="A848" s="56"/>
      <c r="B848" s="56"/>
    </row>
    <row r="849">
      <c r="A849" s="56"/>
      <c r="B849" s="56"/>
    </row>
    <row r="850">
      <c r="A850" s="56"/>
      <c r="B850" s="56"/>
    </row>
    <row r="851">
      <c r="A851" s="56"/>
      <c r="B851" s="56"/>
    </row>
    <row r="852">
      <c r="A852" s="56"/>
      <c r="B852" s="56"/>
    </row>
    <row r="853">
      <c r="A853" s="56"/>
      <c r="B853" s="56"/>
    </row>
    <row r="854">
      <c r="A854" s="56"/>
      <c r="B854" s="56"/>
    </row>
    <row r="855">
      <c r="A855" s="56"/>
      <c r="B855" s="56"/>
    </row>
    <row r="856">
      <c r="A856" s="56"/>
      <c r="B856" s="56"/>
    </row>
    <row r="857">
      <c r="A857" s="56"/>
      <c r="B857" s="56"/>
    </row>
    <row r="858">
      <c r="A858" s="56"/>
      <c r="B858" s="56"/>
    </row>
    <row r="859">
      <c r="A859" s="56"/>
      <c r="B859" s="56"/>
    </row>
    <row r="860">
      <c r="A860" s="56"/>
      <c r="B860" s="56"/>
    </row>
    <row r="861">
      <c r="A861" s="56"/>
      <c r="B861" s="56"/>
    </row>
    <row r="862">
      <c r="A862" s="56"/>
      <c r="B862" s="56"/>
    </row>
    <row r="863">
      <c r="A863" s="56"/>
      <c r="B863" s="56"/>
    </row>
    <row r="864">
      <c r="A864" s="56"/>
      <c r="B864" s="56"/>
    </row>
    <row r="865">
      <c r="A865" s="56"/>
      <c r="B865" s="56"/>
    </row>
    <row r="866">
      <c r="A866" s="56"/>
      <c r="B866" s="56"/>
    </row>
    <row r="867">
      <c r="A867" s="56"/>
      <c r="B867" s="56"/>
    </row>
    <row r="868">
      <c r="A868" s="56"/>
      <c r="B868" s="56"/>
    </row>
    <row r="869">
      <c r="A869" s="56"/>
      <c r="B869" s="56"/>
    </row>
    <row r="870">
      <c r="A870" s="56"/>
      <c r="B870" s="56"/>
    </row>
    <row r="871">
      <c r="A871" s="56"/>
      <c r="B871" s="56"/>
    </row>
    <row r="872">
      <c r="A872" s="56"/>
      <c r="B872" s="56"/>
    </row>
    <row r="873">
      <c r="A873" s="56"/>
      <c r="B873" s="56"/>
    </row>
    <row r="874">
      <c r="A874" s="56"/>
      <c r="B874" s="56"/>
    </row>
    <row r="875">
      <c r="A875" s="56"/>
      <c r="B875" s="56"/>
    </row>
    <row r="876">
      <c r="A876" s="56"/>
      <c r="B876" s="56"/>
    </row>
    <row r="877">
      <c r="A877" s="56"/>
      <c r="B877" s="56"/>
    </row>
    <row r="878">
      <c r="A878" s="56"/>
      <c r="B878" s="56"/>
    </row>
    <row r="879">
      <c r="A879" s="56"/>
      <c r="B879" s="56"/>
    </row>
    <row r="880">
      <c r="A880" s="56"/>
      <c r="B880" s="56"/>
    </row>
    <row r="881">
      <c r="A881" s="56"/>
      <c r="B881" s="56"/>
    </row>
    <row r="882">
      <c r="A882" s="56"/>
      <c r="B882" s="56"/>
    </row>
    <row r="883">
      <c r="A883" s="56"/>
      <c r="B883" s="56"/>
    </row>
    <row r="884">
      <c r="A884" s="56"/>
      <c r="B884" s="56"/>
    </row>
    <row r="885">
      <c r="A885" s="56"/>
      <c r="B885" s="56"/>
    </row>
    <row r="886">
      <c r="A886" s="56"/>
      <c r="B886" s="56"/>
    </row>
    <row r="887">
      <c r="A887" s="56"/>
      <c r="B887" s="56"/>
    </row>
    <row r="888">
      <c r="A888" s="56"/>
      <c r="B888" s="56"/>
    </row>
    <row r="889">
      <c r="A889" s="56"/>
      <c r="B889" s="56"/>
    </row>
    <row r="890">
      <c r="A890" s="56"/>
      <c r="B890" s="56"/>
    </row>
    <row r="891">
      <c r="A891" s="56"/>
      <c r="B891" s="56"/>
    </row>
    <row r="892">
      <c r="A892" s="56"/>
      <c r="B892" s="56"/>
    </row>
    <row r="893">
      <c r="A893" s="56"/>
      <c r="B893" s="56"/>
    </row>
    <row r="894">
      <c r="A894" s="56"/>
      <c r="B894" s="56"/>
    </row>
    <row r="895">
      <c r="A895" s="56"/>
      <c r="B895" s="56"/>
    </row>
    <row r="896">
      <c r="A896" s="56"/>
      <c r="B896" s="56"/>
    </row>
    <row r="897">
      <c r="A897" s="56"/>
      <c r="B897" s="56"/>
    </row>
    <row r="898">
      <c r="A898" s="56"/>
      <c r="B898" s="56"/>
    </row>
    <row r="899">
      <c r="A899" s="56"/>
      <c r="B899" s="56"/>
    </row>
    <row r="900">
      <c r="A900" s="56"/>
      <c r="B900" s="56"/>
    </row>
    <row r="901">
      <c r="A901" s="56"/>
      <c r="B901" s="56"/>
    </row>
    <row r="902">
      <c r="A902" s="56"/>
      <c r="B902" s="56"/>
    </row>
    <row r="903">
      <c r="A903" s="56"/>
      <c r="B903" s="56"/>
    </row>
    <row r="904">
      <c r="A904" s="56"/>
      <c r="B904" s="56"/>
    </row>
    <row r="905">
      <c r="A905" s="56"/>
      <c r="B905" s="56"/>
    </row>
    <row r="906">
      <c r="A906" s="56"/>
      <c r="B906" s="56"/>
    </row>
    <row r="907">
      <c r="A907" s="56"/>
      <c r="B907" s="56"/>
    </row>
    <row r="908">
      <c r="A908" s="56"/>
      <c r="B908" s="56"/>
    </row>
    <row r="909">
      <c r="A909" s="56"/>
      <c r="B909" s="56"/>
    </row>
    <row r="910">
      <c r="A910" s="56"/>
      <c r="B910" s="56"/>
    </row>
    <row r="911">
      <c r="A911" s="56"/>
      <c r="B911" s="56"/>
    </row>
    <row r="912">
      <c r="A912" s="56"/>
      <c r="B912" s="56"/>
    </row>
    <row r="913">
      <c r="A913" s="56"/>
      <c r="B913" s="56"/>
    </row>
    <row r="914">
      <c r="A914" s="56"/>
      <c r="B914" s="56"/>
    </row>
    <row r="915">
      <c r="A915" s="56"/>
      <c r="B915" s="56"/>
    </row>
    <row r="916">
      <c r="A916" s="56"/>
      <c r="B916" s="56"/>
    </row>
    <row r="917">
      <c r="A917" s="56"/>
      <c r="B917" s="56"/>
    </row>
    <row r="918">
      <c r="A918" s="56"/>
      <c r="B918" s="56"/>
    </row>
    <row r="919">
      <c r="A919" s="56"/>
      <c r="B919" s="56"/>
    </row>
    <row r="920">
      <c r="A920" s="56"/>
      <c r="B920" s="56"/>
    </row>
    <row r="921">
      <c r="A921" s="56"/>
      <c r="B921" s="56"/>
    </row>
    <row r="922">
      <c r="A922" s="56"/>
      <c r="B922" s="56"/>
    </row>
    <row r="923">
      <c r="A923" s="56"/>
      <c r="B923" s="56"/>
    </row>
    <row r="924">
      <c r="A924" s="56"/>
      <c r="B924" s="56"/>
    </row>
    <row r="925">
      <c r="A925" s="56"/>
      <c r="B925" s="56"/>
    </row>
    <row r="926">
      <c r="A926" s="56"/>
      <c r="B926" s="56"/>
    </row>
    <row r="927">
      <c r="A927" s="56"/>
      <c r="B927" s="56"/>
    </row>
    <row r="928">
      <c r="A928" s="56"/>
      <c r="B928" s="56"/>
    </row>
    <row r="929">
      <c r="A929" s="56"/>
      <c r="B929" s="56"/>
    </row>
    <row r="930">
      <c r="A930" s="56"/>
      <c r="B930" s="56"/>
    </row>
    <row r="931">
      <c r="A931" s="56"/>
      <c r="B931" s="56"/>
    </row>
    <row r="932">
      <c r="A932" s="56"/>
      <c r="B932" s="56"/>
    </row>
    <row r="933">
      <c r="A933" s="56"/>
      <c r="B933" s="56"/>
    </row>
    <row r="934">
      <c r="A934" s="56"/>
      <c r="B934" s="56"/>
    </row>
    <row r="935">
      <c r="A935" s="56"/>
      <c r="B935" s="56"/>
    </row>
    <row r="936">
      <c r="A936" s="56"/>
      <c r="B936" s="56"/>
    </row>
    <row r="937">
      <c r="A937" s="56"/>
      <c r="B937" s="56"/>
    </row>
    <row r="938">
      <c r="A938" s="56"/>
      <c r="B938" s="56"/>
    </row>
    <row r="939">
      <c r="A939" s="56"/>
      <c r="B939" s="56"/>
    </row>
    <row r="940">
      <c r="A940" s="56"/>
      <c r="B940" s="56"/>
    </row>
    <row r="941">
      <c r="A941" s="56"/>
      <c r="B941" s="56"/>
    </row>
    <row r="942">
      <c r="A942" s="56"/>
      <c r="B942" s="56"/>
    </row>
    <row r="943">
      <c r="A943" s="56"/>
      <c r="B943" s="56"/>
    </row>
    <row r="944">
      <c r="A944" s="56"/>
      <c r="B944" s="56"/>
    </row>
    <row r="945">
      <c r="A945" s="56"/>
      <c r="B945" s="56"/>
    </row>
    <row r="946">
      <c r="A946" s="56"/>
      <c r="B946" s="56"/>
    </row>
    <row r="947">
      <c r="A947" s="56"/>
      <c r="B947" s="56"/>
    </row>
    <row r="948">
      <c r="A948" s="56"/>
      <c r="B948" s="56"/>
    </row>
    <row r="949">
      <c r="A949" s="56"/>
      <c r="B949" s="56"/>
    </row>
    <row r="950">
      <c r="A950" s="56"/>
      <c r="B950" s="56"/>
    </row>
    <row r="951">
      <c r="A951" s="56"/>
      <c r="B951" s="56"/>
    </row>
    <row r="952">
      <c r="A952" s="56"/>
      <c r="B952" s="56"/>
    </row>
    <row r="953">
      <c r="A953" s="56"/>
      <c r="B953" s="56"/>
    </row>
    <row r="954">
      <c r="A954" s="56"/>
      <c r="B954" s="56"/>
    </row>
    <row r="955">
      <c r="A955" s="56"/>
      <c r="B955" s="56"/>
    </row>
    <row r="956">
      <c r="A956" s="56"/>
      <c r="B956" s="56"/>
    </row>
    <row r="957">
      <c r="A957" s="56"/>
      <c r="B957" s="56"/>
    </row>
    <row r="958">
      <c r="A958" s="56"/>
      <c r="B958" s="56"/>
    </row>
    <row r="959">
      <c r="A959" s="56"/>
      <c r="B959" s="56"/>
    </row>
    <row r="960">
      <c r="A960" s="56"/>
      <c r="B960" s="56"/>
    </row>
    <row r="961">
      <c r="A961" s="56"/>
      <c r="B961" s="56"/>
    </row>
    <row r="962">
      <c r="A962" s="56"/>
      <c r="B962" s="56"/>
    </row>
    <row r="963">
      <c r="A963" s="56"/>
      <c r="B963" s="56"/>
    </row>
    <row r="964">
      <c r="A964" s="56"/>
      <c r="B964" s="56"/>
    </row>
    <row r="965">
      <c r="A965" s="56"/>
      <c r="B965" s="56"/>
    </row>
    <row r="966">
      <c r="A966" s="56"/>
      <c r="B966" s="56"/>
    </row>
    <row r="967">
      <c r="A967" s="56"/>
      <c r="B967" s="56"/>
    </row>
    <row r="968">
      <c r="A968" s="56"/>
      <c r="B968" s="56"/>
    </row>
    <row r="969">
      <c r="A969" s="56"/>
      <c r="B969" s="56"/>
    </row>
    <row r="970">
      <c r="A970" s="56"/>
      <c r="B970" s="56"/>
    </row>
    <row r="971">
      <c r="A971" s="56"/>
      <c r="B971" s="56"/>
    </row>
    <row r="972">
      <c r="A972" s="56"/>
      <c r="B972" s="56"/>
    </row>
    <row r="973">
      <c r="A973" s="56"/>
      <c r="B973" s="56"/>
    </row>
    <row r="974">
      <c r="A974" s="56"/>
      <c r="B974" s="56"/>
    </row>
    <row r="975">
      <c r="A975" s="56"/>
      <c r="B975" s="56"/>
    </row>
    <row r="976">
      <c r="A976" s="56"/>
      <c r="B976" s="56"/>
    </row>
    <row r="977">
      <c r="A977" s="56"/>
      <c r="B977" s="56"/>
    </row>
    <row r="978">
      <c r="A978" s="56"/>
      <c r="B978" s="56"/>
    </row>
    <row r="979">
      <c r="A979" s="56"/>
      <c r="B979" s="56"/>
    </row>
    <row r="980">
      <c r="A980" s="56"/>
      <c r="B980" s="56"/>
    </row>
    <row r="981">
      <c r="A981" s="56"/>
      <c r="B981" s="56"/>
    </row>
    <row r="982">
      <c r="A982" s="56"/>
      <c r="B982" s="56"/>
    </row>
    <row r="983">
      <c r="A983" s="56"/>
      <c r="B983" s="56"/>
    </row>
    <row r="984">
      <c r="A984" s="56"/>
      <c r="B984" s="56"/>
    </row>
    <row r="985">
      <c r="A985" s="56"/>
      <c r="B985" s="56"/>
    </row>
    <row r="986">
      <c r="A986" s="56"/>
      <c r="B986" s="56"/>
    </row>
    <row r="987">
      <c r="A987" s="56"/>
      <c r="B987" s="56"/>
    </row>
    <row r="988">
      <c r="A988" s="56"/>
      <c r="B988" s="56"/>
    </row>
    <row r="989">
      <c r="A989" s="56"/>
      <c r="B989" s="56"/>
    </row>
    <row r="990">
      <c r="A990" s="56"/>
      <c r="B990" s="56"/>
    </row>
    <row r="991">
      <c r="A991" s="56"/>
      <c r="B991" s="56"/>
    </row>
    <row r="992">
      <c r="A992" s="56"/>
      <c r="B992" s="56"/>
    </row>
    <row r="993">
      <c r="A993" s="56"/>
      <c r="B993" s="56"/>
    </row>
    <row r="994">
      <c r="A994" s="56"/>
      <c r="B994" s="56"/>
    </row>
    <row r="995">
      <c r="A995" s="56"/>
      <c r="B995" s="56"/>
    </row>
    <row r="996">
      <c r="A996" s="56"/>
      <c r="B996" s="56"/>
    </row>
    <row r="997">
      <c r="A997" s="56"/>
      <c r="B997" s="56"/>
    </row>
    <row r="998">
      <c r="A998" s="56"/>
      <c r="B998" s="56"/>
    </row>
    <row r="999">
      <c r="A999" s="56"/>
      <c r="B999" s="56"/>
    </row>
    <row r="1000">
      <c r="A1000" s="56"/>
      <c r="B1000" s="56"/>
    </row>
  </sheetData>
  <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6.5"/>
    <col customWidth="1" min="12" max="12" width="10.25"/>
    <col customWidth="1" min="17" max="17" width="26.5"/>
    <col customWidth="1" min="22" max="22" width="9.38"/>
  </cols>
  <sheetData>
    <row r="2">
      <c r="Q2" s="8" t="s">
        <v>1636</v>
      </c>
      <c r="R2" s="8"/>
      <c r="S2" s="412">
        <v>3.5</v>
      </c>
    </row>
    <row r="3">
      <c r="B3" s="8"/>
      <c r="C3" s="8"/>
      <c r="D3" s="8"/>
      <c r="E3" s="8"/>
      <c r="F3" s="8"/>
      <c r="G3" s="8" t="s">
        <v>1636</v>
      </c>
      <c r="H3" s="8"/>
      <c r="I3" s="412">
        <v>3.25</v>
      </c>
      <c r="J3" s="413"/>
      <c r="K3" s="413"/>
      <c r="L3" s="413"/>
      <c r="M3" s="413"/>
      <c r="Q3" s="8" t="s">
        <v>1637</v>
      </c>
      <c r="R3" s="414"/>
      <c r="S3" s="415">
        <v>0.7</v>
      </c>
    </row>
    <row r="4">
      <c r="B4" s="317" t="s">
        <v>1638</v>
      </c>
      <c r="C4" s="8"/>
      <c r="D4" s="8"/>
      <c r="E4" s="8"/>
      <c r="F4" s="8"/>
      <c r="G4" s="8" t="s">
        <v>1637</v>
      </c>
      <c r="H4" s="414"/>
      <c r="I4" s="415">
        <v>0.7</v>
      </c>
      <c r="J4" s="413"/>
      <c r="K4" s="413"/>
      <c r="L4" s="413"/>
      <c r="M4" s="413"/>
    </row>
    <row r="5">
      <c r="B5" s="8"/>
      <c r="C5" s="8"/>
      <c r="D5" s="8"/>
      <c r="E5" s="8"/>
      <c r="F5" s="8"/>
      <c r="G5" s="8"/>
      <c r="H5" s="8"/>
      <c r="I5" s="8"/>
      <c r="J5" s="413"/>
      <c r="K5" s="413"/>
      <c r="L5" s="413"/>
      <c r="M5" s="413"/>
    </row>
    <row r="6">
      <c r="B6" s="8"/>
      <c r="C6" s="8"/>
      <c r="D6" s="8"/>
      <c r="E6" s="8"/>
      <c r="F6" s="8"/>
      <c r="G6" s="317" t="s">
        <v>1639</v>
      </c>
      <c r="H6" s="8"/>
      <c r="I6" s="416"/>
      <c r="J6" s="413"/>
      <c r="K6" s="413"/>
      <c r="L6" s="413"/>
      <c r="M6" s="417"/>
      <c r="N6" s="418"/>
      <c r="Q6" s="317" t="s">
        <v>1640</v>
      </c>
      <c r="R6" s="8"/>
      <c r="S6" s="416"/>
      <c r="T6" s="8"/>
      <c r="U6" s="8"/>
      <c r="V6" s="8"/>
      <c r="W6" s="416"/>
    </row>
    <row r="7">
      <c r="B7" s="8"/>
      <c r="C7" s="8"/>
      <c r="D7" s="8"/>
      <c r="E7" s="8"/>
      <c r="F7" s="8"/>
      <c r="G7" s="8"/>
      <c r="H7" s="8"/>
      <c r="I7" s="419" t="s">
        <v>1641</v>
      </c>
      <c r="J7" s="420" t="s">
        <v>1642</v>
      </c>
      <c r="K7" s="421" t="s">
        <v>1643</v>
      </c>
      <c r="L7" s="422" t="s">
        <v>1644</v>
      </c>
      <c r="M7" s="418" t="s">
        <v>1645</v>
      </c>
      <c r="N7" s="418"/>
      <c r="Q7" s="8"/>
      <c r="R7" s="8"/>
      <c r="S7" s="419" t="s">
        <v>1641</v>
      </c>
      <c r="T7" s="420" t="s">
        <v>1642</v>
      </c>
      <c r="U7" s="421" t="s">
        <v>1643</v>
      </c>
      <c r="V7" s="422" t="s">
        <v>1644</v>
      </c>
      <c r="W7" s="418" t="s">
        <v>1645</v>
      </c>
      <c r="X7" s="418"/>
    </row>
    <row r="8">
      <c r="B8" s="423" t="s">
        <v>1646</v>
      </c>
      <c r="C8" s="424" t="s">
        <v>1641</v>
      </c>
      <c r="D8" s="425" t="s">
        <v>1642</v>
      </c>
      <c r="E8" s="426" t="s">
        <v>1644</v>
      </c>
      <c r="F8" s="8"/>
      <c r="G8" s="270" t="s">
        <v>1647</v>
      </c>
      <c r="H8" s="8"/>
      <c r="I8" s="412">
        <v>7.0</v>
      </c>
      <c r="J8" s="413"/>
      <c r="K8" s="413"/>
      <c r="L8" s="413"/>
      <c r="M8" s="413"/>
      <c r="Q8" s="270" t="s">
        <v>1648</v>
      </c>
      <c r="R8" s="427"/>
      <c r="S8" s="428">
        <f>I8/5</f>
        <v>1.4</v>
      </c>
      <c r="T8" s="8"/>
      <c r="U8" s="8"/>
      <c r="V8" s="8"/>
      <c r="W8" s="8"/>
    </row>
    <row r="9">
      <c r="B9" s="429" t="s">
        <v>1649</v>
      </c>
      <c r="C9" s="430">
        <v>7.0</v>
      </c>
      <c r="D9" s="430">
        <v>41.5</v>
      </c>
      <c r="E9" s="430">
        <v>5.0</v>
      </c>
      <c r="F9" s="8"/>
      <c r="G9" s="8" t="str">
        <f t="array" ref="G9:G17">$B$9:$B$17</f>
        <v>E-vtc : Amélioration fonctionnalités</v>
      </c>
      <c r="H9" s="431">
        <f>I8</f>
        <v>7</v>
      </c>
      <c r="I9" s="8"/>
      <c r="J9" s="432">
        <f>(D9/($S$2*$S$3))</f>
        <v>16.93877551</v>
      </c>
      <c r="K9" s="433">
        <v>3.0</v>
      </c>
      <c r="L9" s="433">
        <v>3.0</v>
      </c>
      <c r="M9" s="45">
        <v>2.5</v>
      </c>
      <c r="Q9" s="8" t="str">
        <f t="array" ref="Q9:Q17">$B$9:$B$17</f>
        <v>E-vtc : Amélioration fonctionnalités</v>
      </c>
      <c r="R9" s="428">
        <f t="shared" ref="R9:R10" si="3">H9/5</f>
        <v>1.4</v>
      </c>
      <c r="S9" s="8"/>
      <c r="T9" s="428">
        <f t="shared" ref="T9:W9" si="1">J9/5</f>
        <v>3.387755102</v>
      </c>
      <c r="U9" s="428">
        <f t="shared" si="1"/>
        <v>0.6</v>
      </c>
      <c r="V9" s="428">
        <f t="shared" si="1"/>
        <v>0.6</v>
      </c>
      <c r="W9" s="428">
        <f t="shared" si="1"/>
        <v>0.5</v>
      </c>
    </row>
    <row r="10">
      <c r="B10" s="8"/>
      <c r="C10" s="8"/>
      <c r="D10" s="8"/>
      <c r="E10" s="8"/>
      <c r="F10" s="8"/>
      <c r="G10" s="8"/>
      <c r="H10" s="434">
        <f>SUM(J9:M9)</f>
        <v>25.43877551</v>
      </c>
      <c r="I10" s="8"/>
      <c r="J10" s="432">
        <f t="shared" ref="J10:K10" si="2">(C10/($S$2*$S$3))</f>
        <v>0</v>
      </c>
      <c r="K10" s="432">
        <f t="shared" si="2"/>
        <v>0</v>
      </c>
      <c r="L10" s="433">
        <v>0.0</v>
      </c>
      <c r="Q10" s="8"/>
      <c r="R10" s="428">
        <f t="shared" si="3"/>
        <v>5.087755102</v>
      </c>
      <c r="S10" s="8"/>
      <c r="T10" s="428">
        <f t="shared" ref="T10:W10" si="4">J10/5</f>
        <v>0</v>
      </c>
      <c r="U10" s="428">
        <f t="shared" si="4"/>
        <v>0</v>
      </c>
      <c r="V10" s="428">
        <f t="shared" si="4"/>
        <v>0</v>
      </c>
      <c r="W10" s="428">
        <f t="shared" si="4"/>
        <v>0</v>
      </c>
      <c r="X10" s="428"/>
    </row>
    <row r="11">
      <c r="B11" s="8"/>
      <c r="C11" s="8"/>
      <c r="D11" s="8"/>
      <c r="E11" s="8"/>
      <c r="F11" s="8"/>
      <c r="G11" s="8"/>
      <c r="H11" s="8"/>
      <c r="I11" s="8"/>
      <c r="J11" s="432"/>
      <c r="K11" s="432"/>
      <c r="L11" s="433"/>
      <c r="Q11" s="8"/>
      <c r="R11" s="428"/>
      <c r="S11" s="8"/>
      <c r="T11" s="428"/>
      <c r="U11" s="428"/>
      <c r="V11" s="428"/>
      <c r="W11" s="428"/>
    </row>
    <row r="12">
      <c r="G12" s="385"/>
      <c r="Q12" s="385"/>
    </row>
    <row r="13">
      <c r="G13" s="385"/>
      <c r="Q13" s="385"/>
    </row>
    <row r="14">
      <c r="G14" s="385"/>
      <c r="Q14" s="385"/>
    </row>
    <row r="15">
      <c r="G15" s="385"/>
      <c r="Q15" s="385"/>
    </row>
    <row r="16">
      <c r="G16" s="385"/>
      <c r="Q16" s="385"/>
    </row>
    <row r="17">
      <c r="G17" s="385"/>
      <c r="Q17" s="38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7.88"/>
    <col customWidth="1" min="4" max="4" width="43.25"/>
    <col customWidth="1" min="5" max="5" width="43.38"/>
    <col customWidth="1" min="6" max="6" width="58.25"/>
    <col customWidth="1" min="7" max="7" width="58.63"/>
    <col customWidth="1" min="8" max="8" width="54.75"/>
    <col customWidth="1" min="13" max="13" width="59.13"/>
    <col customWidth="1" min="16" max="16" width="42.0"/>
    <col customWidth="1" min="17" max="17" width="57.88"/>
  </cols>
  <sheetData>
    <row r="1">
      <c r="A1" s="1"/>
      <c r="B1" s="2"/>
      <c r="C1" s="3" t="s">
        <v>0</v>
      </c>
      <c r="D1" s="4"/>
      <c r="E1" s="4"/>
      <c r="F1" s="4"/>
      <c r="G1" s="4"/>
      <c r="H1" s="4"/>
      <c r="I1" s="4"/>
      <c r="J1" s="4"/>
      <c r="K1" s="5"/>
      <c r="L1" s="6" t="s">
        <v>1</v>
      </c>
      <c r="M1" s="4"/>
      <c r="N1" s="4"/>
      <c r="O1" s="4"/>
      <c r="P1" s="5"/>
      <c r="Q1" s="7" t="s">
        <v>2</v>
      </c>
      <c r="R1" s="4"/>
      <c r="S1" s="4"/>
      <c r="T1" s="4"/>
      <c r="U1" s="4"/>
      <c r="V1" s="4"/>
      <c r="W1" s="4"/>
      <c r="X1" s="4"/>
      <c r="Y1" s="8"/>
      <c r="Z1" s="8"/>
      <c r="AA1" s="8"/>
      <c r="AB1" s="8"/>
      <c r="AC1" s="8"/>
      <c r="AD1" s="8"/>
      <c r="AE1" s="8"/>
      <c r="AF1" s="8"/>
      <c r="AG1" s="8"/>
      <c r="AH1" s="8"/>
      <c r="AI1" s="8"/>
    </row>
    <row r="2">
      <c r="A2" s="9" t="s">
        <v>3</v>
      </c>
      <c r="B2" s="10" t="s">
        <v>4</v>
      </c>
      <c r="C2" s="10" t="s">
        <v>5</v>
      </c>
      <c r="D2" s="11" t="s">
        <v>6</v>
      </c>
      <c r="E2" s="12" t="s">
        <v>7</v>
      </c>
      <c r="F2" s="13" t="s">
        <v>8</v>
      </c>
      <c r="G2" s="12" t="s">
        <v>9</v>
      </c>
      <c r="H2" s="14" t="s">
        <v>10</v>
      </c>
      <c r="I2" s="15" t="s">
        <v>11</v>
      </c>
      <c r="J2" s="15" t="s">
        <v>12</v>
      </c>
      <c r="K2" s="15" t="s">
        <v>13</v>
      </c>
      <c r="L2" s="16" t="s">
        <v>14</v>
      </c>
      <c r="M2" s="16" t="s">
        <v>15</v>
      </c>
      <c r="N2" s="16" t="s">
        <v>18</v>
      </c>
      <c r="O2" s="16" t="s">
        <v>19</v>
      </c>
      <c r="P2" s="16" t="s">
        <v>20</v>
      </c>
      <c r="Q2" s="18" t="s">
        <v>21</v>
      </c>
      <c r="R2" s="18" t="s">
        <v>22</v>
      </c>
      <c r="S2" s="18" t="s">
        <v>1650</v>
      </c>
      <c r="T2" s="18" t="s">
        <v>23</v>
      </c>
      <c r="U2" s="18" t="s">
        <v>1287</v>
      </c>
      <c r="V2" s="18" t="s">
        <v>1651</v>
      </c>
      <c r="W2" s="18" t="s">
        <v>24</v>
      </c>
      <c r="X2" s="18" t="s">
        <v>1652</v>
      </c>
      <c r="Y2" s="8"/>
      <c r="Z2" s="8"/>
      <c r="AA2" s="8"/>
      <c r="AB2" s="8"/>
      <c r="AC2" s="8"/>
      <c r="AD2" s="8"/>
      <c r="AE2" s="8"/>
      <c r="AF2" s="8"/>
      <c r="AG2" s="8"/>
      <c r="AH2" s="8"/>
      <c r="AI2" s="8"/>
    </row>
    <row r="3">
      <c r="A3" s="24"/>
      <c r="B3" s="435" t="s">
        <v>25</v>
      </c>
      <c r="C3" s="436" t="s">
        <v>26</v>
      </c>
      <c r="D3" s="437" t="s">
        <v>180</v>
      </c>
      <c r="E3" s="374" t="s">
        <v>1653</v>
      </c>
      <c r="F3" s="374" t="s">
        <v>1654</v>
      </c>
      <c r="G3" s="374" t="s">
        <v>1655</v>
      </c>
      <c r="H3" s="374" t="s">
        <v>1656</v>
      </c>
      <c r="M3" s="54"/>
      <c r="P3" s="49"/>
    </row>
    <row r="4">
      <c r="A4" s="24"/>
      <c r="B4" s="435"/>
      <c r="C4" s="436"/>
      <c r="D4" s="437"/>
      <c r="E4" s="374"/>
      <c r="F4" s="374" t="s">
        <v>1657</v>
      </c>
      <c r="G4" s="374"/>
      <c r="H4" s="374" t="s">
        <v>1656</v>
      </c>
      <c r="M4" s="56"/>
      <c r="P4" s="49"/>
    </row>
    <row r="5">
      <c r="A5" s="24"/>
      <c r="B5" s="301" t="s">
        <v>59</v>
      </c>
      <c r="C5" s="131" t="s">
        <v>77</v>
      </c>
      <c r="D5" s="438" t="s">
        <v>99</v>
      </c>
      <c r="E5" s="400" t="s">
        <v>1506</v>
      </c>
      <c r="F5" s="400" t="s">
        <v>1507</v>
      </c>
      <c r="G5" s="400" t="s">
        <v>1508</v>
      </c>
      <c r="H5" s="374" t="s">
        <v>1658</v>
      </c>
      <c r="M5" s="56"/>
      <c r="P5" s="49"/>
    </row>
    <row r="6">
      <c r="A6" s="24"/>
      <c r="B6" s="301" t="s">
        <v>59</v>
      </c>
      <c r="C6" s="131" t="s">
        <v>1426</v>
      </c>
      <c r="D6" s="438" t="s">
        <v>229</v>
      </c>
      <c r="E6" s="400" t="s">
        <v>1427</v>
      </c>
      <c r="F6" s="400" t="s">
        <v>1428</v>
      </c>
      <c r="G6" s="400" t="s">
        <v>232</v>
      </c>
      <c r="H6" s="400" t="s">
        <v>233</v>
      </c>
      <c r="M6" s="56"/>
      <c r="P6" s="49"/>
    </row>
    <row r="7">
      <c r="A7" s="24"/>
      <c r="B7" s="301" t="s">
        <v>59</v>
      </c>
      <c r="C7" s="131" t="s">
        <v>1426</v>
      </c>
      <c r="D7" s="438" t="s">
        <v>1510</v>
      </c>
      <c r="E7" s="400" t="s">
        <v>1511</v>
      </c>
      <c r="F7" s="400" t="s">
        <v>1512</v>
      </c>
      <c r="G7" s="400" t="s">
        <v>1513</v>
      </c>
      <c r="H7" s="374" t="s">
        <v>1659</v>
      </c>
      <c r="I7" s="45"/>
      <c r="M7" s="56"/>
      <c r="P7" s="49"/>
    </row>
    <row r="8">
      <c r="A8" s="24"/>
      <c r="B8" s="24"/>
      <c r="C8" s="24"/>
      <c r="D8" s="438" t="s">
        <v>1515</v>
      </c>
      <c r="E8" s="400" t="s">
        <v>1516</v>
      </c>
      <c r="F8" s="400" t="s">
        <v>1517</v>
      </c>
      <c r="G8" s="400" t="s">
        <v>1518</v>
      </c>
      <c r="H8" s="374" t="s">
        <v>1660</v>
      </c>
      <c r="I8" s="45"/>
      <c r="M8" s="56"/>
      <c r="P8" s="49"/>
    </row>
    <row r="9">
      <c r="A9" s="24"/>
      <c r="B9" s="438" t="s">
        <v>25</v>
      </c>
      <c r="C9" s="399" t="s">
        <v>26</v>
      </c>
      <c r="D9" s="395" t="s">
        <v>201</v>
      </c>
      <c r="E9" s="400" t="s">
        <v>1031</v>
      </c>
      <c r="F9" s="400" t="s">
        <v>1475</v>
      </c>
      <c r="G9" s="400" t="s">
        <v>1476</v>
      </c>
      <c r="H9" s="400" t="s">
        <v>1477</v>
      </c>
      <c r="I9" s="45" t="s">
        <v>55</v>
      </c>
      <c r="M9" s="54" t="s">
        <v>1661</v>
      </c>
      <c r="P9" s="43" t="s">
        <v>1662</v>
      </c>
    </row>
    <row r="10">
      <c r="A10" s="24"/>
      <c r="B10" s="19"/>
      <c r="C10" s="19"/>
      <c r="D10" s="438" t="s">
        <v>1515</v>
      </c>
      <c r="E10" s="400" t="s">
        <v>1516</v>
      </c>
      <c r="F10" s="400" t="s">
        <v>1517</v>
      </c>
      <c r="G10" s="400" t="s">
        <v>1518</v>
      </c>
      <c r="H10" s="439" t="s">
        <v>1519</v>
      </c>
      <c r="I10" s="45" t="s">
        <v>1663</v>
      </c>
      <c r="M10" s="56"/>
      <c r="P10" s="52"/>
    </row>
    <row r="11">
      <c r="B11" s="55" t="s">
        <v>25</v>
      </c>
      <c r="C11" s="55" t="s">
        <v>26</v>
      </c>
      <c r="D11" s="304" t="s">
        <v>1664</v>
      </c>
      <c r="E11" s="50"/>
      <c r="F11" s="202" t="s">
        <v>1665</v>
      </c>
      <c r="G11" s="50"/>
      <c r="H11" s="51"/>
      <c r="M11" s="440" t="s">
        <v>1666</v>
      </c>
      <c r="P11" s="49"/>
    </row>
    <row r="12">
      <c r="B12" s="441" t="s">
        <v>59</v>
      </c>
      <c r="C12" s="442" t="s">
        <v>60</v>
      </c>
      <c r="D12" s="29" t="s">
        <v>61</v>
      </c>
      <c r="E12" s="29" t="s">
        <v>62</v>
      </c>
      <c r="F12" s="29" t="s">
        <v>63</v>
      </c>
      <c r="G12" s="22" t="s">
        <v>64</v>
      </c>
      <c r="I12" s="43"/>
      <c r="M12" s="443" t="s">
        <v>1667</v>
      </c>
      <c r="N12" s="444"/>
      <c r="O12" s="305" t="s">
        <v>34</v>
      </c>
      <c r="P12" s="43"/>
      <c r="T12" s="26">
        <v>0.25</v>
      </c>
    </row>
    <row r="13">
      <c r="A13" s="1"/>
      <c r="B13" s="445" t="s">
        <v>25</v>
      </c>
      <c r="C13" s="445" t="s">
        <v>26</v>
      </c>
      <c r="D13" s="445" t="s">
        <v>208</v>
      </c>
      <c r="E13" s="77" t="s">
        <v>209</v>
      </c>
      <c r="F13" s="77" t="s">
        <v>210</v>
      </c>
      <c r="G13" s="23" t="s">
        <v>211</v>
      </c>
      <c r="H13" s="445"/>
      <c r="M13" s="87" t="s">
        <v>1668</v>
      </c>
      <c r="P13" s="49"/>
      <c r="T13" s="55">
        <v>0.25</v>
      </c>
    </row>
    <row r="14">
      <c r="D14" s="50"/>
      <c r="E14" s="50"/>
      <c r="F14" s="51"/>
      <c r="G14" s="50"/>
      <c r="H14" s="51"/>
      <c r="M14" s="56"/>
      <c r="P14" s="49"/>
    </row>
    <row r="15">
      <c r="D15" s="50"/>
      <c r="E15" s="50"/>
      <c r="F15" s="51"/>
      <c r="G15" s="50"/>
      <c r="H15" s="51"/>
      <c r="M15" s="56"/>
      <c r="P15" s="49"/>
    </row>
    <row r="16">
      <c r="D16" s="50"/>
      <c r="E16" s="50"/>
      <c r="F16" s="51"/>
      <c r="G16" s="50"/>
      <c r="H16" s="51"/>
      <c r="M16" s="56"/>
      <c r="P16" s="49"/>
    </row>
    <row r="17">
      <c r="D17" s="50"/>
      <c r="E17" s="50"/>
      <c r="F17" s="51"/>
      <c r="G17" s="50"/>
      <c r="H17" s="51"/>
      <c r="M17" s="56"/>
      <c r="P17" s="49"/>
    </row>
    <row r="18">
      <c r="D18" s="50"/>
      <c r="E18" s="50"/>
      <c r="F18" s="51"/>
      <c r="G18" s="50"/>
      <c r="H18" s="51"/>
      <c r="M18" s="56"/>
      <c r="P18" s="49"/>
    </row>
    <row r="19">
      <c r="D19" s="50"/>
      <c r="E19" s="50"/>
      <c r="F19" s="51"/>
      <c r="G19" s="50"/>
      <c r="H19" s="51"/>
      <c r="M19" s="56"/>
      <c r="P19" s="49"/>
    </row>
    <row r="20">
      <c r="D20" s="50"/>
      <c r="E20" s="50"/>
      <c r="F20" s="51"/>
      <c r="G20" s="50"/>
      <c r="H20" s="51"/>
      <c r="M20" s="56"/>
      <c r="P20" s="49"/>
    </row>
    <row r="21">
      <c r="D21" s="50"/>
      <c r="E21" s="50"/>
      <c r="F21" s="51"/>
      <c r="G21" s="50"/>
      <c r="H21" s="51"/>
      <c r="M21" s="56"/>
      <c r="P21" s="49"/>
    </row>
    <row r="22">
      <c r="D22" s="50"/>
      <c r="E22" s="50"/>
      <c r="F22" s="51"/>
      <c r="G22" s="50"/>
      <c r="H22" s="51"/>
      <c r="M22" s="56"/>
      <c r="P22" s="49"/>
    </row>
    <row r="23">
      <c r="D23" s="50"/>
      <c r="E23" s="50"/>
      <c r="F23" s="51"/>
      <c r="G23" s="50"/>
      <c r="H23" s="51"/>
      <c r="M23" s="56"/>
      <c r="P23" s="49"/>
    </row>
    <row r="24">
      <c r="D24" s="50"/>
      <c r="E24" s="50"/>
      <c r="F24" s="51"/>
      <c r="G24" s="50"/>
      <c r="H24" s="51"/>
      <c r="M24" s="56"/>
      <c r="P24" s="49"/>
    </row>
    <row r="25">
      <c r="D25" s="50"/>
      <c r="E25" s="50"/>
      <c r="F25" s="51"/>
      <c r="G25" s="50"/>
      <c r="H25" s="51"/>
      <c r="M25" s="56"/>
      <c r="P25" s="49"/>
    </row>
    <row r="26">
      <c r="D26" s="50"/>
      <c r="E26" s="50"/>
      <c r="F26" s="51"/>
      <c r="G26" s="50"/>
      <c r="H26" s="51"/>
      <c r="M26" s="56"/>
      <c r="P26" s="49"/>
    </row>
    <row r="27">
      <c r="D27" s="50"/>
      <c r="E27" s="50"/>
      <c r="F27" s="51"/>
      <c r="G27" s="50"/>
      <c r="H27" s="51"/>
      <c r="M27" s="56"/>
      <c r="P27" s="49"/>
    </row>
    <row r="28">
      <c r="D28" s="50"/>
      <c r="E28" s="50"/>
      <c r="F28" s="51"/>
      <c r="G28" s="50"/>
      <c r="H28" s="51"/>
      <c r="M28" s="56"/>
      <c r="P28" s="49"/>
    </row>
    <row r="29">
      <c r="D29" s="50"/>
      <c r="E29" s="50"/>
      <c r="F29" s="51"/>
      <c r="G29" s="50"/>
      <c r="H29" s="51"/>
      <c r="M29" s="56"/>
      <c r="P29" s="49"/>
    </row>
    <row r="30">
      <c r="D30" s="50"/>
      <c r="E30" s="50"/>
      <c r="F30" s="51"/>
      <c r="G30" s="50"/>
      <c r="H30" s="51"/>
      <c r="M30" s="56"/>
      <c r="P30" s="49"/>
    </row>
    <row r="31">
      <c r="D31" s="50"/>
      <c r="E31" s="50"/>
      <c r="F31" s="51"/>
      <c r="G31" s="50"/>
      <c r="H31" s="51"/>
      <c r="M31" s="56"/>
      <c r="P31" s="49"/>
    </row>
    <row r="32">
      <c r="D32" s="50"/>
      <c r="E32" s="50"/>
      <c r="F32" s="51"/>
      <c r="G32" s="50"/>
      <c r="H32" s="51"/>
      <c r="M32" s="56"/>
      <c r="P32" s="49"/>
    </row>
    <row r="33">
      <c r="D33" s="50"/>
      <c r="E33" s="50"/>
      <c r="F33" s="51"/>
      <c r="G33" s="50"/>
      <c r="H33" s="51"/>
      <c r="M33" s="56"/>
      <c r="P33" s="49"/>
    </row>
    <row r="34">
      <c r="D34" s="50"/>
      <c r="E34" s="50"/>
      <c r="F34" s="51"/>
      <c r="G34" s="50"/>
      <c r="H34" s="51"/>
      <c r="M34" s="56"/>
      <c r="P34" s="49"/>
    </row>
    <row r="35">
      <c r="D35" s="50"/>
      <c r="E35" s="50"/>
      <c r="F35" s="51"/>
      <c r="G35" s="50"/>
      <c r="H35" s="51"/>
      <c r="M35" s="56"/>
      <c r="P35" s="49"/>
    </row>
    <row r="36">
      <c r="D36" s="50"/>
      <c r="E36" s="50"/>
      <c r="F36" s="51"/>
      <c r="G36" s="50"/>
      <c r="H36" s="51"/>
      <c r="M36" s="56"/>
      <c r="P36" s="49"/>
    </row>
    <row r="37">
      <c r="D37" s="50"/>
      <c r="E37" s="50"/>
      <c r="F37" s="51"/>
      <c r="G37" s="50"/>
      <c r="H37" s="51"/>
      <c r="M37" s="56"/>
      <c r="P37" s="49"/>
    </row>
    <row r="38">
      <c r="D38" s="50"/>
      <c r="E38" s="50"/>
      <c r="F38" s="51"/>
      <c r="G38" s="50"/>
      <c r="H38" s="51"/>
      <c r="M38" s="56"/>
      <c r="P38" s="49"/>
    </row>
    <row r="39">
      <c r="D39" s="50"/>
      <c r="E39" s="50"/>
      <c r="F39" s="51"/>
      <c r="G39" s="50"/>
      <c r="H39" s="51"/>
      <c r="M39" s="56"/>
      <c r="P39" s="49"/>
    </row>
    <row r="40">
      <c r="D40" s="50"/>
      <c r="E40" s="50"/>
      <c r="F40" s="51"/>
      <c r="G40" s="50"/>
      <c r="H40" s="51"/>
      <c r="M40" s="56"/>
      <c r="P40" s="49"/>
    </row>
    <row r="41">
      <c r="D41" s="50"/>
      <c r="E41" s="50"/>
      <c r="F41" s="51"/>
      <c r="G41" s="50"/>
      <c r="H41" s="51"/>
      <c r="M41" s="56"/>
      <c r="P41" s="49"/>
    </row>
    <row r="42">
      <c r="D42" s="50"/>
      <c r="E42" s="50"/>
      <c r="F42" s="51"/>
      <c r="G42" s="50"/>
      <c r="H42" s="51"/>
      <c r="M42" s="56"/>
      <c r="P42" s="49"/>
    </row>
    <row r="43">
      <c r="D43" s="50"/>
      <c r="E43" s="50"/>
      <c r="F43" s="51"/>
      <c r="G43" s="50"/>
      <c r="H43" s="51"/>
      <c r="M43" s="56"/>
      <c r="P43" s="49"/>
    </row>
    <row r="44">
      <c r="D44" s="50"/>
      <c r="E44" s="50"/>
      <c r="F44" s="51"/>
      <c r="G44" s="50"/>
      <c r="H44" s="51"/>
      <c r="M44" s="56"/>
      <c r="P44" s="49"/>
    </row>
    <row r="45">
      <c r="D45" s="50"/>
      <c r="E45" s="50"/>
      <c r="F45" s="51"/>
      <c r="G45" s="50"/>
      <c r="H45" s="51"/>
      <c r="M45" s="56"/>
      <c r="P45" s="49"/>
    </row>
    <row r="46">
      <c r="D46" s="50"/>
      <c r="E46" s="50"/>
      <c r="F46" s="51"/>
      <c r="G46" s="50"/>
      <c r="H46" s="51"/>
      <c r="M46" s="56"/>
      <c r="P46" s="49"/>
    </row>
    <row r="47">
      <c r="D47" s="50"/>
      <c r="E47" s="50"/>
      <c r="F47" s="51"/>
      <c r="G47" s="50"/>
      <c r="H47" s="51"/>
      <c r="M47" s="56"/>
      <c r="P47" s="49"/>
    </row>
    <row r="48">
      <c r="D48" s="50"/>
      <c r="E48" s="50"/>
      <c r="F48" s="51"/>
      <c r="G48" s="50"/>
      <c r="H48" s="51"/>
      <c r="M48" s="56"/>
      <c r="P48" s="49"/>
    </row>
    <row r="49">
      <c r="D49" s="50"/>
      <c r="E49" s="50"/>
      <c r="F49" s="51"/>
      <c r="G49" s="50"/>
      <c r="H49" s="51"/>
      <c r="M49" s="56"/>
      <c r="P49" s="49"/>
    </row>
    <row r="50">
      <c r="D50" s="50"/>
      <c r="E50" s="50"/>
      <c r="F50" s="51"/>
      <c r="G50" s="50"/>
      <c r="H50" s="51"/>
      <c r="M50" s="56"/>
      <c r="P50" s="49"/>
    </row>
    <row r="51">
      <c r="D51" s="50"/>
      <c r="E51" s="50"/>
      <c r="F51" s="51"/>
      <c r="G51" s="50"/>
      <c r="H51" s="51"/>
      <c r="M51" s="56"/>
      <c r="P51" s="49"/>
    </row>
    <row r="52">
      <c r="D52" s="50"/>
      <c r="E52" s="50"/>
      <c r="F52" s="51"/>
      <c r="G52" s="50"/>
      <c r="H52" s="51"/>
      <c r="M52" s="56"/>
      <c r="P52" s="49"/>
    </row>
    <row r="53">
      <c r="D53" s="50"/>
      <c r="E53" s="50"/>
      <c r="F53" s="51"/>
      <c r="G53" s="50"/>
      <c r="H53" s="51"/>
      <c r="M53" s="56"/>
      <c r="P53" s="49"/>
    </row>
    <row r="54">
      <c r="D54" s="50"/>
      <c r="E54" s="50"/>
      <c r="F54" s="51"/>
      <c r="G54" s="50"/>
      <c r="H54" s="51"/>
      <c r="M54" s="56"/>
      <c r="P54" s="49"/>
    </row>
    <row r="55">
      <c r="D55" s="50"/>
      <c r="E55" s="50"/>
      <c r="F55" s="51"/>
      <c r="G55" s="50"/>
      <c r="H55" s="51"/>
      <c r="M55" s="56"/>
      <c r="P55" s="49"/>
    </row>
    <row r="56">
      <c r="D56" s="50"/>
      <c r="E56" s="50"/>
      <c r="F56" s="51"/>
      <c r="G56" s="50"/>
      <c r="H56" s="51"/>
      <c r="M56" s="56"/>
      <c r="P56" s="49"/>
    </row>
    <row r="57">
      <c r="D57" s="50"/>
      <c r="E57" s="50"/>
      <c r="F57" s="51"/>
      <c r="G57" s="50"/>
      <c r="H57" s="51"/>
      <c r="M57" s="56"/>
      <c r="P57" s="49"/>
    </row>
    <row r="58">
      <c r="D58" s="50"/>
      <c r="E58" s="50"/>
      <c r="F58" s="51"/>
      <c r="G58" s="50"/>
      <c r="H58" s="51"/>
      <c r="M58" s="56"/>
      <c r="P58" s="49"/>
    </row>
    <row r="59">
      <c r="D59" s="50"/>
      <c r="E59" s="50"/>
      <c r="F59" s="51"/>
      <c r="G59" s="50"/>
      <c r="H59" s="51"/>
      <c r="M59" s="56"/>
      <c r="P59" s="49"/>
    </row>
    <row r="60">
      <c r="D60" s="50"/>
      <c r="E60" s="50"/>
      <c r="F60" s="51"/>
      <c r="G60" s="50"/>
      <c r="H60" s="51"/>
      <c r="M60" s="56"/>
      <c r="P60" s="49"/>
    </row>
    <row r="61">
      <c r="D61" s="50"/>
      <c r="E61" s="50"/>
      <c r="F61" s="51"/>
      <c r="G61" s="50"/>
      <c r="H61" s="51"/>
      <c r="M61" s="56"/>
      <c r="P61" s="49"/>
    </row>
    <row r="62">
      <c r="D62" s="50"/>
      <c r="E62" s="50"/>
      <c r="F62" s="51"/>
      <c r="G62" s="50"/>
      <c r="H62" s="51"/>
      <c r="M62" s="56"/>
      <c r="P62" s="49"/>
    </row>
    <row r="63">
      <c r="D63" s="50"/>
      <c r="E63" s="50"/>
      <c r="F63" s="51"/>
      <c r="G63" s="50"/>
      <c r="H63" s="51"/>
      <c r="M63" s="56"/>
      <c r="P63" s="49"/>
    </row>
    <row r="64">
      <c r="D64" s="50"/>
      <c r="E64" s="50"/>
      <c r="F64" s="51"/>
      <c r="G64" s="50"/>
      <c r="H64" s="51"/>
      <c r="M64" s="56"/>
      <c r="P64" s="49"/>
    </row>
    <row r="65">
      <c r="D65" s="50"/>
      <c r="E65" s="50"/>
      <c r="F65" s="51"/>
      <c r="G65" s="50"/>
      <c r="H65" s="51"/>
      <c r="M65" s="56"/>
      <c r="P65" s="49"/>
    </row>
    <row r="66">
      <c r="D66" s="50"/>
      <c r="E66" s="50"/>
      <c r="F66" s="51"/>
      <c r="G66" s="50"/>
      <c r="H66" s="51"/>
      <c r="M66" s="56"/>
      <c r="P66" s="49"/>
    </row>
    <row r="67">
      <c r="D67" s="50"/>
      <c r="E67" s="50"/>
      <c r="F67" s="51"/>
      <c r="G67" s="50"/>
      <c r="H67" s="51"/>
      <c r="M67" s="56"/>
      <c r="P67" s="49"/>
    </row>
    <row r="68">
      <c r="D68" s="50"/>
      <c r="E68" s="50"/>
      <c r="F68" s="51"/>
      <c r="G68" s="50"/>
      <c r="H68" s="51"/>
      <c r="M68" s="56"/>
      <c r="P68" s="49"/>
    </row>
    <row r="69">
      <c r="D69" s="50"/>
      <c r="E69" s="50"/>
      <c r="F69" s="51"/>
      <c r="G69" s="50"/>
      <c r="H69" s="51"/>
      <c r="M69" s="56"/>
      <c r="P69" s="49"/>
    </row>
    <row r="70">
      <c r="D70" s="50"/>
      <c r="E70" s="50"/>
      <c r="F70" s="51"/>
      <c r="G70" s="50"/>
      <c r="H70" s="51"/>
      <c r="M70" s="56"/>
      <c r="P70" s="49"/>
    </row>
    <row r="71">
      <c r="D71" s="50"/>
      <c r="E71" s="50"/>
      <c r="F71" s="51"/>
      <c r="G71" s="50"/>
      <c r="H71" s="51"/>
      <c r="M71" s="56"/>
      <c r="P71" s="49"/>
    </row>
    <row r="72">
      <c r="D72" s="50"/>
      <c r="E72" s="50"/>
      <c r="F72" s="51"/>
      <c r="G72" s="50"/>
      <c r="H72" s="51"/>
      <c r="M72" s="56"/>
      <c r="P72" s="49"/>
    </row>
    <row r="73">
      <c r="D73" s="50"/>
      <c r="E73" s="50"/>
      <c r="F73" s="51"/>
      <c r="G73" s="50"/>
      <c r="H73" s="51"/>
      <c r="M73" s="56"/>
      <c r="P73" s="49"/>
    </row>
    <row r="74">
      <c r="D74" s="50"/>
      <c r="E74" s="50"/>
      <c r="F74" s="51"/>
      <c r="G74" s="50"/>
      <c r="H74" s="51"/>
      <c r="M74" s="56"/>
      <c r="P74" s="49"/>
    </row>
    <row r="75">
      <c r="D75" s="50"/>
      <c r="E75" s="50"/>
      <c r="F75" s="51"/>
      <c r="G75" s="50"/>
      <c r="H75" s="51"/>
      <c r="M75" s="56"/>
      <c r="P75" s="49"/>
    </row>
    <row r="76">
      <c r="D76" s="50"/>
      <c r="E76" s="50"/>
      <c r="F76" s="51"/>
      <c r="G76" s="50"/>
      <c r="H76" s="51"/>
      <c r="M76" s="56"/>
      <c r="P76" s="49"/>
    </row>
    <row r="77">
      <c r="D77" s="50"/>
      <c r="E77" s="50"/>
      <c r="F77" s="51"/>
      <c r="G77" s="50"/>
      <c r="H77" s="51"/>
      <c r="M77" s="56"/>
      <c r="P77" s="49"/>
    </row>
    <row r="78">
      <c r="D78" s="50"/>
      <c r="E78" s="50"/>
      <c r="F78" s="51"/>
      <c r="G78" s="50"/>
      <c r="H78" s="51"/>
      <c r="M78" s="56"/>
      <c r="P78" s="49"/>
    </row>
    <row r="79">
      <c r="D79" s="50"/>
      <c r="E79" s="50"/>
      <c r="F79" s="51"/>
      <c r="G79" s="50"/>
      <c r="H79" s="51"/>
      <c r="M79" s="56"/>
      <c r="P79" s="49"/>
    </row>
    <row r="80">
      <c r="D80" s="50"/>
      <c r="E80" s="50"/>
      <c r="F80" s="51"/>
      <c r="G80" s="50"/>
      <c r="H80" s="51"/>
      <c r="M80" s="56"/>
      <c r="P80" s="49"/>
    </row>
    <row r="81">
      <c r="D81" s="50"/>
      <c r="E81" s="50"/>
      <c r="F81" s="51"/>
      <c r="G81" s="50"/>
      <c r="H81" s="51"/>
      <c r="M81" s="56"/>
      <c r="P81" s="49"/>
    </row>
    <row r="82">
      <c r="D82" s="50"/>
      <c r="E82" s="50"/>
      <c r="F82" s="51"/>
      <c r="G82" s="50"/>
      <c r="H82" s="51"/>
      <c r="M82" s="56"/>
      <c r="P82" s="49"/>
    </row>
    <row r="83">
      <c r="D83" s="50"/>
      <c r="E83" s="50"/>
      <c r="F83" s="51"/>
      <c r="G83" s="50"/>
      <c r="H83" s="51"/>
      <c r="M83" s="56"/>
      <c r="P83" s="49"/>
    </row>
    <row r="84">
      <c r="D84" s="50"/>
      <c r="E84" s="50"/>
      <c r="F84" s="51"/>
      <c r="G84" s="50"/>
      <c r="H84" s="51"/>
      <c r="M84" s="56"/>
      <c r="P84" s="49"/>
    </row>
    <row r="85">
      <c r="D85" s="50"/>
      <c r="E85" s="50"/>
      <c r="F85" s="51"/>
      <c r="G85" s="50"/>
      <c r="H85" s="51"/>
      <c r="M85" s="56"/>
      <c r="P85" s="49"/>
    </row>
    <row r="86">
      <c r="D86" s="50"/>
      <c r="E86" s="50"/>
      <c r="F86" s="51"/>
      <c r="G86" s="50"/>
      <c r="H86" s="51"/>
      <c r="M86" s="56"/>
      <c r="P86" s="49"/>
    </row>
    <row r="87">
      <c r="D87" s="50"/>
      <c r="E87" s="50"/>
      <c r="F87" s="51"/>
      <c r="G87" s="50"/>
      <c r="H87" s="51"/>
      <c r="M87" s="56"/>
      <c r="P87" s="49"/>
    </row>
    <row r="88">
      <c r="D88" s="50"/>
      <c r="E88" s="50"/>
      <c r="F88" s="51"/>
      <c r="G88" s="50"/>
      <c r="H88" s="51"/>
      <c r="M88" s="56"/>
      <c r="P88" s="49"/>
    </row>
    <row r="89">
      <c r="D89" s="50"/>
      <c r="E89" s="50"/>
      <c r="F89" s="51"/>
      <c r="G89" s="50"/>
      <c r="H89" s="51"/>
      <c r="M89" s="56"/>
      <c r="P89" s="49"/>
    </row>
    <row r="90">
      <c r="D90" s="50"/>
      <c r="E90" s="50"/>
      <c r="F90" s="51"/>
      <c r="G90" s="50"/>
      <c r="H90" s="51"/>
      <c r="M90" s="56"/>
      <c r="P90" s="49"/>
    </row>
    <row r="91">
      <c r="D91" s="50"/>
      <c r="E91" s="50"/>
      <c r="F91" s="51"/>
      <c r="G91" s="50"/>
      <c r="H91" s="51"/>
      <c r="M91" s="56"/>
      <c r="P91" s="49"/>
    </row>
    <row r="92">
      <c r="D92" s="50"/>
      <c r="E92" s="50"/>
      <c r="F92" s="51"/>
      <c r="G92" s="50"/>
      <c r="H92" s="51"/>
      <c r="M92" s="56"/>
      <c r="P92" s="49"/>
    </row>
    <row r="93">
      <c r="D93" s="50"/>
      <c r="E93" s="50"/>
      <c r="F93" s="51"/>
      <c r="G93" s="50"/>
      <c r="H93" s="51"/>
      <c r="M93" s="56"/>
      <c r="P93" s="49"/>
    </row>
    <row r="94">
      <c r="D94" s="50"/>
      <c r="E94" s="50"/>
      <c r="F94" s="51"/>
      <c r="G94" s="50"/>
      <c r="H94" s="51"/>
      <c r="M94" s="56"/>
      <c r="P94" s="49"/>
    </row>
    <row r="95">
      <c r="D95" s="50"/>
      <c r="E95" s="50"/>
      <c r="F95" s="51"/>
      <c r="G95" s="50"/>
      <c r="H95" s="51"/>
      <c r="M95" s="56"/>
      <c r="P95" s="49"/>
    </row>
    <row r="96">
      <c r="D96" s="50"/>
      <c r="E96" s="50"/>
      <c r="F96" s="51"/>
      <c r="G96" s="50"/>
      <c r="H96" s="51"/>
      <c r="M96" s="56"/>
      <c r="P96" s="49"/>
    </row>
    <row r="97">
      <c r="D97" s="50"/>
      <c r="E97" s="50"/>
      <c r="F97" s="51"/>
      <c r="G97" s="50"/>
      <c r="H97" s="51"/>
      <c r="M97" s="56"/>
      <c r="P97" s="49"/>
    </row>
    <row r="98">
      <c r="D98" s="50"/>
      <c r="E98" s="50"/>
      <c r="F98" s="51"/>
      <c r="G98" s="50"/>
      <c r="H98" s="51"/>
      <c r="M98" s="56"/>
      <c r="P98" s="49"/>
    </row>
    <row r="99">
      <c r="D99" s="50"/>
      <c r="E99" s="50"/>
      <c r="F99" s="51"/>
      <c r="G99" s="50"/>
      <c r="H99" s="51"/>
      <c r="M99" s="56"/>
      <c r="P99" s="49"/>
    </row>
    <row r="100">
      <c r="D100" s="50"/>
      <c r="E100" s="50"/>
      <c r="F100" s="51"/>
      <c r="G100" s="50"/>
      <c r="H100" s="51"/>
      <c r="M100" s="56"/>
      <c r="P100" s="49"/>
    </row>
    <row r="101">
      <c r="D101" s="50"/>
      <c r="E101" s="50"/>
      <c r="F101" s="51"/>
      <c r="G101" s="50"/>
      <c r="H101" s="51"/>
      <c r="M101" s="56"/>
      <c r="P101" s="49"/>
    </row>
    <row r="102">
      <c r="D102" s="50"/>
      <c r="E102" s="50"/>
      <c r="F102" s="51"/>
      <c r="G102" s="50"/>
      <c r="H102" s="51"/>
      <c r="M102" s="56"/>
      <c r="P102" s="49"/>
    </row>
    <row r="103">
      <c r="D103" s="50"/>
      <c r="E103" s="50"/>
      <c r="F103" s="51"/>
      <c r="G103" s="50"/>
      <c r="H103" s="51"/>
      <c r="M103" s="56"/>
      <c r="P103" s="49"/>
    </row>
    <row r="104">
      <c r="D104" s="50"/>
      <c r="E104" s="50"/>
      <c r="F104" s="51"/>
      <c r="G104" s="50"/>
      <c r="H104" s="51"/>
      <c r="M104" s="56"/>
      <c r="P104" s="49"/>
    </row>
    <row r="105">
      <c r="D105" s="50"/>
      <c r="E105" s="50"/>
      <c r="F105" s="51"/>
      <c r="G105" s="50"/>
      <c r="H105" s="51"/>
      <c r="M105" s="56"/>
      <c r="P105" s="49"/>
    </row>
    <row r="106">
      <c r="D106" s="50"/>
      <c r="E106" s="50"/>
      <c r="F106" s="51"/>
      <c r="G106" s="50"/>
      <c r="H106" s="51"/>
      <c r="M106" s="56"/>
      <c r="P106" s="49"/>
    </row>
    <row r="107">
      <c r="D107" s="50"/>
      <c r="E107" s="50"/>
      <c r="F107" s="51"/>
      <c r="G107" s="50"/>
      <c r="H107" s="51"/>
      <c r="M107" s="56"/>
      <c r="P107" s="49"/>
    </row>
    <row r="108">
      <c r="D108" s="50"/>
      <c r="E108" s="50"/>
      <c r="F108" s="51"/>
      <c r="G108" s="50"/>
      <c r="H108" s="51"/>
      <c r="M108" s="56"/>
      <c r="P108" s="49"/>
    </row>
    <row r="109">
      <c r="D109" s="50"/>
      <c r="E109" s="50"/>
      <c r="F109" s="51"/>
      <c r="G109" s="50"/>
      <c r="H109" s="51"/>
      <c r="M109" s="56"/>
      <c r="P109" s="49"/>
    </row>
    <row r="110">
      <c r="D110" s="50"/>
      <c r="E110" s="50"/>
      <c r="F110" s="51"/>
      <c r="G110" s="50"/>
      <c r="H110" s="51"/>
      <c r="M110" s="56"/>
      <c r="P110" s="49"/>
    </row>
    <row r="111">
      <c r="D111" s="50"/>
      <c r="E111" s="50"/>
      <c r="F111" s="51"/>
      <c r="G111" s="50"/>
      <c r="H111" s="51"/>
      <c r="M111" s="56"/>
      <c r="P111" s="49"/>
    </row>
    <row r="112">
      <c r="D112" s="50"/>
      <c r="E112" s="50"/>
      <c r="F112" s="51"/>
      <c r="G112" s="50"/>
      <c r="H112" s="51"/>
      <c r="M112" s="56"/>
      <c r="P112" s="49"/>
    </row>
    <row r="113">
      <c r="D113" s="50"/>
      <c r="E113" s="50"/>
      <c r="F113" s="51"/>
      <c r="G113" s="50"/>
      <c r="H113" s="51"/>
      <c r="M113" s="56"/>
      <c r="P113" s="49"/>
    </row>
    <row r="114">
      <c r="D114" s="50"/>
      <c r="E114" s="50"/>
      <c r="F114" s="51"/>
      <c r="G114" s="50"/>
      <c r="H114" s="51"/>
      <c r="M114" s="56"/>
      <c r="P114" s="49"/>
    </row>
    <row r="115">
      <c r="D115" s="50"/>
      <c r="E115" s="50"/>
      <c r="F115" s="51"/>
      <c r="G115" s="50"/>
      <c r="H115" s="51"/>
      <c r="M115" s="56"/>
      <c r="P115" s="49"/>
    </row>
    <row r="116">
      <c r="D116" s="50"/>
      <c r="E116" s="50"/>
      <c r="F116" s="51"/>
      <c r="G116" s="50"/>
      <c r="H116" s="51"/>
      <c r="M116" s="56"/>
      <c r="P116" s="49"/>
    </row>
    <row r="117">
      <c r="D117" s="50"/>
      <c r="E117" s="50"/>
      <c r="F117" s="51"/>
      <c r="G117" s="50"/>
      <c r="H117" s="51"/>
      <c r="M117" s="56"/>
      <c r="P117" s="49"/>
    </row>
    <row r="118">
      <c r="D118" s="50"/>
      <c r="E118" s="50"/>
      <c r="F118" s="51"/>
      <c r="G118" s="50"/>
      <c r="H118" s="51"/>
      <c r="M118" s="56"/>
      <c r="P118" s="49"/>
    </row>
    <row r="119">
      <c r="D119" s="50"/>
      <c r="E119" s="50"/>
      <c r="F119" s="51"/>
      <c r="G119" s="50"/>
      <c r="H119" s="51"/>
      <c r="M119" s="56"/>
      <c r="P119" s="49"/>
    </row>
    <row r="120">
      <c r="D120" s="50"/>
      <c r="E120" s="50"/>
      <c r="F120" s="51"/>
      <c r="G120" s="50"/>
      <c r="H120" s="51"/>
      <c r="M120" s="56"/>
      <c r="P120" s="49"/>
    </row>
    <row r="121">
      <c r="D121" s="50"/>
      <c r="E121" s="50"/>
      <c r="F121" s="51"/>
      <c r="G121" s="50"/>
      <c r="H121" s="51"/>
      <c r="M121" s="56"/>
      <c r="P121" s="49"/>
    </row>
    <row r="122">
      <c r="D122" s="50"/>
      <c r="E122" s="50"/>
      <c r="F122" s="51"/>
      <c r="G122" s="50"/>
      <c r="H122" s="51"/>
      <c r="M122" s="56"/>
      <c r="P122" s="49"/>
    </row>
    <row r="123">
      <c r="D123" s="50"/>
      <c r="E123" s="50"/>
      <c r="F123" s="51"/>
      <c r="G123" s="50"/>
      <c r="H123" s="51"/>
      <c r="M123" s="56"/>
      <c r="P123" s="49"/>
    </row>
    <row r="124">
      <c r="D124" s="50"/>
      <c r="E124" s="50"/>
      <c r="F124" s="51"/>
      <c r="G124" s="50"/>
      <c r="H124" s="51"/>
      <c r="M124" s="56"/>
      <c r="P124" s="49"/>
    </row>
    <row r="125">
      <c r="D125" s="50"/>
      <c r="E125" s="50"/>
      <c r="F125" s="51"/>
      <c r="G125" s="50"/>
      <c r="H125" s="51"/>
      <c r="M125" s="56"/>
      <c r="P125" s="49"/>
    </row>
    <row r="126">
      <c r="D126" s="50"/>
      <c r="E126" s="50"/>
      <c r="F126" s="51"/>
      <c r="G126" s="50"/>
      <c r="H126" s="51"/>
      <c r="M126" s="56"/>
      <c r="P126" s="49"/>
    </row>
    <row r="127">
      <c r="D127" s="50"/>
      <c r="E127" s="50"/>
      <c r="F127" s="51"/>
      <c r="G127" s="50"/>
      <c r="H127" s="51"/>
      <c r="M127" s="56"/>
      <c r="P127" s="49"/>
    </row>
    <row r="128">
      <c r="D128" s="50"/>
      <c r="E128" s="50"/>
      <c r="F128" s="51"/>
      <c r="G128" s="50"/>
      <c r="H128" s="51"/>
      <c r="M128" s="56"/>
      <c r="P128" s="49"/>
    </row>
    <row r="129">
      <c r="D129" s="50"/>
      <c r="E129" s="50"/>
      <c r="F129" s="51"/>
      <c r="G129" s="50"/>
      <c r="H129" s="51"/>
      <c r="M129" s="56"/>
      <c r="P129" s="49"/>
    </row>
    <row r="130">
      <c r="D130" s="50"/>
      <c r="E130" s="50"/>
      <c r="F130" s="51"/>
      <c r="G130" s="50"/>
      <c r="H130" s="51"/>
      <c r="M130" s="56"/>
      <c r="P130" s="49"/>
    </row>
    <row r="131">
      <c r="D131" s="50"/>
      <c r="E131" s="50"/>
      <c r="F131" s="51"/>
      <c r="G131" s="50"/>
      <c r="H131" s="51"/>
      <c r="M131" s="56"/>
      <c r="P131" s="49"/>
    </row>
    <row r="132">
      <c r="D132" s="50"/>
      <c r="E132" s="50"/>
      <c r="F132" s="51"/>
      <c r="G132" s="50"/>
      <c r="H132" s="51"/>
      <c r="M132" s="56"/>
      <c r="P132" s="49"/>
    </row>
    <row r="133">
      <c r="D133" s="50"/>
      <c r="E133" s="50"/>
      <c r="F133" s="51"/>
      <c r="G133" s="50"/>
      <c r="H133" s="51"/>
      <c r="M133" s="56"/>
      <c r="P133" s="49"/>
    </row>
    <row r="134">
      <c r="D134" s="50"/>
      <c r="E134" s="50"/>
      <c r="F134" s="51"/>
      <c r="G134" s="50"/>
      <c r="H134" s="51"/>
      <c r="M134" s="56"/>
      <c r="P134" s="49"/>
    </row>
    <row r="135">
      <c r="D135" s="50"/>
      <c r="E135" s="50"/>
      <c r="F135" s="51"/>
      <c r="G135" s="50"/>
      <c r="H135" s="51"/>
      <c r="M135" s="56"/>
      <c r="P135" s="49"/>
    </row>
    <row r="136">
      <c r="D136" s="50"/>
      <c r="E136" s="50"/>
      <c r="F136" s="51"/>
      <c r="G136" s="50"/>
      <c r="H136" s="51"/>
      <c r="M136" s="56"/>
      <c r="P136" s="49"/>
    </row>
    <row r="137">
      <c r="D137" s="50"/>
      <c r="E137" s="50"/>
      <c r="F137" s="51"/>
      <c r="G137" s="50"/>
      <c r="H137" s="51"/>
      <c r="M137" s="56"/>
      <c r="P137" s="49"/>
    </row>
    <row r="138">
      <c r="D138" s="50"/>
      <c r="E138" s="50"/>
      <c r="F138" s="51"/>
      <c r="G138" s="50"/>
      <c r="H138" s="51"/>
      <c r="M138" s="56"/>
      <c r="P138" s="49"/>
    </row>
    <row r="139">
      <c r="D139" s="50"/>
      <c r="E139" s="50"/>
      <c r="F139" s="51"/>
      <c r="G139" s="50"/>
      <c r="H139" s="51"/>
      <c r="M139" s="56"/>
      <c r="P139" s="49"/>
    </row>
    <row r="140">
      <c r="D140" s="50"/>
      <c r="E140" s="50"/>
      <c r="F140" s="51"/>
      <c r="G140" s="50"/>
      <c r="H140" s="51"/>
      <c r="M140" s="56"/>
      <c r="P140" s="49"/>
    </row>
    <row r="141">
      <c r="D141" s="50"/>
      <c r="E141" s="50"/>
      <c r="F141" s="51"/>
      <c r="G141" s="50"/>
      <c r="H141" s="51"/>
      <c r="M141" s="56"/>
      <c r="P141" s="49"/>
    </row>
    <row r="142">
      <c r="D142" s="50"/>
      <c r="E142" s="50"/>
      <c r="F142" s="51"/>
      <c r="G142" s="50"/>
      <c r="H142" s="51"/>
      <c r="M142" s="56"/>
      <c r="P142" s="49"/>
    </row>
    <row r="143">
      <c r="D143" s="50"/>
      <c r="E143" s="50"/>
      <c r="F143" s="51"/>
      <c r="G143" s="50"/>
      <c r="H143" s="51"/>
      <c r="M143" s="56"/>
      <c r="P143" s="49"/>
    </row>
    <row r="144">
      <c r="D144" s="50"/>
      <c r="E144" s="50"/>
      <c r="F144" s="51"/>
      <c r="G144" s="50"/>
      <c r="H144" s="51"/>
      <c r="M144" s="56"/>
      <c r="P144" s="49"/>
    </row>
    <row r="145">
      <c r="D145" s="50"/>
      <c r="E145" s="50"/>
      <c r="F145" s="51"/>
      <c r="G145" s="50"/>
      <c r="H145" s="51"/>
      <c r="M145" s="56"/>
      <c r="P145" s="49"/>
    </row>
    <row r="146">
      <c r="D146" s="50"/>
      <c r="E146" s="50"/>
      <c r="F146" s="51"/>
      <c r="G146" s="50"/>
      <c r="H146" s="51"/>
      <c r="M146" s="56"/>
      <c r="P146" s="49"/>
    </row>
    <row r="147">
      <c r="D147" s="50"/>
      <c r="E147" s="50"/>
      <c r="F147" s="51"/>
      <c r="G147" s="50"/>
      <c r="H147" s="51"/>
      <c r="M147" s="56"/>
      <c r="P147" s="49"/>
    </row>
    <row r="148">
      <c r="D148" s="50"/>
      <c r="E148" s="50"/>
      <c r="F148" s="51"/>
      <c r="G148" s="50"/>
      <c r="H148" s="51"/>
      <c r="M148" s="56"/>
      <c r="P148" s="49"/>
    </row>
    <row r="149">
      <c r="D149" s="50"/>
      <c r="E149" s="50"/>
      <c r="F149" s="51"/>
      <c r="G149" s="50"/>
      <c r="H149" s="51"/>
      <c r="M149" s="56"/>
      <c r="P149" s="49"/>
    </row>
    <row r="150">
      <c r="D150" s="50"/>
      <c r="E150" s="50"/>
      <c r="F150" s="51"/>
      <c r="G150" s="50"/>
      <c r="H150" s="51"/>
      <c r="M150" s="56"/>
      <c r="P150" s="49"/>
    </row>
    <row r="151">
      <c r="D151" s="50"/>
      <c r="E151" s="50"/>
      <c r="F151" s="51"/>
      <c r="G151" s="50"/>
      <c r="H151" s="51"/>
      <c r="M151" s="56"/>
      <c r="P151" s="49"/>
    </row>
    <row r="152">
      <c r="D152" s="50"/>
      <c r="E152" s="50"/>
      <c r="F152" s="51"/>
      <c r="G152" s="50"/>
      <c r="H152" s="51"/>
      <c r="M152" s="56"/>
      <c r="P152" s="49"/>
    </row>
    <row r="153">
      <c r="D153" s="50"/>
      <c r="E153" s="50"/>
      <c r="F153" s="51"/>
      <c r="G153" s="50"/>
      <c r="H153" s="51"/>
      <c r="M153" s="56"/>
      <c r="P153" s="49"/>
    </row>
    <row r="154">
      <c r="D154" s="50"/>
      <c r="E154" s="50"/>
      <c r="F154" s="51"/>
      <c r="G154" s="50"/>
      <c r="H154" s="51"/>
      <c r="M154" s="56"/>
      <c r="P154" s="49"/>
    </row>
    <row r="155">
      <c r="D155" s="50"/>
      <c r="E155" s="50"/>
      <c r="F155" s="51"/>
      <c r="G155" s="50"/>
      <c r="H155" s="51"/>
      <c r="M155" s="56"/>
      <c r="P155" s="49"/>
    </row>
    <row r="156">
      <c r="D156" s="50"/>
      <c r="E156" s="50"/>
      <c r="F156" s="51"/>
      <c r="G156" s="50"/>
      <c r="H156" s="51"/>
      <c r="M156" s="56"/>
      <c r="P156" s="49"/>
    </row>
    <row r="157">
      <c r="D157" s="50"/>
      <c r="E157" s="50"/>
      <c r="F157" s="51"/>
      <c r="G157" s="50"/>
      <c r="H157" s="51"/>
      <c r="M157" s="56"/>
      <c r="P157" s="49"/>
    </row>
    <row r="158">
      <c r="D158" s="50"/>
      <c r="E158" s="50"/>
      <c r="F158" s="51"/>
      <c r="G158" s="50"/>
      <c r="H158" s="51"/>
      <c r="M158" s="56"/>
      <c r="P158" s="49"/>
    </row>
    <row r="159">
      <c r="D159" s="50"/>
      <c r="E159" s="50"/>
      <c r="F159" s="51"/>
      <c r="G159" s="50"/>
      <c r="H159" s="51"/>
      <c r="M159" s="56"/>
      <c r="P159" s="49"/>
    </row>
    <row r="160">
      <c r="D160" s="50"/>
      <c r="E160" s="50"/>
      <c r="F160" s="51"/>
      <c r="G160" s="50"/>
      <c r="H160" s="51"/>
      <c r="M160" s="56"/>
      <c r="P160" s="49"/>
    </row>
    <row r="161">
      <c r="D161" s="50"/>
      <c r="E161" s="50"/>
      <c r="F161" s="51"/>
      <c r="G161" s="50"/>
      <c r="H161" s="51"/>
      <c r="M161" s="56"/>
      <c r="P161" s="49"/>
    </row>
    <row r="162">
      <c r="D162" s="50"/>
      <c r="E162" s="50"/>
      <c r="F162" s="51"/>
      <c r="G162" s="50"/>
      <c r="H162" s="51"/>
      <c r="M162" s="56"/>
      <c r="P162" s="49"/>
    </row>
    <row r="163">
      <c r="D163" s="50"/>
      <c r="E163" s="50"/>
      <c r="F163" s="51"/>
      <c r="G163" s="50"/>
      <c r="H163" s="51"/>
      <c r="M163" s="56"/>
      <c r="P163" s="49"/>
    </row>
    <row r="164">
      <c r="D164" s="50"/>
      <c r="E164" s="50"/>
      <c r="F164" s="51"/>
      <c r="G164" s="50"/>
      <c r="H164" s="51"/>
      <c r="M164" s="56"/>
      <c r="P164" s="49"/>
    </row>
    <row r="165">
      <c r="D165" s="50"/>
      <c r="E165" s="50"/>
      <c r="F165" s="51"/>
      <c r="G165" s="50"/>
      <c r="H165" s="51"/>
      <c r="M165" s="56"/>
      <c r="P165" s="49"/>
    </row>
    <row r="166">
      <c r="D166" s="50"/>
      <c r="E166" s="50"/>
      <c r="F166" s="51"/>
      <c r="G166" s="50"/>
      <c r="H166" s="51"/>
      <c r="M166" s="56"/>
      <c r="P166" s="49"/>
    </row>
    <row r="167">
      <c r="D167" s="50"/>
      <c r="E167" s="50"/>
      <c r="F167" s="51"/>
      <c r="G167" s="50"/>
      <c r="H167" s="51"/>
      <c r="M167" s="56"/>
      <c r="P167" s="49"/>
    </row>
    <row r="168">
      <c r="D168" s="50"/>
      <c r="E168" s="50"/>
      <c r="F168" s="51"/>
      <c r="G168" s="50"/>
      <c r="H168" s="51"/>
      <c r="M168" s="56"/>
      <c r="P168" s="49"/>
    </row>
    <row r="169">
      <c r="D169" s="50"/>
      <c r="E169" s="50"/>
      <c r="F169" s="51"/>
      <c r="G169" s="50"/>
      <c r="H169" s="51"/>
      <c r="M169" s="56"/>
      <c r="P169" s="49"/>
    </row>
    <row r="170">
      <c r="D170" s="50"/>
      <c r="E170" s="50"/>
      <c r="F170" s="51"/>
      <c r="G170" s="50"/>
      <c r="H170" s="51"/>
      <c r="M170" s="56"/>
      <c r="P170" s="49"/>
    </row>
    <row r="171">
      <c r="D171" s="50"/>
      <c r="E171" s="50"/>
      <c r="F171" s="51"/>
      <c r="G171" s="50"/>
      <c r="H171" s="51"/>
      <c r="M171" s="56"/>
      <c r="P171" s="49"/>
    </row>
    <row r="172">
      <c r="D172" s="50"/>
      <c r="E172" s="50"/>
      <c r="F172" s="51"/>
      <c r="G172" s="50"/>
      <c r="H172" s="51"/>
      <c r="M172" s="56"/>
      <c r="P172" s="49"/>
    </row>
    <row r="173">
      <c r="D173" s="50"/>
      <c r="E173" s="50"/>
      <c r="F173" s="51"/>
      <c r="G173" s="50"/>
      <c r="H173" s="51"/>
      <c r="M173" s="56"/>
      <c r="P173" s="49"/>
    </row>
    <row r="174">
      <c r="D174" s="50"/>
      <c r="E174" s="50"/>
      <c r="F174" s="51"/>
      <c r="G174" s="50"/>
      <c r="H174" s="51"/>
      <c r="M174" s="56"/>
      <c r="P174" s="49"/>
    </row>
    <row r="175">
      <c r="D175" s="50"/>
      <c r="E175" s="50"/>
      <c r="F175" s="51"/>
      <c r="G175" s="50"/>
      <c r="H175" s="51"/>
      <c r="M175" s="56"/>
      <c r="P175" s="49"/>
    </row>
    <row r="176">
      <c r="D176" s="50"/>
      <c r="E176" s="50"/>
      <c r="F176" s="51"/>
      <c r="G176" s="50"/>
      <c r="H176" s="51"/>
      <c r="M176" s="56"/>
      <c r="P176" s="49"/>
    </row>
    <row r="177">
      <c r="D177" s="50"/>
      <c r="E177" s="50"/>
      <c r="F177" s="51"/>
      <c r="G177" s="50"/>
      <c r="H177" s="51"/>
      <c r="M177" s="56"/>
      <c r="P177" s="49"/>
    </row>
    <row r="178">
      <c r="D178" s="50"/>
      <c r="E178" s="50"/>
      <c r="F178" s="51"/>
      <c r="G178" s="50"/>
      <c r="H178" s="51"/>
      <c r="M178" s="56"/>
      <c r="P178" s="49"/>
    </row>
    <row r="179">
      <c r="D179" s="50"/>
      <c r="E179" s="50"/>
      <c r="F179" s="51"/>
      <c r="G179" s="50"/>
      <c r="H179" s="51"/>
      <c r="M179" s="56"/>
      <c r="P179" s="49"/>
    </row>
    <row r="180">
      <c r="D180" s="50"/>
      <c r="E180" s="50"/>
      <c r="F180" s="51"/>
      <c r="G180" s="50"/>
      <c r="H180" s="51"/>
      <c r="M180" s="56"/>
      <c r="P180" s="49"/>
    </row>
    <row r="181">
      <c r="D181" s="50"/>
      <c r="E181" s="50"/>
      <c r="F181" s="51"/>
      <c r="G181" s="50"/>
      <c r="H181" s="51"/>
      <c r="M181" s="56"/>
      <c r="P181" s="49"/>
    </row>
    <row r="182">
      <c r="D182" s="50"/>
      <c r="E182" s="50"/>
      <c r="F182" s="51"/>
      <c r="G182" s="50"/>
      <c r="H182" s="51"/>
      <c r="M182" s="56"/>
      <c r="P182" s="49"/>
    </row>
    <row r="183">
      <c r="D183" s="50"/>
      <c r="E183" s="50"/>
      <c r="F183" s="51"/>
      <c r="G183" s="50"/>
      <c r="H183" s="51"/>
      <c r="M183" s="56"/>
      <c r="P183" s="49"/>
    </row>
    <row r="184">
      <c r="D184" s="50"/>
      <c r="E184" s="50"/>
      <c r="F184" s="51"/>
      <c r="G184" s="50"/>
      <c r="H184" s="51"/>
      <c r="M184" s="56"/>
      <c r="P184" s="49"/>
    </row>
    <row r="185">
      <c r="D185" s="50"/>
      <c r="E185" s="50"/>
      <c r="F185" s="51"/>
      <c r="G185" s="50"/>
      <c r="H185" s="51"/>
      <c r="M185" s="56"/>
      <c r="P185" s="49"/>
    </row>
    <row r="186">
      <c r="D186" s="50"/>
      <c r="E186" s="50"/>
      <c r="F186" s="51"/>
      <c r="G186" s="50"/>
      <c r="H186" s="51"/>
      <c r="M186" s="56"/>
      <c r="P186" s="49"/>
    </row>
    <row r="187">
      <c r="D187" s="50"/>
      <c r="E187" s="50"/>
      <c r="F187" s="51"/>
      <c r="G187" s="50"/>
      <c r="H187" s="51"/>
      <c r="M187" s="56"/>
      <c r="P187" s="49"/>
    </row>
    <row r="188">
      <c r="D188" s="50"/>
      <c r="E188" s="50"/>
      <c r="F188" s="51"/>
      <c r="G188" s="50"/>
      <c r="H188" s="51"/>
      <c r="M188" s="56"/>
      <c r="P188" s="49"/>
    </row>
    <row r="189">
      <c r="D189" s="50"/>
      <c r="E189" s="50"/>
      <c r="F189" s="51"/>
      <c r="G189" s="50"/>
      <c r="H189" s="51"/>
      <c r="M189" s="56"/>
      <c r="P189" s="49"/>
    </row>
    <row r="190">
      <c r="D190" s="50"/>
      <c r="E190" s="50"/>
      <c r="F190" s="51"/>
      <c r="G190" s="50"/>
      <c r="H190" s="51"/>
      <c r="M190" s="56"/>
      <c r="P190" s="49"/>
    </row>
    <row r="191">
      <c r="D191" s="50"/>
      <c r="E191" s="50"/>
      <c r="F191" s="51"/>
      <c r="G191" s="50"/>
      <c r="H191" s="51"/>
      <c r="M191" s="56"/>
      <c r="P191" s="49"/>
    </row>
    <row r="192">
      <c r="D192" s="50"/>
      <c r="E192" s="50"/>
      <c r="F192" s="51"/>
      <c r="G192" s="50"/>
      <c r="H192" s="51"/>
      <c r="M192" s="56"/>
      <c r="P192" s="49"/>
    </row>
    <row r="193">
      <c r="D193" s="50"/>
      <c r="E193" s="50"/>
      <c r="F193" s="51"/>
      <c r="G193" s="50"/>
      <c r="H193" s="51"/>
      <c r="M193" s="56"/>
      <c r="P193" s="49"/>
    </row>
    <row r="194">
      <c r="D194" s="50"/>
      <c r="E194" s="50"/>
      <c r="F194" s="51"/>
      <c r="G194" s="50"/>
      <c r="H194" s="51"/>
      <c r="M194" s="56"/>
      <c r="P194" s="49"/>
    </row>
    <row r="195">
      <c r="D195" s="50"/>
      <c r="E195" s="50"/>
      <c r="F195" s="51"/>
      <c r="G195" s="50"/>
      <c r="H195" s="51"/>
      <c r="M195" s="56"/>
      <c r="P195" s="49"/>
    </row>
    <row r="196">
      <c r="D196" s="50"/>
      <c r="E196" s="50"/>
      <c r="F196" s="51"/>
      <c r="G196" s="50"/>
      <c r="H196" s="51"/>
      <c r="M196" s="56"/>
      <c r="P196" s="49"/>
    </row>
    <row r="197">
      <c r="D197" s="50"/>
      <c r="E197" s="50"/>
      <c r="F197" s="51"/>
      <c r="G197" s="50"/>
      <c r="H197" s="51"/>
      <c r="M197" s="56"/>
      <c r="P197" s="49"/>
    </row>
    <row r="198">
      <c r="D198" s="50"/>
      <c r="E198" s="50"/>
      <c r="F198" s="51"/>
      <c r="G198" s="50"/>
      <c r="H198" s="51"/>
      <c r="M198" s="56"/>
      <c r="P198" s="49"/>
    </row>
    <row r="199">
      <c r="D199" s="50"/>
      <c r="E199" s="50"/>
      <c r="F199" s="51"/>
      <c r="G199" s="50"/>
      <c r="H199" s="51"/>
      <c r="M199" s="56"/>
      <c r="P199" s="49"/>
    </row>
    <row r="200">
      <c r="D200" s="50"/>
      <c r="E200" s="50"/>
      <c r="F200" s="51"/>
      <c r="G200" s="50"/>
      <c r="H200" s="51"/>
      <c r="M200" s="56"/>
      <c r="P200" s="49"/>
    </row>
    <row r="201">
      <c r="D201" s="50"/>
      <c r="E201" s="50"/>
      <c r="F201" s="51"/>
      <c r="G201" s="50"/>
      <c r="H201" s="51"/>
      <c r="M201" s="56"/>
      <c r="P201" s="49"/>
    </row>
    <row r="202">
      <c r="D202" s="50"/>
      <c r="E202" s="50"/>
      <c r="F202" s="51"/>
      <c r="G202" s="50"/>
      <c r="H202" s="51"/>
      <c r="M202" s="56"/>
      <c r="P202" s="49"/>
    </row>
    <row r="203">
      <c r="D203" s="50"/>
      <c r="E203" s="50"/>
      <c r="F203" s="51"/>
      <c r="G203" s="50"/>
      <c r="H203" s="51"/>
      <c r="M203" s="56"/>
      <c r="P203" s="49"/>
    </row>
    <row r="204">
      <c r="D204" s="50"/>
      <c r="E204" s="50"/>
      <c r="F204" s="51"/>
      <c r="G204" s="50"/>
      <c r="H204" s="51"/>
      <c r="M204" s="56"/>
      <c r="P204" s="49"/>
    </row>
    <row r="205">
      <c r="D205" s="50"/>
      <c r="E205" s="50"/>
      <c r="F205" s="51"/>
      <c r="G205" s="50"/>
      <c r="H205" s="51"/>
      <c r="M205" s="56"/>
      <c r="P205" s="49"/>
    </row>
    <row r="206">
      <c r="D206" s="50"/>
      <c r="E206" s="50"/>
      <c r="F206" s="51"/>
      <c r="G206" s="50"/>
      <c r="H206" s="51"/>
      <c r="M206" s="56"/>
      <c r="P206" s="49"/>
    </row>
    <row r="207">
      <c r="D207" s="50"/>
      <c r="E207" s="50"/>
      <c r="F207" s="51"/>
      <c r="G207" s="50"/>
      <c r="H207" s="51"/>
      <c r="M207" s="56"/>
      <c r="P207" s="49"/>
    </row>
    <row r="208">
      <c r="D208" s="50"/>
      <c r="E208" s="50"/>
      <c r="F208" s="51"/>
      <c r="G208" s="50"/>
      <c r="H208" s="51"/>
      <c r="M208" s="56"/>
      <c r="P208" s="49"/>
    </row>
    <row r="209">
      <c r="D209" s="50"/>
      <c r="E209" s="50"/>
      <c r="F209" s="51"/>
      <c r="G209" s="50"/>
      <c r="H209" s="51"/>
      <c r="M209" s="56"/>
      <c r="P209" s="49"/>
    </row>
    <row r="210">
      <c r="D210" s="50"/>
      <c r="E210" s="50"/>
      <c r="F210" s="51"/>
      <c r="G210" s="50"/>
      <c r="H210" s="51"/>
      <c r="M210" s="56"/>
      <c r="P210" s="49"/>
    </row>
    <row r="211">
      <c r="D211" s="50"/>
      <c r="E211" s="50"/>
      <c r="F211" s="51"/>
      <c r="G211" s="50"/>
      <c r="H211" s="51"/>
      <c r="M211" s="56"/>
      <c r="P211" s="49"/>
    </row>
    <row r="212">
      <c r="D212" s="50"/>
      <c r="E212" s="50"/>
      <c r="F212" s="51"/>
      <c r="G212" s="50"/>
      <c r="H212" s="51"/>
      <c r="M212" s="56"/>
      <c r="P212" s="49"/>
    </row>
    <row r="213">
      <c r="D213" s="50"/>
      <c r="E213" s="50"/>
      <c r="F213" s="51"/>
      <c r="G213" s="50"/>
      <c r="H213" s="51"/>
      <c r="M213" s="56"/>
      <c r="P213" s="49"/>
    </row>
    <row r="214">
      <c r="D214" s="50"/>
      <c r="E214" s="50"/>
      <c r="F214" s="51"/>
      <c r="G214" s="50"/>
      <c r="H214" s="51"/>
      <c r="M214" s="56"/>
      <c r="P214" s="49"/>
    </row>
    <row r="215">
      <c r="D215" s="50"/>
      <c r="E215" s="50"/>
      <c r="F215" s="51"/>
      <c r="G215" s="50"/>
      <c r="H215" s="51"/>
      <c r="M215" s="56"/>
      <c r="P215" s="49"/>
    </row>
    <row r="216">
      <c r="D216" s="50"/>
      <c r="E216" s="50"/>
      <c r="F216" s="51"/>
      <c r="G216" s="50"/>
      <c r="H216" s="51"/>
      <c r="M216" s="56"/>
      <c r="P216" s="49"/>
    </row>
    <row r="217">
      <c r="D217" s="50"/>
      <c r="E217" s="50"/>
      <c r="F217" s="51"/>
      <c r="G217" s="50"/>
      <c r="H217" s="51"/>
      <c r="M217" s="56"/>
      <c r="P217" s="49"/>
    </row>
    <row r="218">
      <c r="D218" s="50"/>
      <c r="E218" s="50"/>
      <c r="F218" s="51"/>
      <c r="G218" s="50"/>
      <c r="H218" s="51"/>
      <c r="M218" s="56"/>
      <c r="P218" s="49"/>
    </row>
    <row r="219">
      <c r="D219" s="50"/>
      <c r="E219" s="50"/>
      <c r="F219" s="51"/>
      <c r="G219" s="50"/>
      <c r="H219" s="51"/>
      <c r="M219" s="56"/>
      <c r="P219" s="49"/>
    </row>
    <row r="220">
      <c r="D220" s="50"/>
      <c r="E220" s="50"/>
      <c r="F220" s="51"/>
      <c r="G220" s="50"/>
      <c r="H220" s="51"/>
      <c r="M220" s="56"/>
      <c r="P220" s="49"/>
    </row>
    <row r="221">
      <c r="D221" s="50"/>
      <c r="E221" s="50"/>
      <c r="F221" s="51"/>
      <c r="G221" s="50"/>
      <c r="H221" s="51"/>
      <c r="M221" s="56"/>
      <c r="P221" s="49"/>
    </row>
    <row r="222">
      <c r="D222" s="50"/>
      <c r="E222" s="50"/>
      <c r="F222" s="51"/>
      <c r="G222" s="50"/>
      <c r="H222" s="51"/>
      <c r="M222" s="56"/>
      <c r="P222" s="49"/>
    </row>
    <row r="223">
      <c r="D223" s="50"/>
      <c r="E223" s="50"/>
      <c r="F223" s="51"/>
      <c r="G223" s="50"/>
      <c r="H223" s="51"/>
      <c r="M223" s="56"/>
      <c r="P223" s="49"/>
    </row>
    <row r="224">
      <c r="D224" s="50"/>
      <c r="E224" s="50"/>
      <c r="F224" s="51"/>
      <c r="G224" s="50"/>
      <c r="H224" s="51"/>
      <c r="M224" s="56"/>
      <c r="P224" s="49"/>
    </row>
    <row r="225">
      <c r="D225" s="50"/>
      <c r="E225" s="50"/>
      <c r="F225" s="51"/>
      <c r="G225" s="50"/>
      <c r="H225" s="51"/>
      <c r="M225" s="56"/>
      <c r="P225" s="49"/>
    </row>
    <row r="226">
      <c r="D226" s="50"/>
      <c r="E226" s="50"/>
      <c r="F226" s="51"/>
      <c r="G226" s="50"/>
      <c r="H226" s="51"/>
      <c r="M226" s="56"/>
      <c r="P226" s="49"/>
    </row>
    <row r="227">
      <c r="D227" s="50"/>
      <c r="E227" s="50"/>
      <c r="F227" s="51"/>
      <c r="G227" s="50"/>
      <c r="H227" s="51"/>
      <c r="M227" s="56"/>
      <c r="P227" s="49"/>
    </row>
    <row r="228">
      <c r="D228" s="50"/>
      <c r="E228" s="50"/>
      <c r="F228" s="51"/>
      <c r="G228" s="50"/>
      <c r="H228" s="51"/>
      <c r="M228" s="56"/>
      <c r="P228" s="49"/>
    </row>
    <row r="229">
      <c r="D229" s="50"/>
      <c r="E229" s="50"/>
      <c r="F229" s="51"/>
      <c r="G229" s="50"/>
      <c r="H229" s="51"/>
      <c r="M229" s="56"/>
      <c r="P229" s="49"/>
    </row>
    <row r="230">
      <c r="D230" s="50"/>
      <c r="E230" s="50"/>
      <c r="F230" s="51"/>
      <c r="G230" s="50"/>
      <c r="H230" s="51"/>
      <c r="M230" s="56"/>
      <c r="P230" s="49"/>
    </row>
    <row r="231">
      <c r="D231" s="50"/>
      <c r="E231" s="50"/>
      <c r="F231" s="51"/>
      <c r="G231" s="50"/>
      <c r="H231" s="51"/>
      <c r="M231" s="56"/>
      <c r="P231" s="49"/>
    </row>
    <row r="232">
      <c r="D232" s="50"/>
      <c r="E232" s="50"/>
      <c r="F232" s="51"/>
      <c r="G232" s="50"/>
      <c r="H232" s="51"/>
      <c r="M232" s="56"/>
      <c r="P232" s="49"/>
    </row>
    <row r="233">
      <c r="D233" s="50"/>
      <c r="E233" s="50"/>
      <c r="F233" s="51"/>
      <c r="G233" s="50"/>
      <c r="H233" s="51"/>
      <c r="M233" s="56"/>
      <c r="P233" s="49"/>
    </row>
    <row r="234">
      <c r="D234" s="50"/>
      <c r="E234" s="50"/>
      <c r="F234" s="51"/>
      <c r="G234" s="50"/>
      <c r="H234" s="51"/>
      <c r="M234" s="56"/>
      <c r="P234" s="49"/>
    </row>
    <row r="235">
      <c r="D235" s="50"/>
      <c r="E235" s="50"/>
      <c r="F235" s="51"/>
      <c r="G235" s="50"/>
      <c r="H235" s="51"/>
      <c r="M235" s="56"/>
      <c r="P235" s="49"/>
    </row>
    <row r="236">
      <c r="D236" s="50"/>
      <c r="E236" s="50"/>
      <c r="F236" s="51"/>
      <c r="G236" s="50"/>
      <c r="H236" s="51"/>
      <c r="M236" s="56"/>
      <c r="P236" s="49"/>
    </row>
    <row r="237">
      <c r="D237" s="50"/>
      <c r="E237" s="50"/>
      <c r="F237" s="51"/>
      <c r="G237" s="50"/>
      <c r="H237" s="51"/>
      <c r="M237" s="56"/>
      <c r="P237" s="49"/>
    </row>
    <row r="238">
      <c r="D238" s="50"/>
      <c r="E238" s="50"/>
      <c r="F238" s="51"/>
      <c r="G238" s="50"/>
      <c r="H238" s="51"/>
      <c r="M238" s="56"/>
      <c r="P238" s="49"/>
    </row>
    <row r="239">
      <c r="D239" s="50"/>
      <c r="E239" s="50"/>
      <c r="F239" s="51"/>
      <c r="G239" s="50"/>
      <c r="H239" s="51"/>
      <c r="M239" s="56"/>
      <c r="P239" s="49"/>
    </row>
    <row r="240">
      <c r="D240" s="50"/>
      <c r="E240" s="50"/>
      <c r="F240" s="51"/>
      <c r="G240" s="50"/>
      <c r="H240" s="51"/>
      <c r="M240" s="56"/>
      <c r="P240" s="49"/>
    </row>
    <row r="241">
      <c r="D241" s="50"/>
      <c r="E241" s="50"/>
      <c r="F241" s="51"/>
      <c r="G241" s="50"/>
      <c r="H241" s="51"/>
      <c r="M241" s="56"/>
      <c r="P241" s="49"/>
    </row>
    <row r="242">
      <c r="D242" s="50"/>
      <c r="E242" s="50"/>
      <c r="F242" s="51"/>
      <c r="G242" s="50"/>
      <c r="H242" s="51"/>
      <c r="M242" s="56"/>
      <c r="P242" s="49"/>
    </row>
    <row r="243">
      <c r="D243" s="50"/>
      <c r="E243" s="50"/>
      <c r="F243" s="51"/>
      <c r="G243" s="50"/>
      <c r="H243" s="51"/>
      <c r="M243" s="56"/>
      <c r="P243" s="49"/>
    </row>
    <row r="244">
      <c r="D244" s="50"/>
      <c r="E244" s="50"/>
      <c r="F244" s="51"/>
      <c r="G244" s="50"/>
      <c r="H244" s="51"/>
      <c r="M244" s="56"/>
      <c r="P244" s="49"/>
    </row>
    <row r="245">
      <c r="D245" s="50"/>
      <c r="E245" s="50"/>
      <c r="F245" s="51"/>
      <c r="G245" s="50"/>
      <c r="H245" s="51"/>
      <c r="M245" s="56"/>
      <c r="P245" s="49"/>
    </row>
    <row r="246">
      <c r="D246" s="50"/>
      <c r="E246" s="50"/>
      <c r="F246" s="51"/>
      <c r="G246" s="50"/>
      <c r="H246" s="51"/>
      <c r="M246" s="56"/>
      <c r="P246" s="49"/>
    </row>
    <row r="247">
      <c r="D247" s="50"/>
      <c r="E247" s="50"/>
      <c r="F247" s="51"/>
      <c r="G247" s="50"/>
      <c r="H247" s="51"/>
      <c r="M247" s="56"/>
      <c r="P247" s="49"/>
    </row>
    <row r="248">
      <c r="D248" s="50"/>
      <c r="E248" s="50"/>
      <c r="F248" s="51"/>
      <c r="G248" s="50"/>
      <c r="H248" s="51"/>
      <c r="M248" s="56"/>
      <c r="P248" s="49"/>
    </row>
    <row r="249">
      <c r="D249" s="50"/>
      <c r="E249" s="50"/>
      <c r="F249" s="51"/>
      <c r="G249" s="50"/>
      <c r="H249" s="51"/>
      <c r="M249" s="56"/>
      <c r="P249" s="49"/>
    </row>
    <row r="250">
      <c r="D250" s="50"/>
      <c r="E250" s="50"/>
      <c r="F250" s="51"/>
      <c r="G250" s="50"/>
      <c r="H250" s="51"/>
      <c r="M250" s="56"/>
      <c r="P250" s="49"/>
    </row>
    <row r="251">
      <c r="D251" s="50"/>
      <c r="E251" s="50"/>
      <c r="F251" s="51"/>
      <c r="G251" s="50"/>
      <c r="H251" s="51"/>
      <c r="M251" s="56"/>
      <c r="P251" s="49"/>
    </row>
    <row r="252">
      <c r="D252" s="50"/>
      <c r="E252" s="50"/>
      <c r="F252" s="51"/>
      <c r="G252" s="50"/>
      <c r="H252" s="51"/>
      <c r="M252" s="56"/>
      <c r="P252" s="49"/>
    </row>
    <row r="253">
      <c r="D253" s="50"/>
      <c r="E253" s="50"/>
      <c r="F253" s="51"/>
      <c r="G253" s="50"/>
      <c r="H253" s="51"/>
      <c r="M253" s="56"/>
      <c r="P253" s="49"/>
    </row>
    <row r="254">
      <c r="D254" s="50"/>
      <c r="E254" s="50"/>
      <c r="F254" s="51"/>
      <c r="G254" s="50"/>
      <c r="H254" s="51"/>
      <c r="M254" s="56"/>
      <c r="P254" s="49"/>
    </row>
    <row r="255">
      <c r="D255" s="50"/>
      <c r="E255" s="50"/>
      <c r="F255" s="51"/>
      <c r="G255" s="50"/>
      <c r="H255" s="51"/>
      <c r="M255" s="56"/>
      <c r="P255" s="49"/>
    </row>
    <row r="256">
      <c r="D256" s="50"/>
      <c r="E256" s="50"/>
      <c r="F256" s="51"/>
      <c r="G256" s="50"/>
      <c r="H256" s="51"/>
      <c r="M256" s="56"/>
      <c r="P256" s="49"/>
    </row>
    <row r="257">
      <c r="D257" s="50"/>
      <c r="E257" s="50"/>
      <c r="F257" s="51"/>
      <c r="G257" s="50"/>
      <c r="H257" s="51"/>
      <c r="M257" s="56"/>
      <c r="P257" s="49"/>
    </row>
    <row r="258">
      <c r="D258" s="50"/>
      <c r="E258" s="50"/>
      <c r="F258" s="51"/>
      <c r="G258" s="50"/>
      <c r="H258" s="51"/>
      <c r="M258" s="56"/>
      <c r="P258" s="49"/>
    </row>
    <row r="259">
      <c r="D259" s="50"/>
      <c r="E259" s="50"/>
      <c r="F259" s="51"/>
      <c r="G259" s="50"/>
      <c r="H259" s="51"/>
      <c r="M259" s="56"/>
      <c r="P259" s="49"/>
    </row>
    <row r="260">
      <c r="D260" s="50"/>
      <c r="E260" s="50"/>
      <c r="F260" s="51"/>
      <c r="G260" s="50"/>
      <c r="H260" s="51"/>
      <c r="M260" s="56"/>
      <c r="P260" s="49"/>
    </row>
    <row r="261">
      <c r="D261" s="50"/>
      <c r="E261" s="50"/>
      <c r="F261" s="51"/>
      <c r="G261" s="50"/>
      <c r="H261" s="51"/>
      <c r="M261" s="56"/>
      <c r="P261" s="49"/>
    </row>
    <row r="262">
      <c r="D262" s="50"/>
      <c r="E262" s="50"/>
      <c r="F262" s="51"/>
      <c r="G262" s="50"/>
      <c r="H262" s="51"/>
      <c r="M262" s="56"/>
      <c r="P262" s="49"/>
    </row>
    <row r="263">
      <c r="D263" s="50"/>
      <c r="E263" s="50"/>
      <c r="F263" s="51"/>
      <c r="G263" s="50"/>
      <c r="H263" s="51"/>
      <c r="M263" s="56"/>
      <c r="P263" s="49"/>
    </row>
    <row r="264">
      <c r="D264" s="50"/>
      <c r="E264" s="50"/>
      <c r="F264" s="51"/>
      <c r="G264" s="50"/>
      <c r="H264" s="51"/>
      <c r="M264" s="56"/>
      <c r="P264" s="49"/>
    </row>
    <row r="265">
      <c r="D265" s="50"/>
      <c r="E265" s="50"/>
      <c r="F265" s="51"/>
      <c r="G265" s="50"/>
      <c r="H265" s="51"/>
      <c r="M265" s="56"/>
      <c r="P265" s="49"/>
    </row>
    <row r="266">
      <c r="D266" s="50"/>
      <c r="E266" s="50"/>
      <c r="F266" s="51"/>
      <c r="G266" s="50"/>
      <c r="H266" s="51"/>
      <c r="M266" s="56"/>
      <c r="P266" s="49"/>
    </row>
    <row r="267">
      <c r="D267" s="50"/>
      <c r="E267" s="50"/>
      <c r="F267" s="51"/>
      <c r="G267" s="50"/>
      <c r="H267" s="51"/>
      <c r="M267" s="56"/>
      <c r="P267" s="49"/>
    </row>
    <row r="268">
      <c r="D268" s="50"/>
      <c r="E268" s="50"/>
      <c r="F268" s="51"/>
      <c r="G268" s="50"/>
      <c r="H268" s="51"/>
      <c r="M268" s="56"/>
      <c r="P268" s="49"/>
    </row>
    <row r="269">
      <c r="D269" s="50"/>
      <c r="E269" s="50"/>
      <c r="F269" s="51"/>
      <c r="G269" s="50"/>
      <c r="H269" s="51"/>
      <c r="M269" s="56"/>
      <c r="P269" s="49"/>
    </row>
    <row r="270">
      <c r="D270" s="50"/>
      <c r="E270" s="50"/>
      <c r="F270" s="51"/>
      <c r="G270" s="50"/>
      <c r="H270" s="51"/>
      <c r="M270" s="56"/>
      <c r="P270" s="49"/>
    </row>
    <row r="271">
      <c r="D271" s="50"/>
      <c r="E271" s="50"/>
      <c r="F271" s="51"/>
      <c r="G271" s="50"/>
      <c r="H271" s="51"/>
      <c r="M271" s="56"/>
      <c r="P271" s="49"/>
    </row>
    <row r="272">
      <c r="D272" s="50"/>
      <c r="E272" s="50"/>
      <c r="F272" s="51"/>
      <c r="G272" s="50"/>
      <c r="H272" s="51"/>
      <c r="M272" s="56"/>
      <c r="P272" s="49"/>
    </row>
    <row r="273">
      <c r="D273" s="50"/>
      <c r="E273" s="50"/>
      <c r="F273" s="51"/>
      <c r="G273" s="50"/>
      <c r="H273" s="51"/>
      <c r="M273" s="56"/>
      <c r="P273" s="49"/>
    </row>
    <row r="274">
      <c r="D274" s="50"/>
      <c r="E274" s="50"/>
      <c r="F274" s="51"/>
      <c r="G274" s="50"/>
      <c r="H274" s="51"/>
      <c r="M274" s="56"/>
      <c r="P274" s="49"/>
    </row>
    <row r="275">
      <c r="D275" s="50"/>
      <c r="E275" s="50"/>
      <c r="F275" s="51"/>
      <c r="G275" s="50"/>
      <c r="H275" s="51"/>
      <c r="M275" s="56"/>
      <c r="P275" s="49"/>
    </row>
    <row r="276">
      <c r="D276" s="50"/>
      <c r="E276" s="50"/>
      <c r="F276" s="51"/>
      <c r="G276" s="50"/>
      <c r="H276" s="51"/>
      <c r="M276" s="56"/>
      <c r="P276" s="49"/>
    </row>
    <row r="277">
      <c r="D277" s="50"/>
      <c r="E277" s="50"/>
      <c r="F277" s="51"/>
      <c r="G277" s="50"/>
      <c r="H277" s="51"/>
      <c r="M277" s="56"/>
      <c r="P277" s="49"/>
    </row>
    <row r="278">
      <c r="D278" s="50"/>
      <c r="E278" s="50"/>
      <c r="F278" s="51"/>
      <c r="G278" s="50"/>
      <c r="H278" s="51"/>
      <c r="M278" s="56"/>
      <c r="P278" s="49"/>
    </row>
    <row r="279">
      <c r="D279" s="50"/>
      <c r="E279" s="50"/>
      <c r="F279" s="51"/>
      <c r="G279" s="50"/>
      <c r="H279" s="51"/>
      <c r="M279" s="56"/>
      <c r="P279" s="49"/>
    </row>
    <row r="280">
      <c r="D280" s="50"/>
      <c r="E280" s="50"/>
      <c r="F280" s="51"/>
      <c r="G280" s="50"/>
      <c r="H280" s="51"/>
      <c r="M280" s="56"/>
      <c r="P280" s="49"/>
    </row>
    <row r="281">
      <c r="D281" s="50"/>
      <c r="E281" s="50"/>
      <c r="F281" s="51"/>
      <c r="G281" s="50"/>
      <c r="H281" s="51"/>
      <c r="M281" s="56"/>
      <c r="P281" s="49"/>
    </row>
    <row r="282">
      <c r="D282" s="50"/>
      <c r="E282" s="50"/>
      <c r="F282" s="51"/>
      <c r="G282" s="50"/>
      <c r="H282" s="51"/>
      <c r="M282" s="56"/>
      <c r="P282" s="49"/>
    </row>
    <row r="283">
      <c r="D283" s="50"/>
      <c r="E283" s="50"/>
      <c r="F283" s="51"/>
      <c r="G283" s="50"/>
      <c r="H283" s="51"/>
      <c r="M283" s="56"/>
      <c r="P283" s="49"/>
    </row>
    <row r="284">
      <c r="D284" s="50"/>
      <c r="E284" s="50"/>
      <c r="F284" s="51"/>
      <c r="G284" s="50"/>
      <c r="H284" s="51"/>
      <c r="M284" s="56"/>
      <c r="P284" s="49"/>
    </row>
    <row r="285">
      <c r="D285" s="50"/>
      <c r="E285" s="50"/>
      <c r="F285" s="51"/>
      <c r="G285" s="50"/>
      <c r="H285" s="51"/>
      <c r="M285" s="56"/>
      <c r="P285" s="49"/>
    </row>
    <row r="286">
      <c r="D286" s="50"/>
      <c r="E286" s="50"/>
      <c r="F286" s="51"/>
      <c r="G286" s="50"/>
      <c r="H286" s="51"/>
      <c r="M286" s="56"/>
      <c r="P286" s="49"/>
    </row>
    <row r="287">
      <c r="D287" s="50"/>
      <c r="E287" s="50"/>
      <c r="F287" s="51"/>
      <c r="G287" s="50"/>
      <c r="H287" s="51"/>
      <c r="M287" s="56"/>
      <c r="P287" s="49"/>
    </row>
    <row r="288">
      <c r="D288" s="50"/>
      <c r="E288" s="50"/>
      <c r="F288" s="51"/>
      <c r="G288" s="50"/>
      <c r="H288" s="51"/>
      <c r="M288" s="56"/>
      <c r="P288" s="49"/>
    </row>
    <row r="289">
      <c r="D289" s="50"/>
      <c r="E289" s="50"/>
      <c r="F289" s="51"/>
      <c r="G289" s="50"/>
      <c r="H289" s="51"/>
      <c r="M289" s="56"/>
      <c r="P289" s="49"/>
    </row>
    <row r="290">
      <c r="D290" s="50"/>
      <c r="E290" s="50"/>
      <c r="F290" s="51"/>
      <c r="G290" s="50"/>
      <c r="H290" s="51"/>
      <c r="M290" s="56"/>
      <c r="P290" s="49"/>
    </row>
    <row r="291">
      <c r="D291" s="50"/>
      <c r="E291" s="50"/>
      <c r="F291" s="51"/>
      <c r="G291" s="50"/>
      <c r="H291" s="51"/>
      <c r="M291" s="56"/>
      <c r="P291" s="49"/>
    </row>
    <row r="292">
      <c r="D292" s="50"/>
      <c r="E292" s="50"/>
      <c r="F292" s="51"/>
      <c r="G292" s="50"/>
      <c r="H292" s="51"/>
      <c r="M292" s="56"/>
      <c r="P292" s="49"/>
    </row>
    <row r="293">
      <c r="D293" s="50"/>
      <c r="E293" s="50"/>
      <c r="F293" s="51"/>
      <c r="G293" s="50"/>
      <c r="H293" s="51"/>
      <c r="M293" s="56"/>
      <c r="P293" s="49"/>
    </row>
    <row r="294">
      <c r="D294" s="50"/>
      <c r="E294" s="50"/>
      <c r="F294" s="51"/>
      <c r="G294" s="50"/>
      <c r="H294" s="51"/>
      <c r="M294" s="56"/>
      <c r="P294" s="49"/>
    </row>
    <row r="295">
      <c r="D295" s="50"/>
      <c r="E295" s="50"/>
      <c r="F295" s="51"/>
      <c r="G295" s="50"/>
      <c r="H295" s="51"/>
      <c r="M295" s="56"/>
      <c r="P295" s="49"/>
    </row>
    <row r="296">
      <c r="D296" s="50"/>
      <c r="E296" s="50"/>
      <c r="F296" s="51"/>
      <c r="G296" s="50"/>
      <c r="H296" s="51"/>
      <c r="M296" s="56"/>
      <c r="P296" s="49"/>
    </row>
    <row r="297">
      <c r="D297" s="50"/>
      <c r="E297" s="50"/>
      <c r="F297" s="51"/>
      <c r="G297" s="50"/>
      <c r="H297" s="51"/>
      <c r="M297" s="56"/>
      <c r="P297" s="49"/>
    </row>
    <row r="298">
      <c r="D298" s="50"/>
      <c r="E298" s="50"/>
      <c r="F298" s="51"/>
      <c r="G298" s="50"/>
      <c r="H298" s="51"/>
      <c r="M298" s="56"/>
      <c r="P298" s="49"/>
    </row>
    <row r="299">
      <c r="D299" s="50"/>
      <c r="E299" s="50"/>
      <c r="F299" s="51"/>
      <c r="G299" s="50"/>
      <c r="H299" s="51"/>
      <c r="M299" s="56"/>
      <c r="P299" s="49"/>
    </row>
    <row r="300">
      <c r="D300" s="50"/>
      <c r="E300" s="50"/>
      <c r="F300" s="51"/>
      <c r="G300" s="50"/>
      <c r="H300" s="51"/>
      <c r="M300" s="56"/>
      <c r="P300" s="49"/>
    </row>
    <row r="301">
      <c r="D301" s="50"/>
      <c r="E301" s="50"/>
      <c r="F301" s="51"/>
      <c r="G301" s="50"/>
      <c r="H301" s="51"/>
      <c r="M301" s="56"/>
      <c r="P301" s="49"/>
    </row>
    <row r="302">
      <c r="D302" s="50"/>
      <c r="E302" s="50"/>
      <c r="F302" s="51"/>
      <c r="G302" s="50"/>
      <c r="H302" s="51"/>
      <c r="M302" s="56"/>
      <c r="P302" s="49"/>
    </row>
    <row r="303">
      <c r="D303" s="50"/>
      <c r="E303" s="50"/>
      <c r="F303" s="51"/>
      <c r="G303" s="50"/>
      <c r="H303" s="51"/>
      <c r="M303" s="56"/>
      <c r="P303" s="49"/>
    </row>
    <row r="304">
      <c r="D304" s="50"/>
      <c r="E304" s="50"/>
      <c r="F304" s="51"/>
      <c r="G304" s="50"/>
      <c r="H304" s="51"/>
      <c r="M304" s="56"/>
      <c r="P304" s="49"/>
    </row>
    <row r="305">
      <c r="D305" s="50"/>
      <c r="E305" s="50"/>
      <c r="F305" s="51"/>
      <c r="G305" s="50"/>
      <c r="H305" s="51"/>
      <c r="M305" s="56"/>
      <c r="P305" s="49"/>
    </row>
    <row r="306">
      <c r="D306" s="50"/>
      <c r="E306" s="50"/>
      <c r="F306" s="51"/>
      <c r="G306" s="50"/>
      <c r="H306" s="51"/>
      <c r="M306" s="56"/>
      <c r="P306" s="49"/>
    </row>
    <row r="307">
      <c r="D307" s="50"/>
      <c r="E307" s="50"/>
      <c r="F307" s="51"/>
      <c r="G307" s="50"/>
      <c r="H307" s="51"/>
      <c r="M307" s="56"/>
      <c r="P307" s="49"/>
    </row>
    <row r="308">
      <c r="D308" s="50"/>
      <c r="E308" s="50"/>
      <c r="F308" s="51"/>
      <c r="G308" s="50"/>
      <c r="H308" s="51"/>
      <c r="M308" s="56"/>
      <c r="P308" s="49"/>
    </row>
    <row r="309">
      <c r="D309" s="50"/>
      <c r="E309" s="50"/>
      <c r="F309" s="51"/>
      <c r="G309" s="50"/>
      <c r="H309" s="51"/>
      <c r="M309" s="56"/>
      <c r="P309" s="49"/>
    </row>
    <row r="310">
      <c r="D310" s="50"/>
      <c r="E310" s="50"/>
      <c r="F310" s="51"/>
      <c r="G310" s="50"/>
      <c r="H310" s="51"/>
      <c r="M310" s="56"/>
      <c r="P310" s="49"/>
    </row>
    <row r="311">
      <c r="D311" s="50"/>
      <c r="E311" s="50"/>
      <c r="F311" s="51"/>
      <c r="G311" s="50"/>
      <c r="H311" s="51"/>
      <c r="M311" s="56"/>
      <c r="P311" s="49"/>
    </row>
    <row r="312">
      <c r="D312" s="50"/>
      <c r="E312" s="50"/>
      <c r="F312" s="51"/>
      <c r="G312" s="50"/>
      <c r="H312" s="51"/>
      <c r="M312" s="56"/>
      <c r="P312" s="49"/>
    </row>
    <row r="313">
      <c r="D313" s="50"/>
      <c r="E313" s="50"/>
      <c r="F313" s="51"/>
      <c r="G313" s="50"/>
      <c r="H313" s="51"/>
      <c r="M313" s="56"/>
      <c r="P313" s="49"/>
    </row>
    <row r="314">
      <c r="D314" s="50"/>
      <c r="E314" s="50"/>
      <c r="F314" s="51"/>
      <c r="G314" s="50"/>
      <c r="H314" s="51"/>
      <c r="M314" s="56"/>
      <c r="P314" s="49"/>
    </row>
    <row r="315">
      <c r="D315" s="50"/>
      <c r="E315" s="50"/>
      <c r="F315" s="51"/>
      <c r="G315" s="50"/>
      <c r="H315" s="51"/>
      <c r="M315" s="56"/>
      <c r="P315" s="49"/>
    </row>
    <row r="316">
      <c r="D316" s="50"/>
      <c r="E316" s="50"/>
      <c r="F316" s="51"/>
      <c r="G316" s="50"/>
      <c r="H316" s="51"/>
      <c r="M316" s="56"/>
      <c r="P316" s="49"/>
    </row>
    <row r="317">
      <c r="D317" s="50"/>
      <c r="E317" s="50"/>
      <c r="F317" s="51"/>
      <c r="G317" s="50"/>
      <c r="H317" s="51"/>
      <c r="M317" s="56"/>
      <c r="P317" s="49"/>
    </row>
    <row r="318">
      <c r="D318" s="50"/>
      <c r="E318" s="50"/>
      <c r="F318" s="51"/>
      <c r="G318" s="50"/>
      <c r="H318" s="51"/>
      <c r="M318" s="56"/>
      <c r="P318" s="49"/>
    </row>
    <row r="319">
      <c r="D319" s="50"/>
      <c r="E319" s="50"/>
      <c r="F319" s="51"/>
      <c r="G319" s="50"/>
      <c r="H319" s="51"/>
      <c r="M319" s="56"/>
      <c r="P319" s="49"/>
    </row>
    <row r="320">
      <c r="D320" s="50"/>
      <c r="E320" s="50"/>
      <c r="F320" s="51"/>
      <c r="G320" s="50"/>
      <c r="H320" s="51"/>
      <c r="M320" s="56"/>
      <c r="P320" s="49"/>
    </row>
    <row r="321">
      <c r="D321" s="50"/>
      <c r="E321" s="50"/>
      <c r="F321" s="51"/>
      <c r="G321" s="50"/>
      <c r="H321" s="51"/>
      <c r="M321" s="56"/>
      <c r="P321" s="49"/>
    </row>
    <row r="322">
      <c r="D322" s="50"/>
      <c r="E322" s="50"/>
      <c r="F322" s="51"/>
      <c r="G322" s="50"/>
      <c r="H322" s="51"/>
      <c r="M322" s="56"/>
      <c r="P322" s="49"/>
    </row>
    <row r="323">
      <c r="D323" s="50"/>
      <c r="E323" s="50"/>
      <c r="F323" s="51"/>
      <c r="G323" s="50"/>
      <c r="H323" s="51"/>
      <c r="M323" s="56"/>
      <c r="P323" s="49"/>
    </row>
    <row r="324">
      <c r="D324" s="50"/>
      <c r="E324" s="50"/>
      <c r="F324" s="51"/>
      <c r="G324" s="50"/>
      <c r="H324" s="51"/>
      <c r="M324" s="56"/>
      <c r="P324" s="49"/>
    </row>
    <row r="325">
      <c r="D325" s="50"/>
      <c r="E325" s="50"/>
      <c r="F325" s="51"/>
      <c r="G325" s="50"/>
      <c r="H325" s="51"/>
      <c r="M325" s="56"/>
      <c r="P325" s="49"/>
    </row>
    <row r="326">
      <c r="D326" s="50"/>
      <c r="E326" s="50"/>
      <c r="F326" s="51"/>
      <c r="G326" s="50"/>
      <c r="H326" s="51"/>
      <c r="M326" s="56"/>
      <c r="P326" s="49"/>
    </row>
    <row r="327">
      <c r="D327" s="50"/>
      <c r="E327" s="50"/>
      <c r="F327" s="51"/>
      <c r="G327" s="50"/>
      <c r="H327" s="51"/>
      <c r="M327" s="56"/>
      <c r="P327" s="49"/>
    </row>
    <row r="328">
      <c r="D328" s="50"/>
      <c r="E328" s="50"/>
      <c r="F328" s="51"/>
      <c r="G328" s="50"/>
      <c r="H328" s="51"/>
      <c r="M328" s="56"/>
      <c r="P328" s="49"/>
    </row>
    <row r="329">
      <c r="D329" s="50"/>
      <c r="E329" s="50"/>
      <c r="F329" s="51"/>
      <c r="G329" s="50"/>
      <c r="H329" s="51"/>
      <c r="M329" s="56"/>
      <c r="P329" s="49"/>
    </row>
    <row r="330">
      <c r="D330" s="50"/>
      <c r="E330" s="50"/>
      <c r="F330" s="51"/>
      <c r="G330" s="50"/>
      <c r="H330" s="51"/>
      <c r="M330" s="56"/>
      <c r="P330" s="49"/>
    </row>
    <row r="331">
      <c r="D331" s="50"/>
      <c r="E331" s="50"/>
      <c r="F331" s="51"/>
      <c r="G331" s="50"/>
      <c r="H331" s="51"/>
      <c r="M331" s="56"/>
      <c r="P331" s="49"/>
    </row>
    <row r="332">
      <c r="D332" s="50"/>
      <c r="E332" s="50"/>
      <c r="F332" s="51"/>
      <c r="G332" s="50"/>
      <c r="H332" s="51"/>
      <c r="M332" s="56"/>
      <c r="P332" s="49"/>
    </row>
    <row r="333">
      <c r="D333" s="50"/>
      <c r="E333" s="50"/>
      <c r="F333" s="51"/>
      <c r="G333" s="50"/>
      <c r="H333" s="51"/>
      <c r="M333" s="56"/>
      <c r="P333" s="49"/>
    </row>
    <row r="334">
      <c r="D334" s="50"/>
      <c r="E334" s="50"/>
      <c r="F334" s="51"/>
      <c r="G334" s="50"/>
      <c r="H334" s="51"/>
      <c r="M334" s="56"/>
      <c r="P334" s="49"/>
    </row>
    <row r="335">
      <c r="D335" s="50"/>
      <c r="E335" s="50"/>
      <c r="F335" s="51"/>
      <c r="G335" s="50"/>
      <c r="H335" s="51"/>
      <c r="M335" s="56"/>
      <c r="P335" s="49"/>
    </row>
    <row r="336">
      <c r="D336" s="50"/>
      <c r="E336" s="50"/>
      <c r="F336" s="51"/>
      <c r="G336" s="50"/>
      <c r="H336" s="51"/>
      <c r="M336" s="56"/>
      <c r="P336" s="49"/>
    </row>
    <row r="337">
      <c r="D337" s="50"/>
      <c r="E337" s="50"/>
      <c r="F337" s="51"/>
      <c r="G337" s="50"/>
      <c r="H337" s="51"/>
      <c r="M337" s="56"/>
      <c r="P337" s="49"/>
    </row>
    <row r="338">
      <c r="D338" s="50"/>
      <c r="E338" s="50"/>
      <c r="F338" s="51"/>
      <c r="G338" s="50"/>
      <c r="H338" s="51"/>
      <c r="M338" s="56"/>
      <c r="P338" s="49"/>
    </row>
    <row r="339">
      <c r="D339" s="50"/>
      <c r="E339" s="50"/>
      <c r="F339" s="51"/>
      <c r="G339" s="50"/>
      <c r="H339" s="51"/>
      <c r="M339" s="56"/>
      <c r="P339" s="49"/>
    </row>
    <row r="340">
      <c r="D340" s="50"/>
      <c r="E340" s="50"/>
      <c r="F340" s="51"/>
      <c r="G340" s="50"/>
      <c r="H340" s="51"/>
      <c r="M340" s="56"/>
      <c r="P340" s="49"/>
    </row>
    <row r="341">
      <c r="D341" s="50"/>
      <c r="E341" s="50"/>
      <c r="F341" s="51"/>
      <c r="G341" s="50"/>
      <c r="H341" s="51"/>
      <c r="M341" s="56"/>
      <c r="P341" s="49"/>
    </row>
    <row r="342">
      <c r="D342" s="50"/>
      <c r="E342" s="50"/>
      <c r="F342" s="51"/>
      <c r="G342" s="50"/>
      <c r="H342" s="51"/>
      <c r="M342" s="56"/>
      <c r="P342" s="49"/>
    </row>
    <row r="343">
      <c r="D343" s="50"/>
      <c r="E343" s="50"/>
      <c r="F343" s="51"/>
      <c r="G343" s="50"/>
      <c r="H343" s="51"/>
      <c r="M343" s="56"/>
      <c r="P343" s="49"/>
    </row>
    <row r="344">
      <c r="D344" s="50"/>
      <c r="E344" s="50"/>
      <c r="F344" s="51"/>
      <c r="G344" s="50"/>
      <c r="H344" s="51"/>
      <c r="M344" s="56"/>
      <c r="P344" s="49"/>
    </row>
    <row r="345">
      <c r="D345" s="50"/>
      <c r="E345" s="50"/>
      <c r="F345" s="51"/>
      <c r="G345" s="50"/>
      <c r="H345" s="51"/>
      <c r="M345" s="56"/>
      <c r="P345" s="49"/>
    </row>
    <row r="346">
      <c r="D346" s="50"/>
      <c r="E346" s="50"/>
      <c r="F346" s="51"/>
      <c r="G346" s="50"/>
      <c r="H346" s="51"/>
      <c r="M346" s="56"/>
      <c r="P346" s="49"/>
    </row>
    <row r="347">
      <c r="D347" s="50"/>
      <c r="E347" s="50"/>
      <c r="F347" s="51"/>
      <c r="G347" s="50"/>
      <c r="H347" s="51"/>
      <c r="M347" s="56"/>
      <c r="P347" s="49"/>
    </row>
    <row r="348">
      <c r="D348" s="50"/>
      <c r="E348" s="50"/>
      <c r="F348" s="51"/>
      <c r="G348" s="50"/>
      <c r="H348" s="51"/>
      <c r="M348" s="56"/>
      <c r="P348" s="49"/>
    </row>
    <row r="349">
      <c r="D349" s="50"/>
      <c r="E349" s="50"/>
      <c r="F349" s="51"/>
      <c r="G349" s="50"/>
      <c r="H349" s="51"/>
      <c r="M349" s="56"/>
      <c r="P349" s="49"/>
    </row>
    <row r="350">
      <c r="D350" s="50"/>
      <c r="E350" s="50"/>
      <c r="F350" s="51"/>
      <c r="G350" s="50"/>
      <c r="H350" s="51"/>
      <c r="M350" s="56"/>
      <c r="P350" s="49"/>
    </row>
    <row r="351">
      <c r="D351" s="50"/>
      <c r="E351" s="50"/>
      <c r="F351" s="51"/>
      <c r="G351" s="50"/>
      <c r="H351" s="51"/>
      <c r="M351" s="56"/>
      <c r="P351" s="49"/>
    </row>
    <row r="352">
      <c r="D352" s="50"/>
      <c r="E352" s="50"/>
      <c r="F352" s="51"/>
      <c r="G352" s="50"/>
      <c r="H352" s="51"/>
      <c r="M352" s="56"/>
      <c r="P352" s="49"/>
    </row>
    <row r="353">
      <c r="D353" s="50"/>
      <c r="E353" s="50"/>
      <c r="F353" s="51"/>
      <c r="G353" s="50"/>
      <c r="H353" s="51"/>
      <c r="M353" s="56"/>
      <c r="P353" s="49"/>
    </row>
    <row r="354">
      <c r="D354" s="50"/>
      <c r="E354" s="50"/>
      <c r="F354" s="51"/>
      <c r="G354" s="50"/>
      <c r="H354" s="51"/>
      <c r="M354" s="56"/>
      <c r="P354" s="49"/>
    </row>
    <row r="355">
      <c r="D355" s="50"/>
      <c r="E355" s="50"/>
      <c r="F355" s="51"/>
      <c r="G355" s="50"/>
      <c r="H355" s="51"/>
      <c r="M355" s="56"/>
      <c r="P355" s="49"/>
    </row>
    <row r="356">
      <c r="D356" s="50"/>
      <c r="E356" s="50"/>
      <c r="F356" s="51"/>
      <c r="G356" s="50"/>
      <c r="H356" s="51"/>
      <c r="M356" s="56"/>
      <c r="P356" s="49"/>
    </row>
    <row r="357">
      <c r="D357" s="50"/>
      <c r="E357" s="50"/>
      <c r="F357" s="51"/>
      <c r="G357" s="50"/>
      <c r="H357" s="51"/>
      <c r="M357" s="56"/>
      <c r="P357" s="49"/>
    </row>
    <row r="358">
      <c r="D358" s="50"/>
      <c r="E358" s="50"/>
      <c r="F358" s="51"/>
      <c r="G358" s="50"/>
      <c r="H358" s="51"/>
      <c r="M358" s="56"/>
      <c r="P358" s="49"/>
    </row>
    <row r="359">
      <c r="D359" s="50"/>
      <c r="E359" s="50"/>
      <c r="F359" s="51"/>
      <c r="G359" s="50"/>
      <c r="H359" s="51"/>
      <c r="M359" s="56"/>
      <c r="P359" s="49"/>
    </row>
    <row r="360">
      <c r="D360" s="50"/>
      <c r="E360" s="50"/>
      <c r="F360" s="51"/>
      <c r="G360" s="50"/>
      <c r="H360" s="51"/>
      <c r="M360" s="56"/>
      <c r="P360" s="49"/>
    </row>
    <row r="361">
      <c r="D361" s="50"/>
      <c r="E361" s="50"/>
      <c r="F361" s="51"/>
      <c r="G361" s="50"/>
      <c r="H361" s="51"/>
      <c r="M361" s="56"/>
      <c r="P361" s="49"/>
    </row>
    <row r="362">
      <c r="D362" s="50"/>
      <c r="E362" s="50"/>
      <c r="F362" s="51"/>
      <c r="G362" s="50"/>
      <c r="H362" s="51"/>
      <c r="M362" s="56"/>
      <c r="P362" s="49"/>
    </row>
    <row r="363">
      <c r="D363" s="50"/>
      <c r="E363" s="50"/>
      <c r="F363" s="51"/>
      <c r="G363" s="50"/>
      <c r="H363" s="51"/>
      <c r="M363" s="56"/>
      <c r="P363" s="49"/>
    </row>
    <row r="364">
      <c r="D364" s="50"/>
      <c r="E364" s="50"/>
      <c r="F364" s="51"/>
      <c r="G364" s="50"/>
      <c r="H364" s="51"/>
      <c r="M364" s="56"/>
      <c r="P364" s="49"/>
    </row>
    <row r="365">
      <c r="D365" s="50"/>
      <c r="E365" s="50"/>
      <c r="F365" s="51"/>
      <c r="G365" s="50"/>
      <c r="H365" s="51"/>
      <c r="M365" s="56"/>
      <c r="P365" s="49"/>
    </row>
    <row r="366">
      <c r="D366" s="50"/>
      <c r="E366" s="50"/>
      <c r="F366" s="51"/>
      <c r="G366" s="50"/>
      <c r="H366" s="51"/>
      <c r="M366" s="56"/>
      <c r="P366" s="49"/>
    </row>
    <row r="367">
      <c r="D367" s="50"/>
      <c r="E367" s="50"/>
      <c r="F367" s="51"/>
      <c r="G367" s="50"/>
      <c r="H367" s="51"/>
      <c r="M367" s="56"/>
      <c r="P367" s="49"/>
    </row>
    <row r="368">
      <c r="D368" s="50"/>
      <c r="E368" s="50"/>
      <c r="F368" s="51"/>
      <c r="G368" s="50"/>
      <c r="H368" s="51"/>
      <c r="M368" s="56"/>
      <c r="P368" s="49"/>
    </row>
    <row r="369">
      <c r="D369" s="50"/>
      <c r="E369" s="50"/>
      <c r="F369" s="51"/>
      <c r="G369" s="50"/>
      <c r="H369" s="51"/>
      <c r="M369" s="56"/>
      <c r="P369" s="49"/>
    </row>
    <row r="370">
      <c r="D370" s="50"/>
      <c r="E370" s="50"/>
      <c r="F370" s="51"/>
      <c r="G370" s="50"/>
      <c r="H370" s="51"/>
      <c r="M370" s="56"/>
      <c r="P370" s="49"/>
    </row>
    <row r="371">
      <c r="D371" s="50"/>
      <c r="E371" s="50"/>
      <c r="F371" s="51"/>
      <c r="G371" s="50"/>
      <c r="H371" s="51"/>
      <c r="M371" s="56"/>
      <c r="P371" s="49"/>
    </row>
    <row r="372">
      <c r="D372" s="50"/>
      <c r="E372" s="50"/>
      <c r="F372" s="51"/>
      <c r="G372" s="50"/>
      <c r="H372" s="51"/>
      <c r="M372" s="56"/>
      <c r="P372" s="49"/>
    </row>
    <row r="373">
      <c r="D373" s="50"/>
      <c r="E373" s="50"/>
      <c r="F373" s="51"/>
      <c r="G373" s="50"/>
      <c r="H373" s="51"/>
      <c r="M373" s="56"/>
      <c r="P373" s="49"/>
    </row>
    <row r="374">
      <c r="D374" s="50"/>
      <c r="E374" s="50"/>
      <c r="F374" s="51"/>
      <c r="G374" s="50"/>
      <c r="H374" s="51"/>
      <c r="M374" s="56"/>
      <c r="P374" s="49"/>
    </row>
    <row r="375">
      <c r="D375" s="50"/>
      <c r="E375" s="50"/>
      <c r="F375" s="51"/>
      <c r="G375" s="50"/>
      <c r="H375" s="51"/>
      <c r="M375" s="56"/>
      <c r="P375" s="49"/>
    </row>
    <row r="376">
      <c r="D376" s="50"/>
      <c r="E376" s="50"/>
      <c r="F376" s="51"/>
      <c r="G376" s="50"/>
      <c r="H376" s="51"/>
      <c r="M376" s="56"/>
      <c r="P376" s="49"/>
    </row>
    <row r="377">
      <c r="D377" s="50"/>
      <c r="E377" s="50"/>
      <c r="F377" s="51"/>
      <c r="G377" s="50"/>
      <c r="H377" s="51"/>
      <c r="M377" s="56"/>
      <c r="P377" s="49"/>
    </row>
    <row r="378">
      <c r="D378" s="50"/>
      <c r="E378" s="50"/>
      <c r="F378" s="51"/>
      <c r="G378" s="50"/>
      <c r="H378" s="51"/>
      <c r="M378" s="56"/>
      <c r="P378" s="49"/>
    </row>
    <row r="379">
      <c r="D379" s="50"/>
      <c r="E379" s="50"/>
      <c r="F379" s="51"/>
      <c r="G379" s="50"/>
      <c r="H379" s="51"/>
      <c r="M379" s="56"/>
      <c r="P379" s="49"/>
    </row>
    <row r="380">
      <c r="D380" s="50"/>
      <c r="E380" s="50"/>
      <c r="F380" s="51"/>
      <c r="G380" s="50"/>
      <c r="H380" s="51"/>
      <c r="M380" s="56"/>
      <c r="P380" s="49"/>
    </row>
    <row r="381">
      <c r="D381" s="50"/>
      <c r="E381" s="50"/>
      <c r="F381" s="51"/>
      <c r="G381" s="50"/>
      <c r="H381" s="51"/>
      <c r="M381" s="56"/>
      <c r="P381" s="49"/>
    </row>
    <row r="382">
      <c r="D382" s="50"/>
      <c r="E382" s="50"/>
      <c r="F382" s="51"/>
      <c r="G382" s="50"/>
      <c r="H382" s="51"/>
      <c r="M382" s="56"/>
      <c r="P382" s="49"/>
    </row>
    <row r="383">
      <c r="D383" s="50"/>
      <c r="E383" s="50"/>
      <c r="F383" s="51"/>
      <c r="G383" s="50"/>
      <c r="H383" s="51"/>
      <c r="M383" s="56"/>
      <c r="P383" s="49"/>
    </row>
    <row r="384">
      <c r="D384" s="50"/>
      <c r="E384" s="50"/>
      <c r="F384" s="51"/>
      <c r="G384" s="50"/>
      <c r="H384" s="51"/>
      <c r="M384" s="56"/>
      <c r="P384" s="49"/>
    </row>
    <row r="385">
      <c r="D385" s="50"/>
      <c r="E385" s="50"/>
      <c r="F385" s="51"/>
      <c r="G385" s="50"/>
      <c r="H385" s="51"/>
      <c r="M385" s="56"/>
      <c r="P385" s="49"/>
    </row>
    <row r="386">
      <c r="D386" s="50"/>
      <c r="E386" s="50"/>
      <c r="F386" s="51"/>
      <c r="G386" s="50"/>
      <c r="H386" s="51"/>
      <c r="M386" s="56"/>
      <c r="P386" s="49"/>
    </row>
    <row r="387">
      <c r="D387" s="50"/>
      <c r="E387" s="50"/>
      <c r="F387" s="51"/>
      <c r="G387" s="50"/>
      <c r="H387" s="51"/>
      <c r="M387" s="56"/>
      <c r="P387" s="49"/>
    </row>
    <row r="388">
      <c r="D388" s="50"/>
      <c r="E388" s="50"/>
      <c r="F388" s="51"/>
      <c r="G388" s="50"/>
      <c r="H388" s="51"/>
      <c r="M388" s="56"/>
      <c r="P388" s="49"/>
    </row>
    <row r="389">
      <c r="D389" s="50"/>
      <c r="E389" s="50"/>
      <c r="F389" s="51"/>
      <c r="G389" s="50"/>
      <c r="H389" s="51"/>
      <c r="M389" s="56"/>
      <c r="P389" s="49"/>
    </row>
    <row r="390">
      <c r="D390" s="50"/>
      <c r="E390" s="50"/>
      <c r="F390" s="51"/>
      <c r="G390" s="50"/>
      <c r="H390" s="51"/>
      <c r="M390" s="56"/>
      <c r="P390" s="49"/>
    </row>
    <row r="391">
      <c r="D391" s="50"/>
      <c r="E391" s="50"/>
      <c r="F391" s="51"/>
      <c r="G391" s="50"/>
      <c r="H391" s="51"/>
      <c r="M391" s="56"/>
      <c r="P391" s="49"/>
    </row>
    <row r="392">
      <c r="D392" s="50"/>
      <c r="E392" s="50"/>
      <c r="F392" s="51"/>
      <c r="G392" s="50"/>
      <c r="H392" s="51"/>
      <c r="M392" s="56"/>
      <c r="P392" s="49"/>
    </row>
    <row r="393">
      <c r="D393" s="50"/>
      <c r="E393" s="50"/>
      <c r="F393" s="51"/>
      <c r="G393" s="50"/>
      <c r="H393" s="51"/>
      <c r="M393" s="56"/>
      <c r="P393" s="49"/>
    </row>
    <row r="394">
      <c r="D394" s="50"/>
      <c r="E394" s="50"/>
      <c r="F394" s="51"/>
      <c r="G394" s="50"/>
      <c r="H394" s="51"/>
      <c r="M394" s="56"/>
      <c r="P394" s="49"/>
    </row>
    <row r="395">
      <c r="D395" s="50"/>
      <c r="E395" s="50"/>
      <c r="F395" s="51"/>
      <c r="G395" s="50"/>
      <c r="H395" s="51"/>
      <c r="M395" s="56"/>
      <c r="P395" s="49"/>
    </row>
    <row r="396">
      <c r="D396" s="50"/>
      <c r="E396" s="50"/>
      <c r="F396" s="51"/>
      <c r="G396" s="50"/>
      <c r="H396" s="51"/>
      <c r="M396" s="56"/>
      <c r="P396" s="49"/>
    </row>
    <row r="397">
      <c r="D397" s="50"/>
      <c r="E397" s="50"/>
      <c r="F397" s="51"/>
      <c r="G397" s="50"/>
      <c r="H397" s="51"/>
      <c r="M397" s="56"/>
      <c r="P397" s="49"/>
    </row>
    <row r="398">
      <c r="D398" s="50"/>
      <c r="E398" s="50"/>
      <c r="F398" s="51"/>
      <c r="G398" s="50"/>
      <c r="H398" s="51"/>
      <c r="M398" s="56"/>
      <c r="P398" s="49"/>
    </row>
    <row r="399">
      <c r="D399" s="50"/>
      <c r="E399" s="50"/>
      <c r="F399" s="51"/>
      <c r="G399" s="50"/>
      <c r="H399" s="51"/>
      <c r="M399" s="56"/>
      <c r="P399" s="49"/>
    </row>
    <row r="400">
      <c r="D400" s="50"/>
      <c r="E400" s="50"/>
      <c r="F400" s="51"/>
      <c r="G400" s="50"/>
      <c r="H400" s="51"/>
      <c r="M400" s="56"/>
      <c r="P400" s="49"/>
    </row>
    <row r="401">
      <c r="D401" s="50"/>
      <c r="E401" s="50"/>
      <c r="F401" s="51"/>
      <c r="G401" s="50"/>
      <c r="H401" s="51"/>
      <c r="M401" s="56"/>
      <c r="P401" s="49"/>
    </row>
    <row r="402">
      <c r="D402" s="50"/>
      <c r="E402" s="50"/>
      <c r="F402" s="51"/>
      <c r="G402" s="50"/>
      <c r="H402" s="51"/>
      <c r="M402" s="56"/>
      <c r="P402" s="49"/>
    </row>
    <row r="403">
      <c r="D403" s="50"/>
      <c r="E403" s="50"/>
      <c r="F403" s="51"/>
      <c r="G403" s="50"/>
      <c r="H403" s="51"/>
      <c r="M403" s="56"/>
      <c r="P403" s="49"/>
    </row>
    <row r="404">
      <c r="D404" s="50"/>
      <c r="E404" s="50"/>
      <c r="F404" s="51"/>
      <c r="G404" s="50"/>
      <c r="H404" s="51"/>
      <c r="M404" s="56"/>
      <c r="P404" s="49"/>
    </row>
    <row r="405">
      <c r="D405" s="50"/>
      <c r="E405" s="50"/>
      <c r="F405" s="51"/>
      <c r="G405" s="50"/>
      <c r="H405" s="51"/>
      <c r="M405" s="56"/>
      <c r="P405" s="49"/>
    </row>
    <row r="406">
      <c r="D406" s="50"/>
      <c r="E406" s="50"/>
      <c r="F406" s="51"/>
      <c r="G406" s="50"/>
      <c r="H406" s="51"/>
      <c r="M406" s="56"/>
      <c r="P406" s="49"/>
    </row>
    <row r="407">
      <c r="D407" s="50"/>
      <c r="E407" s="50"/>
      <c r="F407" s="51"/>
      <c r="G407" s="50"/>
      <c r="H407" s="51"/>
      <c r="M407" s="56"/>
      <c r="P407" s="49"/>
    </row>
    <row r="408">
      <c r="D408" s="50"/>
      <c r="E408" s="50"/>
      <c r="F408" s="51"/>
      <c r="G408" s="50"/>
      <c r="H408" s="51"/>
      <c r="M408" s="56"/>
      <c r="P408" s="49"/>
    </row>
    <row r="409">
      <c r="D409" s="50"/>
      <c r="E409" s="50"/>
      <c r="F409" s="51"/>
      <c r="G409" s="50"/>
      <c r="H409" s="51"/>
      <c r="M409" s="56"/>
      <c r="P409" s="49"/>
    </row>
    <row r="410">
      <c r="D410" s="50"/>
      <c r="E410" s="50"/>
      <c r="F410" s="51"/>
      <c r="G410" s="50"/>
      <c r="H410" s="51"/>
      <c r="M410" s="56"/>
      <c r="P410" s="49"/>
    </row>
    <row r="411">
      <c r="D411" s="50"/>
      <c r="E411" s="50"/>
      <c r="F411" s="51"/>
      <c r="G411" s="50"/>
      <c r="H411" s="51"/>
      <c r="M411" s="56"/>
      <c r="P411" s="49"/>
    </row>
    <row r="412">
      <c r="D412" s="50"/>
      <c r="E412" s="50"/>
      <c r="F412" s="51"/>
      <c r="G412" s="50"/>
      <c r="H412" s="51"/>
      <c r="M412" s="56"/>
      <c r="P412" s="49"/>
    </row>
    <row r="413">
      <c r="D413" s="50"/>
      <c r="E413" s="50"/>
      <c r="F413" s="51"/>
      <c r="G413" s="50"/>
      <c r="H413" s="51"/>
      <c r="M413" s="56"/>
      <c r="P413" s="49"/>
    </row>
    <row r="414">
      <c r="D414" s="50"/>
      <c r="E414" s="50"/>
      <c r="F414" s="51"/>
      <c r="G414" s="50"/>
      <c r="H414" s="51"/>
      <c r="M414" s="56"/>
      <c r="P414" s="49"/>
    </row>
    <row r="415">
      <c r="D415" s="50"/>
      <c r="E415" s="50"/>
      <c r="F415" s="51"/>
      <c r="G415" s="50"/>
      <c r="H415" s="51"/>
      <c r="M415" s="56"/>
      <c r="P415" s="49"/>
    </row>
    <row r="416">
      <c r="D416" s="50"/>
      <c r="E416" s="50"/>
      <c r="F416" s="51"/>
      <c r="G416" s="50"/>
      <c r="H416" s="51"/>
      <c r="M416" s="56"/>
      <c r="P416" s="49"/>
    </row>
    <row r="417">
      <c r="D417" s="50"/>
      <c r="E417" s="50"/>
      <c r="F417" s="51"/>
      <c r="G417" s="50"/>
      <c r="H417" s="51"/>
      <c r="M417" s="56"/>
      <c r="P417" s="49"/>
    </row>
    <row r="418">
      <c r="D418" s="50"/>
      <c r="E418" s="50"/>
      <c r="F418" s="51"/>
      <c r="G418" s="50"/>
      <c r="H418" s="51"/>
      <c r="M418" s="56"/>
      <c r="P418" s="49"/>
    </row>
    <row r="419">
      <c r="D419" s="50"/>
      <c r="E419" s="50"/>
      <c r="F419" s="51"/>
      <c r="G419" s="50"/>
      <c r="H419" s="51"/>
      <c r="M419" s="56"/>
      <c r="P419" s="49"/>
    </row>
    <row r="420">
      <c r="D420" s="50"/>
      <c r="E420" s="50"/>
      <c r="F420" s="51"/>
      <c r="G420" s="50"/>
      <c r="H420" s="51"/>
      <c r="M420" s="56"/>
      <c r="P420" s="49"/>
    </row>
    <row r="421">
      <c r="D421" s="50"/>
      <c r="E421" s="50"/>
      <c r="F421" s="51"/>
      <c r="G421" s="50"/>
      <c r="H421" s="51"/>
      <c r="M421" s="56"/>
      <c r="P421" s="49"/>
    </row>
    <row r="422">
      <c r="D422" s="50"/>
      <c r="E422" s="50"/>
      <c r="F422" s="51"/>
      <c r="G422" s="50"/>
      <c r="H422" s="51"/>
      <c r="M422" s="56"/>
      <c r="P422" s="49"/>
    </row>
    <row r="423">
      <c r="D423" s="50"/>
      <c r="E423" s="50"/>
      <c r="F423" s="51"/>
      <c r="G423" s="50"/>
      <c r="H423" s="51"/>
      <c r="M423" s="56"/>
      <c r="P423" s="49"/>
    </row>
    <row r="424">
      <c r="D424" s="50"/>
      <c r="E424" s="50"/>
      <c r="F424" s="51"/>
      <c r="G424" s="50"/>
      <c r="H424" s="51"/>
      <c r="M424" s="56"/>
      <c r="P424" s="49"/>
    </row>
    <row r="425">
      <c r="D425" s="50"/>
      <c r="E425" s="50"/>
      <c r="F425" s="51"/>
      <c r="G425" s="50"/>
      <c r="H425" s="51"/>
      <c r="M425" s="56"/>
      <c r="P425" s="49"/>
    </row>
    <row r="426">
      <c r="D426" s="50"/>
      <c r="E426" s="50"/>
      <c r="F426" s="51"/>
      <c r="G426" s="50"/>
      <c r="H426" s="51"/>
      <c r="M426" s="56"/>
      <c r="P426" s="49"/>
    </row>
    <row r="427">
      <c r="D427" s="50"/>
      <c r="E427" s="50"/>
      <c r="F427" s="51"/>
      <c r="G427" s="50"/>
      <c r="H427" s="51"/>
      <c r="M427" s="56"/>
      <c r="P427" s="49"/>
    </row>
    <row r="428">
      <c r="D428" s="50"/>
      <c r="E428" s="50"/>
      <c r="F428" s="51"/>
      <c r="G428" s="50"/>
      <c r="H428" s="51"/>
      <c r="M428" s="56"/>
      <c r="P428" s="49"/>
    </row>
    <row r="429">
      <c r="D429" s="50"/>
      <c r="E429" s="50"/>
      <c r="F429" s="51"/>
      <c r="G429" s="50"/>
      <c r="H429" s="51"/>
      <c r="M429" s="56"/>
      <c r="P429" s="49"/>
    </row>
    <row r="430">
      <c r="D430" s="50"/>
      <c r="E430" s="50"/>
      <c r="F430" s="51"/>
      <c r="G430" s="50"/>
      <c r="H430" s="51"/>
      <c r="M430" s="56"/>
      <c r="P430" s="49"/>
    </row>
    <row r="431">
      <c r="D431" s="50"/>
      <c r="E431" s="50"/>
      <c r="F431" s="51"/>
      <c r="G431" s="50"/>
      <c r="H431" s="51"/>
      <c r="M431" s="56"/>
      <c r="P431" s="49"/>
    </row>
    <row r="432">
      <c r="D432" s="50"/>
      <c r="E432" s="50"/>
      <c r="F432" s="51"/>
      <c r="G432" s="50"/>
      <c r="H432" s="51"/>
      <c r="M432" s="56"/>
      <c r="P432" s="49"/>
    </row>
    <row r="433">
      <c r="D433" s="50"/>
      <c r="E433" s="50"/>
      <c r="F433" s="51"/>
      <c r="G433" s="50"/>
      <c r="H433" s="51"/>
      <c r="M433" s="56"/>
      <c r="P433" s="49"/>
    </row>
    <row r="434">
      <c r="D434" s="50"/>
      <c r="E434" s="50"/>
      <c r="F434" s="51"/>
      <c r="G434" s="50"/>
      <c r="H434" s="51"/>
      <c r="M434" s="56"/>
      <c r="P434" s="49"/>
    </row>
    <row r="435">
      <c r="D435" s="50"/>
      <c r="E435" s="50"/>
      <c r="F435" s="51"/>
      <c r="G435" s="50"/>
      <c r="H435" s="51"/>
      <c r="M435" s="56"/>
      <c r="P435" s="49"/>
    </row>
    <row r="436">
      <c r="D436" s="50"/>
      <c r="E436" s="50"/>
      <c r="F436" s="51"/>
      <c r="G436" s="50"/>
      <c r="H436" s="51"/>
      <c r="M436" s="56"/>
      <c r="P436" s="49"/>
    </row>
    <row r="437">
      <c r="D437" s="50"/>
      <c r="E437" s="50"/>
      <c r="F437" s="51"/>
      <c r="G437" s="50"/>
      <c r="H437" s="51"/>
      <c r="M437" s="56"/>
      <c r="P437" s="49"/>
    </row>
    <row r="438">
      <c r="D438" s="50"/>
      <c r="E438" s="50"/>
      <c r="F438" s="51"/>
      <c r="G438" s="50"/>
      <c r="H438" s="51"/>
      <c r="M438" s="56"/>
      <c r="P438" s="49"/>
    </row>
    <row r="439">
      <c r="D439" s="50"/>
      <c r="E439" s="50"/>
      <c r="F439" s="51"/>
      <c r="G439" s="50"/>
      <c r="H439" s="51"/>
      <c r="M439" s="56"/>
      <c r="P439" s="49"/>
    </row>
    <row r="440">
      <c r="D440" s="50"/>
      <c r="E440" s="50"/>
      <c r="F440" s="51"/>
      <c r="G440" s="50"/>
      <c r="H440" s="51"/>
      <c r="M440" s="56"/>
      <c r="P440" s="49"/>
    </row>
    <row r="441">
      <c r="D441" s="50"/>
      <c r="E441" s="50"/>
      <c r="F441" s="51"/>
      <c r="G441" s="50"/>
      <c r="H441" s="51"/>
      <c r="M441" s="56"/>
      <c r="P441" s="49"/>
    </row>
    <row r="442">
      <c r="D442" s="50"/>
      <c r="E442" s="50"/>
      <c r="F442" s="51"/>
      <c r="G442" s="50"/>
      <c r="H442" s="51"/>
      <c r="M442" s="56"/>
      <c r="P442" s="49"/>
    </row>
    <row r="443">
      <c r="D443" s="50"/>
      <c r="E443" s="50"/>
      <c r="F443" s="51"/>
      <c r="G443" s="50"/>
      <c r="H443" s="51"/>
      <c r="M443" s="56"/>
      <c r="P443" s="49"/>
    </row>
    <row r="444">
      <c r="D444" s="50"/>
      <c r="E444" s="50"/>
      <c r="F444" s="51"/>
      <c r="G444" s="50"/>
      <c r="H444" s="51"/>
      <c r="M444" s="56"/>
      <c r="P444" s="49"/>
    </row>
    <row r="445">
      <c r="D445" s="50"/>
      <c r="E445" s="50"/>
      <c r="F445" s="51"/>
      <c r="G445" s="50"/>
      <c r="H445" s="51"/>
      <c r="M445" s="56"/>
      <c r="P445" s="49"/>
    </row>
    <row r="446">
      <c r="D446" s="50"/>
      <c r="E446" s="50"/>
      <c r="F446" s="51"/>
      <c r="G446" s="50"/>
      <c r="H446" s="51"/>
      <c r="M446" s="56"/>
      <c r="P446" s="49"/>
    </row>
    <row r="447">
      <c r="D447" s="50"/>
      <c r="E447" s="50"/>
      <c r="F447" s="51"/>
      <c r="G447" s="50"/>
      <c r="H447" s="51"/>
      <c r="M447" s="56"/>
      <c r="P447" s="49"/>
    </row>
    <row r="448">
      <c r="D448" s="50"/>
      <c r="E448" s="50"/>
      <c r="F448" s="51"/>
      <c r="G448" s="50"/>
      <c r="H448" s="51"/>
      <c r="M448" s="56"/>
      <c r="P448" s="49"/>
    </row>
    <row r="449">
      <c r="D449" s="50"/>
      <c r="E449" s="50"/>
      <c r="F449" s="51"/>
      <c r="G449" s="50"/>
      <c r="H449" s="51"/>
      <c r="M449" s="56"/>
      <c r="P449" s="49"/>
    </row>
    <row r="450">
      <c r="D450" s="50"/>
      <c r="E450" s="50"/>
      <c r="F450" s="51"/>
      <c r="G450" s="50"/>
      <c r="H450" s="51"/>
      <c r="M450" s="56"/>
      <c r="P450" s="49"/>
    </row>
    <row r="451">
      <c r="D451" s="50"/>
      <c r="E451" s="50"/>
      <c r="F451" s="51"/>
      <c r="G451" s="50"/>
      <c r="H451" s="51"/>
      <c r="M451" s="56"/>
      <c r="P451" s="49"/>
    </row>
    <row r="452">
      <c r="D452" s="50"/>
      <c r="E452" s="50"/>
      <c r="F452" s="51"/>
      <c r="G452" s="50"/>
      <c r="H452" s="51"/>
      <c r="M452" s="56"/>
      <c r="P452" s="49"/>
    </row>
    <row r="453">
      <c r="D453" s="50"/>
      <c r="E453" s="50"/>
      <c r="F453" s="51"/>
      <c r="G453" s="50"/>
      <c r="H453" s="51"/>
      <c r="M453" s="56"/>
      <c r="P453" s="49"/>
    </row>
    <row r="454">
      <c r="D454" s="50"/>
      <c r="E454" s="50"/>
      <c r="F454" s="51"/>
      <c r="G454" s="50"/>
      <c r="H454" s="51"/>
      <c r="M454" s="56"/>
      <c r="P454" s="49"/>
    </row>
    <row r="455">
      <c r="D455" s="50"/>
      <c r="E455" s="50"/>
      <c r="F455" s="51"/>
      <c r="G455" s="50"/>
      <c r="H455" s="51"/>
      <c r="M455" s="56"/>
      <c r="P455" s="49"/>
    </row>
    <row r="456">
      <c r="D456" s="50"/>
      <c r="E456" s="50"/>
      <c r="F456" s="51"/>
      <c r="G456" s="50"/>
      <c r="H456" s="51"/>
      <c r="M456" s="56"/>
      <c r="P456" s="49"/>
    </row>
    <row r="457">
      <c r="D457" s="50"/>
      <c r="E457" s="50"/>
      <c r="F457" s="51"/>
      <c r="G457" s="50"/>
      <c r="H457" s="51"/>
      <c r="M457" s="56"/>
      <c r="P457" s="49"/>
    </row>
    <row r="458">
      <c r="D458" s="50"/>
      <c r="E458" s="50"/>
      <c r="F458" s="51"/>
      <c r="G458" s="50"/>
      <c r="H458" s="51"/>
      <c r="M458" s="56"/>
      <c r="P458" s="49"/>
    </row>
    <row r="459">
      <c r="D459" s="50"/>
      <c r="E459" s="50"/>
      <c r="F459" s="51"/>
      <c r="G459" s="50"/>
      <c r="H459" s="51"/>
      <c r="M459" s="56"/>
      <c r="P459" s="49"/>
    </row>
    <row r="460">
      <c r="D460" s="50"/>
      <c r="E460" s="50"/>
      <c r="F460" s="51"/>
      <c r="G460" s="50"/>
      <c r="H460" s="51"/>
      <c r="M460" s="56"/>
      <c r="P460" s="49"/>
    </row>
    <row r="461">
      <c r="D461" s="50"/>
      <c r="E461" s="50"/>
      <c r="F461" s="51"/>
      <c r="G461" s="50"/>
      <c r="H461" s="51"/>
      <c r="M461" s="56"/>
      <c r="P461" s="49"/>
    </row>
    <row r="462">
      <c r="D462" s="50"/>
      <c r="E462" s="50"/>
      <c r="F462" s="51"/>
      <c r="G462" s="50"/>
      <c r="H462" s="51"/>
      <c r="M462" s="56"/>
      <c r="P462" s="49"/>
    </row>
    <row r="463">
      <c r="D463" s="50"/>
      <c r="E463" s="50"/>
      <c r="F463" s="51"/>
      <c r="G463" s="50"/>
      <c r="H463" s="51"/>
      <c r="M463" s="56"/>
      <c r="P463" s="49"/>
    </row>
    <row r="464">
      <c r="D464" s="50"/>
      <c r="E464" s="50"/>
      <c r="F464" s="51"/>
      <c r="G464" s="50"/>
      <c r="H464" s="51"/>
      <c r="M464" s="56"/>
      <c r="P464" s="49"/>
    </row>
    <row r="465">
      <c r="D465" s="50"/>
      <c r="E465" s="50"/>
      <c r="F465" s="51"/>
      <c r="G465" s="50"/>
      <c r="H465" s="51"/>
      <c r="M465" s="56"/>
      <c r="P465" s="49"/>
    </row>
    <row r="466">
      <c r="D466" s="50"/>
      <c r="E466" s="50"/>
      <c r="F466" s="51"/>
      <c r="G466" s="50"/>
      <c r="H466" s="51"/>
      <c r="M466" s="56"/>
      <c r="P466" s="49"/>
    </row>
    <row r="467">
      <c r="D467" s="50"/>
      <c r="E467" s="50"/>
      <c r="F467" s="51"/>
      <c r="G467" s="50"/>
      <c r="H467" s="51"/>
      <c r="M467" s="56"/>
      <c r="P467" s="49"/>
    </row>
    <row r="468">
      <c r="D468" s="50"/>
      <c r="E468" s="50"/>
      <c r="F468" s="51"/>
      <c r="G468" s="50"/>
      <c r="H468" s="51"/>
      <c r="M468" s="56"/>
      <c r="P468" s="49"/>
    </row>
    <row r="469">
      <c r="D469" s="50"/>
      <c r="E469" s="50"/>
      <c r="F469" s="51"/>
      <c r="G469" s="50"/>
      <c r="H469" s="51"/>
      <c r="M469" s="56"/>
      <c r="P469" s="49"/>
    </row>
    <row r="470">
      <c r="D470" s="50"/>
      <c r="E470" s="50"/>
      <c r="F470" s="51"/>
      <c r="G470" s="50"/>
      <c r="H470" s="51"/>
      <c r="M470" s="56"/>
      <c r="P470" s="49"/>
    </row>
    <row r="471">
      <c r="D471" s="50"/>
      <c r="E471" s="50"/>
      <c r="F471" s="51"/>
      <c r="G471" s="50"/>
      <c r="H471" s="51"/>
      <c r="M471" s="56"/>
      <c r="P471" s="49"/>
    </row>
    <row r="472">
      <c r="D472" s="50"/>
      <c r="E472" s="50"/>
      <c r="F472" s="51"/>
      <c r="G472" s="50"/>
      <c r="H472" s="51"/>
      <c r="M472" s="56"/>
      <c r="P472" s="49"/>
    </row>
    <row r="473">
      <c r="D473" s="50"/>
      <c r="E473" s="50"/>
      <c r="F473" s="51"/>
      <c r="G473" s="50"/>
      <c r="H473" s="51"/>
      <c r="M473" s="56"/>
      <c r="P473" s="49"/>
    </row>
    <row r="474">
      <c r="D474" s="50"/>
      <c r="E474" s="50"/>
      <c r="F474" s="51"/>
      <c r="G474" s="50"/>
      <c r="H474" s="51"/>
      <c r="M474" s="56"/>
      <c r="P474" s="49"/>
    </row>
    <row r="475">
      <c r="D475" s="50"/>
      <c r="E475" s="50"/>
      <c r="F475" s="51"/>
      <c r="G475" s="50"/>
      <c r="H475" s="51"/>
      <c r="M475" s="56"/>
      <c r="P475" s="49"/>
    </row>
    <row r="476">
      <c r="D476" s="50"/>
      <c r="E476" s="50"/>
      <c r="F476" s="51"/>
      <c r="G476" s="50"/>
      <c r="H476" s="51"/>
      <c r="M476" s="56"/>
      <c r="P476" s="49"/>
    </row>
    <row r="477">
      <c r="D477" s="50"/>
      <c r="E477" s="50"/>
      <c r="F477" s="51"/>
      <c r="G477" s="50"/>
      <c r="H477" s="51"/>
      <c r="M477" s="56"/>
      <c r="P477" s="49"/>
    </row>
    <row r="478">
      <c r="D478" s="50"/>
      <c r="E478" s="50"/>
      <c r="F478" s="51"/>
      <c r="G478" s="50"/>
      <c r="H478" s="51"/>
      <c r="M478" s="56"/>
      <c r="P478" s="49"/>
    </row>
    <row r="479">
      <c r="D479" s="50"/>
      <c r="E479" s="50"/>
      <c r="F479" s="51"/>
      <c r="G479" s="50"/>
      <c r="H479" s="51"/>
      <c r="M479" s="56"/>
      <c r="P479" s="49"/>
    </row>
    <row r="480">
      <c r="D480" s="50"/>
      <c r="E480" s="50"/>
      <c r="F480" s="51"/>
      <c r="G480" s="50"/>
      <c r="H480" s="51"/>
      <c r="M480" s="56"/>
      <c r="P480" s="49"/>
    </row>
    <row r="481">
      <c r="D481" s="50"/>
      <c r="E481" s="50"/>
      <c r="F481" s="51"/>
      <c r="G481" s="50"/>
      <c r="H481" s="51"/>
      <c r="M481" s="56"/>
      <c r="P481" s="49"/>
    </row>
    <row r="482">
      <c r="D482" s="50"/>
      <c r="E482" s="50"/>
      <c r="F482" s="51"/>
      <c r="G482" s="50"/>
      <c r="H482" s="51"/>
      <c r="M482" s="56"/>
      <c r="P482" s="49"/>
    </row>
    <row r="483">
      <c r="D483" s="50"/>
      <c r="E483" s="50"/>
      <c r="F483" s="51"/>
      <c r="G483" s="50"/>
      <c r="H483" s="51"/>
      <c r="M483" s="56"/>
      <c r="P483" s="49"/>
    </row>
    <row r="484">
      <c r="D484" s="50"/>
      <c r="E484" s="50"/>
      <c r="F484" s="51"/>
      <c r="G484" s="50"/>
      <c r="H484" s="51"/>
      <c r="M484" s="56"/>
      <c r="P484" s="49"/>
    </row>
    <row r="485">
      <c r="D485" s="50"/>
      <c r="E485" s="50"/>
      <c r="F485" s="51"/>
      <c r="G485" s="50"/>
      <c r="H485" s="51"/>
      <c r="M485" s="56"/>
      <c r="P485" s="49"/>
    </row>
    <row r="486">
      <c r="D486" s="50"/>
      <c r="E486" s="50"/>
      <c r="F486" s="51"/>
      <c r="G486" s="50"/>
      <c r="H486" s="51"/>
      <c r="M486" s="56"/>
      <c r="P486" s="49"/>
    </row>
    <row r="487">
      <c r="D487" s="50"/>
      <c r="E487" s="50"/>
      <c r="F487" s="51"/>
      <c r="G487" s="50"/>
      <c r="H487" s="51"/>
      <c r="M487" s="56"/>
      <c r="P487" s="49"/>
    </row>
    <row r="488">
      <c r="D488" s="50"/>
      <c r="E488" s="50"/>
      <c r="F488" s="51"/>
      <c r="G488" s="50"/>
      <c r="H488" s="51"/>
      <c r="M488" s="56"/>
      <c r="P488" s="49"/>
    </row>
    <row r="489">
      <c r="D489" s="50"/>
      <c r="E489" s="50"/>
      <c r="F489" s="51"/>
      <c r="G489" s="50"/>
      <c r="H489" s="51"/>
      <c r="M489" s="56"/>
      <c r="P489" s="49"/>
    </row>
    <row r="490">
      <c r="D490" s="50"/>
      <c r="E490" s="50"/>
      <c r="F490" s="51"/>
      <c r="G490" s="50"/>
      <c r="H490" s="51"/>
      <c r="M490" s="56"/>
      <c r="P490" s="49"/>
    </row>
    <row r="491">
      <c r="D491" s="50"/>
      <c r="E491" s="50"/>
      <c r="F491" s="51"/>
      <c r="G491" s="50"/>
      <c r="H491" s="51"/>
      <c r="M491" s="56"/>
      <c r="P491" s="49"/>
    </row>
    <row r="492">
      <c r="D492" s="50"/>
      <c r="E492" s="50"/>
      <c r="F492" s="51"/>
      <c r="G492" s="50"/>
      <c r="H492" s="51"/>
      <c r="M492" s="56"/>
      <c r="P492" s="49"/>
    </row>
    <row r="493">
      <c r="D493" s="50"/>
      <c r="E493" s="50"/>
      <c r="F493" s="51"/>
      <c r="G493" s="50"/>
      <c r="H493" s="51"/>
      <c r="M493" s="56"/>
      <c r="P493" s="49"/>
    </row>
    <row r="494">
      <c r="D494" s="50"/>
      <c r="E494" s="50"/>
      <c r="F494" s="51"/>
      <c r="G494" s="50"/>
      <c r="H494" s="51"/>
      <c r="M494" s="56"/>
      <c r="P494" s="49"/>
    </row>
    <row r="495">
      <c r="D495" s="50"/>
      <c r="E495" s="50"/>
      <c r="F495" s="51"/>
      <c r="G495" s="50"/>
      <c r="H495" s="51"/>
      <c r="M495" s="56"/>
      <c r="P495" s="49"/>
    </row>
    <row r="496">
      <c r="D496" s="50"/>
      <c r="E496" s="50"/>
      <c r="F496" s="51"/>
      <c r="G496" s="50"/>
      <c r="H496" s="51"/>
      <c r="M496" s="56"/>
      <c r="P496" s="49"/>
    </row>
    <row r="497">
      <c r="D497" s="50"/>
      <c r="E497" s="50"/>
      <c r="F497" s="51"/>
      <c r="G497" s="50"/>
      <c r="H497" s="51"/>
      <c r="M497" s="56"/>
      <c r="P497" s="49"/>
    </row>
    <row r="498">
      <c r="D498" s="50"/>
      <c r="E498" s="50"/>
      <c r="F498" s="51"/>
      <c r="G498" s="50"/>
      <c r="H498" s="51"/>
      <c r="M498" s="56"/>
      <c r="P498" s="49"/>
    </row>
    <row r="499">
      <c r="D499" s="50"/>
      <c r="E499" s="50"/>
      <c r="F499" s="51"/>
      <c r="G499" s="50"/>
      <c r="H499" s="51"/>
      <c r="M499" s="56"/>
      <c r="P499" s="49"/>
    </row>
    <row r="500">
      <c r="D500" s="50"/>
      <c r="E500" s="50"/>
      <c r="F500" s="51"/>
      <c r="G500" s="50"/>
      <c r="H500" s="51"/>
      <c r="M500" s="56"/>
      <c r="P500" s="49"/>
    </row>
    <row r="501">
      <c r="D501" s="50"/>
      <c r="E501" s="50"/>
      <c r="F501" s="51"/>
      <c r="G501" s="50"/>
      <c r="H501" s="51"/>
      <c r="M501" s="56"/>
      <c r="P501" s="49"/>
    </row>
    <row r="502">
      <c r="D502" s="50"/>
      <c r="E502" s="50"/>
      <c r="F502" s="51"/>
      <c r="G502" s="50"/>
      <c r="H502" s="51"/>
      <c r="M502" s="56"/>
      <c r="P502" s="49"/>
    </row>
    <row r="503">
      <c r="D503" s="50"/>
      <c r="E503" s="50"/>
      <c r="F503" s="51"/>
      <c r="G503" s="50"/>
      <c r="H503" s="51"/>
      <c r="M503" s="56"/>
      <c r="P503" s="49"/>
    </row>
    <row r="504">
      <c r="D504" s="50"/>
      <c r="E504" s="50"/>
      <c r="F504" s="51"/>
      <c r="G504" s="50"/>
      <c r="H504" s="51"/>
      <c r="M504" s="56"/>
      <c r="P504" s="49"/>
    </row>
    <row r="505">
      <c r="D505" s="50"/>
      <c r="E505" s="50"/>
      <c r="F505" s="51"/>
      <c r="G505" s="50"/>
      <c r="H505" s="51"/>
      <c r="M505" s="56"/>
      <c r="P505" s="49"/>
    </row>
    <row r="506">
      <c r="D506" s="50"/>
      <c r="E506" s="50"/>
      <c r="F506" s="51"/>
      <c r="G506" s="50"/>
      <c r="H506" s="51"/>
      <c r="M506" s="56"/>
      <c r="P506" s="49"/>
    </row>
    <row r="507">
      <c r="D507" s="50"/>
      <c r="E507" s="50"/>
      <c r="F507" s="51"/>
      <c r="G507" s="50"/>
      <c r="H507" s="51"/>
      <c r="M507" s="56"/>
      <c r="P507" s="49"/>
    </row>
    <row r="508">
      <c r="D508" s="50"/>
      <c r="E508" s="50"/>
      <c r="F508" s="51"/>
      <c r="G508" s="50"/>
      <c r="H508" s="51"/>
      <c r="M508" s="56"/>
      <c r="P508" s="49"/>
    </row>
    <row r="509">
      <c r="D509" s="50"/>
      <c r="E509" s="50"/>
      <c r="F509" s="51"/>
      <c r="G509" s="50"/>
      <c r="H509" s="51"/>
      <c r="M509" s="56"/>
      <c r="P509" s="49"/>
    </row>
    <row r="510">
      <c r="D510" s="50"/>
      <c r="E510" s="50"/>
      <c r="F510" s="51"/>
      <c r="G510" s="50"/>
      <c r="H510" s="51"/>
      <c r="M510" s="56"/>
      <c r="P510" s="49"/>
    </row>
    <row r="511">
      <c r="D511" s="50"/>
      <c r="E511" s="50"/>
      <c r="F511" s="51"/>
      <c r="G511" s="50"/>
      <c r="H511" s="51"/>
      <c r="M511" s="56"/>
      <c r="P511" s="49"/>
    </row>
    <row r="512">
      <c r="D512" s="50"/>
      <c r="E512" s="50"/>
      <c r="F512" s="51"/>
      <c r="G512" s="50"/>
      <c r="H512" s="51"/>
      <c r="M512" s="56"/>
      <c r="P512" s="49"/>
    </row>
    <row r="513">
      <c r="D513" s="50"/>
      <c r="E513" s="50"/>
      <c r="F513" s="51"/>
      <c r="G513" s="50"/>
      <c r="H513" s="51"/>
      <c r="M513" s="56"/>
      <c r="P513" s="49"/>
    </row>
    <row r="514">
      <c r="D514" s="50"/>
      <c r="E514" s="50"/>
      <c r="F514" s="51"/>
      <c r="G514" s="50"/>
      <c r="H514" s="51"/>
      <c r="M514" s="56"/>
      <c r="P514" s="49"/>
    </row>
    <row r="515">
      <c r="D515" s="50"/>
      <c r="E515" s="50"/>
      <c r="F515" s="51"/>
      <c r="G515" s="50"/>
      <c r="H515" s="51"/>
      <c r="M515" s="56"/>
      <c r="P515" s="49"/>
    </row>
    <row r="516">
      <c r="D516" s="50"/>
      <c r="E516" s="50"/>
      <c r="F516" s="51"/>
      <c r="G516" s="50"/>
      <c r="H516" s="51"/>
      <c r="M516" s="56"/>
      <c r="P516" s="49"/>
    </row>
    <row r="517">
      <c r="D517" s="50"/>
      <c r="E517" s="50"/>
      <c r="F517" s="51"/>
      <c r="G517" s="50"/>
      <c r="H517" s="51"/>
      <c r="M517" s="56"/>
      <c r="P517" s="49"/>
    </row>
    <row r="518">
      <c r="D518" s="50"/>
      <c r="E518" s="50"/>
      <c r="F518" s="51"/>
      <c r="G518" s="50"/>
      <c r="H518" s="51"/>
      <c r="M518" s="56"/>
      <c r="P518" s="49"/>
    </row>
    <row r="519">
      <c r="D519" s="50"/>
      <c r="E519" s="50"/>
      <c r="F519" s="51"/>
      <c r="G519" s="50"/>
      <c r="H519" s="51"/>
      <c r="M519" s="56"/>
      <c r="P519" s="49"/>
    </row>
    <row r="520">
      <c r="D520" s="50"/>
      <c r="E520" s="50"/>
      <c r="F520" s="51"/>
      <c r="G520" s="50"/>
      <c r="H520" s="51"/>
      <c r="M520" s="56"/>
      <c r="P520" s="49"/>
    </row>
    <row r="521">
      <c r="D521" s="50"/>
      <c r="E521" s="50"/>
      <c r="F521" s="51"/>
      <c r="G521" s="50"/>
      <c r="H521" s="51"/>
      <c r="M521" s="56"/>
      <c r="P521" s="49"/>
    </row>
    <row r="522">
      <c r="D522" s="50"/>
      <c r="E522" s="50"/>
      <c r="F522" s="51"/>
      <c r="G522" s="50"/>
      <c r="H522" s="51"/>
      <c r="M522" s="56"/>
      <c r="P522" s="49"/>
    </row>
    <row r="523">
      <c r="D523" s="50"/>
      <c r="E523" s="50"/>
      <c r="F523" s="51"/>
      <c r="G523" s="50"/>
      <c r="H523" s="51"/>
      <c r="M523" s="56"/>
      <c r="P523" s="49"/>
    </row>
    <row r="524">
      <c r="D524" s="50"/>
      <c r="E524" s="50"/>
      <c r="F524" s="51"/>
      <c r="G524" s="50"/>
      <c r="H524" s="51"/>
      <c r="M524" s="56"/>
      <c r="P524" s="49"/>
    </row>
    <row r="525">
      <c r="D525" s="50"/>
      <c r="E525" s="50"/>
      <c r="F525" s="51"/>
      <c r="G525" s="50"/>
      <c r="H525" s="51"/>
      <c r="M525" s="56"/>
      <c r="P525" s="49"/>
    </row>
    <row r="526">
      <c r="D526" s="50"/>
      <c r="E526" s="50"/>
      <c r="F526" s="51"/>
      <c r="G526" s="50"/>
      <c r="H526" s="51"/>
      <c r="M526" s="56"/>
      <c r="P526" s="49"/>
    </row>
    <row r="527">
      <c r="D527" s="50"/>
      <c r="E527" s="50"/>
      <c r="F527" s="51"/>
      <c r="G527" s="50"/>
      <c r="H527" s="51"/>
      <c r="M527" s="56"/>
      <c r="P527" s="49"/>
    </row>
    <row r="528">
      <c r="D528" s="50"/>
      <c r="E528" s="50"/>
      <c r="F528" s="51"/>
      <c r="G528" s="50"/>
      <c r="H528" s="51"/>
      <c r="M528" s="56"/>
      <c r="P528" s="49"/>
    </row>
    <row r="529">
      <c r="D529" s="50"/>
      <c r="E529" s="50"/>
      <c r="F529" s="51"/>
      <c r="G529" s="50"/>
      <c r="H529" s="51"/>
      <c r="M529" s="56"/>
      <c r="P529" s="49"/>
    </row>
    <row r="530">
      <c r="D530" s="50"/>
      <c r="E530" s="50"/>
      <c r="F530" s="51"/>
      <c r="G530" s="50"/>
      <c r="H530" s="51"/>
      <c r="M530" s="56"/>
      <c r="P530" s="49"/>
    </row>
    <row r="531">
      <c r="D531" s="50"/>
      <c r="E531" s="50"/>
      <c r="F531" s="51"/>
      <c r="G531" s="50"/>
      <c r="H531" s="51"/>
      <c r="M531" s="56"/>
      <c r="P531" s="49"/>
    </row>
    <row r="532">
      <c r="D532" s="50"/>
      <c r="E532" s="50"/>
      <c r="F532" s="51"/>
      <c r="G532" s="50"/>
      <c r="H532" s="51"/>
      <c r="M532" s="56"/>
      <c r="P532" s="49"/>
    </row>
    <row r="533">
      <c r="D533" s="50"/>
      <c r="E533" s="50"/>
      <c r="F533" s="51"/>
      <c r="G533" s="50"/>
      <c r="H533" s="51"/>
      <c r="M533" s="56"/>
      <c r="P533" s="49"/>
    </row>
    <row r="534">
      <c r="D534" s="50"/>
      <c r="E534" s="50"/>
      <c r="F534" s="51"/>
      <c r="G534" s="50"/>
      <c r="H534" s="51"/>
      <c r="M534" s="56"/>
      <c r="P534" s="49"/>
    </row>
    <row r="535">
      <c r="D535" s="50"/>
      <c r="E535" s="50"/>
      <c r="F535" s="51"/>
      <c r="G535" s="50"/>
      <c r="H535" s="51"/>
      <c r="M535" s="56"/>
      <c r="P535" s="49"/>
    </row>
    <row r="536">
      <c r="D536" s="50"/>
      <c r="E536" s="50"/>
      <c r="F536" s="51"/>
      <c r="G536" s="50"/>
      <c r="H536" s="51"/>
      <c r="M536" s="56"/>
      <c r="P536" s="49"/>
    </row>
    <row r="537">
      <c r="D537" s="50"/>
      <c r="E537" s="50"/>
      <c r="F537" s="51"/>
      <c r="G537" s="50"/>
      <c r="H537" s="51"/>
      <c r="M537" s="56"/>
      <c r="P537" s="49"/>
    </row>
    <row r="538">
      <c r="D538" s="50"/>
      <c r="E538" s="50"/>
      <c r="F538" s="51"/>
      <c r="G538" s="50"/>
      <c r="H538" s="51"/>
      <c r="M538" s="56"/>
      <c r="P538" s="49"/>
    </row>
    <row r="539">
      <c r="D539" s="50"/>
      <c r="E539" s="50"/>
      <c r="F539" s="51"/>
      <c r="G539" s="50"/>
      <c r="H539" s="51"/>
      <c r="M539" s="56"/>
      <c r="P539" s="49"/>
    </row>
    <row r="540">
      <c r="D540" s="50"/>
      <c r="E540" s="50"/>
      <c r="F540" s="51"/>
      <c r="G540" s="50"/>
      <c r="H540" s="51"/>
      <c r="M540" s="56"/>
      <c r="P540" s="49"/>
    </row>
    <row r="541">
      <c r="D541" s="50"/>
      <c r="E541" s="50"/>
      <c r="F541" s="51"/>
      <c r="G541" s="50"/>
      <c r="H541" s="51"/>
      <c r="M541" s="56"/>
      <c r="P541" s="49"/>
    </row>
    <row r="542">
      <c r="D542" s="50"/>
      <c r="E542" s="50"/>
      <c r="F542" s="51"/>
      <c r="G542" s="50"/>
      <c r="H542" s="51"/>
      <c r="M542" s="56"/>
      <c r="P542" s="49"/>
    </row>
    <row r="543">
      <c r="D543" s="50"/>
      <c r="E543" s="50"/>
      <c r="F543" s="51"/>
      <c r="G543" s="50"/>
      <c r="H543" s="51"/>
      <c r="M543" s="56"/>
      <c r="P543" s="49"/>
    </row>
    <row r="544">
      <c r="D544" s="50"/>
      <c r="E544" s="50"/>
      <c r="F544" s="51"/>
      <c r="G544" s="50"/>
      <c r="H544" s="51"/>
      <c r="M544" s="56"/>
      <c r="P544" s="49"/>
    </row>
    <row r="545">
      <c r="D545" s="50"/>
      <c r="E545" s="50"/>
      <c r="F545" s="51"/>
      <c r="G545" s="50"/>
      <c r="H545" s="51"/>
      <c r="M545" s="56"/>
      <c r="P545" s="49"/>
    </row>
    <row r="546">
      <c r="D546" s="50"/>
      <c r="E546" s="50"/>
      <c r="F546" s="51"/>
      <c r="G546" s="50"/>
      <c r="H546" s="51"/>
      <c r="M546" s="56"/>
      <c r="P546" s="49"/>
    </row>
    <row r="547">
      <c r="D547" s="50"/>
      <c r="E547" s="50"/>
      <c r="F547" s="51"/>
      <c r="G547" s="50"/>
      <c r="H547" s="51"/>
      <c r="M547" s="56"/>
      <c r="P547" s="49"/>
    </row>
    <row r="548">
      <c r="D548" s="50"/>
      <c r="E548" s="50"/>
      <c r="F548" s="51"/>
      <c r="G548" s="50"/>
      <c r="H548" s="51"/>
      <c r="M548" s="56"/>
      <c r="P548" s="49"/>
    </row>
    <row r="549">
      <c r="D549" s="50"/>
      <c r="E549" s="50"/>
      <c r="F549" s="51"/>
      <c r="G549" s="50"/>
      <c r="H549" s="51"/>
      <c r="M549" s="56"/>
      <c r="P549" s="49"/>
    </row>
    <row r="550">
      <c r="D550" s="50"/>
      <c r="E550" s="50"/>
      <c r="F550" s="51"/>
      <c r="G550" s="50"/>
      <c r="H550" s="51"/>
      <c r="M550" s="56"/>
      <c r="P550" s="49"/>
    </row>
    <row r="551">
      <c r="D551" s="50"/>
      <c r="E551" s="50"/>
      <c r="F551" s="51"/>
      <c r="G551" s="50"/>
      <c r="H551" s="51"/>
      <c r="M551" s="56"/>
      <c r="P551" s="49"/>
    </row>
    <row r="552">
      <c r="D552" s="50"/>
      <c r="E552" s="50"/>
      <c r="F552" s="51"/>
      <c r="G552" s="50"/>
      <c r="H552" s="51"/>
      <c r="M552" s="56"/>
      <c r="P552" s="49"/>
    </row>
    <row r="553">
      <c r="D553" s="50"/>
      <c r="E553" s="50"/>
      <c r="F553" s="51"/>
      <c r="G553" s="50"/>
      <c r="H553" s="51"/>
      <c r="M553" s="56"/>
      <c r="P553" s="49"/>
    </row>
    <row r="554">
      <c r="D554" s="50"/>
      <c r="E554" s="50"/>
      <c r="F554" s="51"/>
      <c r="G554" s="50"/>
      <c r="H554" s="51"/>
      <c r="M554" s="56"/>
      <c r="P554" s="49"/>
    </row>
    <row r="555">
      <c r="D555" s="50"/>
      <c r="E555" s="50"/>
      <c r="F555" s="51"/>
      <c r="G555" s="50"/>
      <c r="H555" s="51"/>
      <c r="M555" s="56"/>
      <c r="P555" s="49"/>
    </row>
    <row r="556">
      <c r="D556" s="50"/>
      <c r="E556" s="50"/>
      <c r="F556" s="51"/>
      <c r="G556" s="50"/>
      <c r="H556" s="51"/>
      <c r="M556" s="56"/>
      <c r="P556" s="49"/>
    </row>
    <row r="557">
      <c r="D557" s="50"/>
      <c r="E557" s="50"/>
      <c r="F557" s="51"/>
      <c r="G557" s="50"/>
      <c r="H557" s="51"/>
      <c r="M557" s="56"/>
      <c r="P557" s="49"/>
    </row>
    <row r="558">
      <c r="D558" s="50"/>
      <c r="E558" s="50"/>
      <c r="F558" s="51"/>
      <c r="G558" s="50"/>
      <c r="H558" s="51"/>
      <c r="M558" s="56"/>
      <c r="P558" s="49"/>
    </row>
    <row r="559">
      <c r="D559" s="50"/>
      <c r="E559" s="50"/>
      <c r="F559" s="51"/>
      <c r="G559" s="50"/>
      <c r="H559" s="51"/>
      <c r="M559" s="56"/>
      <c r="P559" s="49"/>
    </row>
    <row r="560">
      <c r="D560" s="50"/>
      <c r="E560" s="50"/>
      <c r="F560" s="51"/>
      <c r="G560" s="50"/>
      <c r="H560" s="51"/>
      <c r="M560" s="56"/>
      <c r="P560" s="49"/>
    </row>
    <row r="561">
      <c r="D561" s="50"/>
      <c r="E561" s="50"/>
      <c r="F561" s="51"/>
      <c r="G561" s="50"/>
      <c r="H561" s="51"/>
      <c r="M561" s="56"/>
      <c r="P561" s="49"/>
    </row>
    <row r="562">
      <c r="D562" s="50"/>
      <c r="E562" s="50"/>
      <c r="F562" s="51"/>
      <c r="G562" s="50"/>
      <c r="H562" s="51"/>
      <c r="M562" s="56"/>
      <c r="P562" s="49"/>
    </row>
    <row r="563">
      <c r="D563" s="50"/>
      <c r="E563" s="50"/>
      <c r="F563" s="51"/>
      <c r="G563" s="50"/>
      <c r="H563" s="51"/>
      <c r="M563" s="56"/>
      <c r="P563" s="49"/>
    </row>
    <row r="564">
      <c r="D564" s="50"/>
      <c r="E564" s="50"/>
      <c r="F564" s="51"/>
      <c r="G564" s="50"/>
      <c r="H564" s="51"/>
      <c r="M564" s="56"/>
      <c r="P564" s="49"/>
    </row>
    <row r="565">
      <c r="D565" s="50"/>
      <c r="E565" s="50"/>
      <c r="F565" s="51"/>
      <c r="G565" s="50"/>
      <c r="H565" s="51"/>
      <c r="M565" s="56"/>
      <c r="P565" s="49"/>
    </row>
    <row r="566">
      <c r="D566" s="50"/>
      <c r="E566" s="50"/>
      <c r="F566" s="51"/>
      <c r="G566" s="50"/>
      <c r="H566" s="51"/>
      <c r="M566" s="56"/>
      <c r="P566" s="49"/>
    </row>
    <row r="567">
      <c r="D567" s="50"/>
      <c r="E567" s="50"/>
      <c r="F567" s="51"/>
      <c r="G567" s="50"/>
      <c r="H567" s="51"/>
      <c r="M567" s="56"/>
      <c r="P567" s="49"/>
    </row>
    <row r="568">
      <c r="D568" s="50"/>
      <c r="E568" s="50"/>
      <c r="F568" s="51"/>
      <c r="G568" s="50"/>
      <c r="H568" s="51"/>
      <c r="M568" s="56"/>
      <c r="P568" s="49"/>
    </row>
    <row r="569">
      <c r="D569" s="50"/>
      <c r="E569" s="50"/>
      <c r="F569" s="51"/>
      <c r="G569" s="50"/>
      <c r="H569" s="51"/>
      <c r="M569" s="56"/>
      <c r="P569" s="49"/>
    </row>
    <row r="570">
      <c r="D570" s="50"/>
      <c r="E570" s="50"/>
      <c r="F570" s="51"/>
      <c r="G570" s="50"/>
      <c r="H570" s="51"/>
      <c r="M570" s="56"/>
      <c r="P570" s="49"/>
    </row>
    <row r="571">
      <c r="D571" s="50"/>
      <c r="E571" s="50"/>
      <c r="F571" s="51"/>
      <c r="G571" s="50"/>
      <c r="H571" s="51"/>
      <c r="M571" s="56"/>
      <c r="P571" s="49"/>
    </row>
    <row r="572">
      <c r="D572" s="50"/>
      <c r="E572" s="50"/>
      <c r="F572" s="51"/>
      <c r="G572" s="50"/>
      <c r="H572" s="51"/>
      <c r="M572" s="56"/>
      <c r="P572" s="49"/>
    </row>
    <row r="573">
      <c r="D573" s="50"/>
      <c r="E573" s="50"/>
      <c r="F573" s="51"/>
      <c r="G573" s="50"/>
      <c r="H573" s="51"/>
      <c r="M573" s="56"/>
      <c r="P573" s="49"/>
    </row>
    <row r="574">
      <c r="D574" s="50"/>
      <c r="E574" s="50"/>
      <c r="F574" s="51"/>
      <c r="G574" s="50"/>
      <c r="H574" s="51"/>
      <c r="M574" s="56"/>
      <c r="P574" s="49"/>
    </row>
    <row r="575">
      <c r="D575" s="50"/>
      <c r="E575" s="50"/>
      <c r="F575" s="51"/>
      <c r="G575" s="50"/>
      <c r="H575" s="51"/>
      <c r="M575" s="56"/>
      <c r="P575" s="49"/>
    </row>
    <row r="576">
      <c r="D576" s="50"/>
      <c r="E576" s="50"/>
      <c r="F576" s="51"/>
      <c r="G576" s="50"/>
      <c r="H576" s="51"/>
      <c r="M576" s="56"/>
      <c r="P576" s="49"/>
    </row>
    <row r="577">
      <c r="D577" s="50"/>
      <c r="E577" s="50"/>
      <c r="F577" s="51"/>
      <c r="G577" s="50"/>
      <c r="H577" s="51"/>
      <c r="M577" s="56"/>
      <c r="P577" s="49"/>
    </row>
    <row r="578">
      <c r="D578" s="50"/>
      <c r="E578" s="50"/>
      <c r="F578" s="51"/>
      <c r="G578" s="50"/>
      <c r="H578" s="51"/>
      <c r="M578" s="56"/>
      <c r="P578" s="49"/>
    </row>
    <row r="579">
      <c r="D579" s="50"/>
      <c r="E579" s="50"/>
      <c r="F579" s="51"/>
      <c r="G579" s="50"/>
      <c r="H579" s="51"/>
      <c r="M579" s="56"/>
      <c r="P579" s="49"/>
    </row>
    <row r="580">
      <c r="D580" s="50"/>
      <c r="E580" s="50"/>
      <c r="F580" s="51"/>
      <c r="G580" s="50"/>
      <c r="H580" s="51"/>
      <c r="M580" s="56"/>
      <c r="P580" s="49"/>
    </row>
    <row r="581">
      <c r="D581" s="50"/>
      <c r="E581" s="50"/>
      <c r="F581" s="51"/>
      <c r="G581" s="50"/>
      <c r="H581" s="51"/>
      <c r="M581" s="56"/>
      <c r="P581" s="49"/>
    </row>
    <row r="582">
      <c r="D582" s="50"/>
      <c r="E582" s="50"/>
      <c r="F582" s="51"/>
      <c r="G582" s="50"/>
      <c r="H582" s="51"/>
      <c r="M582" s="56"/>
      <c r="P582" s="49"/>
    </row>
    <row r="583">
      <c r="D583" s="50"/>
      <c r="E583" s="50"/>
      <c r="F583" s="51"/>
      <c r="G583" s="50"/>
      <c r="H583" s="51"/>
      <c r="M583" s="56"/>
      <c r="P583" s="49"/>
    </row>
    <row r="584">
      <c r="D584" s="50"/>
      <c r="E584" s="50"/>
      <c r="F584" s="51"/>
      <c r="G584" s="50"/>
      <c r="H584" s="51"/>
      <c r="M584" s="56"/>
      <c r="P584" s="49"/>
    </row>
    <row r="585">
      <c r="D585" s="50"/>
      <c r="E585" s="50"/>
      <c r="F585" s="51"/>
      <c r="G585" s="50"/>
      <c r="H585" s="51"/>
      <c r="M585" s="56"/>
      <c r="P585" s="49"/>
    </row>
    <row r="586">
      <c r="D586" s="50"/>
      <c r="E586" s="50"/>
      <c r="F586" s="51"/>
      <c r="G586" s="50"/>
      <c r="H586" s="51"/>
      <c r="M586" s="56"/>
      <c r="P586" s="49"/>
    </row>
    <row r="587">
      <c r="D587" s="50"/>
      <c r="E587" s="50"/>
      <c r="F587" s="51"/>
      <c r="G587" s="50"/>
      <c r="H587" s="51"/>
      <c r="M587" s="56"/>
      <c r="P587" s="49"/>
    </row>
    <row r="588">
      <c r="D588" s="50"/>
      <c r="E588" s="50"/>
      <c r="F588" s="51"/>
      <c r="G588" s="50"/>
      <c r="H588" s="51"/>
      <c r="M588" s="56"/>
      <c r="P588" s="49"/>
    </row>
    <row r="589">
      <c r="D589" s="50"/>
      <c r="E589" s="50"/>
      <c r="F589" s="51"/>
      <c r="G589" s="50"/>
      <c r="H589" s="51"/>
      <c r="M589" s="56"/>
      <c r="P589" s="49"/>
    </row>
    <row r="590">
      <c r="D590" s="50"/>
      <c r="E590" s="50"/>
      <c r="F590" s="51"/>
      <c r="G590" s="50"/>
      <c r="H590" s="51"/>
      <c r="M590" s="56"/>
      <c r="P590" s="49"/>
    </row>
    <row r="591">
      <c r="D591" s="50"/>
      <c r="E591" s="50"/>
      <c r="F591" s="51"/>
      <c r="G591" s="50"/>
      <c r="H591" s="51"/>
      <c r="M591" s="56"/>
      <c r="P591" s="49"/>
    </row>
    <row r="592">
      <c r="D592" s="50"/>
      <c r="E592" s="50"/>
      <c r="F592" s="51"/>
      <c r="G592" s="50"/>
      <c r="H592" s="51"/>
      <c r="M592" s="56"/>
      <c r="P592" s="49"/>
    </row>
    <row r="593">
      <c r="D593" s="50"/>
      <c r="E593" s="50"/>
      <c r="F593" s="51"/>
      <c r="G593" s="50"/>
      <c r="H593" s="51"/>
      <c r="M593" s="56"/>
      <c r="P593" s="49"/>
    </row>
    <row r="594">
      <c r="D594" s="50"/>
      <c r="E594" s="50"/>
      <c r="F594" s="51"/>
      <c r="G594" s="50"/>
      <c r="H594" s="51"/>
      <c r="M594" s="56"/>
      <c r="P594" s="49"/>
    </row>
    <row r="595">
      <c r="D595" s="50"/>
      <c r="E595" s="50"/>
      <c r="F595" s="51"/>
      <c r="G595" s="50"/>
      <c r="H595" s="51"/>
      <c r="M595" s="56"/>
      <c r="P595" s="49"/>
    </row>
    <row r="596">
      <c r="D596" s="50"/>
      <c r="E596" s="50"/>
      <c r="F596" s="51"/>
      <c r="G596" s="50"/>
      <c r="H596" s="51"/>
      <c r="M596" s="56"/>
      <c r="P596" s="49"/>
    </row>
    <row r="597">
      <c r="D597" s="50"/>
      <c r="E597" s="50"/>
      <c r="F597" s="51"/>
      <c r="G597" s="50"/>
      <c r="H597" s="51"/>
      <c r="M597" s="56"/>
      <c r="P597" s="49"/>
    </row>
    <row r="598">
      <c r="D598" s="50"/>
      <c r="E598" s="50"/>
      <c r="F598" s="51"/>
      <c r="G598" s="50"/>
      <c r="H598" s="51"/>
      <c r="M598" s="56"/>
      <c r="P598" s="49"/>
    </row>
    <row r="599">
      <c r="D599" s="50"/>
      <c r="E599" s="50"/>
      <c r="F599" s="51"/>
      <c r="G599" s="50"/>
      <c r="H599" s="51"/>
      <c r="M599" s="56"/>
      <c r="P599" s="49"/>
    </row>
    <row r="600">
      <c r="D600" s="50"/>
      <c r="E600" s="50"/>
      <c r="F600" s="51"/>
      <c r="G600" s="50"/>
      <c r="H600" s="51"/>
      <c r="M600" s="56"/>
      <c r="P600" s="49"/>
    </row>
    <row r="601">
      <c r="D601" s="50"/>
      <c r="E601" s="50"/>
      <c r="F601" s="51"/>
      <c r="G601" s="50"/>
      <c r="H601" s="51"/>
      <c r="M601" s="56"/>
      <c r="P601" s="49"/>
    </row>
    <row r="602">
      <c r="D602" s="50"/>
      <c r="E602" s="50"/>
      <c r="F602" s="51"/>
      <c r="G602" s="50"/>
      <c r="H602" s="51"/>
      <c r="M602" s="56"/>
      <c r="P602" s="49"/>
    </row>
    <row r="603">
      <c r="D603" s="50"/>
      <c r="E603" s="50"/>
      <c r="F603" s="51"/>
      <c r="G603" s="50"/>
      <c r="H603" s="51"/>
      <c r="M603" s="56"/>
      <c r="P603" s="49"/>
    </row>
    <row r="604">
      <c r="D604" s="50"/>
      <c r="E604" s="50"/>
      <c r="F604" s="51"/>
      <c r="G604" s="50"/>
      <c r="H604" s="51"/>
      <c r="M604" s="56"/>
      <c r="P604" s="49"/>
    </row>
    <row r="605">
      <c r="D605" s="50"/>
      <c r="E605" s="50"/>
      <c r="F605" s="51"/>
      <c r="G605" s="50"/>
      <c r="H605" s="51"/>
      <c r="M605" s="56"/>
      <c r="P605" s="49"/>
    </row>
    <row r="606">
      <c r="D606" s="50"/>
      <c r="E606" s="50"/>
      <c r="F606" s="51"/>
      <c r="G606" s="50"/>
      <c r="H606" s="51"/>
      <c r="M606" s="56"/>
      <c r="P606" s="49"/>
    </row>
    <row r="607">
      <c r="D607" s="50"/>
      <c r="E607" s="50"/>
      <c r="F607" s="51"/>
      <c r="G607" s="50"/>
      <c r="H607" s="51"/>
      <c r="M607" s="56"/>
      <c r="P607" s="49"/>
    </row>
    <row r="608">
      <c r="D608" s="50"/>
      <c r="E608" s="50"/>
      <c r="F608" s="51"/>
      <c r="G608" s="50"/>
      <c r="H608" s="51"/>
      <c r="M608" s="56"/>
      <c r="P608" s="49"/>
    </row>
    <row r="609">
      <c r="D609" s="50"/>
      <c r="E609" s="50"/>
      <c r="F609" s="51"/>
      <c r="G609" s="50"/>
      <c r="H609" s="51"/>
      <c r="M609" s="56"/>
      <c r="P609" s="49"/>
    </row>
    <row r="610">
      <c r="D610" s="50"/>
      <c r="E610" s="50"/>
      <c r="F610" s="51"/>
      <c r="G610" s="50"/>
      <c r="H610" s="51"/>
      <c r="M610" s="56"/>
      <c r="P610" s="49"/>
    </row>
    <row r="611">
      <c r="D611" s="50"/>
      <c r="E611" s="50"/>
      <c r="F611" s="51"/>
      <c r="G611" s="50"/>
      <c r="H611" s="51"/>
      <c r="M611" s="56"/>
      <c r="P611" s="49"/>
    </row>
    <row r="612">
      <c r="D612" s="50"/>
      <c r="E612" s="50"/>
      <c r="F612" s="51"/>
      <c r="G612" s="50"/>
      <c r="H612" s="51"/>
      <c r="M612" s="56"/>
      <c r="P612" s="49"/>
    </row>
    <row r="613">
      <c r="D613" s="50"/>
      <c r="E613" s="50"/>
      <c r="F613" s="51"/>
      <c r="G613" s="50"/>
      <c r="H613" s="51"/>
      <c r="M613" s="56"/>
      <c r="P613" s="49"/>
    </row>
    <row r="614">
      <c r="D614" s="50"/>
      <c r="E614" s="50"/>
      <c r="F614" s="51"/>
      <c r="G614" s="50"/>
      <c r="H614" s="51"/>
      <c r="M614" s="56"/>
      <c r="P614" s="49"/>
    </row>
    <row r="615">
      <c r="D615" s="50"/>
      <c r="E615" s="50"/>
      <c r="F615" s="51"/>
      <c r="G615" s="50"/>
      <c r="H615" s="51"/>
      <c r="M615" s="56"/>
      <c r="P615" s="49"/>
    </row>
    <row r="616">
      <c r="D616" s="50"/>
      <c r="E616" s="50"/>
      <c r="F616" s="51"/>
      <c r="G616" s="50"/>
      <c r="H616" s="51"/>
      <c r="M616" s="56"/>
      <c r="P616" s="49"/>
    </row>
    <row r="617">
      <c r="D617" s="50"/>
      <c r="E617" s="50"/>
      <c r="F617" s="51"/>
      <c r="G617" s="50"/>
      <c r="H617" s="51"/>
      <c r="M617" s="56"/>
      <c r="P617" s="49"/>
    </row>
    <row r="618">
      <c r="D618" s="50"/>
      <c r="E618" s="50"/>
      <c r="F618" s="51"/>
      <c r="G618" s="50"/>
      <c r="H618" s="51"/>
      <c r="M618" s="56"/>
      <c r="P618" s="49"/>
    </row>
    <row r="619">
      <c r="D619" s="50"/>
      <c r="E619" s="50"/>
      <c r="F619" s="51"/>
      <c r="G619" s="50"/>
      <c r="H619" s="51"/>
      <c r="M619" s="56"/>
      <c r="P619" s="49"/>
    </row>
    <row r="620">
      <c r="D620" s="50"/>
      <c r="E620" s="50"/>
      <c r="F620" s="51"/>
      <c r="G620" s="50"/>
      <c r="H620" s="51"/>
      <c r="M620" s="56"/>
      <c r="P620" s="49"/>
    </row>
    <row r="621">
      <c r="D621" s="50"/>
      <c r="E621" s="50"/>
      <c r="F621" s="51"/>
      <c r="G621" s="50"/>
      <c r="H621" s="51"/>
      <c r="M621" s="56"/>
      <c r="P621" s="49"/>
    </row>
    <row r="622">
      <c r="D622" s="50"/>
      <c r="E622" s="50"/>
      <c r="F622" s="51"/>
      <c r="G622" s="50"/>
      <c r="H622" s="51"/>
      <c r="M622" s="56"/>
      <c r="P622" s="49"/>
    </row>
    <row r="623">
      <c r="D623" s="50"/>
      <c r="E623" s="50"/>
      <c r="F623" s="51"/>
      <c r="G623" s="50"/>
      <c r="H623" s="51"/>
      <c r="M623" s="56"/>
      <c r="P623" s="49"/>
    </row>
    <row r="624">
      <c r="D624" s="50"/>
      <c r="E624" s="50"/>
      <c r="F624" s="51"/>
      <c r="G624" s="50"/>
      <c r="H624" s="51"/>
      <c r="M624" s="56"/>
      <c r="P624" s="49"/>
    </row>
    <row r="625">
      <c r="D625" s="50"/>
      <c r="E625" s="50"/>
      <c r="F625" s="51"/>
      <c r="G625" s="50"/>
      <c r="H625" s="51"/>
      <c r="M625" s="56"/>
      <c r="P625" s="49"/>
    </row>
    <row r="626">
      <c r="D626" s="50"/>
      <c r="E626" s="50"/>
      <c r="F626" s="51"/>
      <c r="G626" s="50"/>
      <c r="H626" s="51"/>
      <c r="M626" s="56"/>
      <c r="P626" s="49"/>
    </row>
    <row r="627">
      <c r="D627" s="50"/>
      <c r="E627" s="50"/>
      <c r="F627" s="51"/>
      <c r="G627" s="50"/>
      <c r="H627" s="51"/>
      <c r="M627" s="56"/>
      <c r="P627" s="49"/>
    </row>
    <row r="628">
      <c r="D628" s="50"/>
      <c r="E628" s="50"/>
      <c r="F628" s="51"/>
      <c r="G628" s="50"/>
      <c r="H628" s="51"/>
      <c r="M628" s="56"/>
      <c r="P628" s="49"/>
    </row>
    <row r="629">
      <c r="D629" s="50"/>
      <c r="E629" s="50"/>
      <c r="F629" s="51"/>
      <c r="G629" s="50"/>
      <c r="H629" s="51"/>
      <c r="M629" s="56"/>
      <c r="P629" s="49"/>
    </row>
    <row r="630">
      <c r="D630" s="50"/>
      <c r="E630" s="50"/>
      <c r="F630" s="51"/>
      <c r="G630" s="50"/>
      <c r="H630" s="51"/>
      <c r="M630" s="56"/>
      <c r="P630" s="49"/>
    </row>
    <row r="631">
      <c r="D631" s="50"/>
      <c r="E631" s="50"/>
      <c r="F631" s="51"/>
      <c r="G631" s="50"/>
      <c r="H631" s="51"/>
      <c r="M631" s="56"/>
      <c r="P631" s="49"/>
    </row>
    <row r="632">
      <c r="D632" s="50"/>
      <c r="E632" s="50"/>
      <c r="F632" s="51"/>
      <c r="G632" s="50"/>
      <c r="H632" s="51"/>
      <c r="M632" s="56"/>
      <c r="P632" s="49"/>
    </row>
    <row r="633">
      <c r="D633" s="50"/>
      <c r="E633" s="50"/>
      <c r="F633" s="51"/>
      <c r="G633" s="50"/>
      <c r="H633" s="51"/>
      <c r="M633" s="56"/>
      <c r="P633" s="49"/>
    </row>
    <row r="634">
      <c r="D634" s="50"/>
      <c r="E634" s="50"/>
      <c r="F634" s="51"/>
      <c r="G634" s="50"/>
      <c r="H634" s="51"/>
      <c r="M634" s="56"/>
      <c r="P634" s="49"/>
    </row>
    <row r="635">
      <c r="D635" s="50"/>
      <c r="E635" s="50"/>
      <c r="F635" s="51"/>
      <c r="G635" s="50"/>
      <c r="H635" s="51"/>
      <c r="M635" s="56"/>
      <c r="P635" s="49"/>
    </row>
    <row r="636">
      <c r="D636" s="50"/>
      <c r="E636" s="50"/>
      <c r="F636" s="51"/>
      <c r="G636" s="50"/>
      <c r="H636" s="51"/>
      <c r="M636" s="56"/>
      <c r="P636" s="49"/>
    </row>
    <row r="637">
      <c r="D637" s="50"/>
      <c r="E637" s="50"/>
      <c r="F637" s="51"/>
      <c r="G637" s="50"/>
      <c r="H637" s="51"/>
      <c r="M637" s="56"/>
      <c r="P637" s="49"/>
    </row>
    <row r="638">
      <c r="D638" s="50"/>
      <c r="E638" s="50"/>
      <c r="F638" s="51"/>
      <c r="G638" s="50"/>
      <c r="H638" s="51"/>
      <c r="M638" s="56"/>
      <c r="P638" s="49"/>
    </row>
    <row r="639">
      <c r="D639" s="50"/>
      <c r="E639" s="50"/>
      <c r="F639" s="51"/>
      <c r="G639" s="50"/>
      <c r="H639" s="51"/>
      <c r="M639" s="56"/>
      <c r="P639" s="49"/>
    </row>
    <row r="640">
      <c r="D640" s="50"/>
      <c r="E640" s="50"/>
      <c r="F640" s="51"/>
      <c r="G640" s="50"/>
      <c r="H640" s="51"/>
      <c r="M640" s="56"/>
      <c r="P640" s="49"/>
    </row>
    <row r="641">
      <c r="D641" s="50"/>
      <c r="E641" s="50"/>
      <c r="F641" s="51"/>
      <c r="G641" s="50"/>
      <c r="H641" s="51"/>
      <c r="M641" s="56"/>
      <c r="P641" s="49"/>
    </row>
    <row r="642">
      <c r="D642" s="50"/>
      <c r="E642" s="50"/>
      <c r="F642" s="51"/>
      <c r="G642" s="50"/>
      <c r="H642" s="51"/>
      <c r="M642" s="56"/>
      <c r="P642" s="49"/>
    </row>
    <row r="643">
      <c r="D643" s="50"/>
      <c r="E643" s="50"/>
      <c r="F643" s="51"/>
      <c r="G643" s="50"/>
      <c r="H643" s="51"/>
      <c r="M643" s="56"/>
      <c r="P643" s="49"/>
    </row>
    <row r="644">
      <c r="D644" s="50"/>
      <c r="E644" s="50"/>
      <c r="F644" s="51"/>
      <c r="G644" s="50"/>
      <c r="H644" s="51"/>
      <c r="M644" s="56"/>
      <c r="P644" s="49"/>
    </row>
    <row r="645">
      <c r="D645" s="50"/>
      <c r="E645" s="50"/>
      <c r="F645" s="51"/>
      <c r="G645" s="50"/>
      <c r="H645" s="51"/>
      <c r="M645" s="56"/>
      <c r="P645" s="49"/>
    </row>
    <row r="646">
      <c r="D646" s="50"/>
      <c r="E646" s="50"/>
      <c r="F646" s="51"/>
      <c r="G646" s="50"/>
      <c r="H646" s="51"/>
      <c r="M646" s="56"/>
      <c r="P646" s="49"/>
    </row>
    <row r="647">
      <c r="D647" s="50"/>
      <c r="E647" s="50"/>
      <c r="F647" s="51"/>
      <c r="G647" s="50"/>
      <c r="H647" s="51"/>
      <c r="M647" s="56"/>
      <c r="P647" s="49"/>
    </row>
    <row r="648">
      <c r="D648" s="50"/>
      <c r="E648" s="50"/>
      <c r="F648" s="51"/>
      <c r="G648" s="50"/>
      <c r="H648" s="51"/>
      <c r="M648" s="56"/>
      <c r="P648" s="49"/>
    </row>
    <row r="649">
      <c r="D649" s="50"/>
      <c r="E649" s="50"/>
      <c r="F649" s="51"/>
      <c r="G649" s="50"/>
      <c r="H649" s="51"/>
      <c r="M649" s="56"/>
      <c r="P649" s="49"/>
    </row>
    <row r="650">
      <c r="D650" s="50"/>
      <c r="E650" s="50"/>
      <c r="F650" s="51"/>
      <c r="G650" s="50"/>
      <c r="H650" s="51"/>
      <c r="M650" s="56"/>
      <c r="P650" s="49"/>
    </row>
    <row r="651">
      <c r="D651" s="50"/>
      <c r="E651" s="50"/>
      <c r="F651" s="51"/>
      <c r="G651" s="50"/>
      <c r="H651" s="51"/>
      <c r="M651" s="56"/>
      <c r="P651" s="49"/>
    </row>
    <row r="652">
      <c r="D652" s="50"/>
      <c r="E652" s="50"/>
      <c r="F652" s="51"/>
      <c r="G652" s="50"/>
      <c r="H652" s="51"/>
      <c r="M652" s="56"/>
      <c r="P652" s="49"/>
    </row>
    <row r="653">
      <c r="D653" s="50"/>
      <c r="E653" s="50"/>
      <c r="F653" s="51"/>
      <c r="G653" s="50"/>
      <c r="H653" s="51"/>
      <c r="M653" s="56"/>
      <c r="P653" s="49"/>
    </row>
    <row r="654">
      <c r="D654" s="50"/>
      <c r="E654" s="50"/>
      <c r="F654" s="51"/>
      <c r="G654" s="50"/>
      <c r="H654" s="51"/>
      <c r="M654" s="56"/>
      <c r="P654" s="49"/>
    </row>
    <row r="655">
      <c r="D655" s="50"/>
      <c r="E655" s="50"/>
      <c r="F655" s="51"/>
      <c r="G655" s="50"/>
      <c r="H655" s="51"/>
      <c r="M655" s="56"/>
      <c r="P655" s="49"/>
    </row>
    <row r="656">
      <c r="D656" s="50"/>
      <c r="E656" s="50"/>
      <c r="F656" s="51"/>
      <c r="G656" s="50"/>
      <c r="H656" s="51"/>
      <c r="M656" s="56"/>
      <c r="P656" s="49"/>
    </row>
    <row r="657">
      <c r="D657" s="50"/>
      <c r="E657" s="50"/>
      <c r="F657" s="51"/>
      <c r="G657" s="50"/>
      <c r="H657" s="51"/>
      <c r="M657" s="56"/>
      <c r="P657" s="49"/>
    </row>
    <row r="658">
      <c r="D658" s="50"/>
      <c r="E658" s="50"/>
      <c r="F658" s="51"/>
      <c r="G658" s="50"/>
      <c r="H658" s="51"/>
      <c r="M658" s="56"/>
      <c r="P658" s="49"/>
    </row>
    <row r="659">
      <c r="D659" s="50"/>
      <c r="E659" s="50"/>
      <c r="F659" s="51"/>
      <c r="G659" s="50"/>
      <c r="H659" s="51"/>
      <c r="M659" s="56"/>
      <c r="P659" s="49"/>
    </row>
    <row r="660">
      <c r="D660" s="50"/>
      <c r="E660" s="50"/>
      <c r="F660" s="51"/>
      <c r="G660" s="50"/>
      <c r="H660" s="51"/>
      <c r="M660" s="56"/>
      <c r="P660" s="49"/>
    </row>
    <row r="661">
      <c r="D661" s="50"/>
      <c r="E661" s="50"/>
      <c r="F661" s="51"/>
      <c r="G661" s="50"/>
      <c r="H661" s="51"/>
      <c r="M661" s="56"/>
      <c r="P661" s="49"/>
    </row>
    <row r="662">
      <c r="D662" s="50"/>
      <c r="E662" s="50"/>
      <c r="F662" s="51"/>
      <c r="G662" s="50"/>
      <c r="H662" s="51"/>
      <c r="M662" s="56"/>
      <c r="P662" s="49"/>
    </row>
    <row r="663">
      <c r="D663" s="50"/>
      <c r="E663" s="50"/>
      <c r="F663" s="51"/>
      <c r="G663" s="50"/>
      <c r="H663" s="51"/>
      <c r="M663" s="56"/>
      <c r="P663" s="49"/>
    </row>
    <row r="664">
      <c r="D664" s="50"/>
      <c r="E664" s="50"/>
      <c r="F664" s="51"/>
      <c r="G664" s="50"/>
      <c r="H664" s="51"/>
      <c r="M664" s="56"/>
      <c r="P664" s="49"/>
    </row>
    <row r="665">
      <c r="D665" s="50"/>
      <c r="E665" s="50"/>
      <c r="F665" s="51"/>
      <c r="G665" s="50"/>
      <c r="H665" s="51"/>
      <c r="M665" s="56"/>
      <c r="P665" s="49"/>
    </row>
    <row r="666">
      <c r="D666" s="50"/>
      <c r="E666" s="50"/>
      <c r="F666" s="51"/>
      <c r="G666" s="50"/>
      <c r="H666" s="51"/>
      <c r="M666" s="56"/>
      <c r="P666" s="49"/>
    </row>
    <row r="667">
      <c r="D667" s="50"/>
      <c r="E667" s="50"/>
      <c r="F667" s="51"/>
      <c r="G667" s="50"/>
      <c r="H667" s="51"/>
      <c r="M667" s="56"/>
      <c r="P667" s="49"/>
    </row>
    <row r="668">
      <c r="D668" s="50"/>
      <c r="E668" s="50"/>
      <c r="F668" s="51"/>
      <c r="G668" s="50"/>
      <c r="H668" s="51"/>
      <c r="M668" s="56"/>
      <c r="P668" s="49"/>
    </row>
    <row r="669">
      <c r="D669" s="50"/>
      <c r="E669" s="50"/>
      <c r="F669" s="51"/>
      <c r="G669" s="50"/>
      <c r="H669" s="51"/>
      <c r="M669" s="56"/>
      <c r="P669" s="49"/>
    </row>
    <row r="670">
      <c r="D670" s="50"/>
      <c r="E670" s="50"/>
      <c r="F670" s="51"/>
      <c r="G670" s="50"/>
      <c r="H670" s="51"/>
      <c r="M670" s="56"/>
      <c r="P670" s="49"/>
    </row>
    <row r="671">
      <c r="D671" s="50"/>
      <c r="E671" s="50"/>
      <c r="F671" s="51"/>
      <c r="G671" s="50"/>
      <c r="H671" s="51"/>
      <c r="M671" s="56"/>
      <c r="P671" s="49"/>
    </row>
    <row r="672">
      <c r="D672" s="50"/>
      <c r="E672" s="50"/>
      <c r="F672" s="51"/>
      <c r="G672" s="50"/>
      <c r="H672" s="51"/>
      <c r="M672" s="56"/>
      <c r="P672" s="49"/>
    </row>
    <row r="673">
      <c r="D673" s="50"/>
      <c r="E673" s="50"/>
      <c r="F673" s="51"/>
      <c r="G673" s="50"/>
      <c r="H673" s="51"/>
      <c r="M673" s="56"/>
      <c r="P673" s="49"/>
    </row>
    <row r="674">
      <c r="D674" s="50"/>
      <c r="E674" s="50"/>
      <c r="F674" s="51"/>
      <c r="G674" s="50"/>
      <c r="H674" s="51"/>
      <c r="M674" s="56"/>
      <c r="P674" s="49"/>
    </row>
    <row r="675">
      <c r="D675" s="50"/>
      <c r="E675" s="50"/>
      <c r="F675" s="51"/>
      <c r="G675" s="50"/>
      <c r="H675" s="51"/>
      <c r="M675" s="56"/>
      <c r="P675" s="49"/>
    </row>
    <row r="676">
      <c r="D676" s="50"/>
      <c r="E676" s="50"/>
      <c r="F676" s="51"/>
      <c r="G676" s="50"/>
      <c r="H676" s="51"/>
      <c r="M676" s="56"/>
      <c r="P676" s="49"/>
    </row>
    <row r="677">
      <c r="D677" s="50"/>
      <c r="E677" s="50"/>
      <c r="F677" s="51"/>
      <c r="G677" s="50"/>
      <c r="H677" s="51"/>
      <c r="M677" s="56"/>
      <c r="P677" s="49"/>
    </row>
    <row r="678">
      <c r="D678" s="50"/>
      <c r="E678" s="50"/>
      <c r="F678" s="51"/>
      <c r="G678" s="50"/>
      <c r="H678" s="51"/>
      <c r="M678" s="56"/>
      <c r="P678" s="49"/>
    </row>
    <row r="679">
      <c r="D679" s="50"/>
      <c r="E679" s="50"/>
      <c r="F679" s="51"/>
      <c r="G679" s="50"/>
      <c r="H679" s="51"/>
      <c r="M679" s="56"/>
      <c r="P679" s="49"/>
    </row>
    <row r="680">
      <c r="D680" s="50"/>
      <c r="E680" s="50"/>
      <c r="F680" s="51"/>
      <c r="G680" s="50"/>
      <c r="H680" s="51"/>
      <c r="M680" s="56"/>
      <c r="P680" s="49"/>
    </row>
    <row r="681">
      <c r="D681" s="50"/>
      <c r="E681" s="50"/>
      <c r="F681" s="51"/>
      <c r="G681" s="50"/>
      <c r="H681" s="51"/>
      <c r="M681" s="56"/>
      <c r="P681" s="49"/>
    </row>
    <row r="682">
      <c r="D682" s="50"/>
      <c r="E682" s="50"/>
      <c r="F682" s="51"/>
      <c r="G682" s="50"/>
      <c r="H682" s="51"/>
      <c r="M682" s="56"/>
      <c r="P682" s="49"/>
    </row>
    <row r="683">
      <c r="D683" s="50"/>
      <c r="E683" s="50"/>
      <c r="F683" s="51"/>
      <c r="G683" s="50"/>
      <c r="H683" s="51"/>
      <c r="M683" s="56"/>
      <c r="P683" s="49"/>
    </row>
    <row r="684">
      <c r="D684" s="50"/>
      <c r="E684" s="50"/>
      <c r="F684" s="51"/>
      <c r="G684" s="50"/>
      <c r="H684" s="51"/>
      <c r="M684" s="56"/>
      <c r="P684" s="49"/>
    </row>
    <row r="685">
      <c r="D685" s="50"/>
      <c r="E685" s="50"/>
      <c r="F685" s="51"/>
      <c r="G685" s="50"/>
      <c r="H685" s="51"/>
      <c r="M685" s="56"/>
      <c r="P685" s="49"/>
    </row>
    <row r="686">
      <c r="D686" s="50"/>
      <c r="E686" s="50"/>
      <c r="F686" s="51"/>
      <c r="G686" s="50"/>
      <c r="H686" s="51"/>
      <c r="M686" s="56"/>
      <c r="P686" s="49"/>
    </row>
    <row r="687">
      <c r="D687" s="50"/>
      <c r="E687" s="50"/>
      <c r="F687" s="51"/>
      <c r="G687" s="50"/>
      <c r="H687" s="51"/>
      <c r="M687" s="56"/>
      <c r="P687" s="49"/>
    </row>
    <row r="688">
      <c r="D688" s="50"/>
      <c r="E688" s="50"/>
      <c r="F688" s="51"/>
      <c r="G688" s="50"/>
      <c r="H688" s="51"/>
      <c r="M688" s="56"/>
      <c r="P688" s="49"/>
    </row>
    <row r="689">
      <c r="D689" s="50"/>
      <c r="E689" s="50"/>
      <c r="F689" s="51"/>
      <c r="G689" s="50"/>
      <c r="H689" s="51"/>
      <c r="M689" s="56"/>
      <c r="P689" s="49"/>
    </row>
    <row r="690">
      <c r="D690" s="50"/>
      <c r="E690" s="50"/>
      <c r="F690" s="51"/>
      <c r="G690" s="50"/>
      <c r="H690" s="51"/>
      <c r="M690" s="56"/>
      <c r="P690" s="49"/>
    </row>
    <row r="691">
      <c r="D691" s="50"/>
      <c r="E691" s="50"/>
      <c r="F691" s="51"/>
      <c r="G691" s="50"/>
      <c r="H691" s="51"/>
      <c r="M691" s="56"/>
      <c r="P691" s="49"/>
    </row>
    <row r="692">
      <c r="D692" s="50"/>
      <c r="E692" s="50"/>
      <c r="F692" s="51"/>
      <c r="G692" s="50"/>
      <c r="H692" s="51"/>
      <c r="M692" s="56"/>
      <c r="P692" s="49"/>
    </row>
    <row r="693">
      <c r="D693" s="50"/>
      <c r="E693" s="50"/>
      <c r="F693" s="51"/>
      <c r="G693" s="50"/>
      <c r="H693" s="51"/>
      <c r="M693" s="56"/>
      <c r="P693" s="49"/>
    </row>
    <row r="694">
      <c r="D694" s="50"/>
      <c r="E694" s="50"/>
      <c r="F694" s="51"/>
      <c r="G694" s="50"/>
      <c r="H694" s="51"/>
      <c r="M694" s="56"/>
      <c r="P694" s="49"/>
    </row>
    <row r="695">
      <c r="D695" s="50"/>
      <c r="E695" s="50"/>
      <c r="F695" s="51"/>
      <c r="G695" s="50"/>
      <c r="H695" s="51"/>
      <c r="M695" s="56"/>
      <c r="P695" s="49"/>
    </row>
    <row r="696">
      <c r="D696" s="50"/>
      <c r="E696" s="50"/>
      <c r="F696" s="51"/>
      <c r="G696" s="50"/>
      <c r="H696" s="51"/>
      <c r="M696" s="56"/>
      <c r="P696" s="49"/>
    </row>
    <row r="697">
      <c r="D697" s="50"/>
      <c r="E697" s="50"/>
      <c r="F697" s="51"/>
      <c r="G697" s="50"/>
      <c r="H697" s="51"/>
      <c r="M697" s="56"/>
      <c r="P697" s="49"/>
    </row>
    <row r="698">
      <c r="D698" s="50"/>
      <c r="E698" s="50"/>
      <c r="F698" s="51"/>
      <c r="G698" s="50"/>
      <c r="H698" s="51"/>
      <c r="M698" s="56"/>
      <c r="P698" s="49"/>
    </row>
    <row r="699">
      <c r="D699" s="50"/>
      <c r="E699" s="50"/>
      <c r="F699" s="51"/>
      <c r="G699" s="50"/>
      <c r="H699" s="51"/>
      <c r="M699" s="56"/>
      <c r="P699" s="49"/>
    </row>
    <row r="700">
      <c r="D700" s="50"/>
      <c r="E700" s="50"/>
      <c r="F700" s="51"/>
      <c r="G700" s="50"/>
      <c r="H700" s="51"/>
      <c r="M700" s="56"/>
      <c r="P700" s="49"/>
    </row>
    <row r="701">
      <c r="D701" s="50"/>
      <c r="E701" s="50"/>
      <c r="F701" s="51"/>
      <c r="G701" s="50"/>
      <c r="H701" s="51"/>
      <c r="M701" s="56"/>
      <c r="P701" s="49"/>
    </row>
    <row r="702">
      <c r="D702" s="50"/>
      <c r="E702" s="50"/>
      <c r="F702" s="51"/>
      <c r="G702" s="50"/>
      <c r="H702" s="51"/>
      <c r="M702" s="56"/>
      <c r="P702" s="49"/>
    </row>
    <row r="703">
      <c r="D703" s="50"/>
      <c r="E703" s="50"/>
      <c r="F703" s="51"/>
      <c r="G703" s="50"/>
      <c r="H703" s="51"/>
      <c r="M703" s="56"/>
      <c r="P703" s="49"/>
    </row>
    <row r="704">
      <c r="D704" s="50"/>
      <c r="E704" s="50"/>
      <c r="F704" s="51"/>
      <c r="G704" s="50"/>
      <c r="H704" s="51"/>
      <c r="M704" s="56"/>
      <c r="P704" s="49"/>
    </row>
    <row r="705">
      <c r="D705" s="50"/>
      <c r="E705" s="50"/>
      <c r="F705" s="51"/>
      <c r="G705" s="50"/>
      <c r="H705" s="51"/>
      <c r="M705" s="56"/>
      <c r="P705" s="49"/>
    </row>
    <row r="706">
      <c r="D706" s="50"/>
      <c r="E706" s="50"/>
      <c r="F706" s="51"/>
      <c r="G706" s="50"/>
      <c r="H706" s="51"/>
      <c r="M706" s="56"/>
      <c r="P706" s="49"/>
    </row>
    <row r="707">
      <c r="D707" s="50"/>
      <c r="E707" s="50"/>
      <c r="F707" s="51"/>
      <c r="G707" s="50"/>
      <c r="H707" s="51"/>
      <c r="M707" s="56"/>
      <c r="P707" s="49"/>
    </row>
    <row r="708">
      <c r="D708" s="50"/>
      <c r="E708" s="50"/>
      <c r="F708" s="51"/>
      <c r="G708" s="50"/>
      <c r="H708" s="51"/>
      <c r="M708" s="56"/>
      <c r="P708" s="49"/>
    </row>
    <row r="709">
      <c r="D709" s="50"/>
      <c r="E709" s="50"/>
      <c r="F709" s="51"/>
      <c r="G709" s="50"/>
      <c r="H709" s="51"/>
      <c r="M709" s="56"/>
      <c r="P709" s="49"/>
    </row>
    <row r="710">
      <c r="D710" s="50"/>
      <c r="E710" s="50"/>
      <c r="F710" s="51"/>
      <c r="G710" s="50"/>
      <c r="H710" s="51"/>
      <c r="M710" s="56"/>
      <c r="P710" s="49"/>
    </row>
    <row r="711">
      <c r="D711" s="50"/>
      <c r="E711" s="50"/>
      <c r="F711" s="51"/>
      <c r="G711" s="50"/>
      <c r="H711" s="51"/>
      <c r="M711" s="56"/>
      <c r="P711" s="49"/>
    </row>
    <row r="712">
      <c r="D712" s="50"/>
      <c r="E712" s="50"/>
      <c r="F712" s="51"/>
      <c r="G712" s="50"/>
      <c r="H712" s="51"/>
      <c r="M712" s="56"/>
      <c r="P712" s="49"/>
    </row>
    <row r="713">
      <c r="D713" s="50"/>
      <c r="E713" s="50"/>
      <c r="F713" s="51"/>
      <c r="G713" s="50"/>
      <c r="H713" s="51"/>
      <c r="M713" s="56"/>
      <c r="P713" s="49"/>
    </row>
    <row r="714">
      <c r="D714" s="50"/>
      <c r="E714" s="50"/>
      <c r="F714" s="51"/>
      <c r="G714" s="50"/>
      <c r="H714" s="51"/>
      <c r="M714" s="56"/>
      <c r="P714" s="49"/>
    </row>
    <row r="715">
      <c r="D715" s="50"/>
      <c r="E715" s="50"/>
      <c r="F715" s="51"/>
      <c r="G715" s="50"/>
      <c r="H715" s="51"/>
      <c r="M715" s="56"/>
      <c r="P715" s="49"/>
    </row>
    <row r="716">
      <c r="D716" s="50"/>
      <c r="E716" s="50"/>
      <c r="F716" s="51"/>
      <c r="G716" s="50"/>
      <c r="H716" s="51"/>
      <c r="M716" s="56"/>
      <c r="P716" s="49"/>
    </row>
    <row r="717">
      <c r="D717" s="50"/>
      <c r="E717" s="50"/>
      <c r="F717" s="51"/>
      <c r="G717" s="50"/>
      <c r="H717" s="51"/>
      <c r="M717" s="56"/>
      <c r="P717" s="49"/>
    </row>
    <row r="718">
      <c r="D718" s="50"/>
      <c r="E718" s="50"/>
      <c r="F718" s="51"/>
      <c r="G718" s="50"/>
      <c r="H718" s="51"/>
      <c r="M718" s="56"/>
      <c r="P718" s="49"/>
    </row>
    <row r="719">
      <c r="D719" s="50"/>
      <c r="E719" s="50"/>
      <c r="F719" s="51"/>
      <c r="G719" s="50"/>
      <c r="H719" s="51"/>
      <c r="M719" s="56"/>
      <c r="P719" s="49"/>
    </row>
    <row r="720">
      <c r="D720" s="50"/>
      <c r="E720" s="50"/>
      <c r="F720" s="51"/>
      <c r="G720" s="50"/>
      <c r="H720" s="51"/>
      <c r="M720" s="56"/>
      <c r="P720" s="49"/>
    </row>
    <row r="721">
      <c r="D721" s="50"/>
      <c r="E721" s="50"/>
      <c r="F721" s="51"/>
      <c r="G721" s="50"/>
      <c r="H721" s="51"/>
      <c r="M721" s="56"/>
      <c r="P721" s="49"/>
    </row>
    <row r="722">
      <c r="D722" s="50"/>
      <c r="E722" s="50"/>
      <c r="F722" s="51"/>
      <c r="G722" s="50"/>
      <c r="H722" s="51"/>
      <c r="M722" s="56"/>
      <c r="P722" s="49"/>
    </row>
    <row r="723">
      <c r="D723" s="50"/>
      <c r="E723" s="50"/>
      <c r="F723" s="51"/>
      <c r="G723" s="50"/>
      <c r="H723" s="51"/>
      <c r="M723" s="56"/>
      <c r="P723" s="49"/>
    </row>
    <row r="724">
      <c r="D724" s="50"/>
      <c r="E724" s="50"/>
      <c r="F724" s="51"/>
      <c r="G724" s="50"/>
      <c r="H724" s="51"/>
      <c r="M724" s="56"/>
      <c r="P724" s="49"/>
    </row>
    <row r="725">
      <c r="D725" s="50"/>
      <c r="E725" s="50"/>
      <c r="F725" s="51"/>
      <c r="G725" s="50"/>
      <c r="H725" s="51"/>
      <c r="M725" s="56"/>
      <c r="P725" s="49"/>
    </row>
    <row r="726">
      <c r="D726" s="50"/>
      <c r="E726" s="50"/>
      <c r="F726" s="51"/>
      <c r="G726" s="50"/>
      <c r="H726" s="51"/>
      <c r="M726" s="56"/>
      <c r="P726" s="49"/>
    </row>
    <row r="727">
      <c r="D727" s="50"/>
      <c r="E727" s="50"/>
      <c r="F727" s="51"/>
      <c r="G727" s="50"/>
      <c r="H727" s="51"/>
      <c r="M727" s="56"/>
      <c r="P727" s="49"/>
    </row>
    <row r="728">
      <c r="D728" s="50"/>
      <c r="E728" s="50"/>
      <c r="F728" s="51"/>
      <c r="G728" s="50"/>
      <c r="H728" s="51"/>
      <c r="M728" s="56"/>
      <c r="P728" s="49"/>
    </row>
    <row r="729">
      <c r="D729" s="50"/>
      <c r="E729" s="50"/>
      <c r="F729" s="51"/>
      <c r="G729" s="50"/>
      <c r="H729" s="51"/>
      <c r="M729" s="56"/>
      <c r="P729" s="49"/>
    </row>
    <row r="730">
      <c r="D730" s="50"/>
      <c r="E730" s="50"/>
      <c r="F730" s="51"/>
      <c r="G730" s="50"/>
      <c r="H730" s="51"/>
      <c r="M730" s="56"/>
      <c r="P730" s="49"/>
    </row>
    <row r="731">
      <c r="D731" s="50"/>
      <c r="E731" s="50"/>
      <c r="F731" s="51"/>
      <c r="G731" s="50"/>
      <c r="H731" s="51"/>
      <c r="M731" s="56"/>
      <c r="P731" s="49"/>
    </row>
    <row r="732">
      <c r="D732" s="50"/>
      <c r="E732" s="50"/>
      <c r="F732" s="51"/>
      <c r="G732" s="50"/>
      <c r="H732" s="51"/>
      <c r="M732" s="56"/>
      <c r="P732" s="49"/>
    </row>
    <row r="733">
      <c r="D733" s="50"/>
      <c r="E733" s="50"/>
      <c r="F733" s="51"/>
      <c r="G733" s="50"/>
      <c r="H733" s="51"/>
      <c r="M733" s="56"/>
      <c r="P733" s="49"/>
    </row>
    <row r="734">
      <c r="D734" s="50"/>
      <c r="E734" s="50"/>
      <c r="F734" s="51"/>
      <c r="G734" s="50"/>
      <c r="H734" s="51"/>
      <c r="M734" s="56"/>
      <c r="P734" s="49"/>
    </row>
    <row r="735">
      <c r="D735" s="50"/>
      <c r="E735" s="50"/>
      <c r="F735" s="51"/>
      <c r="G735" s="50"/>
      <c r="H735" s="51"/>
      <c r="M735" s="56"/>
      <c r="P735" s="49"/>
    </row>
    <row r="736">
      <c r="D736" s="50"/>
      <c r="E736" s="50"/>
      <c r="F736" s="51"/>
      <c r="G736" s="50"/>
      <c r="H736" s="51"/>
      <c r="M736" s="56"/>
      <c r="P736" s="49"/>
    </row>
    <row r="737">
      <c r="D737" s="50"/>
      <c r="E737" s="50"/>
      <c r="F737" s="51"/>
      <c r="G737" s="50"/>
      <c r="H737" s="51"/>
      <c r="M737" s="56"/>
      <c r="P737" s="49"/>
    </row>
    <row r="738">
      <c r="D738" s="50"/>
      <c r="E738" s="50"/>
      <c r="F738" s="51"/>
      <c r="G738" s="50"/>
      <c r="H738" s="51"/>
      <c r="M738" s="56"/>
      <c r="P738" s="49"/>
    </row>
    <row r="739">
      <c r="D739" s="50"/>
      <c r="E739" s="50"/>
      <c r="F739" s="51"/>
      <c r="G739" s="50"/>
      <c r="H739" s="51"/>
      <c r="M739" s="56"/>
      <c r="P739" s="49"/>
    </row>
    <row r="740">
      <c r="D740" s="50"/>
      <c r="E740" s="50"/>
      <c r="F740" s="51"/>
      <c r="G740" s="50"/>
      <c r="H740" s="51"/>
      <c r="M740" s="56"/>
      <c r="P740" s="49"/>
    </row>
    <row r="741">
      <c r="D741" s="50"/>
      <c r="E741" s="50"/>
      <c r="F741" s="51"/>
      <c r="G741" s="50"/>
      <c r="H741" s="51"/>
      <c r="M741" s="56"/>
      <c r="P741" s="49"/>
    </row>
    <row r="742">
      <c r="D742" s="50"/>
      <c r="E742" s="50"/>
      <c r="F742" s="51"/>
      <c r="G742" s="50"/>
      <c r="H742" s="51"/>
      <c r="M742" s="56"/>
      <c r="P742" s="49"/>
    </row>
    <row r="743">
      <c r="D743" s="50"/>
      <c r="E743" s="50"/>
      <c r="F743" s="51"/>
      <c r="G743" s="50"/>
      <c r="H743" s="51"/>
      <c r="M743" s="56"/>
      <c r="P743" s="49"/>
    </row>
    <row r="744">
      <c r="D744" s="50"/>
      <c r="E744" s="50"/>
      <c r="F744" s="51"/>
      <c r="G744" s="50"/>
      <c r="H744" s="51"/>
      <c r="M744" s="56"/>
      <c r="P744" s="49"/>
    </row>
    <row r="745">
      <c r="D745" s="50"/>
      <c r="E745" s="50"/>
      <c r="F745" s="51"/>
      <c r="G745" s="50"/>
      <c r="H745" s="51"/>
      <c r="M745" s="56"/>
      <c r="P745" s="49"/>
    </row>
    <row r="746">
      <c r="D746" s="50"/>
      <c r="E746" s="50"/>
      <c r="F746" s="51"/>
      <c r="G746" s="50"/>
      <c r="H746" s="51"/>
      <c r="M746" s="56"/>
      <c r="P746" s="49"/>
    </row>
    <row r="747">
      <c r="D747" s="50"/>
      <c r="E747" s="50"/>
      <c r="F747" s="51"/>
      <c r="G747" s="50"/>
      <c r="H747" s="51"/>
      <c r="M747" s="56"/>
      <c r="P747" s="49"/>
    </row>
    <row r="748">
      <c r="D748" s="50"/>
      <c r="E748" s="50"/>
      <c r="F748" s="51"/>
      <c r="G748" s="50"/>
      <c r="H748" s="51"/>
      <c r="M748" s="56"/>
      <c r="P748" s="49"/>
    </row>
    <row r="749">
      <c r="D749" s="50"/>
      <c r="E749" s="50"/>
      <c r="F749" s="51"/>
      <c r="G749" s="50"/>
      <c r="H749" s="51"/>
      <c r="M749" s="56"/>
      <c r="P749" s="49"/>
    </row>
    <row r="750">
      <c r="D750" s="50"/>
      <c r="E750" s="50"/>
      <c r="F750" s="51"/>
      <c r="G750" s="50"/>
      <c r="H750" s="51"/>
      <c r="M750" s="56"/>
      <c r="P750" s="49"/>
    </row>
    <row r="751">
      <c r="D751" s="50"/>
      <c r="E751" s="50"/>
      <c r="F751" s="51"/>
      <c r="G751" s="50"/>
      <c r="H751" s="51"/>
      <c r="M751" s="56"/>
      <c r="P751" s="49"/>
    </row>
    <row r="752">
      <c r="D752" s="50"/>
      <c r="E752" s="50"/>
      <c r="F752" s="51"/>
      <c r="G752" s="50"/>
      <c r="H752" s="51"/>
      <c r="M752" s="56"/>
      <c r="P752" s="49"/>
    </row>
    <row r="753">
      <c r="D753" s="50"/>
      <c r="E753" s="50"/>
      <c r="F753" s="51"/>
      <c r="G753" s="50"/>
      <c r="H753" s="51"/>
      <c r="M753" s="56"/>
      <c r="P753" s="49"/>
    </row>
    <row r="754">
      <c r="D754" s="50"/>
      <c r="E754" s="50"/>
      <c r="F754" s="51"/>
      <c r="G754" s="50"/>
      <c r="H754" s="51"/>
      <c r="M754" s="56"/>
      <c r="P754" s="49"/>
    </row>
    <row r="755">
      <c r="D755" s="50"/>
      <c r="E755" s="50"/>
      <c r="F755" s="51"/>
      <c r="G755" s="50"/>
      <c r="H755" s="51"/>
      <c r="M755" s="56"/>
      <c r="P755" s="49"/>
    </row>
    <row r="756">
      <c r="D756" s="50"/>
      <c r="E756" s="50"/>
      <c r="F756" s="51"/>
      <c r="G756" s="50"/>
      <c r="H756" s="51"/>
      <c r="M756" s="56"/>
      <c r="P756" s="49"/>
    </row>
    <row r="757">
      <c r="D757" s="50"/>
      <c r="E757" s="50"/>
      <c r="F757" s="51"/>
      <c r="G757" s="50"/>
      <c r="H757" s="51"/>
      <c r="M757" s="56"/>
      <c r="P757" s="49"/>
    </row>
    <row r="758">
      <c r="D758" s="50"/>
      <c r="E758" s="50"/>
      <c r="F758" s="51"/>
      <c r="G758" s="50"/>
      <c r="H758" s="51"/>
      <c r="M758" s="56"/>
      <c r="P758" s="49"/>
    </row>
    <row r="759">
      <c r="D759" s="50"/>
      <c r="E759" s="50"/>
      <c r="F759" s="51"/>
      <c r="G759" s="50"/>
      <c r="H759" s="51"/>
      <c r="M759" s="56"/>
      <c r="P759" s="49"/>
    </row>
    <row r="760">
      <c r="D760" s="50"/>
      <c r="E760" s="50"/>
      <c r="F760" s="51"/>
      <c r="G760" s="50"/>
      <c r="H760" s="51"/>
      <c r="M760" s="56"/>
      <c r="P760" s="49"/>
    </row>
    <row r="761">
      <c r="D761" s="50"/>
      <c r="E761" s="50"/>
      <c r="F761" s="51"/>
      <c r="G761" s="50"/>
      <c r="H761" s="51"/>
      <c r="M761" s="56"/>
      <c r="P761" s="49"/>
    </row>
    <row r="762">
      <c r="D762" s="50"/>
      <c r="E762" s="50"/>
      <c r="F762" s="51"/>
      <c r="G762" s="50"/>
      <c r="H762" s="51"/>
      <c r="M762" s="56"/>
      <c r="P762" s="49"/>
    </row>
    <row r="763">
      <c r="D763" s="50"/>
      <c r="E763" s="50"/>
      <c r="F763" s="51"/>
      <c r="G763" s="50"/>
      <c r="H763" s="51"/>
      <c r="M763" s="56"/>
      <c r="P763" s="49"/>
    </row>
    <row r="764">
      <c r="D764" s="50"/>
      <c r="E764" s="50"/>
      <c r="F764" s="51"/>
      <c r="G764" s="50"/>
      <c r="H764" s="51"/>
      <c r="M764" s="56"/>
      <c r="P764" s="49"/>
    </row>
    <row r="765">
      <c r="D765" s="50"/>
      <c r="E765" s="50"/>
      <c r="F765" s="51"/>
      <c r="G765" s="50"/>
      <c r="H765" s="51"/>
      <c r="M765" s="56"/>
      <c r="P765" s="49"/>
    </row>
    <row r="766">
      <c r="D766" s="50"/>
      <c r="E766" s="50"/>
      <c r="F766" s="51"/>
      <c r="G766" s="50"/>
      <c r="H766" s="51"/>
      <c r="M766" s="56"/>
      <c r="P766" s="49"/>
    </row>
    <row r="767">
      <c r="D767" s="50"/>
      <c r="E767" s="50"/>
      <c r="F767" s="51"/>
      <c r="G767" s="50"/>
      <c r="H767" s="51"/>
      <c r="M767" s="56"/>
      <c r="P767" s="49"/>
    </row>
    <row r="768">
      <c r="D768" s="50"/>
      <c r="E768" s="50"/>
      <c r="F768" s="51"/>
      <c r="G768" s="50"/>
      <c r="H768" s="51"/>
      <c r="M768" s="56"/>
      <c r="P768" s="49"/>
    </row>
    <row r="769">
      <c r="D769" s="50"/>
      <c r="E769" s="50"/>
      <c r="F769" s="51"/>
      <c r="G769" s="50"/>
      <c r="H769" s="51"/>
      <c r="M769" s="56"/>
      <c r="P769" s="49"/>
    </row>
    <row r="770">
      <c r="D770" s="50"/>
      <c r="E770" s="50"/>
      <c r="F770" s="51"/>
      <c r="G770" s="50"/>
      <c r="H770" s="51"/>
      <c r="M770" s="56"/>
      <c r="P770" s="49"/>
    </row>
    <row r="771">
      <c r="D771" s="50"/>
      <c r="E771" s="50"/>
      <c r="F771" s="51"/>
      <c r="G771" s="50"/>
      <c r="H771" s="51"/>
      <c r="M771" s="56"/>
      <c r="P771" s="49"/>
    </row>
    <row r="772">
      <c r="D772" s="50"/>
      <c r="E772" s="50"/>
      <c r="F772" s="51"/>
      <c r="G772" s="50"/>
      <c r="H772" s="51"/>
      <c r="M772" s="56"/>
      <c r="P772" s="49"/>
    </row>
    <row r="773">
      <c r="D773" s="50"/>
      <c r="E773" s="50"/>
      <c r="F773" s="51"/>
      <c r="G773" s="50"/>
      <c r="H773" s="51"/>
      <c r="M773" s="56"/>
      <c r="P773" s="49"/>
    </row>
    <row r="774">
      <c r="D774" s="50"/>
      <c r="E774" s="50"/>
      <c r="F774" s="51"/>
      <c r="G774" s="50"/>
      <c r="H774" s="51"/>
      <c r="M774" s="56"/>
      <c r="P774" s="49"/>
    </row>
    <row r="775">
      <c r="D775" s="50"/>
      <c r="E775" s="50"/>
      <c r="F775" s="51"/>
      <c r="G775" s="50"/>
      <c r="H775" s="51"/>
      <c r="M775" s="56"/>
      <c r="P775" s="49"/>
    </row>
    <row r="776">
      <c r="D776" s="50"/>
      <c r="E776" s="50"/>
      <c r="F776" s="51"/>
      <c r="G776" s="50"/>
      <c r="H776" s="51"/>
      <c r="M776" s="56"/>
      <c r="P776" s="49"/>
    </row>
    <row r="777">
      <c r="D777" s="50"/>
      <c r="E777" s="50"/>
      <c r="F777" s="51"/>
      <c r="G777" s="50"/>
      <c r="H777" s="51"/>
      <c r="M777" s="56"/>
      <c r="P777" s="49"/>
    </row>
    <row r="778">
      <c r="D778" s="50"/>
      <c r="E778" s="50"/>
      <c r="F778" s="51"/>
      <c r="G778" s="50"/>
      <c r="H778" s="51"/>
      <c r="M778" s="56"/>
      <c r="P778" s="49"/>
    </row>
    <row r="779">
      <c r="D779" s="50"/>
      <c r="E779" s="50"/>
      <c r="F779" s="51"/>
      <c r="G779" s="50"/>
      <c r="H779" s="51"/>
      <c r="M779" s="56"/>
      <c r="P779" s="49"/>
    </row>
    <row r="780">
      <c r="D780" s="50"/>
      <c r="E780" s="50"/>
      <c r="F780" s="51"/>
      <c r="G780" s="50"/>
      <c r="H780" s="51"/>
      <c r="M780" s="56"/>
      <c r="P780" s="49"/>
    </row>
    <row r="781">
      <c r="D781" s="50"/>
      <c r="E781" s="50"/>
      <c r="F781" s="51"/>
      <c r="G781" s="50"/>
      <c r="H781" s="51"/>
      <c r="M781" s="56"/>
      <c r="P781" s="49"/>
    </row>
    <row r="782">
      <c r="D782" s="50"/>
      <c r="E782" s="50"/>
      <c r="F782" s="51"/>
      <c r="G782" s="50"/>
      <c r="H782" s="51"/>
      <c r="M782" s="56"/>
      <c r="P782" s="49"/>
    </row>
    <row r="783">
      <c r="D783" s="50"/>
      <c r="E783" s="50"/>
      <c r="F783" s="51"/>
      <c r="G783" s="50"/>
      <c r="H783" s="51"/>
      <c r="M783" s="56"/>
      <c r="P783" s="49"/>
    </row>
    <row r="784">
      <c r="D784" s="50"/>
      <c r="E784" s="50"/>
      <c r="F784" s="51"/>
      <c r="G784" s="50"/>
      <c r="H784" s="51"/>
      <c r="M784" s="56"/>
      <c r="P784" s="49"/>
    </row>
    <row r="785">
      <c r="D785" s="50"/>
      <c r="E785" s="50"/>
      <c r="F785" s="51"/>
      <c r="G785" s="50"/>
      <c r="H785" s="51"/>
      <c r="M785" s="56"/>
      <c r="P785" s="49"/>
    </row>
    <row r="786">
      <c r="D786" s="50"/>
      <c r="E786" s="50"/>
      <c r="F786" s="51"/>
      <c r="G786" s="50"/>
      <c r="H786" s="51"/>
      <c r="M786" s="56"/>
      <c r="P786" s="49"/>
    </row>
    <row r="787">
      <c r="D787" s="50"/>
      <c r="E787" s="50"/>
      <c r="F787" s="51"/>
      <c r="G787" s="50"/>
      <c r="H787" s="51"/>
      <c r="M787" s="56"/>
      <c r="P787" s="49"/>
    </row>
    <row r="788">
      <c r="D788" s="50"/>
      <c r="E788" s="50"/>
      <c r="F788" s="51"/>
      <c r="G788" s="50"/>
      <c r="H788" s="51"/>
      <c r="M788" s="56"/>
      <c r="P788" s="49"/>
    </row>
    <row r="789">
      <c r="D789" s="50"/>
      <c r="E789" s="50"/>
      <c r="F789" s="51"/>
      <c r="G789" s="50"/>
      <c r="H789" s="51"/>
      <c r="M789" s="56"/>
      <c r="P789" s="49"/>
    </row>
    <row r="790">
      <c r="D790" s="50"/>
      <c r="E790" s="50"/>
      <c r="F790" s="51"/>
      <c r="G790" s="50"/>
      <c r="H790" s="51"/>
      <c r="M790" s="56"/>
      <c r="P790" s="49"/>
    </row>
    <row r="791">
      <c r="D791" s="50"/>
      <c r="E791" s="50"/>
      <c r="F791" s="51"/>
      <c r="G791" s="50"/>
      <c r="H791" s="51"/>
      <c r="M791" s="56"/>
      <c r="P791" s="49"/>
    </row>
    <row r="792">
      <c r="D792" s="50"/>
      <c r="E792" s="50"/>
      <c r="F792" s="51"/>
      <c r="G792" s="50"/>
      <c r="H792" s="51"/>
      <c r="M792" s="56"/>
      <c r="P792" s="49"/>
    </row>
    <row r="793">
      <c r="D793" s="50"/>
      <c r="E793" s="50"/>
      <c r="F793" s="51"/>
      <c r="G793" s="50"/>
      <c r="H793" s="51"/>
      <c r="M793" s="56"/>
      <c r="P793" s="49"/>
    </row>
    <row r="794">
      <c r="D794" s="50"/>
      <c r="E794" s="50"/>
      <c r="F794" s="51"/>
      <c r="G794" s="50"/>
      <c r="H794" s="51"/>
      <c r="M794" s="56"/>
      <c r="P794" s="49"/>
    </row>
    <row r="795">
      <c r="D795" s="50"/>
      <c r="E795" s="50"/>
      <c r="F795" s="51"/>
      <c r="G795" s="50"/>
      <c r="H795" s="51"/>
      <c r="M795" s="56"/>
      <c r="P795" s="49"/>
    </row>
    <row r="796">
      <c r="D796" s="50"/>
      <c r="E796" s="50"/>
      <c r="F796" s="51"/>
      <c r="G796" s="50"/>
      <c r="H796" s="51"/>
      <c r="M796" s="56"/>
      <c r="P796" s="49"/>
    </row>
    <row r="797">
      <c r="D797" s="50"/>
      <c r="E797" s="50"/>
      <c r="F797" s="51"/>
      <c r="G797" s="50"/>
      <c r="H797" s="51"/>
      <c r="M797" s="56"/>
      <c r="P797" s="49"/>
    </row>
    <row r="798">
      <c r="D798" s="50"/>
      <c r="E798" s="50"/>
      <c r="F798" s="51"/>
      <c r="G798" s="50"/>
      <c r="H798" s="51"/>
      <c r="M798" s="56"/>
      <c r="P798" s="49"/>
    </row>
    <row r="799">
      <c r="D799" s="50"/>
      <c r="E799" s="50"/>
      <c r="F799" s="51"/>
      <c r="G799" s="50"/>
      <c r="H799" s="51"/>
      <c r="M799" s="56"/>
      <c r="P799" s="49"/>
    </row>
    <row r="800">
      <c r="D800" s="50"/>
      <c r="E800" s="50"/>
      <c r="F800" s="51"/>
      <c r="G800" s="50"/>
      <c r="H800" s="51"/>
      <c r="M800" s="56"/>
      <c r="P800" s="49"/>
    </row>
    <row r="801">
      <c r="D801" s="50"/>
      <c r="E801" s="50"/>
      <c r="F801" s="51"/>
      <c r="G801" s="50"/>
      <c r="H801" s="51"/>
      <c r="M801" s="56"/>
      <c r="P801" s="49"/>
    </row>
    <row r="802">
      <c r="D802" s="50"/>
      <c r="E802" s="50"/>
      <c r="F802" s="51"/>
      <c r="G802" s="50"/>
      <c r="H802" s="51"/>
      <c r="M802" s="56"/>
      <c r="P802" s="49"/>
    </row>
    <row r="803">
      <c r="D803" s="50"/>
      <c r="E803" s="50"/>
      <c r="F803" s="51"/>
      <c r="G803" s="50"/>
      <c r="H803" s="51"/>
      <c r="M803" s="56"/>
      <c r="P803" s="49"/>
    </row>
    <row r="804">
      <c r="D804" s="50"/>
      <c r="E804" s="50"/>
      <c r="F804" s="51"/>
      <c r="G804" s="50"/>
      <c r="H804" s="51"/>
      <c r="M804" s="56"/>
      <c r="P804" s="49"/>
    </row>
    <row r="805">
      <c r="D805" s="50"/>
      <c r="E805" s="50"/>
      <c r="F805" s="51"/>
      <c r="G805" s="50"/>
      <c r="H805" s="51"/>
      <c r="M805" s="56"/>
      <c r="P805" s="49"/>
    </row>
    <row r="806">
      <c r="D806" s="50"/>
      <c r="E806" s="50"/>
      <c r="F806" s="51"/>
      <c r="G806" s="50"/>
      <c r="H806" s="51"/>
      <c r="M806" s="56"/>
      <c r="P806" s="49"/>
    </row>
    <row r="807">
      <c r="D807" s="50"/>
      <c r="E807" s="50"/>
      <c r="F807" s="51"/>
      <c r="G807" s="50"/>
      <c r="H807" s="51"/>
      <c r="M807" s="56"/>
      <c r="P807" s="49"/>
    </row>
    <row r="808">
      <c r="D808" s="50"/>
      <c r="E808" s="50"/>
      <c r="F808" s="51"/>
      <c r="G808" s="50"/>
      <c r="H808" s="51"/>
      <c r="M808" s="56"/>
      <c r="P808" s="49"/>
    </row>
    <row r="809">
      <c r="D809" s="50"/>
      <c r="E809" s="50"/>
      <c r="F809" s="51"/>
      <c r="G809" s="50"/>
      <c r="H809" s="51"/>
      <c r="M809" s="56"/>
      <c r="P809" s="49"/>
    </row>
    <row r="810">
      <c r="D810" s="50"/>
      <c r="E810" s="50"/>
      <c r="F810" s="51"/>
      <c r="G810" s="50"/>
      <c r="H810" s="51"/>
      <c r="M810" s="56"/>
      <c r="P810" s="49"/>
    </row>
    <row r="811">
      <c r="D811" s="50"/>
      <c r="E811" s="50"/>
      <c r="F811" s="51"/>
      <c r="G811" s="50"/>
      <c r="H811" s="51"/>
      <c r="M811" s="56"/>
      <c r="P811" s="49"/>
    </row>
    <row r="812">
      <c r="D812" s="50"/>
      <c r="E812" s="50"/>
      <c r="F812" s="51"/>
      <c r="G812" s="50"/>
      <c r="H812" s="51"/>
      <c r="M812" s="56"/>
      <c r="P812" s="49"/>
    </row>
    <row r="813">
      <c r="D813" s="50"/>
      <c r="E813" s="50"/>
      <c r="F813" s="51"/>
      <c r="G813" s="50"/>
      <c r="H813" s="51"/>
      <c r="M813" s="56"/>
      <c r="P813" s="49"/>
    </row>
    <row r="814">
      <c r="D814" s="50"/>
      <c r="E814" s="50"/>
      <c r="F814" s="51"/>
      <c r="G814" s="50"/>
      <c r="H814" s="51"/>
      <c r="M814" s="56"/>
      <c r="P814" s="49"/>
    </row>
    <row r="815">
      <c r="D815" s="50"/>
      <c r="E815" s="50"/>
      <c r="F815" s="51"/>
      <c r="G815" s="50"/>
      <c r="H815" s="51"/>
      <c r="M815" s="56"/>
      <c r="P815" s="49"/>
    </row>
    <row r="816">
      <c r="D816" s="50"/>
      <c r="E816" s="50"/>
      <c r="F816" s="51"/>
      <c r="G816" s="50"/>
      <c r="H816" s="51"/>
      <c r="M816" s="56"/>
      <c r="P816" s="49"/>
    </row>
    <row r="817">
      <c r="D817" s="50"/>
      <c r="E817" s="50"/>
      <c r="F817" s="51"/>
      <c r="G817" s="50"/>
      <c r="H817" s="51"/>
      <c r="M817" s="56"/>
      <c r="P817" s="49"/>
    </row>
    <row r="818">
      <c r="D818" s="50"/>
      <c r="E818" s="50"/>
      <c r="F818" s="51"/>
      <c r="G818" s="50"/>
      <c r="H818" s="51"/>
      <c r="M818" s="56"/>
      <c r="P818" s="49"/>
    </row>
    <row r="819">
      <c r="D819" s="50"/>
      <c r="E819" s="50"/>
      <c r="F819" s="51"/>
      <c r="G819" s="50"/>
      <c r="H819" s="51"/>
      <c r="M819" s="56"/>
      <c r="P819" s="49"/>
    </row>
    <row r="820">
      <c r="D820" s="50"/>
      <c r="E820" s="50"/>
      <c r="F820" s="51"/>
      <c r="G820" s="50"/>
      <c r="H820" s="51"/>
      <c r="M820" s="56"/>
      <c r="P820" s="49"/>
    </row>
    <row r="821">
      <c r="D821" s="50"/>
      <c r="E821" s="50"/>
      <c r="F821" s="51"/>
      <c r="G821" s="50"/>
      <c r="H821" s="51"/>
      <c r="M821" s="56"/>
      <c r="P821" s="49"/>
    </row>
    <row r="822">
      <c r="D822" s="50"/>
      <c r="E822" s="50"/>
      <c r="F822" s="51"/>
      <c r="G822" s="50"/>
      <c r="H822" s="51"/>
      <c r="M822" s="56"/>
      <c r="P822" s="49"/>
    </row>
    <row r="823">
      <c r="D823" s="50"/>
      <c r="E823" s="50"/>
      <c r="F823" s="51"/>
      <c r="G823" s="50"/>
      <c r="H823" s="51"/>
      <c r="M823" s="56"/>
      <c r="P823" s="49"/>
    </row>
    <row r="824">
      <c r="D824" s="50"/>
      <c r="E824" s="50"/>
      <c r="F824" s="51"/>
      <c r="G824" s="50"/>
      <c r="H824" s="51"/>
      <c r="M824" s="56"/>
      <c r="P824" s="49"/>
    </row>
    <row r="825">
      <c r="D825" s="50"/>
      <c r="E825" s="50"/>
      <c r="F825" s="51"/>
      <c r="G825" s="50"/>
      <c r="H825" s="51"/>
      <c r="M825" s="56"/>
      <c r="P825" s="49"/>
    </row>
    <row r="826">
      <c r="D826" s="50"/>
      <c r="E826" s="50"/>
      <c r="F826" s="51"/>
      <c r="G826" s="50"/>
      <c r="H826" s="51"/>
      <c r="M826" s="56"/>
      <c r="P826" s="49"/>
    </row>
    <row r="827">
      <c r="D827" s="50"/>
      <c r="E827" s="50"/>
      <c r="F827" s="51"/>
      <c r="G827" s="50"/>
      <c r="H827" s="51"/>
      <c r="M827" s="56"/>
      <c r="P827" s="49"/>
    </row>
    <row r="828">
      <c r="D828" s="50"/>
      <c r="E828" s="50"/>
      <c r="F828" s="51"/>
      <c r="G828" s="50"/>
      <c r="H828" s="51"/>
      <c r="M828" s="56"/>
      <c r="P828" s="49"/>
    </row>
    <row r="829">
      <c r="D829" s="50"/>
      <c r="E829" s="50"/>
      <c r="F829" s="51"/>
      <c r="G829" s="50"/>
      <c r="H829" s="51"/>
      <c r="M829" s="56"/>
      <c r="P829" s="49"/>
    </row>
    <row r="830">
      <c r="D830" s="50"/>
      <c r="E830" s="50"/>
      <c r="F830" s="51"/>
      <c r="G830" s="50"/>
      <c r="H830" s="51"/>
      <c r="M830" s="56"/>
      <c r="P830" s="49"/>
    </row>
    <row r="831">
      <c r="D831" s="50"/>
      <c r="E831" s="50"/>
      <c r="F831" s="51"/>
      <c r="G831" s="50"/>
      <c r="H831" s="51"/>
      <c r="M831" s="56"/>
      <c r="P831" s="49"/>
    </row>
    <row r="832">
      <c r="D832" s="50"/>
      <c r="E832" s="50"/>
      <c r="F832" s="51"/>
      <c r="G832" s="50"/>
      <c r="H832" s="51"/>
      <c r="M832" s="56"/>
      <c r="P832" s="49"/>
    </row>
    <row r="833">
      <c r="D833" s="50"/>
      <c r="E833" s="50"/>
      <c r="F833" s="51"/>
      <c r="G833" s="50"/>
      <c r="H833" s="51"/>
      <c r="M833" s="56"/>
      <c r="P833" s="49"/>
    </row>
    <row r="834">
      <c r="D834" s="50"/>
      <c r="E834" s="50"/>
      <c r="F834" s="51"/>
      <c r="G834" s="50"/>
      <c r="H834" s="51"/>
      <c r="M834" s="56"/>
      <c r="P834" s="49"/>
    </row>
    <row r="835">
      <c r="D835" s="50"/>
      <c r="E835" s="50"/>
      <c r="F835" s="51"/>
      <c r="G835" s="50"/>
      <c r="H835" s="51"/>
      <c r="M835" s="56"/>
      <c r="P835" s="49"/>
    </row>
    <row r="836">
      <c r="D836" s="50"/>
      <c r="E836" s="50"/>
      <c r="F836" s="51"/>
      <c r="G836" s="50"/>
      <c r="H836" s="51"/>
      <c r="M836" s="56"/>
      <c r="P836" s="49"/>
    </row>
    <row r="837">
      <c r="D837" s="50"/>
      <c r="E837" s="50"/>
      <c r="F837" s="51"/>
      <c r="G837" s="50"/>
      <c r="H837" s="51"/>
      <c r="M837" s="56"/>
      <c r="P837" s="49"/>
    </row>
    <row r="838">
      <c r="D838" s="50"/>
      <c r="E838" s="50"/>
      <c r="F838" s="51"/>
      <c r="G838" s="50"/>
      <c r="H838" s="51"/>
      <c r="M838" s="56"/>
      <c r="P838" s="49"/>
    </row>
    <row r="839">
      <c r="D839" s="50"/>
      <c r="E839" s="50"/>
      <c r="F839" s="51"/>
      <c r="G839" s="50"/>
      <c r="H839" s="51"/>
      <c r="M839" s="56"/>
      <c r="P839" s="49"/>
    </row>
    <row r="840">
      <c r="D840" s="50"/>
      <c r="E840" s="50"/>
      <c r="F840" s="51"/>
      <c r="G840" s="50"/>
      <c r="H840" s="51"/>
      <c r="M840" s="56"/>
      <c r="P840" s="49"/>
    </row>
    <row r="841">
      <c r="D841" s="50"/>
      <c r="E841" s="50"/>
      <c r="F841" s="51"/>
      <c r="G841" s="50"/>
      <c r="H841" s="51"/>
      <c r="M841" s="56"/>
      <c r="P841" s="49"/>
    </row>
    <row r="842">
      <c r="D842" s="50"/>
      <c r="E842" s="50"/>
      <c r="F842" s="51"/>
      <c r="G842" s="50"/>
      <c r="H842" s="51"/>
      <c r="M842" s="56"/>
      <c r="P842" s="49"/>
    </row>
    <row r="843">
      <c r="D843" s="50"/>
      <c r="E843" s="50"/>
      <c r="F843" s="51"/>
      <c r="G843" s="50"/>
      <c r="H843" s="51"/>
      <c r="M843" s="56"/>
      <c r="P843" s="49"/>
    </row>
    <row r="844">
      <c r="D844" s="50"/>
      <c r="E844" s="50"/>
      <c r="F844" s="51"/>
      <c r="G844" s="50"/>
      <c r="H844" s="51"/>
      <c r="M844" s="56"/>
      <c r="P844" s="49"/>
    </row>
    <row r="845">
      <c r="D845" s="50"/>
      <c r="E845" s="50"/>
      <c r="F845" s="51"/>
      <c r="G845" s="50"/>
      <c r="H845" s="51"/>
      <c r="M845" s="56"/>
      <c r="P845" s="49"/>
    </row>
    <row r="846">
      <c r="D846" s="50"/>
      <c r="E846" s="50"/>
      <c r="F846" s="51"/>
      <c r="G846" s="50"/>
      <c r="H846" s="51"/>
      <c r="M846" s="56"/>
      <c r="P846" s="49"/>
    </row>
    <row r="847">
      <c r="D847" s="50"/>
      <c r="E847" s="50"/>
      <c r="F847" s="51"/>
      <c r="G847" s="50"/>
      <c r="H847" s="51"/>
      <c r="M847" s="56"/>
      <c r="P847" s="49"/>
    </row>
    <row r="848">
      <c r="D848" s="50"/>
      <c r="E848" s="50"/>
      <c r="F848" s="51"/>
      <c r="G848" s="50"/>
      <c r="H848" s="51"/>
      <c r="M848" s="56"/>
      <c r="P848" s="49"/>
    </row>
    <row r="849">
      <c r="D849" s="50"/>
      <c r="E849" s="50"/>
      <c r="F849" s="51"/>
      <c r="G849" s="50"/>
      <c r="H849" s="51"/>
      <c r="M849" s="56"/>
      <c r="P849" s="49"/>
    </row>
    <row r="850">
      <c r="D850" s="50"/>
      <c r="E850" s="50"/>
      <c r="F850" s="51"/>
      <c r="G850" s="50"/>
      <c r="H850" s="51"/>
      <c r="M850" s="56"/>
      <c r="P850" s="49"/>
    </row>
    <row r="851">
      <c r="D851" s="50"/>
      <c r="E851" s="50"/>
      <c r="F851" s="51"/>
      <c r="G851" s="50"/>
      <c r="H851" s="51"/>
      <c r="M851" s="56"/>
      <c r="P851" s="49"/>
    </row>
    <row r="852">
      <c r="D852" s="50"/>
      <c r="E852" s="50"/>
      <c r="F852" s="51"/>
      <c r="G852" s="50"/>
      <c r="H852" s="51"/>
      <c r="M852" s="56"/>
      <c r="P852" s="49"/>
    </row>
    <row r="853">
      <c r="D853" s="50"/>
      <c r="E853" s="50"/>
      <c r="F853" s="51"/>
      <c r="G853" s="50"/>
      <c r="H853" s="51"/>
      <c r="M853" s="56"/>
      <c r="P853" s="49"/>
    </row>
    <row r="854">
      <c r="D854" s="50"/>
      <c r="E854" s="50"/>
      <c r="F854" s="51"/>
      <c r="G854" s="50"/>
      <c r="H854" s="51"/>
      <c r="M854" s="56"/>
      <c r="P854" s="49"/>
    </row>
    <row r="855">
      <c r="D855" s="50"/>
      <c r="E855" s="50"/>
      <c r="F855" s="51"/>
      <c r="G855" s="50"/>
      <c r="H855" s="51"/>
      <c r="M855" s="56"/>
      <c r="P855" s="49"/>
    </row>
    <row r="856">
      <c r="D856" s="50"/>
      <c r="E856" s="50"/>
      <c r="F856" s="51"/>
      <c r="G856" s="50"/>
      <c r="H856" s="51"/>
      <c r="M856" s="56"/>
      <c r="P856" s="49"/>
    </row>
    <row r="857">
      <c r="D857" s="50"/>
      <c r="E857" s="50"/>
      <c r="F857" s="51"/>
      <c r="G857" s="50"/>
      <c r="H857" s="51"/>
      <c r="M857" s="56"/>
      <c r="P857" s="49"/>
    </row>
    <row r="858">
      <c r="D858" s="50"/>
      <c r="E858" s="50"/>
      <c r="F858" s="51"/>
      <c r="G858" s="50"/>
      <c r="H858" s="51"/>
      <c r="M858" s="56"/>
      <c r="P858" s="49"/>
    </row>
    <row r="859">
      <c r="D859" s="50"/>
      <c r="E859" s="50"/>
      <c r="F859" s="51"/>
      <c r="G859" s="50"/>
      <c r="H859" s="51"/>
      <c r="M859" s="56"/>
      <c r="P859" s="49"/>
    </row>
    <row r="860">
      <c r="D860" s="50"/>
      <c r="E860" s="50"/>
      <c r="F860" s="51"/>
      <c r="G860" s="50"/>
      <c r="H860" s="51"/>
      <c r="M860" s="56"/>
      <c r="P860" s="49"/>
    </row>
    <row r="861">
      <c r="D861" s="50"/>
      <c r="E861" s="50"/>
      <c r="F861" s="51"/>
      <c r="G861" s="50"/>
      <c r="H861" s="51"/>
      <c r="M861" s="56"/>
      <c r="P861" s="49"/>
    </row>
    <row r="862">
      <c r="D862" s="50"/>
      <c r="E862" s="50"/>
      <c r="F862" s="51"/>
      <c r="G862" s="50"/>
      <c r="H862" s="51"/>
      <c r="M862" s="56"/>
      <c r="P862" s="49"/>
    </row>
    <row r="863">
      <c r="D863" s="50"/>
      <c r="E863" s="50"/>
      <c r="F863" s="51"/>
      <c r="G863" s="50"/>
      <c r="H863" s="51"/>
      <c r="M863" s="56"/>
      <c r="P863" s="49"/>
    </row>
    <row r="864">
      <c r="D864" s="50"/>
      <c r="E864" s="50"/>
      <c r="F864" s="51"/>
      <c r="G864" s="50"/>
      <c r="H864" s="51"/>
      <c r="M864" s="56"/>
      <c r="P864" s="49"/>
    </row>
    <row r="865">
      <c r="D865" s="50"/>
      <c r="E865" s="50"/>
      <c r="F865" s="51"/>
      <c r="G865" s="50"/>
      <c r="H865" s="51"/>
      <c r="M865" s="56"/>
      <c r="P865" s="49"/>
    </row>
    <row r="866">
      <c r="D866" s="50"/>
      <c r="E866" s="50"/>
      <c r="F866" s="51"/>
      <c r="G866" s="50"/>
      <c r="H866" s="51"/>
      <c r="M866" s="56"/>
      <c r="P866" s="49"/>
    </row>
    <row r="867">
      <c r="D867" s="50"/>
      <c r="E867" s="50"/>
      <c r="F867" s="51"/>
      <c r="G867" s="50"/>
      <c r="H867" s="51"/>
      <c r="M867" s="56"/>
      <c r="P867" s="49"/>
    </row>
    <row r="868">
      <c r="D868" s="50"/>
      <c r="E868" s="50"/>
      <c r="F868" s="51"/>
      <c r="G868" s="50"/>
      <c r="H868" s="51"/>
      <c r="M868" s="56"/>
      <c r="P868" s="49"/>
    </row>
    <row r="869">
      <c r="D869" s="50"/>
      <c r="E869" s="50"/>
      <c r="F869" s="51"/>
      <c r="G869" s="50"/>
      <c r="H869" s="51"/>
      <c r="M869" s="56"/>
      <c r="P869" s="49"/>
    </row>
    <row r="870">
      <c r="D870" s="50"/>
      <c r="E870" s="50"/>
      <c r="F870" s="51"/>
      <c r="G870" s="50"/>
      <c r="H870" s="51"/>
      <c r="M870" s="56"/>
      <c r="P870" s="49"/>
    </row>
    <row r="871">
      <c r="D871" s="50"/>
      <c r="E871" s="50"/>
      <c r="F871" s="51"/>
      <c r="G871" s="50"/>
      <c r="H871" s="51"/>
      <c r="M871" s="56"/>
      <c r="P871" s="49"/>
    </row>
    <row r="872">
      <c r="D872" s="50"/>
      <c r="E872" s="50"/>
      <c r="F872" s="51"/>
      <c r="G872" s="50"/>
      <c r="H872" s="51"/>
      <c r="M872" s="56"/>
      <c r="P872" s="49"/>
    </row>
    <row r="873">
      <c r="D873" s="50"/>
      <c r="E873" s="50"/>
      <c r="F873" s="51"/>
      <c r="G873" s="50"/>
      <c r="H873" s="51"/>
      <c r="M873" s="56"/>
      <c r="P873" s="49"/>
    </row>
    <row r="874">
      <c r="D874" s="50"/>
      <c r="E874" s="50"/>
      <c r="F874" s="51"/>
      <c r="G874" s="50"/>
      <c r="H874" s="51"/>
      <c r="M874" s="56"/>
      <c r="P874" s="49"/>
    </row>
    <row r="875">
      <c r="D875" s="50"/>
      <c r="E875" s="50"/>
      <c r="F875" s="51"/>
      <c r="G875" s="50"/>
      <c r="H875" s="51"/>
      <c r="M875" s="56"/>
      <c r="P875" s="49"/>
    </row>
    <row r="876">
      <c r="D876" s="50"/>
      <c r="E876" s="50"/>
      <c r="F876" s="51"/>
      <c r="G876" s="50"/>
      <c r="H876" s="51"/>
      <c r="M876" s="56"/>
      <c r="P876" s="49"/>
    </row>
    <row r="877">
      <c r="D877" s="50"/>
      <c r="E877" s="50"/>
      <c r="F877" s="51"/>
      <c r="G877" s="50"/>
      <c r="H877" s="51"/>
      <c r="M877" s="56"/>
      <c r="P877" s="49"/>
    </row>
    <row r="878">
      <c r="D878" s="50"/>
      <c r="E878" s="50"/>
      <c r="F878" s="51"/>
      <c r="G878" s="50"/>
      <c r="H878" s="51"/>
      <c r="M878" s="56"/>
      <c r="P878" s="49"/>
    </row>
    <row r="879">
      <c r="D879" s="50"/>
      <c r="E879" s="50"/>
      <c r="F879" s="51"/>
      <c r="G879" s="50"/>
      <c r="H879" s="51"/>
      <c r="M879" s="56"/>
      <c r="P879" s="49"/>
    </row>
    <row r="880">
      <c r="D880" s="50"/>
      <c r="E880" s="50"/>
      <c r="F880" s="51"/>
      <c r="G880" s="50"/>
      <c r="H880" s="51"/>
      <c r="M880" s="56"/>
      <c r="P880" s="49"/>
    </row>
    <row r="881">
      <c r="D881" s="50"/>
      <c r="E881" s="50"/>
      <c r="F881" s="51"/>
      <c r="G881" s="50"/>
      <c r="H881" s="51"/>
      <c r="M881" s="56"/>
      <c r="P881" s="49"/>
    </row>
    <row r="882">
      <c r="D882" s="50"/>
      <c r="E882" s="50"/>
      <c r="F882" s="51"/>
      <c r="G882" s="50"/>
      <c r="H882" s="51"/>
      <c r="M882" s="56"/>
      <c r="P882" s="49"/>
    </row>
    <row r="883">
      <c r="D883" s="50"/>
      <c r="E883" s="50"/>
      <c r="F883" s="51"/>
      <c r="G883" s="50"/>
      <c r="H883" s="51"/>
      <c r="M883" s="56"/>
      <c r="P883" s="49"/>
    </row>
    <row r="884">
      <c r="D884" s="50"/>
      <c r="E884" s="50"/>
      <c r="F884" s="51"/>
      <c r="G884" s="50"/>
      <c r="H884" s="51"/>
      <c r="M884" s="56"/>
      <c r="P884" s="49"/>
    </row>
    <row r="885">
      <c r="D885" s="50"/>
      <c r="E885" s="50"/>
      <c r="F885" s="51"/>
      <c r="G885" s="50"/>
      <c r="H885" s="51"/>
      <c r="M885" s="56"/>
      <c r="P885" s="49"/>
    </row>
    <row r="886">
      <c r="D886" s="50"/>
      <c r="E886" s="50"/>
      <c r="F886" s="51"/>
      <c r="G886" s="50"/>
      <c r="H886" s="51"/>
      <c r="M886" s="56"/>
      <c r="P886" s="49"/>
    </row>
    <row r="887">
      <c r="D887" s="50"/>
      <c r="E887" s="50"/>
      <c r="F887" s="51"/>
      <c r="G887" s="50"/>
      <c r="H887" s="51"/>
      <c r="M887" s="56"/>
      <c r="P887" s="49"/>
    </row>
    <row r="888">
      <c r="D888" s="50"/>
      <c r="E888" s="50"/>
      <c r="F888" s="51"/>
      <c r="G888" s="50"/>
      <c r="H888" s="51"/>
      <c r="M888" s="56"/>
      <c r="P888" s="49"/>
    </row>
    <row r="889">
      <c r="D889" s="50"/>
      <c r="E889" s="50"/>
      <c r="F889" s="51"/>
      <c r="G889" s="50"/>
      <c r="H889" s="51"/>
      <c r="M889" s="56"/>
      <c r="P889" s="49"/>
    </row>
    <row r="890">
      <c r="D890" s="50"/>
      <c r="E890" s="50"/>
      <c r="F890" s="51"/>
      <c r="G890" s="50"/>
      <c r="H890" s="51"/>
      <c r="M890" s="56"/>
      <c r="P890" s="49"/>
    </row>
    <row r="891">
      <c r="D891" s="50"/>
      <c r="E891" s="50"/>
      <c r="F891" s="51"/>
      <c r="G891" s="50"/>
      <c r="H891" s="51"/>
      <c r="M891" s="56"/>
      <c r="P891" s="49"/>
    </row>
    <row r="892">
      <c r="D892" s="50"/>
      <c r="E892" s="50"/>
      <c r="F892" s="51"/>
      <c r="G892" s="50"/>
      <c r="H892" s="51"/>
      <c r="M892" s="56"/>
      <c r="P892" s="49"/>
    </row>
    <row r="893">
      <c r="D893" s="50"/>
      <c r="E893" s="50"/>
      <c r="F893" s="51"/>
      <c r="G893" s="50"/>
      <c r="H893" s="51"/>
      <c r="M893" s="56"/>
      <c r="P893" s="49"/>
    </row>
    <row r="894">
      <c r="D894" s="50"/>
      <c r="E894" s="50"/>
      <c r="F894" s="51"/>
      <c r="G894" s="50"/>
      <c r="H894" s="51"/>
      <c r="M894" s="56"/>
      <c r="P894" s="49"/>
    </row>
    <row r="895">
      <c r="D895" s="50"/>
      <c r="E895" s="50"/>
      <c r="F895" s="51"/>
      <c r="G895" s="50"/>
      <c r="H895" s="51"/>
      <c r="M895" s="56"/>
      <c r="P895" s="49"/>
    </row>
    <row r="896">
      <c r="D896" s="50"/>
      <c r="E896" s="50"/>
      <c r="F896" s="51"/>
      <c r="G896" s="50"/>
      <c r="H896" s="51"/>
      <c r="M896" s="56"/>
      <c r="P896" s="49"/>
    </row>
    <row r="897">
      <c r="D897" s="50"/>
      <c r="E897" s="50"/>
      <c r="F897" s="51"/>
      <c r="G897" s="50"/>
      <c r="H897" s="51"/>
      <c r="M897" s="56"/>
      <c r="P897" s="49"/>
    </row>
    <row r="898">
      <c r="D898" s="50"/>
      <c r="E898" s="50"/>
      <c r="F898" s="51"/>
      <c r="G898" s="50"/>
      <c r="H898" s="51"/>
      <c r="M898" s="56"/>
      <c r="P898" s="49"/>
    </row>
    <row r="899">
      <c r="D899" s="50"/>
      <c r="E899" s="50"/>
      <c r="F899" s="51"/>
      <c r="G899" s="50"/>
      <c r="H899" s="51"/>
      <c r="M899" s="56"/>
      <c r="P899" s="49"/>
    </row>
    <row r="900">
      <c r="D900" s="50"/>
      <c r="E900" s="50"/>
      <c r="F900" s="51"/>
      <c r="G900" s="50"/>
      <c r="H900" s="51"/>
      <c r="M900" s="56"/>
      <c r="P900" s="49"/>
    </row>
    <row r="901">
      <c r="D901" s="50"/>
      <c r="E901" s="50"/>
      <c r="F901" s="51"/>
      <c r="G901" s="50"/>
      <c r="H901" s="51"/>
      <c r="M901" s="56"/>
      <c r="P901" s="49"/>
    </row>
    <row r="902">
      <c r="D902" s="50"/>
      <c r="E902" s="50"/>
      <c r="F902" s="51"/>
      <c r="G902" s="50"/>
      <c r="H902" s="51"/>
      <c r="M902" s="56"/>
      <c r="P902" s="49"/>
    </row>
    <row r="903">
      <c r="D903" s="50"/>
      <c r="E903" s="50"/>
      <c r="F903" s="51"/>
      <c r="G903" s="50"/>
      <c r="H903" s="51"/>
      <c r="M903" s="56"/>
      <c r="P903" s="49"/>
    </row>
    <row r="904">
      <c r="D904" s="50"/>
      <c r="E904" s="50"/>
      <c r="F904" s="51"/>
      <c r="G904" s="50"/>
      <c r="H904" s="51"/>
      <c r="M904" s="56"/>
      <c r="P904" s="49"/>
    </row>
    <row r="905">
      <c r="D905" s="50"/>
      <c r="E905" s="50"/>
      <c r="F905" s="51"/>
      <c r="G905" s="50"/>
      <c r="H905" s="51"/>
      <c r="M905" s="56"/>
      <c r="P905" s="49"/>
    </row>
    <row r="906">
      <c r="D906" s="50"/>
      <c r="E906" s="50"/>
      <c r="F906" s="51"/>
      <c r="G906" s="50"/>
      <c r="H906" s="51"/>
      <c r="M906" s="56"/>
      <c r="P906" s="49"/>
    </row>
    <row r="907">
      <c r="D907" s="50"/>
      <c r="E907" s="50"/>
      <c r="F907" s="51"/>
      <c r="G907" s="50"/>
      <c r="H907" s="51"/>
      <c r="M907" s="56"/>
      <c r="P907" s="49"/>
    </row>
    <row r="908">
      <c r="D908" s="50"/>
      <c r="E908" s="50"/>
      <c r="F908" s="51"/>
      <c r="G908" s="50"/>
      <c r="H908" s="51"/>
      <c r="M908" s="56"/>
      <c r="P908" s="49"/>
    </row>
    <row r="909">
      <c r="D909" s="50"/>
      <c r="E909" s="50"/>
      <c r="F909" s="51"/>
      <c r="G909" s="50"/>
      <c r="H909" s="51"/>
      <c r="M909" s="56"/>
      <c r="P909" s="49"/>
    </row>
    <row r="910">
      <c r="D910" s="50"/>
      <c r="E910" s="50"/>
      <c r="F910" s="51"/>
      <c r="G910" s="50"/>
      <c r="H910" s="51"/>
      <c r="M910" s="56"/>
      <c r="P910" s="49"/>
    </row>
    <row r="911">
      <c r="D911" s="50"/>
      <c r="E911" s="50"/>
      <c r="F911" s="51"/>
      <c r="G911" s="50"/>
      <c r="H911" s="51"/>
      <c r="M911" s="56"/>
      <c r="P911" s="49"/>
    </row>
    <row r="912">
      <c r="D912" s="50"/>
      <c r="E912" s="50"/>
      <c r="F912" s="51"/>
      <c r="G912" s="50"/>
      <c r="H912" s="51"/>
      <c r="M912" s="56"/>
      <c r="P912" s="49"/>
    </row>
    <row r="913">
      <c r="D913" s="50"/>
      <c r="E913" s="50"/>
      <c r="F913" s="51"/>
      <c r="G913" s="50"/>
      <c r="H913" s="51"/>
      <c r="M913" s="56"/>
      <c r="P913" s="49"/>
    </row>
    <row r="914">
      <c r="D914" s="50"/>
      <c r="E914" s="50"/>
      <c r="F914" s="51"/>
      <c r="G914" s="50"/>
      <c r="H914" s="51"/>
      <c r="M914" s="56"/>
      <c r="P914" s="49"/>
    </row>
    <row r="915">
      <c r="D915" s="50"/>
      <c r="E915" s="50"/>
      <c r="F915" s="51"/>
      <c r="G915" s="50"/>
      <c r="H915" s="51"/>
      <c r="M915" s="56"/>
      <c r="P915" s="49"/>
    </row>
    <row r="916">
      <c r="D916" s="50"/>
      <c r="E916" s="50"/>
      <c r="F916" s="51"/>
      <c r="G916" s="50"/>
      <c r="H916" s="51"/>
      <c r="M916" s="56"/>
      <c r="P916" s="49"/>
    </row>
    <row r="917">
      <c r="D917" s="50"/>
      <c r="E917" s="50"/>
      <c r="F917" s="51"/>
      <c r="G917" s="50"/>
      <c r="H917" s="51"/>
      <c r="M917" s="56"/>
      <c r="P917" s="49"/>
    </row>
    <row r="918">
      <c r="D918" s="50"/>
      <c r="E918" s="50"/>
      <c r="F918" s="51"/>
      <c r="G918" s="50"/>
      <c r="H918" s="51"/>
      <c r="M918" s="56"/>
      <c r="P918" s="49"/>
    </row>
    <row r="919">
      <c r="D919" s="50"/>
      <c r="E919" s="50"/>
      <c r="F919" s="51"/>
      <c r="G919" s="50"/>
      <c r="H919" s="51"/>
      <c r="M919" s="56"/>
      <c r="P919" s="49"/>
    </row>
    <row r="920">
      <c r="D920" s="50"/>
      <c r="E920" s="50"/>
      <c r="F920" s="51"/>
      <c r="G920" s="50"/>
      <c r="H920" s="51"/>
      <c r="M920" s="56"/>
      <c r="P920" s="49"/>
    </row>
    <row r="921">
      <c r="D921" s="50"/>
      <c r="E921" s="50"/>
      <c r="F921" s="51"/>
      <c r="G921" s="50"/>
      <c r="H921" s="51"/>
      <c r="M921" s="56"/>
      <c r="P921" s="49"/>
    </row>
    <row r="922">
      <c r="D922" s="50"/>
      <c r="E922" s="50"/>
      <c r="F922" s="51"/>
      <c r="G922" s="50"/>
      <c r="H922" s="51"/>
      <c r="M922" s="56"/>
      <c r="P922" s="49"/>
    </row>
    <row r="923">
      <c r="D923" s="50"/>
      <c r="E923" s="50"/>
      <c r="F923" s="51"/>
      <c r="G923" s="50"/>
      <c r="H923" s="51"/>
      <c r="M923" s="56"/>
      <c r="P923" s="49"/>
    </row>
    <row r="924">
      <c r="D924" s="50"/>
      <c r="E924" s="50"/>
      <c r="F924" s="51"/>
      <c r="G924" s="50"/>
      <c r="H924" s="51"/>
      <c r="M924" s="56"/>
      <c r="P924" s="49"/>
    </row>
    <row r="925">
      <c r="D925" s="50"/>
      <c r="E925" s="50"/>
      <c r="F925" s="51"/>
      <c r="G925" s="50"/>
      <c r="H925" s="51"/>
      <c r="M925" s="56"/>
      <c r="P925" s="49"/>
    </row>
    <row r="926">
      <c r="D926" s="50"/>
      <c r="E926" s="50"/>
      <c r="F926" s="51"/>
      <c r="G926" s="50"/>
      <c r="H926" s="51"/>
      <c r="M926" s="56"/>
      <c r="P926" s="49"/>
    </row>
    <row r="927">
      <c r="D927" s="50"/>
      <c r="E927" s="50"/>
      <c r="F927" s="51"/>
      <c r="G927" s="50"/>
      <c r="H927" s="51"/>
      <c r="M927" s="56"/>
      <c r="P927" s="49"/>
    </row>
    <row r="928">
      <c r="D928" s="50"/>
      <c r="E928" s="50"/>
      <c r="F928" s="51"/>
      <c r="G928" s="50"/>
      <c r="H928" s="51"/>
      <c r="M928" s="56"/>
      <c r="P928" s="49"/>
    </row>
    <row r="929">
      <c r="D929" s="50"/>
      <c r="E929" s="50"/>
      <c r="F929" s="51"/>
      <c r="G929" s="50"/>
      <c r="H929" s="51"/>
      <c r="M929" s="56"/>
      <c r="P929" s="49"/>
    </row>
    <row r="930">
      <c r="D930" s="50"/>
      <c r="E930" s="50"/>
      <c r="F930" s="51"/>
      <c r="G930" s="50"/>
      <c r="H930" s="51"/>
      <c r="M930" s="56"/>
      <c r="P930" s="49"/>
    </row>
    <row r="931">
      <c r="D931" s="50"/>
      <c r="E931" s="50"/>
      <c r="F931" s="51"/>
      <c r="G931" s="50"/>
      <c r="H931" s="51"/>
      <c r="M931" s="56"/>
      <c r="P931" s="49"/>
    </row>
    <row r="932">
      <c r="D932" s="50"/>
      <c r="E932" s="50"/>
      <c r="F932" s="51"/>
      <c r="G932" s="50"/>
      <c r="H932" s="51"/>
      <c r="M932" s="56"/>
      <c r="P932" s="49"/>
    </row>
    <row r="933">
      <c r="D933" s="50"/>
      <c r="E933" s="50"/>
      <c r="F933" s="51"/>
      <c r="G933" s="50"/>
      <c r="H933" s="51"/>
      <c r="M933" s="56"/>
      <c r="P933" s="49"/>
    </row>
    <row r="934">
      <c r="D934" s="50"/>
      <c r="E934" s="50"/>
      <c r="F934" s="51"/>
      <c r="G934" s="50"/>
      <c r="H934" s="51"/>
      <c r="M934" s="56"/>
      <c r="P934" s="49"/>
    </row>
    <row r="935">
      <c r="D935" s="50"/>
      <c r="E935" s="50"/>
      <c r="F935" s="51"/>
      <c r="G935" s="50"/>
      <c r="H935" s="51"/>
      <c r="M935" s="56"/>
      <c r="P935" s="49"/>
    </row>
    <row r="936">
      <c r="D936" s="50"/>
      <c r="E936" s="50"/>
      <c r="F936" s="51"/>
      <c r="G936" s="50"/>
      <c r="H936" s="51"/>
      <c r="M936" s="56"/>
      <c r="P936" s="49"/>
    </row>
    <row r="937">
      <c r="D937" s="50"/>
      <c r="E937" s="50"/>
      <c r="F937" s="51"/>
      <c r="G937" s="50"/>
      <c r="H937" s="51"/>
      <c r="M937" s="56"/>
      <c r="P937" s="49"/>
    </row>
    <row r="938">
      <c r="D938" s="50"/>
      <c r="E938" s="50"/>
      <c r="F938" s="51"/>
      <c r="G938" s="50"/>
      <c r="H938" s="51"/>
      <c r="M938" s="56"/>
      <c r="P938" s="49"/>
    </row>
    <row r="939">
      <c r="D939" s="50"/>
      <c r="E939" s="50"/>
      <c r="F939" s="51"/>
      <c r="G939" s="50"/>
      <c r="H939" s="51"/>
      <c r="M939" s="56"/>
      <c r="P939" s="49"/>
    </row>
    <row r="940">
      <c r="D940" s="50"/>
      <c r="E940" s="50"/>
      <c r="F940" s="51"/>
      <c r="G940" s="50"/>
      <c r="H940" s="51"/>
      <c r="M940" s="56"/>
      <c r="P940" s="49"/>
    </row>
    <row r="941">
      <c r="D941" s="50"/>
      <c r="E941" s="50"/>
      <c r="F941" s="51"/>
      <c r="G941" s="50"/>
      <c r="H941" s="51"/>
      <c r="M941" s="56"/>
      <c r="P941" s="49"/>
    </row>
    <row r="942">
      <c r="D942" s="50"/>
      <c r="E942" s="50"/>
      <c r="F942" s="51"/>
      <c r="G942" s="50"/>
      <c r="H942" s="51"/>
      <c r="M942" s="56"/>
      <c r="P942" s="49"/>
    </row>
    <row r="943">
      <c r="D943" s="50"/>
      <c r="E943" s="50"/>
      <c r="F943" s="51"/>
      <c r="G943" s="50"/>
      <c r="H943" s="51"/>
      <c r="M943" s="56"/>
      <c r="P943" s="49"/>
    </row>
    <row r="944">
      <c r="D944" s="50"/>
      <c r="E944" s="50"/>
      <c r="F944" s="51"/>
      <c r="G944" s="50"/>
      <c r="H944" s="51"/>
      <c r="M944" s="56"/>
      <c r="P944" s="49"/>
    </row>
    <row r="945">
      <c r="D945" s="50"/>
      <c r="E945" s="50"/>
      <c r="F945" s="51"/>
      <c r="G945" s="50"/>
      <c r="H945" s="51"/>
      <c r="M945" s="56"/>
      <c r="P945" s="49"/>
    </row>
    <row r="946">
      <c r="D946" s="50"/>
      <c r="E946" s="50"/>
      <c r="F946" s="51"/>
      <c r="G946" s="50"/>
      <c r="H946" s="51"/>
      <c r="M946" s="56"/>
      <c r="P946" s="49"/>
    </row>
    <row r="947">
      <c r="D947" s="50"/>
      <c r="E947" s="50"/>
      <c r="F947" s="51"/>
      <c r="G947" s="50"/>
      <c r="H947" s="51"/>
      <c r="M947" s="56"/>
      <c r="P947" s="49"/>
    </row>
    <row r="948">
      <c r="D948" s="50"/>
      <c r="E948" s="50"/>
      <c r="F948" s="51"/>
      <c r="G948" s="50"/>
      <c r="H948" s="51"/>
      <c r="M948" s="56"/>
      <c r="P948" s="49"/>
    </row>
    <row r="949">
      <c r="D949" s="50"/>
      <c r="E949" s="50"/>
      <c r="F949" s="51"/>
      <c r="G949" s="50"/>
      <c r="H949" s="51"/>
      <c r="M949" s="56"/>
      <c r="P949" s="49"/>
    </row>
    <row r="950">
      <c r="D950" s="50"/>
      <c r="E950" s="50"/>
      <c r="F950" s="51"/>
      <c r="G950" s="50"/>
      <c r="H950" s="51"/>
      <c r="M950" s="56"/>
      <c r="P950" s="49"/>
    </row>
    <row r="951">
      <c r="D951" s="50"/>
      <c r="E951" s="50"/>
      <c r="F951" s="51"/>
      <c r="G951" s="50"/>
      <c r="H951" s="51"/>
      <c r="M951" s="56"/>
      <c r="P951" s="49"/>
    </row>
    <row r="952">
      <c r="D952" s="50"/>
      <c r="E952" s="50"/>
      <c r="F952" s="51"/>
      <c r="G952" s="50"/>
      <c r="H952" s="51"/>
      <c r="M952" s="56"/>
      <c r="P952" s="49"/>
    </row>
    <row r="953">
      <c r="D953" s="50"/>
      <c r="E953" s="50"/>
      <c r="F953" s="51"/>
      <c r="G953" s="50"/>
      <c r="H953" s="51"/>
      <c r="M953" s="56"/>
      <c r="P953" s="49"/>
    </row>
    <row r="954">
      <c r="D954" s="50"/>
      <c r="E954" s="50"/>
      <c r="F954" s="51"/>
      <c r="G954" s="50"/>
      <c r="H954" s="51"/>
      <c r="M954" s="56"/>
      <c r="P954" s="49"/>
    </row>
    <row r="955">
      <c r="D955" s="50"/>
      <c r="E955" s="50"/>
      <c r="F955" s="51"/>
      <c r="G955" s="50"/>
      <c r="H955" s="51"/>
      <c r="M955" s="56"/>
      <c r="P955" s="49"/>
    </row>
    <row r="956">
      <c r="D956" s="50"/>
      <c r="E956" s="50"/>
      <c r="F956" s="51"/>
      <c r="G956" s="50"/>
      <c r="H956" s="51"/>
      <c r="M956" s="56"/>
      <c r="P956" s="49"/>
    </row>
    <row r="957">
      <c r="D957" s="50"/>
      <c r="E957" s="50"/>
      <c r="F957" s="51"/>
      <c r="G957" s="50"/>
      <c r="H957" s="51"/>
      <c r="M957" s="56"/>
      <c r="P957" s="49"/>
    </row>
    <row r="958">
      <c r="D958" s="50"/>
      <c r="E958" s="50"/>
      <c r="F958" s="51"/>
      <c r="G958" s="50"/>
      <c r="H958" s="51"/>
      <c r="M958" s="56"/>
      <c r="P958" s="49"/>
    </row>
    <row r="959">
      <c r="D959" s="50"/>
      <c r="E959" s="50"/>
      <c r="F959" s="51"/>
      <c r="G959" s="50"/>
      <c r="H959" s="51"/>
      <c r="M959" s="56"/>
      <c r="P959" s="49"/>
    </row>
    <row r="960">
      <c r="D960" s="50"/>
      <c r="E960" s="50"/>
      <c r="F960" s="51"/>
      <c r="G960" s="50"/>
      <c r="H960" s="51"/>
      <c r="M960" s="56"/>
      <c r="P960" s="49"/>
    </row>
    <row r="961">
      <c r="D961" s="50"/>
      <c r="E961" s="50"/>
      <c r="F961" s="51"/>
      <c r="G961" s="50"/>
      <c r="H961" s="51"/>
      <c r="M961" s="56"/>
      <c r="P961" s="49"/>
    </row>
    <row r="962">
      <c r="D962" s="50"/>
      <c r="E962" s="50"/>
      <c r="F962" s="51"/>
      <c r="G962" s="50"/>
      <c r="H962" s="51"/>
      <c r="M962" s="56"/>
      <c r="P962" s="49"/>
    </row>
    <row r="963">
      <c r="D963" s="50"/>
      <c r="E963" s="50"/>
      <c r="F963" s="51"/>
      <c r="G963" s="50"/>
      <c r="H963" s="51"/>
      <c r="M963" s="56"/>
      <c r="P963" s="49"/>
    </row>
    <row r="964">
      <c r="D964" s="50"/>
      <c r="E964" s="50"/>
      <c r="F964" s="51"/>
      <c r="G964" s="50"/>
      <c r="H964" s="51"/>
      <c r="M964" s="56"/>
      <c r="P964" s="49"/>
    </row>
    <row r="965">
      <c r="D965" s="50"/>
      <c r="E965" s="50"/>
      <c r="F965" s="51"/>
      <c r="G965" s="50"/>
      <c r="H965" s="51"/>
      <c r="M965" s="56"/>
      <c r="P965" s="49"/>
    </row>
    <row r="966">
      <c r="D966" s="50"/>
      <c r="E966" s="50"/>
      <c r="F966" s="51"/>
      <c r="G966" s="50"/>
      <c r="H966" s="51"/>
      <c r="M966" s="56"/>
      <c r="P966" s="49"/>
    </row>
    <row r="967">
      <c r="D967" s="50"/>
      <c r="E967" s="50"/>
      <c r="F967" s="51"/>
      <c r="G967" s="50"/>
      <c r="H967" s="51"/>
      <c r="M967" s="56"/>
      <c r="P967" s="49"/>
    </row>
    <row r="968">
      <c r="D968" s="50"/>
      <c r="E968" s="50"/>
      <c r="F968" s="51"/>
      <c r="G968" s="50"/>
      <c r="H968" s="51"/>
      <c r="M968" s="56"/>
      <c r="P968" s="49"/>
    </row>
    <row r="969">
      <c r="D969" s="50"/>
      <c r="E969" s="50"/>
      <c r="F969" s="51"/>
      <c r="G969" s="50"/>
      <c r="H969" s="51"/>
      <c r="M969" s="56"/>
      <c r="P969" s="49"/>
    </row>
    <row r="970">
      <c r="D970" s="50"/>
      <c r="E970" s="50"/>
      <c r="F970" s="51"/>
      <c r="G970" s="50"/>
      <c r="H970" s="51"/>
      <c r="M970" s="56"/>
      <c r="P970" s="49"/>
    </row>
    <row r="971">
      <c r="D971" s="50"/>
      <c r="E971" s="50"/>
      <c r="F971" s="51"/>
      <c r="G971" s="50"/>
      <c r="H971" s="51"/>
      <c r="M971" s="56"/>
      <c r="P971" s="49"/>
    </row>
    <row r="972">
      <c r="D972" s="50"/>
      <c r="E972" s="50"/>
      <c r="F972" s="51"/>
      <c r="G972" s="50"/>
      <c r="H972" s="51"/>
      <c r="M972" s="56"/>
      <c r="P972" s="49"/>
    </row>
    <row r="973">
      <c r="D973" s="50"/>
      <c r="E973" s="50"/>
      <c r="F973" s="51"/>
      <c r="G973" s="50"/>
      <c r="H973" s="51"/>
      <c r="M973" s="56"/>
      <c r="P973" s="49"/>
    </row>
    <row r="974">
      <c r="D974" s="50"/>
      <c r="E974" s="50"/>
      <c r="F974" s="51"/>
      <c r="G974" s="50"/>
      <c r="H974" s="51"/>
      <c r="M974" s="56"/>
      <c r="P974" s="49"/>
    </row>
    <row r="975">
      <c r="D975" s="50"/>
      <c r="E975" s="50"/>
      <c r="F975" s="51"/>
      <c r="G975" s="50"/>
      <c r="H975" s="51"/>
      <c r="M975" s="56"/>
      <c r="P975" s="49"/>
    </row>
    <row r="976">
      <c r="D976" s="50"/>
      <c r="E976" s="50"/>
      <c r="F976" s="51"/>
      <c r="G976" s="50"/>
      <c r="H976" s="51"/>
      <c r="M976" s="56"/>
      <c r="P976" s="49"/>
    </row>
    <row r="977">
      <c r="D977" s="50"/>
      <c r="E977" s="50"/>
      <c r="F977" s="51"/>
      <c r="G977" s="50"/>
      <c r="H977" s="51"/>
      <c r="M977" s="56"/>
      <c r="P977" s="49"/>
    </row>
    <row r="978">
      <c r="D978" s="50"/>
      <c r="E978" s="50"/>
      <c r="F978" s="51"/>
      <c r="G978" s="50"/>
      <c r="H978" s="51"/>
      <c r="M978" s="56"/>
      <c r="P978" s="49"/>
    </row>
  </sheetData>
  <mergeCells count="3">
    <mergeCell ref="C1:K1"/>
    <mergeCell ref="L1:P1"/>
    <mergeCell ref="Q1:X1"/>
  </mergeCells>
  <dataValidations>
    <dataValidation type="list" allowBlank="1" showErrorMessage="1" sqref="O12">
      <formula1>'Data backlog'!$A$2:$A$5</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46.0"/>
    <col customWidth="1" min="8" max="8" width="51.0"/>
    <col customWidth="1" min="9" max="9" width="45.25"/>
    <col customWidth="1" min="10" max="10" width="59.13"/>
  </cols>
  <sheetData>
    <row r="1">
      <c r="A1" s="45" t="s">
        <v>1669</v>
      </c>
      <c r="G1" s="52"/>
      <c r="H1" s="52"/>
      <c r="I1" s="52"/>
      <c r="J1" s="52"/>
    </row>
    <row r="2">
      <c r="G2" s="52"/>
      <c r="H2" s="52"/>
      <c r="I2" s="52"/>
      <c r="J2" s="52"/>
    </row>
    <row r="3">
      <c r="A3" s="45" t="s">
        <v>1670</v>
      </c>
      <c r="G3" s="52"/>
      <c r="H3" s="52"/>
      <c r="I3" s="52"/>
      <c r="J3" s="52"/>
    </row>
    <row r="4">
      <c r="A4" s="45" t="s">
        <v>1671</v>
      </c>
      <c r="G4" s="446" t="s">
        <v>8</v>
      </c>
      <c r="H4" s="447" t="s">
        <v>9</v>
      </c>
      <c r="I4" s="447" t="s">
        <v>20</v>
      </c>
      <c r="J4" s="447" t="s">
        <v>15</v>
      </c>
    </row>
    <row r="5">
      <c r="G5" s="43" t="s">
        <v>1672</v>
      </c>
      <c r="H5" s="43" t="s">
        <v>1673</v>
      </c>
      <c r="I5" s="43" t="s">
        <v>1674</v>
      </c>
      <c r="J5" s="52"/>
    </row>
    <row r="6">
      <c r="A6" s="45" t="s">
        <v>1675</v>
      </c>
      <c r="G6" s="43" t="s">
        <v>1676</v>
      </c>
      <c r="H6" s="52"/>
      <c r="I6" s="52"/>
      <c r="J6" s="52"/>
    </row>
    <row r="7">
      <c r="G7" s="43" t="s">
        <v>1677</v>
      </c>
      <c r="H7" s="52"/>
      <c r="I7" s="52"/>
      <c r="J7" s="43" t="s">
        <v>1678</v>
      </c>
    </row>
    <row r="8">
      <c r="G8" s="43" t="s">
        <v>1679</v>
      </c>
      <c r="H8" s="52"/>
      <c r="I8" s="52"/>
      <c r="J8" s="43" t="s">
        <v>1680</v>
      </c>
    </row>
    <row r="9">
      <c r="G9" s="43" t="s">
        <v>1681</v>
      </c>
      <c r="H9" s="43" t="s">
        <v>1682</v>
      </c>
      <c r="I9" s="43" t="s">
        <v>1683</v>
      </c>
      <c r="J9" s="43" t="s">
        <v>1684</v>
      </c>
    </row>
    <row r="10">
      <c r="A10" s="45"/>
      <c r="G10" s="43"/>
      <c r="H10" s="43"/>
      <c r="I10" s="52"/>
      <c r="J10" s="52"/>
    </row>
    <row r="11">
      <c r="A11" s="45" t="s">
        <v>1685</v>
      </c>
      <c r="G11" s="43" t="s">
        <v>1686</v>
      </c>
      <c r="H11" s="43" t="s">
        <v>1687</v>
      </c>
      <c r="I11" s="43" t="s">
        <v>1688</v>
      </c>
      <c r="J11" s="43" t="s">
        <v>1689</v>
      </c>
    </row>
    <row r="12">
      <c r="A12" s="45" t="s">
        <v>1690</v>
      </c>
      <c r="G12" s="43" t="s">
        <v>1691</v>
      </c>
      <c r="H12" s="55" t="s">
        <v>1692</v>
      </c>
      <c r="I12" s="43" t="s">
        <v>1693</v>
      </c>
      <c r="J12" s="43" t="s">
        <v>1694</v>
      </c>
    </row>
    <row r="13">
      <c r="A13" s="45" t="s">
        <v>1695</v>
      </c>
      <c r="G13" s="52"/>
      <c r="H13" s="52"/>
      <c r="I13" s="52"/>
      <c r="J13" s="52"/>
    </row>
    <row r="14">
      <c r="A14" s="45" t="s">
        <v>1696</v>
      </c>
      <c r="G14" s="447" t="s">
        <v>1697</v>
      </c>
      <c r="H14" s="43" t="s">
        <v>1698</v>
      </c>
      <c r="I14" s="52"/>
      <c r="J14" s="52"/>
    </row>
    <row r="15">
      <c r="A15" s="45" t="s">
        <v>1699</v>
      </c>
      <c r="G15" s="52"/>
      <c r="H15" s="52"/>
      <c r="I15" s="52"/>
      <c r="J15" s="52"/>
    </row>
    <row r="16">
      <c r="A16" s="45" t="s">
        <v>1700</v>
      </c>
      <c r="G16" s="447" t="s">
        <v>1701</v>
      </c>
      <c r="H16" s="52"/>
      <c r="I16" s="52"/>
      <c r="J16" s="52"/>
    </row>
    <row r="17">
      <c r="G17" s="447" t="s">
        <v>1702</v>
      </c>
      <c r="H17" s="52"/>
      <c r="I17" s="52"/>
      <c r="J17" s="52"/>
    </row>
    <row r="18">
      <c r="G18" s="447" t="s">
        <v>1703</v>
      </c>
      <c r="H18" s="52"/>
      <c r="I18" s="52"/>
      <c r="J18" s="52"/>
    </row>
    <row r="19">
      <c r="G19" s="447" t="s">
        <v>1704</v>
      </c>
      <c r="H19" s="52"/>
      <c r="I19" s="52"/>
      <c r="J19" s="52"/>
    </row>
    <row r="20">
      <c r="G20" s="447" t="s">
        <v>851</v>
      </c>
      <c r="H20" s="52"/>
      <c r="I20" s="52"/>
      <c r="J20" s="52"/>
    </row>
    <row r="21">
      <c r="A21" s="45" t="s">
        <v>1705</v>
      </c>
      <c r="G21" s="52"/>
      <c r="H21" s="52"/>
      <c r="I21" s="52"/>
      <c r="J21" s="52"/>
    </row>
    <row r="22">
      <c r="G22" s="52"/>
      <c r="H22" s="52"/>
      <c r="I22" s="52"/>
      <c r="J22" s="52"/>
    </row>
    <row r="23">
      <c r="G23" s="52"/>
      <c r="H23" s="52"/>
      <c r="I23" s="52"/>
      <c r="J23" s="52"/>
    </row>
    <row r="24">
      <c r="G24" s="52"/>
      <c r="H24" s="52"/>
      <c r="I24" s="52"/>
      <c r="J24" s="52"/>
    </row>
    <row r="25">
      <c r="A25" s="45" t="s">
        <v>1706</v>
      </c>
      <c r="G25" s="52"/>
      <c r="H25" s="52"/>
      <c r="I25" s="52"/>
      <c r="J25" s="52"/>
    </row>
    <row r="26">
      <c r="A26" s="45" t="s">
        <v>1707</v>
      </c>
      <c r="G26" s="52"/>
      <c r="H26" s="52"/>
      <c r="I26" s="52"/>
      <c r="J26" s="52"/>
    </row>
    <row r="27">
      <c r="G27" s="52"/>
      <c r="H27" s="52"/>
      <c r="I27" s="52"/>
      <c r="J27" s="52"/>
    </row>
    <row r="28">
      <c r="A28" s="385" t="str">
        <f>=&gt; affichage du prix sur l’app client et chauffeur</f>
        <v>#ERROR!</v>
      </c>
      <c r="G28" s="52"/>
      <c r="H28" s="52"/>
      <c r="I28" s="52"/>
      <c r="J28" s="52"/>
    </row>
    <row r="29">
      <c r="A29" s="385" t="str">
        <f>=&gt; sélection(drop box ou radio button) du mode paiement et clic sur le bouton « paiement reçu »</f>
        <v>#ERROR!</v>
      </c>
      <c r="G29" s="52"/>
      <c r="H29" s="52"/>
      <c r="I29" s="52"/>
      <c r="J29" s="52"/>
    </row>
    <row r="30">
      <c r="G30" s="52"/>
      <c r="H30" s="52"/>
      <c r="I30" s="52"/>
      <c r="J30" s="52"/>
    </row>
    <row r="31">
      <c r="A31" s="45" t="s">
        <v>1708</v>
      </c>
      <c r="G31" s="52"/>
      <c r="H31" s="52"/>
      <c r="I31" s="52"/>
      <c r="J31" s="52"/>
    </row>
    <row r="32">
      <c r="G32" s="52"/>
      <c r="H32" s="52"/>
      <c r="I32" s="52"/>
      <c r="J32" s="52"/>
    </row>
    <row r="33">
      <c r="G33" s="52"/>
      <c r="H33" s="52"/>
      <c r="I33" s="52"/>
      <c r="J33" s="52"/>
    </row>
    <row r="34">
      <c r="A34" s="45" t="s">
        <v>1709</v>
      </c>
      <c r="G34" s="52"/>
      <c r="H34" s="52"/>
      <c r="I34" s="52"/>
      <c r="J34" s="52"/>
    </row>
    <row r="35">
      <c r="G35" s="52"/>
      <c r="H35" s="52"/>
      <c r="I35" s="52"/>
      <c r="J35" s="52"/>
    </row>
    <row r="36">
      <c r="A36" s="45" t="s">
        <v>1710</v>
      </c>
      <c r="G36" s="52"/>
      <c r="H36" s="52"/>
      <c r="I36" s="52"/>
      <c r="J36" s="52"/>
    </row>
    <row r="37">
      <c r="G37" s="52"/>
      <c r="H37" s="52"/>
      <c r="I37" s="52"/>
      <c r="J37" s="52"/>
    </row>
    <row r="38">
      <c r="A38" s="45" t="s">
        <v>1711</v>
      </c>
      <c r="G38" s="52"/>
      <c r="H38" s="52"/>
      <c r="I38" s="52"/>
      <c r="J38" s="52"/>
    </row>
    <row r="39">
      <c r="G39" s="52"/>
      <c r="H39" s="52"/>
      <c r="I39" s="52"/>
      <c r="J39" s="52"/>
    </row>
    <row r="40">
      <c r="G40" s="52"/>
      <c r="H40" s="52"/>
      <c r="I40" s="52"/>
      <c r="J40" s="52"/>
    </row>
    <row r="41">
      <c r="A41" s="45" t="s">
        <v>1687</v>
      </c>
      <c r="G41" s="52"/>
      <c r="H41" s="52"/>
      <c r="I41" s="52"/>
      <c r="J41" s="52"/>
    </row>
    <row r="42">
      <c r="G42" s="52"/>
      <c r="H42" s="52"/>
      <c r="I42" s="52"/>
      <c r="J42" s="52"/>
    </row>
    <row r="43">
      <c r="G43" s="52"/>
      <c r="H43" s="52"/>
      <c r="I43" s="52"/>
      <c r="J43" s="52"/>
    </row>
    <row r="44">
      <c r="G44" s="52"/>
      <c r="H44" s="52"/>
      <c r="I44" s="52"/>
      <c r="J44" s="52"/>
    </row>
    <row r="45">
      <c r="G45" s="52"/>
      <c r="H45" s="52"/>
      <c r="I45" s="52"/>
      <c r="J45" s="52"/>
    </row>
    <row r="46">
      <c r="G46" s="52"/>
      <c r="H46" s="52"/>
      <c r="I46" s="52"/>
      <c r="J46" s="52"/>
    </row>
    <row r="47">
      <c r="G47" s="52"/>
      <c r="H47" s="52"/>
      <c r="I47" s="52"/>
      <c r="J47" s="52"/>
    </row>
    <row r="48">
      <c r="G48" s="52"/>
      <c r="H48" s="52"/>
      <c r="I48" s="52"/>
      <c r="J48" s="52"/>
    </row>
    <row r="49">
      <c r="G49" s="52"/>
      <c r="H49" s="52"/>
      <c r="I49" s="52"/>
      <c r="J49" s="52"/>
    </row>
    <row r="50">
      <c r="G50" s="52"/>
      <c r="H50" s="52"/>
      <c r="I50" s="52"/>
      <c r="J50" s="52"/>
    </row>
    <row r="51">
      <c r="G51" s="52"/>
      <c r="H51" s="52"/>
      <c r="I51" s="52"/>
      <c r="J51" s="52"/>
    </row>
    <row r="52">
      <c r="G52" s="52"/>
      <c r="H52" s="52"/>
      <c r="I52" s="52"/>
      <c r="J52" s="52"/>
    </row>
    <row r="53">
      <c r="G53" s="52"/>
      <c r="H53" s="52"/>
      <c r="I53" s="52"/>
      <c r="J53" s="52"/>
    </row>
    <row r="54">
      <c r="G54" s="52"/>
      <c r="H54" s="52"/>
      <c r="I54" s="52"/>
      <c r="J54" s="52"/>
    </row>
    <row r="55">
      <c r="G55" s="52"/>
      <c r="H55" s="52"/>
      <c r="I55" s="52"/>
      <c r="J55" s="52"/>
    </row>
    <row r="56">
      <c r="G56" s="52"/>
      <c r="H56" s="52"/>
      <c r="I56" s="52"/>
      <c r="J56" s="52"/>
    </row>
    <row r="57">
      <c r="G57" s="52"/>
      <c r="H57" s="52"/>
      <c r="I57" s="52"/>
      <c r="J57" s="52"/>
    </row>
    <row r="58">
      <c r="G58" s="52"/>
      <c r="H58" s="52"/>
      <c r="I58" s="52"/>
      <c r="J58" s="52"/>
    </row>
    <row r="59">
      <c r="G59" s="52"/>
      <c r="H59" s="52"/>
      <c r="I59" s="52"/>
      <c r="J59" s="52"/>
    </row>
    <row r="60">
      <c r="G60" s="52"/>
      <c r="H60" s="52"/>
      <c r="I60" s="52"/>
      <c r="J60" s="52"/>
    </row>
    <row r="61">
      <c r="G61" s="52"/>
      <c r="H61" s="52"/>
      <c r="I61" s="52"/>
      <c r="J61" s="52"/>
    </row>
    <row r="62">
      <c r="G62" s="52"/>
      <c r="H62" s="52"/>
      <c r="I62" s="52"/>
      <c r="J62" s="52"/>
    </row>
    <row r="63">
      <c r="G63" s="52"/>
      <c r="H63" s="52"/>
      <c r="I63" s="52"/>
      <c r="J63" s="52"/>
    </row>
    <row r="64">
      <c r="G64" s="52"/>
      <c r="H64" s="52"/>
      <c r="I64" s="52"/>
      <c r="J64" s="52"/>
    </row>
    <row r="65">
      <c r="G65" s="52"/>
      <c r="H65" s="52"/>
      <c r="I65" s="52"/>
      <c r="J65" s="52"/>
    </row>
    <row r="66">
      <c r="G66" s="52"/>
      <c r="H66" s="52"/>
      <c r="I66" s="52"/>
      <c r="J66" s="52"/>
    </row>
    <row r="67">
      <c r="G67" s="52"/>
      <c r="H67" s="52"/>
      <c r="I67" s="52"/>
      <c r="J67" s="52"/>
    </row>
    <row r="68">
      <c r="G68" s="52"/>
      <c r="H68" s="52"/>
      <c r="I68" s="52"/>
      <c r="J68" s="52"/>
    </row>
    <row r="69">
      <c r="G69" s="52"/>
      <c r="H69" s="52"/>
      <c r="I69" s="52"/>
      <c r="J69" s="52"/>
    </row>
    <row r="70">
      <c r="G70" s="52"/>
      <c r="H70" s="52"/>
      <c r="I70" s="52"/>
      <c r="J70" s="52"/>
    </row>
    <row r="71">
      <c r="G71" s="52"/>
      <c r="H71" s="52"/>
      <c r="I71" s="52"/>
      <c r="J71" s="52"/>
    </row>
    <row r="72">
      <c r="G72" s="52"/>
      <c r="H72" s="52"/>
      <c r="I72" s="52"/>
      <c r="J72" s="52"/>
    </row>
    <row r="73">
      <c r="G73" s="52"/>
      <c r="H73" s="52"/>
      <c r="I73" s="52"/>
      <c r="J73" s="52"/>
    </row>
    <row r="74">
      <c r="G74" s="52"/>
      <c r="H74" s="52"/>
      <c r="I74" s="52"/>
      <c r="J74" s="52"/>
    </row>
    <row r="75">
      <c r="G75" s="52"/>
      <c r="H75" s="52"/>
      <c r="I75" s="52"/>
      <c r="J75" s="52"/>
    </row>
    <row r="76">
      <c r="G76" s="52"/>
      <c r="H76" s="52"/>
      <c r="I76" s="52"/>
      <c r="J76" s="52"/>
    </row>
    <row r="77">
      <c r="G77" s="52"/>
      <c r="H77" s="52"/>
      <c r="I77" s="52"/>
      <c r="J77" s="52"/>
    </row>
    <row r="78">
      <c r="G78" s="52"/>
      <c r="H78" s="52"/>
      <c r="I78" s="52"/>
      <c r="J78" s="52"/>
    </row>
    <row r="79">
      <c r="G79" s="52"/>
      <c r="H79" s="52"/>
      <c r="I79" s="52"/>
      <c r="J79" s="52"/>
    </row>
    <row r="80">
      <c r="G80" s="52"/>
      <c r="H80" s="52"/>
      <c r="I80" s="52"/>
      <c r="J80" s="52"/>
    </row>
    <row r="81">
      <c r="G81" s="52"/>
      <c r="H81" s="52"/>
      <c r="I81" s="52"/>
      <c r="J81" s="52"/>
    </row>
    <row r="82">
      <c r="G82" s="52"/>
      <c r="H82" s="52"/>
      <c r="I82" s="52"/>
      <c r="J82" s="52"/>
    </row>
    <row r="83">
      <c r="G83" s="52"/>
      <c r="H83" s="52"/>
      <c r="I83" s="52"/>
      <c r="J83" s="52"/>
    </row>
    <row r="84">
      <c r="G84" s="52"/>
      <c r="H84" s="52"/>
      <c r="I84" s="52"/>
      <c r="J84" s="52"/>
    </row>
    <row r="85">
      <c r="G85" s="52"/>
      <c r="H85" s="52"/>
      <c r="I85" s="52"/>
      <c r="J85" s="52"/>
    </row>
    <row r="86">
      <c r="G86" s="52"/>
      <c r="H86" s="52"/>
      <c r="I86" s="52"/>
      <c r="J86" s="52"/>
    </row>
    <row r="87">
      <c r="G87" s="52"/>
      <c r="H87" s="52"/>
      <c r="I87" s="52"/>
      <c r="J87" s="52"/>
    </row>
    <row r="88">
      <c r="G88" s="52"/>
      <c r="H88" s="52"/>
      <c r="I88" s="52"/>
      <c r="J88" s="52"/>
    </row>
    <row r="89">
      <c r="G89" s="52"/>
      <c r="H89" s="52"/>
      <c r="I89" s="52"/>
      <c r="J89" s="52"/>
    </row>
    <row r="90">
      <c r="G90" s="52"/>
      <c r="H90" s="52"/>
      <c r="I90" s="52"/>
      <c r="J90" s="52"/>
    </row>
    <row r="91">
      <c r="G91" s="52"/>
      <c r="H91" s="52"/>
      <c r="I91" s="52"/>
      <c r="J91" s="52"/>
    </row>
    <row r="92">
      <c r="G92" s="52"/>
      <c r="H92" s="52"/>
      <c r="I92" s="52"/>
      <c r="J92" s="52"/>
    </row>
    <row r="93">
      <c r="G93" s="52"/>
      <c r="H93" s="52"/>
      <c r="I93" s="52"/>
      <c r="J93" s="52"/>
    </row>
    <row r="94">
      <c r="G94" s="52"/>
      <c r="H94" s="52"/>
      <c r="I94" s="52"/>
      <c r="J94" s="52"/>
    </row>
    <row r="95">
      <c r="G95" s="52"/>
      <c r="H95" s="52"/>
      <c r="I95" s="52"/>
      <c r="J95" s="52"/>
    </row>
    <row r="96">
      <c r="G96" s="52"/>
      <c r="H96" s="52"/>
      <c r="I96" s="52"/>
      <c r="J96" s="52"/>
    </row>
    <row r="97">
      <c r="G97" s="52"/>
      <c r="H97" s="52"/>
      <c r="I97" s="52"/>
      <c r="J97" s="52"/>
    </row>
    <row r="98">
      <c r="G98" s="52"/>
      <c r="H98" s="52"/>
      <c r="I98" s="52"/>
      <c r="J98" s="52"/>
    </row>
    <row r="99">
      <c r="G99" s="52"/>
      <c r="H99" s="52"/>
      <c r="I99" s="52"/>
      <c r="J99" s="52"/>
    </row>
    <row r="100">
      <c r="G100" s="52"/>
      <c r="H100" s="52"/>
      <c r="I100" s="52"/>
      <c r="J100" s="52"/>
    </row>
    <row r="101">
      <c r="G101" s="52"/>
      <c r="H101" s="52"/>
      <c r="I101" s="52"/>
      <c r="J101" s="52"/>
    </row>
    <row r="102">
      <c r="G102" s="52"/>
      <c r="H102" s="52"/>
      <c r="I102" s="52"/>
      <c r="J102" s="52"/>
    </row>
    <row r="103">
      <c r="G103" s="52"/>
      <c r="H103" s="52"/>
      <c r="I103" s="52"/>
      <c r="J103" s="52"/>
    </row>
    <row r="104">
      <c r="G104" s="52"/>
      <c r="H104" s="52"/>
      <c r="I104" s="52"/>
      <c r="J104" s="52"/>
    </row>
    <row r="105">
      <c r="G105" s="52"/>
      <c r="H105" s="52"/>
      <c r="I105" s="52"/>
      <c r="J105" s="52"/>
    </row>
    <row r="106">
      <c r="G106" s="52"/>
      <c r="H106" s="52"/>
      <c r="I106" s="52"/>
      <c r="J106" s="52"/>
    </row>
    <row r="107">
      <c r="G107" s="52"/>
      <c r="H107" s="52"/>
      <c r="I107" s="52"/>
      <c r="J107" s="52"/>
    </row>
    <row r="108">
      <c r="G108" s="52"/>
      <c r="H108" s="52"/>
      <c r="I108" s="52"/>
      <c r="J108" s="52"/>
    </row>
    <row r="109">
      <c r="G109" s="52"/>
      <c r="H109" s="52"/>
      <c r="I109" s="52"/>
      <c r="J109" s="52"/>
    </row>
    <row r="110">
      <c r="G110" s="52"/>
      <c r="H110" s="52"/>
      <c r="I110" s="52"/>
      <c r="J110" s="52"/>
    </row>
    <row r="111">
      <c r="G111" s="52"/>
      <c r="H111" s="52"/>
      <c r="I111" s="52"/>
      <c r="J111" s="52"/>
    </row>
    <row r="112">
      <c r="G112" s="52"/>
      <c r="H112" s="52"/>
      <c r="I112" s="52"/>
      <c r="J112" s="52"/>
    </row>
    <row r="113">
      <c r="G113" s="52"/>
      <c r="H113" s="52"/>
      <c r="I113" s="52"/>
      <c r="J113" s="52"/>
    </row>
    <row r="114">
      <c r="G114" s="52"/>
      <c r="H114" s="52"/>
      <c r="I114" s="52"/>
      <c r="J114" s="52"/>
    </row>
    <row r="115">
      <c r="G115" s="52"/>
      <c r="H115" s="52"/>
      <c r="I115" s="52"/>
      <c r="J115" s="52"/>
    </row>
    <row r="116">
      <c r="G116" s="52"/>
      <c r="H116" s="52"/>
      <c r="I116" s="52"/>
      <c r="J116" s="52"/>
    </row>
    <row r="117">
      <c r="G117" s="52"/>
      <c r="H117" s="52"/>
      <c r="I117" s="52"/>
      <c r="J117" s="52"/>
    </row>
    <row r="118">
      <c r="G118" s="52"/>
      <c r="H118" s="52"/>
      <c r="I118" s="52"/>
      <c r="J118" s="52"/>
    </row>
    <row r="119">
      <c r="G119" s="52"/>
      <c r="H119" s="52"/>
      <c r="I119" s="52"/>
      <c r="J119" s="52"/>
    </row>
    <row r="120">
      <c r="G120" s="52"/>
      <c r="H120" s="52"/>
      <c r="I120" s="52"/>
      <c r="J120" s="52"/>
    </row>
    <row r="121">
      <c r="G121" s="52"/>
      <c r="H121" s="52"/>
      <c r="I121" s="52"/>
      <c r="J121" s="52"/>
    </row>
    <row r="122">
      <c r="G122" s="52"/>
      <c r="H122" s="52"/>
      <c r="I122" s="52"/>
      <c r="J122" s="52"/>
    </row>
    <row r="123">
      <c r="G123" s="52"/>
      <c r="H123" s="52"/>
      <c r="I123" s="52"/>
      <c r="J123" s="52"/>
    </row>
    <row r="124">
      <c r="G124" s="52"/>
      <c r="H124" s="52"/>
      <c r="I124" s="52"/>
      <c r="J124" s="52"/>
    </row>
    <row r="125">
      <c r="G125" s="52"/>
      <c r="H125" s="52"/>
      <c r="I125" s="52"/>
      <c r="J125" s="52"/>
    </row>
    <row r="126">
      <c r="G126" s="52"/>
      <c r="H126" s="52"/>
      <c r="I126" s="52"/>
      <c r="J126" s="52"/>
    </row>
    <row r="127">
      <c r="G127" s="52"/>
      <c r="H127" s="52"/>
      <c r="I127" s="52"/>
      <c r="J127" s="52"/>
    </row>
    <row r="128">
      <c r="G128" s="52"/>
      <c r="H128" s="52"/>
      <c r="I128" s="52"/>
      <c r="J128" s="52"/>
    </row>
    <row r="129">
      <c r="G129" s="52"/>
      <c r="H129" s="52"/>
      <c r="I129" s="52"/>
      <c r="J129" s="52"/>
    </row>
    <row r="130">
      <c r="G130" s="52"/>
      <c r="H130" s="52"/>
      <c r="I130" s="52"/>
      <c r="J130" s="52"/>
    </row>
    <row r="131">
      <c r="G131" s="52"/>
      <c r="H131" s="52"/>
      <c r="I131" s="52"/>
      <c r="J131" s="52"/>
    </row>
    <row r="132">
      <c r="G132" s="52"/>
      <c r="H132" s="52"/>
      <c r="I132" s="52"/>
      <c r="J132" s="52"/>
    </row>
    <row r="133">
      <c r="G133" s="52"/>
      <c r="H133" s="52"/>
      <c r="I133" s="52"/>
      <c r="J133" s="52"/>
    </row>
    <row r="134">
      <c r="G134" s="52"/>
      <c r="H134" s="52"/>
      <c r="I134" s="52"/>
      <c r="J134" s="52"/>
    </row>
    <row r="135">
      <c r="G135" s="52"/>
      <c r="H135" s="52"/>
      <c r="I135" s="52"/>
      <c r="J135" s="52"/>
    </row>
    <row r="136">
      <c r="G136" s="52"/>
      <c r="H136" s="52"/>
      <c r="I136" s="52"/>
      <c r="J136" s="52"/>
    </row>
    <row r="137">
      <c r="G137" s="52"/>
      <c r="H137" s="52"/>
      <c r="I137" s="52"/>
      <c r="J137" s="52"/>
    </row>
    <row r="138">
      <c r="G138" s="52"/>
      <c r="H138" s="52"/>
      <c r="I138" s="52"/>
      <c r="J138" s="52"/>
    </row>
    <row r="139">
      <c r="G139" s="52"/>
      <c r="H139" s="52"/>
      <c r="I139" s="52"/>
      <c r="J139" s="52"/>
    </row>
    <row r="140">
      <c r="G140" s="52"/>
      <c r="H140" s="52"/>
      <c r="I140" s="52"/>
      <c r="J140" s="52"/>
    </row>
    <row r="141">
      <c r="G141" s="52"/>
      <c r="H141" s="52"/>
      <c r="I141" s="52"/>
      <c r="J141" s="52"/>
    </row>
    <row r="142">
      <c r="G142" s="52"/>
      <c r="H142" s="52"/>
      <c r="I142" s="52"/>
      <c r="J142" s="52"/>
    </row>
    <row r="143">
      <c r="G143" s="52"/>
      <c r="H143" s="52"/>
      <c r="I143" s="52"/>
      <c r="J143" s="52"/>
    </row>
    <row r="144">
      <c r="G144" s="52"/>
      <c r="H144" s="52"/>
      <c r="I144" s="52"/>
      <c r="J144" s="52"/>
    </row>
    <row r="145">
      <c r="G145" s="52"/>
      <c r="H145" s="52"/>
      <c r="I145" s="52"/>
      <c r="J145" s="52"/>
    </row>
    <row r="146">
      <c r="G146" s="52"/>
      <c r="H146" s="52"/>
      <c r="I146" s="52"/>
      <c r="J146" s="52"/>
    </row>
    <row r="147">
      <c r="G147" s="52"/>
      <c r="H147" s="52"/>
      <c r="I147" s="52"/>
      <c r="J147" s="52"/>
    </row>
    <row r="148">
      <c r="G148" s="52"/>
      <c r="H148" s="52"/>
      <c r="I148" s="52"/>
      <c r="J148" s="52"/>
    </row>
    <row r="149">
      <c r="G149" s="52"/>
      <c r="H149" s="52"/>
      <c r="I149" s="52"/>
      <c r="J149" s="52"/>
    </row>
    <row r="150">
      <c r="G150" s="52"/>
      <c r="H150" s="52"/>
      <c r="I150" s="52"/>
      <c r="J150" s="52"/>
    </row>
    <row r="151">
      <c r="G151" s="52"/>
      <c r="H151" s="52"/>
      <c r="I151" s="52"/>
      <c r="J151" s="52"/>
    </row>
    <row r="152">
      <c r="G152" s="52"/>
      <c r="H152" s="52"/>
      <c r="I152" s="52"/>
      <c r="J152" s="52"/>
    </row>
    <row r="153">
      <c r="G153" s="52"/>
      <c r="H153" s="52"/>
      <c r="I153" s="52"/>
      <c r="J153" s="52"/>
    </row>
    <row r="154">
      <c r="G154" s="52"/>
      <c r="H154" s="52"/>
      <c r="I154" s="52"/>
      <c r="J154" s="52"/>
    </row>
    <row r="155">
      <c r="G155" s="52"/>
      <c r="H155" s="52"/>
      <c r="I155" s="52"/>
      <c r="J155" s="52"/>
    </row>
    <row r="156">
      <c r="G156" s="52"/>
      <c r="H156" s="52"/>
      <c r="I156" s="52"/>
      <c r="J156" s="52"/>
    </row>
    <row r="157">
      <c r="G157" s="52"/>
      <c r="H157" s="52"/>
      <c r="I157" s="52"/>
      <c r="J157" s="52"/>
    </row>
    <row r="158">
      <c r="G158" s="52"/>
      <c r="H158" s="52"/>
      <c r="I158" s="52"/>
      <c r="J158" s="52"/>
    </row>
    <row r="159">
      <c r="G159" s="52"/>
      <c r="H159" s="52"/>
      <c r="I159" s="52"/>
      <c r="J159" s="52"/>
    </row>
    <row r="160">
      <c r="G160" s="52"/>
      <c r="H160" s="52"/>
      <c r="I160" s="52"/>
      <c r="J160" s="52"/>
    </row>
    <row r="161">
      <c r="G161" s="52"/>
      <c r="H161" s="52"/>
      <c r="I161" s="52"/>
      <c r="J161" s="52"/>
    </row>
    <row r="162">
      <c r="G162" s="52"/>
      <c r="H162" s="52"/>
      <c r="I162" s="52"/>
      <c r="J162" s="52"/>
    </row>
    <row r="163">
      <c r="G163" s="52"/>
      <c r="H163" s="52"/>
      <c r="I163" s="52"/>
      <c r="J163" s="52"/>
    </row>
    <row r="164">
      <c r="G164" s="52"/>
      <c r="H164" s="52"/>
      <c r="I164" s="52"/>
      <c r="J164" s="52"/>
    </row>
    <row r="165">
      <c r="G165" s="52"/>
      <c r="H165" s="52"/>
      <c r="I165" s="52"/>
      <c r="J165" s="52"/>
    </row>
    <row r="166">
      <c r="G166" s="52"/>
      <c r="H166" s="52"/>
      <c r="I166" s="52"/>
      <c r="J166" s="52"/>
    </row>
    <row r="167">
      <c r="G167" s="52"/>
      <c r="H167" s="52"/>
      <c r="I167" s="52"/>
      <c r="J167" s="52"/>
    </row>
    <row r="168">
      <c r="G168" s="52"/>
      <c r="H168" s="52"/>
      <c r="I168" s="52"/>
      <c r="J168" s="52"/>
    </row>
    <row r="169">
      <c r="G169" s="52"/>
      <c r="H169" s="52"/>
      <c r="I169" s="52"/>
      <c r="J169" s="52"/>
    </row>
    <row r="170">
      <c r="G170" s="52"/>
      <c r="H170" s="52"/>
      <c r="I170" s="52"/>
      <c r="J170" s="52"/>
    </row>
    <row r="171">
      <c r="G171" s="52"/>
      <c r="H171" s="52"/>
      <c r="I171" s="52"/>
      <c r="J171" s="52"/>
    </row>
    <row r="172">
      <c r="G172" s="52"/>
      <c r="H172" s="52"/>
      <c r="I172" s="52"/>
      <c r="J172" s="52"/>
    </row>
    <row r="173">
      <c r="G173" s="52"/>
      <c r="H173" s="52"/>
      <c r="I173" s="52"/>
      <c r="J173" s="52"/>
    </row>
    <row r="174">
      <c r="G174" s="52"/>
      <c r="H174" s="52"/>
      <c r="I174" s="52"/>
      <c r="J174" s="52"/>
    </row>
    <row r="175">
      <c r="G175" s="52"/>
      <c r="H175" s="52"/>
      <c r="I175" s="52"/>
      <c r="J175" s="52"/>
    </row>
    <row r="176">
      <c r="G176" s="52"/>
      <c r="H176" s="52"/>
      <c r="I176" s="52"/>
      <c r="J176" s="52"/>
    </row>
    <row r="177">
      <c r="G177" s="52"/>
      <c r="H177" s="52"/>
      <c r="I177" s="52"/>
      <c r="J177" s="52"/>
    </row>
    <row r="178">
      <c r="G178" s="52"/>
      <c r="H178" s="52"/>
      <c r="I178" s="52"/>
      <c r="J178" s="52"/>
    </row>
    <row r="179">
      <c r="G179" s="52"/>
      <c r="H179" s="52"/>
      <c r="I179" s="52"/>
      <c r="J179" s="52"/>
    </row>
    <row r="180">
      <c r="G180" s="52"/>
      <c r="H180" s="52"/>
      <c r="I180" s="52"/>
      <c r="J180" s="52"/>
    </row>
    <row r="181">
      <c r="G181" s="52"/>
      <c r="H181" s="52"/>
      <c r="I181" s="52"/>
      <c r="J181" s="52"/>
    </row>
    <row r="182">
      <c r="G182" s="52"/>
      <c r="H182" s="52"/>
      <c r="I182" s="52"/>
      <c r="J182" s="52"/>
    </row>
    <row r="183">
      <c r="G183" s="52"/>
      <c r="H183" s="52"/>
      <c r="I183" s="52"/>
      <c r="J183" s="52"/>
    </row>
    <row r="184">
      <c r="G184" s="52"/>
      <c r="H184" s="52"/>
      <c r="I184" s="52"/>
      <c r="J184" s="52"/>
    </row>
    <row r="185">
      <c r="G185" s="52"/>
      <c r="H185" s="52"/>
      <c r="I185" s="52"/>
      <c r="J185" s="52"/>
    </row>
    <row r="186">
      <c r="G186" s="52"/>
      <c r="H186" s="52"/>
      <c r="I186" s="52"/>
      <c r="J186" s="52"/>
    </row>
    <row r="187">
      <c r="G187" s="52"/>
      <c r="H187" s="52"/>
      <c r="I187" s="52"/>
      <c r="J187" s="52"/>
    </row>
    <row r="188">
      <c r="G188" s="52"/>
      <c r="H188" s="52"/>
      <c r="I188" s="52"/>
      <c r="J188" s="52"/>
    </row>
    <row r="189">
      <c r="G189" s="52"/>
      <c r="H189" s="52"/>
      <c r="I189" s="52"/>
      <c r="J189" s="52"/>
    </row>
    <row r="190">
      <c r="G190" s="52"/>
      <c r="H190" s="52"/>
      <c r="I190" s="52"/>
      <c r="J190" s="52"/>
    </row>
    <row r="191">
      <c r="G191" s="52"/>
      <c r="H191" s="52"/>
      <c r="I191" s="52"/>
      <c r="J191" s="52"/>
    </row>
    <row r="192">
      <c r="G192" s="52"/>
      <c r="H192" s="52"/>
      <c r="I192" s="52"/>
      <c r="J192" s="52"/>
    </row>
    <row r="193">
      <c r="G193" s="52"/>
      <c r="H193" s="52"/>
      <c r="I193" s="52"/>
      <c r="J193" s="52"/>
    </row>
    <row r="194">
      <c r="G194" s="52"/>
      <c r="H194" s="52"/>
      <c r="I194" s="52"/>
      <c r="J194" s="52"/>
    </row>
    <row r="195">
      <c r="G195" s="52"/>
      <c r="H195" s="52"/>
      <c r="I195" s="52"/>
      <c r="J195" s="52"/>
    </row>
    <row r="196">
      <c r="G196" s="52"/>
      <c r="H196" s="52"/>
      <c r="I196" s="52"/>
      <c r="J196" s="52"/>
    </row>
    <row r="197">
      <c r="G197" s="52"/>
      <c r="H197" s="52"/>
      <c r="I197" s="52"/>
      <c r="J197" s="52"/>
    </row>
    <row r="198">
      <c r="G198" s="52"/>
      <c r="H198" s="52"/>
      <c r="I198" s="52"/>
      <c r="J198" s="52"/>
    </row>
    <row r="199">
      <c r="G199" s="52"/>
      <c r="H199" s="52"/>
      <c r="I199" s="52"/>
      <c r="J199" s="52"/>
    </row>
    <row r="200">
      <c r="G200" s="52"/>
      <c r="H200" s="52"/>
      <c r="I200" s="52"/>
      <c r="J200" s="52"/>
    </row>
    <row r="201">
      <c r="G201" s="52"/>
      <c r="H201" s="52"/>
      <c r="I201" s="52"/>
      <c r="J201" s="52"/>
    </row>
    <row r="202">
      <c r="G202" s="52"/>
      <c r="H202" s="52"/>
      <c r="I202" s="52"/>
      <c r="J202" s="52"/>
    </row>
    <row r="203">
      <c r="G203" s="52"/>
      <c r="H203" s="52"/>
      <c r="I203" s="52"/>
      <c r="J203" s="52"/>
    </row>
    <row r="204">
      <c r="G204" s="52"/>
      <c r="H204" s="52"/>
      <c r="I204" s="52"/>
      <c r="J204" s="52"/>
    </row>
    <row r="205">
      <c r="G205" s="52"/>
      <c r="H205" s="52"/>
      <c r="I205" s="52"/>
      <c r="J205" s="52"/>
    </row>
    <row r="206">
      <c r="G206" s="52"/>
      <c r="H206" s="52"/>
      <c r="I206" s="52"/>
      <c r="J206" s="52"/>
    </row>
    <row r="207">
      <c r="G207" s="52"/>
      <c r="H207" s="52"/>
      <c r="I207" s="52"/>
      <c r="J207" s="52"/>
    </row>
    <row r="208">
      <c r="G208" s="52"/>
      <c r="H208" s="52"/>
      <c r="I208" s="52"/>
      <c r="J208" s="52"/>
    </row>
    <row r="209">
      <c r="G209" s="52"/>
      <c r="H209" s="52"/>
      <c r="I209" s="52"/>
      <c r="J209" s="52"/>
    </row>
    <row r="210">
      <c r="G210" s="52"/>
      <c r="H210" s="52"/>
      <c r="I210" s="52"/>
      <c r="J210" s="52"/>
    </row>
    <row r="211">
      <c r="G211" s="52"/>
      <c r="H211" s="52"/>
      <c r="I211" s="52"/>
      <c r="J211" s="52"/>
    </row>
    <row r="212">
      <c r="G212" s="52"/>
      <c r="H212" s="52"/>
      <c r="I212" s="52"/>
      <c r="J212" s="52"/>
    </row>
    <row r="213">
      <c r="G213" s="52"/>
      <c r="H213" s="52"/>
      <c r="I213" s="52"/>
      <c r="J213" s="52"/>
    </row>
    <row r="214">
      <c r="G214" s="52"/>
      <c r="H214" s="52"/>
      <c r="I214" s="52"/>
      <c r="J214" s="52"/>
    </row>
    <row r="215">
      <c r="G215" s="52"/>
      <c r="H215" s="52"/>
      <c r="I215" s="52"/>
      <c r="J215" s="52"/>
    </row>
    <row r="216">
      <c r="G216" s="52"/>
      <c r="H216" s="52"/>
      <c r="I216" s="52"/>
      <c r="J216" s="52"/>
    </row>
    <row r="217">
      <c r="G217" s="52"/>
      <c r="H217" s="52"/>
      <c r="I217" s="52"/>
      <c r="J217" s="52"/>
    </row>
    <row r="218">
      <c r="G218" s="52"/>
      <c r="H218" s="52"/>
      <c r="I218" s="52"/>
      <c r="J218" s="52"/>
    </row>
    <row r="219">
      <c r="G219" s="52"/>
      <c r="H219" s="52"/>
      <c r="I219" s="52"/>
      <c r="J219" s="52"/>
    </row>
    <row r="220">
      <c r="G220" s="52"/>
      <c r="H220" s="52"/>
      <c r="I220" s="52"/>
      <c r="J220" s="52"/>
    </row>
    <row r="221">
      <c r="G221" s="52"/>
      <c r="H221" s="52"/>
      <c r="I221" s="52"/>
      <c r="J221" s="52"/>
    </row>
    <row r="222">
      <c r="G222" s="52"/>
      <c r="H222" s="52"/>
      <c r="I222" s="52"/>
      <c r="J222" s="52"/>
    </row>
    <row r="223">
      <c r="G223" s="52"/>
      <c r="H223" s="52"/>
      <c r="I223" s="52"/>
      <c r="J223" s="52"/>
    </row>
    <row r="224">
      <c r="G224" s="52"/>
      <c r="H224" s="52"/>
      <c r="I224" s="52"/>
      <c r="J224" s="52"/>
    </row>
    <row r="225">
      <c r="G225" s="52"/>
      <c r="H225" s="52"/>
      <c r="I225" s="52"/>
      <c r="J225" s="52"/>
    </row>
    <row r="226">
      <c r="G226" s="52"/>
      <c r="H226" s="52"/>
      <c r="I226" s="52"/>
      <c r="J226" s="52"/>
    </row>
    <row r="227">
      <c r="G227" s="52"/>
      <c r="H227" s="52"/>
      <c r="I227" s="52"/>
      <c r="J227" s="52"/>
    </row>
    <row r="228">
      <c r="G228" s="52"/>
      <c r="H228" s="52"/>
      <c r="I228" s="52"/>
      <c r="J228" s="52"/>
    </row>
    <row r="229">
      <c r="G229" s="52"/>
      <c r="H229" s="52"/>
      <c r="I229" s="52"/>
      <c r="J229" s="52"/>
    </row>
    <row r="230">
      <c r="G230" s="52"/>
      <c r="H230" s="52"/>
      <c r="I230" s="52"/>
      <c r="J230" s="52"/>
    </row>
    <row r="231">
      <c r="G231" s="52"/>
      <c r="H231" s="52"/>
      <c r="I231" s="52"/>
      <c r="J231" s="52"/>
    </row>
    <row r="232">
      <c r="G232" s="52"/>
      <c r="H232" s="52"/>
      <c r="I232" s="52"/>
      <c r="J232" s="52"/>
    </row>
    <row r="233">
      <c r="G233" s="52"/>
      <c r="H233" s="52"/>
      <c r="I233" s="52"/>
      <c r="J233" s="52"/>
    </row>
    <row r="234">
      <c r="G234" s="52"/>
      <c r="H234" s="52"/>
      <c r="I234" s="52"/>
      <c r="J234" s="52"/>
    </row>
    <row r="235">
      <c r="G235" s="52"/>
      <c r="H235" s="52"/>
      <c r="I235" s="52"/>
      <c r="J235" s="52"/>
    </row>
    <row r="236">
      <c r="G236" s="52"/>
      <c r="H236" s="52"/>
      <c r="I236" s="52"/>
      <c r="J236" s="52"/>
    </row>
    <row r="237">
      <c r="G237" s="52"/>
      <c r="H237" s="52"/>
      <c r="I237" s="52"/>
      <c r="J237" s="52"/>
    </row>
    <row r="238">
      <c r="G238" s="52"/>
      <c r="H238" s="52"/>
      <c r="I238" s="52"/>
      <c r="J238" s="52"/>
    </row>
    <row r="239">
      <c r="G239" s="52"/>
      <c r="H239" s="52"/>
      <c r="I239" s="52"/>
      <c r="J239" s="52"/>
    </row>
    <row r="240">
      <c r="G240" s="52"/>
      <c r="H240" s="52"/>
      <c r="I240" s="52"/>
      <c r="J240" s="52"/>
    </row>
    <row r="241">
      <c r="G241" s="52"/>
      <c r="H241" s="52"/>
      <c r="I241" s="52"/>
      <c r="J241" s="52"/>
    </row>
    <row r="242">
      <c r="G242" s="52"/>
      <c r="H242" s="52"/>
      <c r="I242" s="52"/>
      <c r="J242" s="52"/>
    </row>
    <row r="243">
      <c r="G243" s="52"/>
      <c r="H243" s="52"/>
      <c r="I243" s="52"/>
      <c r="J243" s="52"/>
    </row>
    <row r="244">
      <c r="G244" s="52"/>
      <c r="H244" s="52"/>
      <c r="I244" s="52"/>
      <c r="J244" s="52"/>
    </row>
    <row r="245">
      <c r="G245" s="52"/>
      <c r="H245" s="52"/>
      <c r="I245" s="52"/>
      <c r="J245" s="52"/>
    </row>
    <row r="246">
      <c r="G246" s="52"/>
      <c r="H246" s="52"/>
      <c r="I246" s="52"/>
      <c r="J246" s="52"/>
    </row>
    <row r="247">
      <c r="G247" s="52"/>
      <c r="H247" s="52"/>
      <c r="I247" s="52"/>
      <c r="J247" s="52"/>
    </row>
    <row r="248">
      <c r="G248" s="52"/>
      <c r="H248" s="52"/>
      <c r="I248" s="52"/>
      <c r="J248" s="52"/>
    </row>
    <row r="249">
      <c r="G249" s="52"/>
      <c r="H249" s="52"/>
      <c r="I249" s="52"/>
      <c r="J249" s="52"/>
    </row>
    <row r="250">
      <c r="G250" s="52"/>
      <c r="H250" s="52"/>
      <c r="I250" s="52"/>
      <c r="J250" s="52"/>
    </row>
    <row r="251">
      <c r="G251" s="52"/>
      <c r="H251" s="52"/>
      <c r="I251" s="52"/>
      <c r="J251" s="52"/>
    </row>
    <row r="252">
      <c r="G252" s="52"/>
      <c r="H252" s="52"/>
      <c r="I252" s="52"/>
      <c r="J252" s="52"/>
    </row>
    <row r="253">
      <c r="G253" s="52"/>
      <c r="H253" s="52"/>
      <c r="I253" s="52"/>
      <c r="J253" s="52"/>
    </row>
    <row r="254">
      <c r="G254" s="52"/>
      <c r="H254" s="52"/>
      <c r="I254" s="52"/>
      <c r="J254" s="52"/>
    </row>
    <row r="255">
      <c r="G255" s="52"/>
      <c r="H255" s="52"/>
      <c r="I255" s="52"/>
      <c r="J255" s="52"/>
    </row>
    <row r="256">
      <c r="G256" s="52"/>
      <c r="H256" s="52"/>
      <c r="I256" s="52"/>
      <c r="J256" s="52"/>
    </row>
    <row r="257">
      <c r="G257" s="52"/>
      <c r="H257" s="52"/>
      <c r="I257" s="52"/>
      <c r="J257" s="52"/>
    </row>
    <row r="258">
      <c r="G258" s="52"/>
      <c r="H258" s="52"/>
      <c r="I258" s="52"/>
      <c r="J258" s="52"/>
    </row>
    <row r="259">
      <c r="G259" s="52"/>
      <c r="H259" s="52"/>
      <c r="I259" s="52"/>
      <c r="J259" s="52"/>
    </row>
    <row r="260">
      <c r="G260" s="52"/>
      <c r="H260" s="52"/>
      <c r="I260" s="52"/>
      <c r="J260" s="52"/>
    </row>
    <row r="261">
      <c r="G261" s="52"/>
      <c r="H261" s="52"/>
      <c r="I261" s="52"/>
      <c r="J261" s="52"/>
    </row>
    <row r="262">
      <c r="G262" s="52"/>
      <c r="H262" s="52"/>
      <c r="I262" s="52"/>
      <c r="J262" s="52"/>
    </row>
    <row r="263">
      <c r="G263" s="52"/>
      <c r="H263" s="52"/>
      <c r="I263" s="52"/>
      <c r="J263" s="52"/>
    </row>
    <row r="264">
      <c r="G264" s="52"/>
      <c r="H264" s="52"/>
      <c r="I264" s="52"/>
      <c r="J264" s="52"/>
    </row>
    <row r="265">
      <c r="G265" s="52"/>
      <c r="H265" s="52"/>
      <c r="I265" s="52"/>
      <c r="J265" s="52"/>
    </row>
    <row r="266">
      <c r="G266" s="52"/>
      <c r="H266" s="52"/>
      <c r="I266" s="52"/>
      <c r="J266" s="52"/>
    </row>
    <row r="267">
      <c r="G267" s="52"/>
      <c r="H267" s="52"/>
      <c r="I267" s="52"/>
      <c r="J267" s="52"/>
    </row>
    <row r="268">
      <c r="G268" s="52"/>
      <c r="H268" s="52"/>
      <c r="I268" s="52"/>
      <c r="J268" s="52"/>
    </row>
    <row r="269">
      <c r="G269" s="52"/>
      <c r="H269" s="52"/>
      <c r="I269" s="52"/>
      <c r="J269" s="52"/>
    </row>
    <row r="270">
      <c r="G270" s="52"/>
      <c r="H270" s="52"/>
      <c r="I270" s="52"/>
      <c r="J270" s="52"/>
    </row>
    <row r="271">
      <c r="G271" s="52"/>
      <c r="H271" s="52"/>
      <c r="I271" s="52"/>
      <c r="J271" s="52"/>
    </row>
    <row r="272">
      <c r="G272" s="52"/>
      <c r="H272" s="52"/>
      <c r="I272" s="52"/>
      <c r="J272" s="52"/>
    </row>
    <row r="273">
      <c r="G273" s="52"/>
      <c r="H273" s="52"/>
      <c r="I273" s="52"/>
      <c r="J273" s="52"/>
    </row>
    <row r="274">
      <c r="G274" s="52"/>
      <c r="H274" s="52"/>
      <c r="I274" s="52"/>
      <c r="J274" s="52"/>
    </row>
    <row r="275">
      <c r="G275" s="52"/>
      <c r="H275" s="52"/>
      <c r="I275" s="52"/>
      <c r="J275" s="52"/>
    </row>
    <row r="276">
      <c r="G276" s="52"/>
      <c r="H276" s="52"/>
      <c r="I276" s="52"/>
      <c r="J276" s="52"/>
    </row>
    <row r="277">
      <c r="G277" s="52"/>
      <c r="H277" s="52"/>
      <c r="I277" s="52"/>
      <c r="J277" s="52"/>
    </row>
    <row r="278">
      <c r="G278" s="52"/>
      <c r="H278" s="52"/>
      <c r="I278" s="52"/>
      <c r="J278" s="52"/>
    </row>
    <row r="279">
      <c r="G279" s="52"/>
      <c r="H279" s="52"/>
      <c r="I279" s="52"/>
      <c r="J279" s="52"/>
    </row>
    <row r="280">
      <c r="G280" s="52"/>
      <c r="H280" s="52"/>
      <c r="I280" s="52"/>
      <c r="J280" s="52"/>
    </row>
    <row r="281">
      <c r="G281" s="52"/>
      <c r="H281" s="52"/>
      <c r="I281" s="52"/>
      <c r="J281" s="52"/>
    </row>
    <row r="282">
      <c r="G282" s="52"/>
      <c r="H282" s="52"/>
      <c r="I282" s="52"/>
      <c r="J282" s="52"/>
    </row>
    <row r="283">
      <c r="G283" s="52"/>
      <c r="H283" s="52"/>
      <c r="I283" s="52"/>
      <c r="J283" s="52"/>
    </row>
    <row r="284">
      <c r="G284" s="52"/>
      <c r="H284" s="52"/>
      <c r="I284" s="52"/>
      <c r="J284" s="52"/>
    </row>
    <row r="285">
      <c r="G285" s="52"/>
      <c r="H285" s="52"/>
      <c r="I285" s="52"/>
      <c r="J285" s="52"/>
    </row>
    <row r="286">
      <c r="G286" s="52"/>
      <c r="H286" s="52"/>
      <c r="I286" s="52"/>
      <c r="J286" s="52"/>
    </row>
    <row r="287">
      <c r="G287" s="52"/>
      <c r="H287" s="52"/>
      <c r="I287" s="52"/>
      <c r="J287" s="52"/>
    </row>
    <row r="288">
      <c r="G288" s="52"/>
      <c r="H288" s="52"/>
      <c r="I288" s="52"/>
      <c r="J288" s="52"/>
    </row>
    <row r="289">
      <c r="G289" s="52"/>
      <c r="H289" s="52"/>
      <c r="I289" s="52"/>
      <c r="J289" s="52"/>
    </row>
    <row r="290">
      <c r="G290" s="52"/>
      <c r="H290" s="52"/>
      <c r="I290" s="52"/>
      <c r="J290" s="52"/>
    </row>
    <row r="291">
      <c r="G291" s="52"/>
      <c r="H291" s="52"/>
      <c r="I291" s="52"/>
      <c r="J291" s="52"/>
    </row>
    <row r="292">
      <c r="G292" s="52"/>
      <c r="H292" s="52"/>
      <c r="I292" s="52"/>
      <c r="J292" s="52"/>
    </row>
    <row r="293">
      <c r="G293" s="52"/>
      <c r="H293" s="52"/>
      <c r="I293" s="52"/>
      <c r="J293" s="52"/>
    </row>
    <row r="294">
      <c r="G294" s="52"/>
      <c r="H294" s="52"/>
      <c r="I294" s="52"/>
      <c r="J294" s="52"/>
    </row>
    <row r="295">
      <c r="G295" s="52"/>
      <c r="H295" s="52"/>
      <c r="I295" s="52"/>
      <c r="J295" s="52"/>
    </row>
    <row r="296">
      <c r="G296" s="52"/>
      <c r="H296" s="52"/>
      <c r="I296" s="52"/>
      <c r="J296" s="52"/>
    </row>
    <row r="297">
      <c r="G297" s="52"/>
      <c r="H297" s="52"/>
      <c r="I297" s="52"/>
      <c r="J297" s="52"/>
    </row>
    <row r="298">
      <c r="G298" s="52"/>
      <c r="H298" s="52"/>
      <c r="I298" s="52"/>
      <c r="J298" s="52"/>
    </row>
    <row r="299">
      <c r="G299" s="52"/>
      <c r="H299" s="52"/>
      <c r="I299" s="52"/>
      <c r="J299" s="52"/>
    </row>
    <row r="300">
      <c r="G300" s="52"/>
      <c r="H300" s="52"/>
      <c r="I300" s="52"/>
      <c r="J300" s="52"/>
    </row>
    <row r="301">
      <c r="G301" s="52"/>
      <c r="H301" s="52"/>
      <c r="I301" s="52"/>
      <c r="J301" s="52"/>
    </row>
    <row r="302">
      <c r="G302" s="52"/>
      <c r="H302" s="52"/>
      <c r="I302" s="52"/>
      <c r="J302" s="52"/>
    </row>
    <row r="303">
      <c r="G303" s="52"/>
      <c r="H303" s="52"/>
      <c r="I303" s="52"/>
      <c r="J303" s="52"/>
    </row>
    <row r="304">
      <c r="G304" s="52"/>
      <c r="H304" s="52"/>
      <c r="I304" s="52"/>
      <c r="J304" s="52"/>
    </row>
    <row r="305">
      <c r="G305" s="52"/>
      <c r="H305" s="52"/>
      <c r="I305" s="52"/>
      <c r="J305" s="52"/>
    </row>
    <row r="306">
      <c r="G306" s="52"/>
      <c r="H306" s="52"/>
      <c r="I306" s="52"/>
      <c r="J306" s="52"/>
    </row>
    <row r="307">
      <c r="G307" s="52"/>
      <c r="H307" s="52"/>
      <c r="I307" s="52"/>
      <c r="J307" s="52"/>
    </row>
    <row r="308">
      <c r="G308" s="52"/>
      <c r="H308" s="52"/>
      <c r="I308" s="52"/>
      <c r="J308" s="52"/>
    </row>
    <row r="309">
      <c r="G309" s="52"/>
      <c r="H309" s="52"/>
      <c r="I309" s="52"/>
      <c r="J309" s="52"/>
    </row>
    <row r="310">
      <c r="G310" s="52"/>
      <c r="H310" s="52"/>
      <c r="I310" s="52"/>
      <c r="J310" s="52"/>
    </row>
    <row r="311">
      <c r="G311" s="52"/>
      <c r="H311" s="52"/>
      <c r="I311" s="52"/>
      <c r="J311" s="52"/>
    </row>
    <row r="312">
      <c r="G312" s="52"/>
      <c r="H312" s="52"/>
      <c r="I312" s="52"/>
      <c r="J312" s="52"/>
    </row>
    <row r="313">
      <c r="G313" s="52"/>
      <c r="H313" s="52"/>
      <c r="I313" s="52"/>
      <c r="J313" s="52"/>
    </row>
    <row r="314">
      <c r="G314" s="52"/>
      <c r="H314" s="52"/>
      <c r="I314" s="52"/>
      <c r="J314" s="52"/>
    </row>
    <row r="315">
      <c r="G315" s="52"/>
      <c r="H315" s="52"/>
      <c r="I315" s="52"/>
      <c r="J315" s="52"/>
    </row>
    <row r="316">
      <c r="G316" s="52"/>
      <c r="H316" s="52"/>
      <c r="I316" s="52"/>
      <c r="J316" s="52"/>
    </row>
    <row r="317">
      <c r="G317" s="52"/>
      <c r="H317" s="52"/>
      <c r="I317" s="52"/>
      <c r="J317" s="52"/>
    </row>
    <row r="318">
      <c r="G318" s="52"/>
      <c r="H318" s="52"/>
      <c r="I318" s="52"/>
      <c r="J318" s="52"/>
    </row>
    <row r="319">
      <c r="G319" s="52"/>
      <c r="H319" s="52"/>
      <c r="I319" s="52"/>
      <c r="J319" s="52"/>
    </row>
    <row r="320">
      <c r="G320" s="52"/>
      <c r="H320" s="52"/>
      <c r="I320" s="52"/>
      <c r="J320" s="52"/>
    </row>
    <row r="321">
      <c r="G321" s="52"/>
      <c r="H321" s="52"/>
      <c r="I321" s="52"/>
      <c r="J321" s="52"/>
    </row>
    <row r="322">
      <c r="G322" s="52"/>
      <c r="H322" s="52"/>
      <c r="I322" s="52"/>
      <c r="J322" s="52"/>
    </row>
    <row r="323">
      <c r="G323" s="52"/>
      <c r="H323" s="52"/>
      <c r="I323" s="52"/>
      <c r="J323" s="52"/>
    </row>
    <row r="324">
      <c r="G324" s="52"/>
      <c r="H324" s="52"/>
      <c r="I324" s="52"/>
      <c r="J324" s="52"/>
    </row>
    <row r="325">
      <c r="G325" s="52"/>
      <c r="H325" s="52"/>
      <c r="I325" s="52"/>
      <c r="J325" s="52"/>
    </row>
    <row r="326">
      <c r="G326" s="52"/>
      <c r="H326" s="52"/>
      <c r="I326" s="52"/>
      <c r="J326" s="52"/>
    </row>
    <row r="327">
      <c r="G327" s="52"/>
      <c r="H327" s="52"/>
      <c r="I327" s="52"/>
      <c r="J327" s="52"/>
    </row>
    <row r="328">
      <c r="G328" s="52"/>
      <c r="H328" s="52"/>
      <c r="I328" s="52"/>
      <c r="J328" s="52"/>
    </row>
    <row r="329">
      <c r="G329" s="52"/>
      <c r="H329" s="52"/>
      <c r="I329" s="52"/>
      <c r="J329" s="52"/>
    </row>
    <row r="330">
      <c r="G330" s="52"/>
      <c r="H330" s="52"/>
      <c r="I330" s="52"/>
      <c r="J330" s="52"/>
    </row>
    <row r="331">
      <c r="G331" s="52"/>
      <c r="H331" s="52"/>
      <c r="I331" s="52"/>
      <c r="J331" s="52"/>
    </row>
    <row r="332">
      <c r="G332" s="52"/>
      <c r="H332" s="52"/>
      <c r="I332" s="52"/>
      <c r="J332" s="52"/>
    </row>
    <row r="333">
      <c r="G333" s="52"/>
      <c r="H333" s="52"/>
      <c r="I333" s="52"/>
      <c r="J333" s="52"/>
    </row>
    <row r="334">
      <c r="G334" s="52"/>
      <c r="H334" s="52"/>
      <c r="I334" s="52"/>
      <c r="J334" s="52"/>
    </row>
    <row r="335">
      <c r="G335" s="52"/>
      <c r="H335" s="52"/>
      <c r="I335" s="52"/>
      <c r="J335" s="52"/>
    </row>
    <row r="336">
      <c r="G336" s="52"/>
      <c r="H336" s="52"/>
      <c r="I336" s="52"/>
      <c r="J336" s="52"/>
    </row>
    <row r="337">
      <c r="G337" s="52"/>
      <c r="H337" s="52"/>
      <c r="I337" s="52"/>
      <c r="J337" s="52"/>
    </row>
    <row r="338">
      <c r="G338" s="52"/>
      <c r="H338" s="52"/>
      <c r="I338" s="52"/>
      <c r="J338" s="52"/>
    </row>
    <row r="339">
      <c r="G339" s="52"/>
      <c r="H339" s="52"/>
      <c r="I339" s="52"/>
      <c r="J339" s="52"/>
    </row>
    <row r="340">
      <c r="G340" s="52"/>
      <c r="H340" s="52"/>
      <c r="I340" s="52"/>
      <c r="J340" s="52"/>
    </row>
    <row r="341">
      <c r="G341" s="52"/>
      <c r="H341" s="52"/>
      <c r="I341" s="52"/>
      <c r="J341" s="52"/>
    </row>
    <row r="342">
      <c r="G342" s="52"/>
      <c r="H342" s="52"/>
      <c r="I342" s="52"/>
      <c r="J342" s="52"/>
    </row>
    <row r="343">
      <c r="G343" s="52"/>
      <c r="H343" s="52"/>
      <c r="I343" s="52"/>
      <c r="J343" s="52"/>
    </row>
    <row r="344">
      <c r="G344" s="52"/>
      <c r="H344" s="52"/>
      <c r="I344" s="52"/>
      <c r="J344" s="52"/>
    </row>
    <row r="345">
      <c r="G345" s="52"/>
      <c r="H345" s="52"/>
      <c r="I345" s="52"/>
      <c r="J345" s="52"/>
    </row>
    <row r="346">
      <c r="G346" s="52"/>
      <c r="H346" s="52"/>
      <c r="I346" s="52"/>
      <c r="J346" s="52"/>
    </row>
    <row r="347">
      <c r="G347" s="52"/>
      <c r="H347" s="52"/>
      <c r="I347" s="52"/>
      <c r="J347" s="52"/>
    </row>
    <row r="348">
      <c r="G348" s="52"/>
      <c r="H348" s="52"/>
      <c r="I348" s="52"/>
      <c r="J348" s="52"/>
    </row>
    <row r="349">
      <c r="G349" s="52"/>
      <c r="H349" s="52"/>
      <c r="I349" s="52"/>
      <c r="J349" s="52"/>
    </row>
    <row r="350">
      <c r="G350" s="52"/>
      <c r="H350" s="52"/>
      <c r="I350" s="52"/>
      <c r="J350" s="52"/>
    </row>
    <row r="351">
      <c r="G351" s="52"/>
      <c r="H351" s="52"/>
      <c r="I351" s="52"/>
      <c r="J351" s="52"/>
    </row>
    <row r="352">
      <c r="G352" s="52"/>
      <c r="H352" s="52"/>
      <c r="I352" s="52"/>
      <c r="J352" s="52"/>
    </row>
    <row r="353">
      <c r="G353" s="52"/>
      <c r="H353" s="52"/>
      <c r="I353" s="52"/>
      <c r="J353" s="52"/>
    </row>
    <row r="354">
      <c r="G354" s="52"/>
      <c r="H354" s="52"/>
      <c r="I354" s="52"/>
      <c r="J354" s="52"/>
    </row>
    <row r="355">
      <c r="G355" s="52"/>
      <c r="H355" s="52"/>
      <c r="I355" s="52"/>
      <c r="J355" s="52"/>
    </row>
    <row r="356">
      <c r="G356" s="52"/>
      <c r="H356" s="52"/>
      <c r="I356" s="52"/>
      <c r="J356" s="52"/>
    </row>
    <row r="357">
      <c r="G357" s="52"/>
      <c r="H357" s="52"/>
      <c r="I357" s="52"/>
      <c r="J357" s="52"/>
    </row>
    <row r="358">
      <c r="G358" s="52"/>
      <c r="H358" s="52"/>
      <c r="I358" s="52"/>
      <c r="J358" s="52"/>
    </row>
    <row r="359">
      <c r="G359" s="52"/>
      <c r="H359" s="52"/>
      <c r="I359" s="52"/>
      <c r="J359" s="52"/>
    </row>
    <row r="360">
      <c r="G360" s="52"/>
      <c r="H360" s="52"/>
      <c r="I360" s="52"/>
      <c r="J360" s="52"/>
    </row>
    <row r="361">
      <c r="G361" s="52"/>
      <c r="H361" s="52"/>
      <c r="I361" s="52"/>
      <c r="J361" s="52"/>
    </row>
    <row r="362">
      <c r="G362" s="52"/>
      <c r="H362" s="52"/>
      <c r="I362" s="52"/>
      <c r="J362" s="52"/>
    </row>
    <row r="363">
      <c r="G363" s="52"/>
      <c r="H363" s="52"/>
      <c r="I363" s="52"/>
      <c r="J363" s="52"/>
    </row>
    <row r="364">
      <c r="G364" s="52"/>
      <c r="H364" s="52"/>
      <c r="I364" s="52"/>
      <c r="J364" s="52"/>
    </row>
    <row r="365">
      <c r="G365" s="52"/>
      <c r="H365" s="52"/>
      <c r="I365" s="52"/>
      <c r="J365" s="52"/>
    </row>
    <row r="366">
      <c r="G366" s="52"/>
      <c r="H366" s="52"/>
      <c r="I366" s="52"/>
      <c r="J366" s="52"/>
    </row>
    <row r="367">
      <c r="G367" s="52"/>
      <c r="H367" s="52"/>
      <c r="I367" s="52"/>
      <c r="J367" s="52"/>
    </row>
    <row r="368">
      <c r="G368" s="52"/>
      <c r="H368" s="52"/>
      <c r="I368" s="52"/>
      <c r="J368" s="52"/>
    </row>
    <row r="369">
      <c r="G369" s="52"/>
      <c r="H369" s="52"/>
      <c r="I369" s="52"/>
      <c r="J369" s="52"/>
    </row>
    <row r="370">
      <c r="G370" s="52"/>
      <c r="H370" s="52"/>
      <c r="I370" s="52"/>
      <c r="J370" s="52"/>
    </row>
    <row r="371">
      <c r="G371" s="52"/>
      <c r="H371" s="52"/>
      <c r="I371" s="52"/>
      <c r="J371" s="52"/>
    </row>
    <row r="372">
      <c r="G372" s="52"/>
      <c r="H372" s="52"/>
      <c r="I372" s="52"/>
      <c r="J372" s="52"/>
    </row>
    <row r="373">
      <c r="G373" s="52"/>
      <c r="H373" s="52"/>
      <c r="I373" s="52"/>
      <c r="J373" s="52"/>
    </row>
    <row r="374">
      <c r="G374" s="52"/>
      <c r="H374" s="52"/>
      <c r="I374" s="52"/>
      <c r="J374" s="52"/>
    </row>
    <row r="375">
      <c r="G375" s="52"/>
      <c r="H375" s="52"/>
      <c r="I375" s="52"/>
      <c r="J375" s="52"/>
    </row>
    <row r="376">
      <c r="G376" s="52"/>
      <c r="H376" s="52"/>
      <c r="I376" s="52"/>
      <c r="J376" s="52"/>
    </row>
    <row r="377">
      <c r="G377" s="52"/>
      <c r="H377" s="52"/>
      <c r="I377" s="52"/>
      <c r="J377" s="52"/>
    </row>
    <row r="378">
      <c r="G378" s="52"/>
      <c r="H378" s="52"/>
      <c r="I378" s="52"/>
      <c r="J378" s="52"/>
    </row>
    <row r="379">
      <c r="G379" s="52"/>
      <c r="H379" s="52"/>
      <c r="I379" s="52"/>
      <c r="J379" s="52"/>
    </row>
    <row r="380">
      <c r="G380" s="52"/>
      <c r="H380" s="52"/>
      <c r="I380" s="52"/>
      <c r="J380" s="52"/>
    </row>
    <row r="381">
      <c r="G381" s="52"/>
      <c r="H381" s="52"/>
      <c r="I381" s="52"/>
      <c r="J381" s="52"/>
    </row>
    <row r="382">
      <c r="G382" s="52"/>
      <c r="H382" s="52"/>
      <c r="I382" s="52"/>
      <c r="J382" s="52"/>
    </row>
    <row r="383">
      <c r="G383" s="52"/>
      <c r="H383" s="52"/>
      <c r="I383" s="52"/>
      <c r="J383" s="52"/>
    </row>
    <row r="384">
      <c r="G384" s="52"/>
      <c r="H384" s="52"/>
      <c r="I384" s="52"/>
      <c r="J384" s="52"/>
    </row>
    <row r="385">
      <c r="G385" s="52"/>
      <c r="H385" s="52"/>
      <c r="I385" s="52"/>
      <c r="J385" s="52"/>
    </row>
    <row r="386">
      <c r="G386" s="52"/>
      <c r="H386" s="52"/>
      <c r="I386" s="52"/>
      <c r="J386" s="52"/>
    </row>
    <row r="387">
      <c r="G387" s="52"/>
      <c r="H387" s="52"/>
      <c r="I387" s="52"/>
      <c r="J387" s="52"/>
    </row>
    <row r="388">
      <c r="G388" s="52"/>
      <c r="H388" s="52"/>
      <c r="I388" s="52"/>
      <c r="J388" s="52"/>
    </row>
    <row r="389">
      <c r="G389" s="52"/>
      <c r="H389" s="52"/>
      <c r="I389" s="52"/>
      <c r="J389" s="52"/>
    </row>
    <row r="390">
      <c r="G390" s="52"/>
      <c r="H390" s="52"/>
      <c r="I390" s="52"/>
      <c r="J390" s="52"/>
    </row>
    <row r="391">
      <c r="G391" s="52"/>
      <c r="H391" s="52"/>
      <c r="I391" s="52"/>
      <c r="J391" s="52"/>
    </row>
    <row r="392">
      <c r="G392" s="52"/>
      <c r="H392" s="52"/>
      <c r="I392" s="52"/>
      <c r="J392" s="52"/>
    </row>
    <row r="393">
      <c r="G393" s="52"/>
      <c r="H393" s="52"/>
      <c r="I393" s="52"/>
      <c r="J393" s="52"/>
    </row>
    <row r="394">
      <c r="G394" s="52"/>
      <c r="H394" s="52"/>
      <c r="I394" s="52"/>
      <c r="J394" s="52"/>
    </row>
    <row r="395">
      <c r="G395" s="52"/>
      <c r="H395" s="52"/>
      <c r="I395" s="52"/>
      <c r="J395" s="52"/>
    </row>
    <row r="396">
      <c r="G396" s="52"/>
      <c r="H396" s="52"/>
      <c r="I396" s="52"/>
      <c r="J396" s="52"/>
    </row>
    <row r="397">
      <c r="G397" s="52"/>
      <c r="H397" s="52"/>
      <c r="I397" s="52"/>
      <c r="J397" s="52"/>
    </row>
    <row r="398">
      <c r="G398" s="52"/>
      <c r="H398" s="52"/>
      <c r="I398" s="52"/>
      <c r="J398" s="52"/>
    </row>
    <row r="399">
      <c r="G399" s="52"/>
      <c r="H399" s="52"/>
      <c r="I399" s="52"/>
      <c r="J399" s="52"/>
    </row>
    <row r="400">
      <c r="G400" s="52"/>
      <c r="H400" s="52"/>
      <c r="I400" s="52"/>
      <c r="J400" s="52"/>
    </row>
    <row r="401">
      <c r="G401" s="52"/>
      <c r="H401" s="52"/>
      <c r="I401" s="52"/>
      <c r="J401" s="52"/>
    </row>
    <row r="402">
      <c r="G402" s="52"/>
      <c r="H402" s="52"/>
      <c r="I402" s="52"/>
      <c r="J402" s="52"/>
    </row>
    <row r="403">
      <c r="G403" s="52"/>
      <c r="H403" s="52"/>
      <c r="I403" s="52"/>
      <c r="J403" s="52"/>
    </row>
    <row r="404">
      <c r="G404" s="52"/>
      <c r="H404" s="52"/>
      <c r="I404" s="52"/>
      <c r="J404" s="52"/>
    </row>
    <row r="405">
      <c r="G405" s="52"/>
      <c r="H405" s="52"/>
      <c r="I405" s="52"/>
      <c r="J405" s="52"/>
    </row>
    <row r="406">
      <c r="G406" s="52"/>
      <c r="H406" s="52"/>
      <c r="I406" s="52"/>
      <c r="J406" s="52"/>
    </row>
    <row r="407">
      <c r="G407" s="52"/>
      <c r="H407" s="52"/>
      <c r="I407" s="52"/>
      <c r="J407" s="52"/>
    </row>
    <row r="408">
      <c r="G408" s="52"/>
      <c r="H408" s="52"/>
      <c r="I408" s="52"/>
      <c r="J408" s="52"/>
    </row>
    <row r="409">
      <c r="G409" s="52"/>
      <c r="H409" s="52"/>
      <c r="I409" s="52"/>
      <c r="J409" s="52"/>
    </row>
    <row r="410">
      <c r="G410" s="52"/>
      <c r="H410" s="52"/>
      <c r="I410" s="52"/>
      <c r="J410" s="52"/>
    </row>
    <row r="411">
      <c r="G411" s="52"/>
      <c r="H411" s="52"/>
      <c r="I411" s="52"/>
      <c r="J411" s="52"/>
    </row>
    <row r="412">
      <c r="G412" s="52"/>
      <c r="H412" s="52"/>
      <c r="I412" s="52"/>
      <c r="J412" s="52"/>
    </row>
    <row r="413">
      <c r="G413" s="52"/>
      <c r="H413" s="52"/>
      <c r="I413" s="52"/>
      <c r="J413" s="52"/>
    </row>
    <row r="414">
      <c r="G414" s="52"/>
      <c r="H414" s="52"/>
      <c r="I414" s="52"/>
      <c r="J414" s="52"/>
    </row>
    <row r="415">
      <c r="G415" s="52"/>
      <c r="H415" s="52"/>
      <c r="I415" s="52"/>
      <c r="J415" s="52"/>
    </row>
    <row r="416">
      <c r="G416" s="52"/>
      <c r="H416" s="52"/>
      <c r="I416" s="52"/>
      <c r="J416" s="52"/>
    </row>
    <row r="417">
      <c r="G417" s="52"/>
      <c r="H417" s="52"/>
      <c r="I417" s="52"/>
      <c r="J417" s="52"/>
    </row>
    <row r="418">
      <c r="G418" s="52"/>
      <c r="H418" s="52"/>
      <c r="I418" s="52"/>
      <c r="J418" s="52"/>
    </row>
    <row r="419">
      <c r="G419" s="52"/>
      <c r="H419" s="52"/>
      <c r="I419" s="52"/>
      <c r="J419" s="52"/>
    </row>
    <row r="420">
      <c r="G420" s="52"/>
      <c r="H420" s="52"/>
      <c r="I420" s="52"/>
      <c r="J420" s="52"/>
    </row>
    <row r="421">
      <c r="G421" s="52"/>
      <c r="H421" s="52"/>
      <c r="I421" s="52"/>
      <c r="J421" s="52"/>
    </row>
    <row r="422">
      <c r="G422" s="52"/>
      <c r="H422" s="52"/>
      <c r="I422" s="52"/>
      <c r="J422" s="52"/>
    </row>
    <row r="423">
      <c r="G423" s="52"/>
      <c r="H423" s="52"/>
      <c r="I423" s="52"/>
      <c r="J423" s="52"/>
    </row>
    <row r="424">
      <c r="G424" s="52"/>
      <c r="H424" s="52"/>
      <c r="I424" s="52"/>
      <c r="J424" s="52"/>
    </row>
    <row r="425">
      <c r="G425" s="52"/>
      <c r="H425" s="52"/>
      <c r="I425" s="52"/>
      <c r="J425" s="52"/>
    </row>
    <row r="426">
      <c r="G426" s="52"/>
      <c r="H426" s="52"/>
      <c r="I426" s="52"/>
      <c r="J426" s="52"/>
    </row>
    <row r="427">
      <c r="G427" s="52"/>
      <c r="H427" s="52"/>
      <c r="I427" s="52"/>
      <c r="J427" s="52"/>
    </row>
    <row r="428">
      <c r="G428" s="52"/>
      <c r="H428" s="52"/>
      <c r="I428" s="52"/>
      <c r="J428" s="52"/>
    </row>
    <row r="429">
      <c r="G429" s="52"/>
      <c r="H429" s="52"/>
      <c r="I429" s="52"/>
      <c r="J429" s="52"/>
    </row>
    <row r="430">
      <c r="G430" s="52"/>
      <c r="H430" s="52"/>
      <c r="I430" s="52"/>
      <c r="J430" s="52"/>
    </row>
    <row r="431">
      <c r="G431" s="52"/>
      <c r="H431" s="52"/>
      <c r="I431" s="52"/>
      <c r="J431" s="52"/>
    </row>
    <row r="432">
      <c r="G432" s="52"/>
      <c r="H432" s="52"/>
      <c r="I432" s="52"/>
      <c r="J432" s="52"/>
    </row>
    <row r="433">
      <c r="G433" s="52"/>
      <c r="H433" s="52"/>
      <c r="I433" s="52"/>
      <c r="J433" s="52"/>
    </row>
    <row r="434">
      <c r="G434" s="52"/>
      <c r="H434" s="52"/>
      <c r="I434" s="52"/>
      <c r="J434" s="52"/>
    </row>
    <row r="435">
      <c r="G435" s="52"/>
      <c r="H435" s="52"/>
      <c r="I435" s="52"/>
      <c r="J435" s="52"/>
    </row>
    <row r="436">
      <c r="G436" s="52"/>
      <c r="H436" s="52"/>
      <c r="I436" s="52"/>
      <c r="J436" s="52"/>
    </row>
    <row r="437">
      <c r="G437" s="52"/>
      <c r="H437" s="52"/>
      <c r="I437" s="52"/>
      <c r="J437" s="52"/>
    </row>
    <row r="438">
      <c r="G438" s="52"/>
      <c r="H438" s="52"/>
      <c r="I438" s="52"/>
      <c r="J438" s="52"/>
    </row>
    <row r="439">
      <c r="G439" s="52"/>
      <c r="H439" s="52"/>
      <c r="I439" s="52"/>
      <c r="J439" s="52"/>
    </row>
    <row r="440">
      <c r="G440" s="52"/>
      <c r="H440" s="52"/>
      <c r="I440" s="52"/>
      <c r="J440" s="52"/>
    </row>
    <row r="441">
      <c r="G441" s="52"/>
      <c r="H441" s="52"/>
      <c r="I441" s="52"/>
      <c r="J441" s="52"/>
    </row>
    <row r="442">
      <c r="G442" s="52"/>
      <c r="H442" s="52"/>
      <c r="I442" s="52"/>
      <c r="J442" s="52"/>
    </row>
    <row r="443">
      <c r="G443" s="52"/>
      <c r="H443" s="52"/>
      <c r="I443" s="52"/>
      <c r="J443" s="52"/>
    </row>
    <row r="444">
      <c r="G444" s="52"/>
      <c r="H444" s="52"/>
      <c r="I444" s="52"/>
      <c r="J444" s="52"/>
    </row>
    <row r="445">
      <c r="G445" s="52"/>
      <c r="H445" s="52"/>
      <c r="I445" s="52"/>
      <c r="J445" s="52"/>
    </row>
    <row r="446">
      <c r="G446" s="52"/>
      <c r="H446" s="52"/>
      <c r="I446" s="52"/>
      <c r="J446" s="52"/>
    </row>
    <row r="447">
      <c r="G447" s="52"/>
      <c r="H447" s="52"/>
      <c r="I447" s="52"/>
      <c r="J447" s="52"/>
    </row>
    <row r="448">
      <c r="G448" s="52"/>
      <c r="H448" s="52"/>
      <c r="I448" s="52"/>
      <c r="J448" s="52"/>
    </row>
    <row r="449">
      <c r="G449" s="52"/>
      <c r="H449" s="52"/>
      <c r="I449" s="52"/>
      <c r="J449" s="52"/>
    </row>
    <row r="450">
      <c r="G450" s="52"/>
      <c r="H450" s="52"/>
      <c r="I450" s="52"/>
      <c r="J450" s="52"/>
    </row>
    <row r="451">
      <c r="G451" s="52"/>
      <c r="H451" s="52"/>
      <c r="I451" s="52"/>
      <c r="J451" s="52"/>
    </row>
    <row r="452">
      <c r="G452" s="52"/>
      <c r="H452" s="52"/>
      <c r="I452" s="52"/>
      <c r="J452" s="52"/>
    </row>
    <row r="453">
      <c r="G453" s="52"/>
      <c r="H453" s="52"/>
      <c r="I453" s="52"/>
      <c r="J453" s="52"/>
    </row>
    <row r="454">
      <c r="G454" s="52"/>
      <c r="H454" s="52"/>
      <c r="I454" s="52"/>
      <c r="J454" s="52"/>
    </row>
    <row r="455">
      <c r="G455" s="52"/>
      <c r="H455" s="52"/>
      <c r="I455" s="52"/>
      <c r="J455" s="52"/>
    </row>
    <row r="456">
      <c r="G456" s="52"/>
      <c r="H456" s="52"/>
      <c r="I456" s="52"/>
      <c r="J456" s="52"/>
    </row>
    <row r="457">
      <c r="G457" s="52"/>
      <c r="H457" s="52"/>
      <c r="I457" s="52"/>
      <c r="J457" s="52"/>
    </row>
    <row r="458">
      <c r="G458" s="52"/>
      <c r="H458" s="52"/>
      <c r="I458" s="52"/>
      <c r="J458" s="52"/>
    </row>
    <row r="459">
      <c r="G459" s="52"/>
      <c r="H459" s="52"/>
      <c r="I459" s="52"/>
      <c r="J459" s="52"/>
    </row>
    <row r="460">
      <c r="G460" s="52"/>
      <c r="H460" s="52"/>
      <c r="I460" s="52"/>
      <c r="J460" s="52"/>
    </row>
    <row r="461">
      <c r="G461" s="52"/>
      <c r="H461" s="52"/>
      <c r="I461" s="52"/>
      <c r="J461" s="52"/>
    </row>
    <row r="462">
      <c r="G462" s="52"/>
      <c r="H462" s="52"/>
      <c r="I462" s="52"/>
      <c r="J462" s="52"/>
    </row>
    <row r="463">
      <c r="G463" s="52"/>
      <c r="H463" s="52"/>
      <c r="I463" s="52"/>
      <c r="J463" s="52"/>
    </row>
    <row r="464">
      <c r="G464" s="52"/>
      <c r="H464" s="52"/>
      <c r="I464" s="52"/>
      <c r="J464" s="52"/>
    </row>
    <row r="465">
      <c r="G465" s="52"/>
      <c r="H465" s="52"/>
      <c r="I465" s="52"/>
      <c r="J465" s="52"/>
    </row>
    <row r="466">
      <c r="G466" s="52"/>
      <c r="H466" s="52"/>
      <c r="I466" s="52"/>
      <c r="J466" s="52"/>
    </row>
    <row r="467">
      <c r="G467" s="52"/>
      <c r="H467" s="52"/>
      <c r="I467" s="52"/>
      <c r="J467" s="52"/>
    </row>
    <row r="468">
      <c r="G468" s="52"/>
      <c r="H468" s="52"/>
      <c r="I468" s="52"/>
      <c r="J468" s="52"/>
    </row>
    <row r="469">
      <c r="G469" s="52"/>
      <c r="H469" s="52"/>
      <c r="I469" s="52"/>
      <c r="J469" s="52"/>
    </row>
    <row r="470">
      <c r="G470" s="52"/>
      <c r="H470" s="52"/>
      <c r="I470" s="52"/>
      <c r="J470" s="52"/>
    </row>
    <row r="471">
      <c r="G471" s="52"/>
      <c r="H471" s="52"/>
      <c r="I471" s="52"/>
      <c r="J471" s="52"/>
    </row>
    <row r="472">
      <c r="G472" s="52"/>
      <c r="H472" s="52"/>
      <c r="I472" s="52"/>
      <c r="J472" s="52"/>
    </row>
    <row r="473">
      <c r="G473" s="52"/>
      <c r="H473" s="52"/>
      <c r="I473" s="52"/>
      <c r="J473" s="52"/>
    </row>
    <row r="474">
      <c r="G474" s="52"/>
      <c r="H474" s="52"/>
      <c r="I474" s="52"/>
      <c r="J474" s="52"/>
    </row>
    <row r="475">
      <c r="G475" s="52"/>
      <c r="H475" s="52"/>
      <c r="I475" s="52"/>
      <c r="J475" s="52"/>
    </row>
    <row r="476">
      <c r="G476" s="52"/>
      <c r="H476" s="52"/>
      <c r="I476" s="52"/>
      <c r="J476" s="52"/>
    </row>
    <row r="477">
      <c r="G477" s="52"/>
      <c r="H477" s="52"/>
      <c r="I477" s="52"/>
      <c r="J477" s="52"/>
    </row>
    <row r="478">
      <c r="G478" s="52"/>
      <c r="H478" s="52"/>
      <c r="I478" s="52"/>
      <c r="J478" s="52"/>
    </row>
    <row r="479">
      <c r="G479" s="52"/>
      <c r="H479" s="52"/>
      <c r="I479" s="52"/>
      <c r="J479" s="52"/>
    </row>
    <row r="480">
      <c r="G480" s="52"/>
      <c r="H480" s="52"/>
      <c r="I480" s="52"/>
      <c r="J480" s="52"/>
    </row>
    <row r="481">
      <c r="G481" s="52"/>
      <c r="H481" s="52"/>
      <c r="I481" s="52"/>
      <c r="J481" s="52"/>
    </row>
    <row r="482">
      <c r="G482" s="52"/>
      <c r="H482" s="52"/>
      <c r="I482" s="52"/>
      <c r="J482" s="52"/>
    </row>
    <row r="483">
      <c r="G483" s="52"/>
      <c r="H483" s="52"/>
      <c r="I483" s="52"/>
      <c r="J483" s="52"/>
    </row>
    <row r="484">
      <c r="G484" s="52"/>
      <c r="H484" s="52"/>
      <c r="I484" s="52"/>
      <c r="J484" s="52"/>
    </row>
    <row r="485">
      <c r="G485" s="52"/>
      <c r="H485" s="52"/>
      <c r="I485" s="52"/>
      <c r="J485" s="52"/>
    </row>
    <row r="486">
      <c r="G486" s="52"/>
      <c r="H486" s="52"/>
      <c r="I486" s="52"/>
      <c r="J486" s="52"/>
    </row>
    <row r="487">
      <c r="G487" s="52"/>
      <c r="H487" s="52"/>
      <c r="I487" s="52"/>
      <c r="J487" s="52"/>
    </row>
    <row r="488">
      <c r="G488" s="52"/>
      <c r="H488" s="52"/>
      <c r="I488" s="52"/>
      <c r="J488" s="52"/>
    </row>
    <row r="489">
      <c r="G489" s="52"/>
      <c r="H489" s="52"/>
      <c r="I489" s="52"/>
      <c r="J489" s="52"/>
    </row>
    <row r="490">
      <c r="G490" s="52"/>
      <c r="H490" s="52"/>
      <c r="I490" s="52"/>
      <c r="J490" s="52"/>
    </row>
    <row r="491">
      <c r="G491" s="52"/>
      <c r="H491" s="52"/>
      <c r="I491" s="52"/>
      <c r="J491" s="52"/>
    </row>
    <row r="492">
      <c r="G492" s="52"/>
      <c r="H492" s="52"/>
      <c r="I492" s="52"/>
      <c r="J492" s="52"/>
    </row>
    <row r="493">
      <c r="G493" s="52"/>
      <c r="H493" s="52"/>
      <c r="I493" s="52"/>
      <c r="J493" s="52"/>
    </row>
    <row r="494">
      <c r="G494" s="52"/>
      <c r="H494" s="52"/>
      <c r="I494" s="52"/>
      <c r="J494" s="52"/>
    </row>
    <row r="495">
      <c r="G495" s="52"/>
      <c r="H495" s="52"/>
      <c r="I495" s="52"/>
      <c r="J495" s="52"/>
    </row>
    <row r="496">
      <c r="G496" s="52"/>
      <c r="H496" s="52"/>
      <c r="I496" s="52"/>
      <c r="J496" s="52"/>
    </row>
    <row r="497">
      <c r="G497" s="52"/>
      <c r="H497" s="52"/>
      <c r="I497" s="52"/>
      <c r="J497" s="52"/>
    </row>
    <row r="498">
      <c r="G498" s="52"/>
      <c r="H498" s="52"/>
      <c r="I498" s="52"/>
      <c r="J498" s="52"/>
    </row>
    <row r="499">
      <c r="G499" s="52"/>
      <c r="H499" s="52"/>
      <c r="I499" s="52"/>
      <c r="J499" s="52"/>
    </row>
    <row r="500">
      <c r="G500" s="52"/>
      <c r="H500" s="52"/>
      <c r="I500" s="52"/>
      <c r="J500" s="52"/>
    </row>
    <row r="501">
      <c r="G501" s="52"/>
      <c r="H501" s="52"/>
      <c r="I501" s="52"/>
      <c r="J501" s="52"/>
    </row>
    <row r="502">
      <c r="G502" s="52"/>
      <c r="H502" s="52"/>
      <c r="I502" s="52"/>
      <c r="J502" s="52"/>
    </row>
    <row r="503">
      <c r="G503" s="52"/>
      <c r="H503" s="52"/>
      <c r="I503" s="52"/>
      <c r="J503" s="52"/>
    </row>
    <row r="504">
      <c r="G504" s="52"/>
      <c r="H504" s="52"/>
      <c r="I504" s="52"/>
      <c r="J504" s="52"/>
    </row>
    <row r="505">
      <c r="G505" s="52"/>
      <c r="H505" s="52"/>
      <c r="I505" s="52"/>
      <c r="J505" s="52"/>
    </row>
    <row r="506">
      <c r="G506" s="52"/>
      <c r="H506" s="52"/>
      <c r="I506" s="52"/>
      <c r="J506" s="52"/>
    </row>
    <row r="507">
      <c r="G507" s="52"/>
      <c r="H507" s="52"/>
      <c r="I507" s="52"/>
      <c r="J507" s="52"/>
    </row>
    <row r="508">
      <c r="G508" s="52"/>
      <c r="H508" s="52"/>
      <c r="I508" s="52"/>
      <c r="J508" s="52"/>
    </row>
    <row r="509">
      <c r="G509" s="52"/>
      <c r="H509" s="52"/>
      <c r="I509" s="52"/>
      <c r="J509" s="52"/>
    </row>
    <row r="510">
      <c r="G510" s="52"/>
      <c r="H510" s="52"/>
      <c r="I510" s="52"/>
      <c r="J510" s="52"/>
    </row>
    <row r="511">
      <c r="G511" s="52"/>
      <c r="H511" s="52"/>
      <c r="I511" s="52"/>
      <c r="J511" s="52"/>
    </row>
    <row r="512">
      <c r="G512" s="52"/>
      <c r="H512" s="52"/>
      <c r="I512" s="52"/>
      <c r="J512" s="52"/>
    </row>
    <row r="513">
      <c r="G513" s="52"/>
      <c r="H513" s="52"/>
      <c r="I513" s="52"/>
      <c r="J513" s="52"/>
    </row>
    <row r="514">
      <c r="G514" s="52"/>
      <c r="H514" s="52"/>
      <c r="I514" s="52"/>
      <c r="J514" s="52"/>
    </row>
    <row r="515">
      <c r="G515" s="52"/>
      <c r="H515" s="52"/>
      <c r="I515" s="52"/>
      <c r="J515" s="52"/>
    </row>
    <row r="516">
      <c r="G516" s="52"/>
      <c r="H516" s="52"/>
      <c r="I516" s="52"/>
      <c r="J516" s="52"/>
    </row>
    <row r="517">
      <c r="G517" s="52"/>
      <c r="H517" s="52"/>
      <c r="I517" s="52"/>
      <c r="J517" s="52"/>
    </row>
    <row r="518">
      <c r="G518" s="52"/>
      <c r="H518" s="52"/>
      <c r="I518" s="52"/>
      <c r="J518" s="52"/>
    </row>
    <row r="519">
      <c r="G519" s="52"/>
      <c r="H519" s="52"/>
      <c r="I519" s="52"/>
      <c r="J519" s="52"/>
    </row>
    <row r="520">
      <c r="G520" s="52"/>
      <c r="H520" s="52"/>
      <c r="I520" s="52"/>
      <c r="J520" s="52"/>
    </row>
    <row r="521">
      <c r="G521" s="52"/>
      <c r="H521" s="52"/>
      <c r="I521" s="52"/>
      <c r="J521" s="52"/>
    </row>
    <row r="522">
      <c r="G522" s="52"/>
      <c r="H522" s="52"/>
      <c r="I522" s="52"/>
      <c r="J522" s="52"/>
    </row>
    <row r="523">
      <c r="G523" s="52"/>
      <c r="H523" s="52"/>
      <c r="I523" s="52"/>
      <c r="J523" s="52"/>
    </row>
    <row r="524">
      <c r="G524" s="52"/>
      <c r="H524" s="52"/>
      <c r="I524" s="52"/>
      <c r="J524" s="52"/>
    </row>
    <row r="525">
      <c r="G525" s="52"/>
      <c r="H525" s="52"/>
      <c r="I525" s="52"/>
      <c r="J525" s="52"/>
    </row>
    <row r="526">
      <c r="G526" s="52"/>
      <c r="H526" s="52"/>
      <c r="I526" s="52"/>
      <c r="J526" s="52"/>
    </row>
    <row r="527">
      <c r="G527" s="52"/>
      <c r="H527" s="52"/>
      <c r="I527" s="52"/>
      <c r="J527" s="52"/>
    </row>
    <row r="528">
      <c r="G528" s="52"/>
      <c r="H528" s="52"/>
      <c r="I528" s="52"/>
      <c r="J528" s="52"/>
    </row>
    <row r="529">
      <c r="G529" s="52"/>
      <c r="H529" s="52"/>
      <c r="I529" s="52"/>
      <c r="J529" s="52"/>
    </row>
    <row r="530">
      <c r="G530" s="52"/>
      <c r="H530" s="52"/>
      <c r="I530" s="52"/>
      <c r="J530" s="52"/>
    </row>
    <row r="531">
      <c r="G531" s="52"/>
      <c r="H531" s="52"/>
      <c r="I531" s="52"/>
      <c r="J531" s="52"/>
    </row>
    <row r="532">
      <c r="G532" s="52"/>
      <c r="H532" s="52"/>
      <c r="I532" s="52"/>
      <c r="J532" s="52"/>
    </row>
    <row r="533">
      <c r="G533" s="52"/>
      <c r="H533" s="52"/>
      <c r="I533" s="52"/>
      <c r="J533" s="52"/>
    </row>
    <row r="534">
      <c r="G534" s="52"/>
      <c r="H534" s="52"/>
      <c r="I534" s="52"/>
      <c r="J534" s="52"/>
    </row>
    <row r="535">
      <c r="G535" s="52"/>
      <c r="H535" s="52"/>
      <c r="I535" s="52"/>
      <c r="J535" s="52"/>
    </row>
    <row r="536">
      <c r="G536" s="52"/>
      <c r="H536" s="52"/>
      <c r="I536" s="52"/>
      <c r="J536" s="52"/>
    </row>
    <row r="537">
      <c r="G537" s="52"/>
      <c r="H537" s="52"/>
      <c r="I537" s="52"/>
      <c r="J537" s="52"/>
    </row>
    <row r="538">
      <c r="G538" s="52"/>
      <c r="H538" s="52"/>
      <c r="I538" s="52"/>
      <c r="J538" s="52"/>
    </row>
    <row r="539">
      <c r="G539" s="52"/>
      <c r="H539" s="52"/>
      <c r="I539" s="52"/>
      <c r="J539" s="52"/>
    </row>
    <row r="540">
      <c r="G540" s="52"/>
      <c r="H540" s="52"/>
      <c r="I540" s="52"/>
      <c r="J540" s="52"/>
    </row>
    <row r="541">
      <c r="G541" s="52"/>
      <c r="H541" s="52"/>
      <c r="I541" s="52"/>
      <c r="J541" s="52"/>
    </row>
    <row r="542">
      <c r="G542" s="52"/>
      <c r="H542" s="52"/>
      <c r="I542" s="52"/>
      <c r="J542" s="52"/>
    </row>
    <row r="543">
      <c r="G543" s="52"/>
      <c r="H543" s="52"/>
      <c r="I543" s="52"/>
      <c r="J543" s="52"/>
    </row>
    <row r="544">
      <c r="G544" s="52"/>
      <c r="H544" s="52"/>
      <c r="I544" s="52"/>
      <c r="J544" s="52"/>
    </row>
    <row r="545">
      <c r="G545" s="52"/>
      <c r="H545" s="52"/>
      <c r="I545" s="52"/>
      <c r="J545" s="52"/>
    </row>
    <row r="546">
      <c r="G546" s="52"/>
      <c r="H546" s="52"/>
      <c r="I546" s="52"/>
      <c r="J546" s="52"/>
    </row>
    <row r="547">
      <c r="G547" s="52"/>
      <c r="H547" s="52"/>
      <c r="I547" s="52"/>
      <c r="J547" s="52"/>
    </row>
    <row r="548">
      <c r="G548" s="52"/>
      <c r="H548" s="52"/>
      <c r="I548" s="52"/>
      <c r="J548" s="52"/>
    </row>
    <row r="549">
      <c r="G549" s="52"/>
      <c r="H549" s="52"/>
      <c r="I549" s="52"/>
      <c r="J549" s="52"/>
    </row>
    <row r="550">
      <c r="G550" s="52"/>
      <c r="H550" s="52"/>
      <c r="I550" s="52"/>
      <c r="J550" s="52"/>
    </row>
    <row r="551">
      <c r="G551" s="52"/>
      <c r="H551" s="52"/>
      <c r="I551" s="52"/>
      <c r="J551" s="52"/>
    </row>
    <row r="552">
      <c r="G552" s="52"/>
      <c r="H552" s="52"/>
      <c r="I552" s="52"/>
      <c r="J552" s="52"/>
    </row>
    <row r="553">
      <c r="G553" s="52"/>
      <c r="H553" s="52"/>
      <c r="I553" s="52"/>
      <c r="J553" s="52"/>
    </row>
    <row r="554">
      <c r="G554" s="52"/>
      <c r="H554" s="52"/>
      <c r="I554" s="52"/>
      <c r="J554" s="52"/>
    </row>
    <row r="555">
      <c r="G555" s="52"/>
      <c r="H555" s="52"/>
      <c r="I555" s="52"/>
      <c r="J555" s="52"/>
    </row>
    <row r="556">
      <c r="G556" s="52"/>
      <c r="H556" s="52"/>
      <c r="I556" s="52"/>
      <c r="J556" s="52"/>
    </row>
    <row r="557">
      <c r="G557" s="52"/>
      <c r="H557" s="52"/>
      <c r="I557" s="52"/>
      <c r="J557" s="52"/>
    </row>
    <row r="558">
      <c r="G558" s="52"/>
      <c r="H558" s="52"/>
      <c r="I558" s="52"/>
      <c r="J558" s="52"/>
    </row>
    <row r="559">
      <c r="G559" s="52"/>
      <c r="H559" s="52"/>
      <c r="I559" s="52"/>
      <c r="J559" s="52"/>
    </row>
    <row r="560">
      <c r="G560" s="52"/>
      <c r="H560" s="52"/>
      <c r="I560" s="52"/>
      <c r="J560" s="52"/>
    </row>
    <row r="561">
      <c r="G561" s="52"/>
      <c r="H561" s="52"/>
      <c r="I561" s="52"/>
      <c r="J561" s="52"/>
    </row>
    <row r="562">
      <c r="G562" s="52"/>
      <c r="H562" s="52"/>
      <c r="I562" s="52"/>
      <c r="J562" s="52"/>
    </row>
    <row r="563">
      <c r="G563" s="52"/>
      <c r="H563" s="52"/>
      <c r="I563" s="52"/>
      <c r="J563" s="52"/>
    </row>
    <row r="564">
      <c r="G564" s="52"/>
      <c r="H564" s="52"/>
      <c r="I564" s="52"/>
      <c r="J564" s="52"/>
    </row>
    <row r="565">
      <c r="G565" s="52"/>
      <c r="H565" s="52"/>
      <c r="I565" s="52"/>
      <c r="J565" s="52"/>
    </row>
    <row r="566">
      <c r="G566" s="52"/>
      <c r="H566" s="52"/>
      <c r="I566" s="52"/>
      <c r="J566" s="52"/>
    </row>
    <row r="567">
      <c r="G567" s="52"/>
      <c r="H567" s="52"/>
      <c r="I567" s="52"/>
      <c r="J567" s="52"/>
    </row>
    <row r="568">
      <c r="G568" s="52"/>
      <c r="H568" s="52"/>
      <c r="I568" s="52"/>
      <c r="J568" s="52"/>
    </row>
    <row r="569">
      <c r="G569" s="52"/>
      <c r="H569" s="52"/>
      <c r="I569" s="52"/>
      <c r="J569" s="52"/>
    </row>
    <row r="570">
      <c r="G570" s="52"/>
      <c r="H570" s="52"/>
      <c r="I570" s="52"/>
      <c r="J570" s="52"/>
    </row>
    <row r="571">
      <c r="G571" s="52"/>
      <c r="H571" s="52"/>
      <c r="I571" s="52"/>
      <c r="J571" s="52"/>
    </row>
    <row r="572">
      <c r="G572" s="52"/>
      <c r="H572" s="52"/>
      <c r="I572" s="52"/>
      <c r="J572" s="52"/>
    </row>
    <row r="573">
      <c r="G573" s="52"/>
      <c r="H573" s="52"/>
      <c r="I573" s="52"/>
      <c r="J573" s="52"/>
    </row>
    <row r="574">
      <c r="G574" s="52"/>
      <c r="H574" s="52"/>
      <c r="I574" s="52"/>
      <c r="J574" s="52"/>
    </row>
    <row r="575">
      <c r="G575" s="52"/>
      <c r="H575" s="52"/>
      <c r="I575" s="52"/>
      <c r="J575" s="52"/>
    </row>
    <row r="576">
      <c r="G576" s="52"/>
      <c r="H576" s="52"/>
      <c r="I576" s="52"/>
      <c r="J576" s="52"/>
    </row>
    <row r="577">
      <c r="G577" s="52"/>
      <c r="H577" s="52"/>
      <c r="I577" s="52"/>
      <c r="J577" s="52"/>
    </row>
    <row r="578">
      <c r="G578" s="52"/>
      <c r="H578" s="52"/>
      <c r="I578" s="52"/>
      <c r="J578" s="52"/>
    </row>
    <row r="579">
      <c r="G579" s="52"/>
      <c r="H579" s="52"/>
      <c r="I579" s="52"/>
      <c r="J579" s="52"/>
    </row>
    <row r="580">
      <c r="G580" s="52"/>
      <c r="H580" s="52"/>
      <c r="I580" s="52"/>
      <c r="J580" s="52"/>
    </row>
    <row r="581">
      <c r="G581" s="52"/>
      <c r="H581" s="52"/>
      <c r="I581" s="52"/>
      <c r="J581" s="52"/>
    </row>
    <row r="582">
      <c r="G582" s="52"/>
      <c r="H582" s="52"/>
      <c r="I582" s="52"/>
      <c r="J582" s="52"/>
    </row>
    <row r="583">
      <c r="G583" s="52"/>
      <c r="H583" s="52"/>
      <c r="I583" s="52"/>
      <c r="J583" s="52"/>
    </row>
    <row r="584">
      <c r="G584" s="52"/>
      <c r="H584" s="52"/>
      <c r="I584" s="52"/>
      <c r="J584" s="52"/>
    </row>
    <row r="585">
      <c r="G585" s="52"/>
      <c r="H585" s="52"/>
      <c r="I585" s="52"/>
      <c r="J585" s="52"/>
    </row>
    <row r="586">
      <c r="G586" s="52"/>
      <c r="H586" s="52"/>
      <c r="I586" s="52"/>
      <c r="J586" s="52"/>
    </row>
    <row r="587">
      <c r="G587" s="52"/>
      <c r="H587" s="52"/>
      <c r="I587" s="52"/>
      <c r="J587" s="52"/>
    </row>
    <row r="588">
      <c r="G588" s="52"/>
      <c r="H588" s="52"/>
      <c r="I588" s="52"/>
      <c r="J588" s="52"/>
    </row>
    <row r="589">
      <c r="G589" s="52"/>
      <c r="H589" s="52"/>
      <c r="I589" s="52"/>
      <c r="J589" s="52"/>
    </row>
    <row r="590">
      <c r="G590" s="52"/>
      <c r="H590" s="52"/>
      <c r="I590" s="52"/>
      <c r="J590" s="52"/>
    </row>
    <row r="591">
      <c r="G591" s="52"/>
      <c r="H591" s="52"/>
      <c r="I591" s="52"/>
      <c r="J591" s="52"/>
    </row>
    <row r="592">
      <c r="G592" s="52"/>
      <c r="H592" s="52"/>
      <c r="I592" s="52"/>
      <c r="J592" s="52"/>
    </row>
    <row r="593">
      <c r="G593" s="52"/>
      <c r="H593" s="52"/>
      <c r="I593" s="52"/>
      <c r="J593" s="52"/>
    </row>
    <row r="594">
      <c r="G594" s="52"/>
      <c r="H594" s="52"/>
      <c r="I594" s="52"/>
      <c r="J594" s="52"/>
    </row>
    <row r="595">
      <c r="G595" s="52"/>
      <c r="H595" s="52"/>
      <c r="I595" s="52"/>
      <c r="J595" s="52"/>
    </row>
    <row r="596">
      <c r="G596" s="52"/>
      <c r="H596" s="52"/>
      <c r="I596" s="52"/>
      <c r="J596" s="52"/>
    </row>
    <row r="597">
      <c r="G597" s="52"/>
      <c r="H597" s="52"/>
      <c r="I597" s="52"/>
      <c r="J597" s="52"/>
    </row>
    <row r="598">
      <c r="G598" s="52"/>
      <c r="H598" s="52"/>
      <c r="I598" s="52"/>
      <c r="J598" s="52"/>
    </row>
    <row r="599">
      <c r="G599" s="52"/>
      <c r="H599" s="52"/>
      <c r="I599" s="52"/>
      <c r="J599" s="52"/>
    </row>
    <row r="600">
      <c r="G600" s="52"/>
      <c r="H600" s="52"/>
      <c r="I600" s="52"/>
      <c r="J600" s="52"/>
    </row>
    <row r="601">
      <c r="G601" s="52"/>
      <c r="H601" s="52"/>
      <c r="I601" s="52"/>
      <c r="J601" s="52"/>
    </row>
    <row r="602">
      <c r="G602" s="52"/>
      <c r="H602" s="52"/>
      <c r="I602" s="52"/>
      <c r="J602" s="52"/>
    </row>
    <row r="603">
      <c r="G603" s="52"/>
      <c r="H603" s="52"/>
      <c r="I603" s="52"/>
      <c r="J603" s="52"/>
    </row>
    <row r="604">
      <c r="G604" s="52"/>
      <c r="H604" s="52"/>
      <c r="I604" s="52"/>
      <c r="J604" s="52"/>
    </row>
    <row r="605">
      <c r="G605" s="52"/>
      <c r="H605" s="52"/>
      <c r="I605" s="52"/>
      <c r="J605" s="52"/>
    </row>
    <row r="606">
      <c r="G606" s="52"/>
      <c r="H606" s="52"/>
      <c r="I606" s="52"/>
      <c r="J606" s="52"/>
    </row>
    <row r="607">
      <c r="G607" s="52"/>
      <c r="H607" s="52"/>
      <c r="I607" s="52"/>
      <c r="J607" s="52"/>
    </row>
    <row r="608">
      <c r="G608" s="52"/>
      <c r="H608" s="52"/>
      <c r="I608" s="52"/>
      <c r="J608" s="52"/>
    </row>
    <row r="609">
      <c r="G609" s="52"/>
      <c r="H609" s="52"/>
      <c r="I609" s="52"/>
      <c r="J609" s="52"/>
    </row>
    <row r="610">
      <c r="G610" s="52"/>
      <c r="H610" s="52"/>
      <c r="I610" s="52"/>
      <c r="J610" s="52"/>
    </row>
    <row r="611">
      <c r="G611" s="52"/>
      <c r="H611" s="52"/>
      <c r="I611" s="52"/>
      <c r="J611" s="52"/>
    </row>
    <row r="612">
      <c r="G612" s="52"/>
      <c r="H612" s="52"/>
      <c r="I612" s="52"/>
      <c r="J612" s="52"/>
    </row>
    <row r="613">
      <c r="G613" s="52"/>
      <c r="H613" s="52"/>
      <c r="I613" s="52"/>
      <c r="J613" s="52"/>
    </row>
    <row r="614">
      <c r="G614" s="52"/>
      <c r="H614" s="52"/>
      <c r="I614" s="52"/>
      <c r="J614" s="52"/>
    </row>
    <row r="615">
      <c r="G615" s="52"/>
      <c r="H615" s="52"/>
      <c r="I615" s="52"/>
      <c r="J615" s="52"/>
    </row>
    <row r="616">
      <c r="G616" s="52"/>
      <c r="H616" s="52"/>
      <c r="I616" s="52"/>
      <c r="J616" s="52"/>
    </row>
    <row r="617">
      <c r="G617" s="52"/>
      <c r="H617" s="52"/>
      <c r="I617" s="52"/>
      <c r="J617" s="52"/>
    </row>
    <row r="618">
      <c r="G618" s="52"/>
      <c r="H618" s="52"/>
      <c r="I618" s="52"/>
      <c r="J618" s="52"/>
    </row>
    <row r="619">
      <c r="G619" s="52"/>
      <c r="H619" s="52"/>
      <c r="I619" s="52"/>
      <c r="J619" s="52"/>
    </row>
    <row r="620">
      <c r="G620" s="52"/>
      <c r="H620" s="52"/>
      <c r="I620" s="52"/>
      <c r="J620" s="52"/>
    </row>
    <row r="621">
      <c r="G621" s="52"/>
      <c r="H621" s="52"/>
      <c r="I621" s="52"/>
      <c r="J621" s="52"/>
    </row>
    <row r="622">
      <c r="G622" s="52"/>
      <c r="H622" s="52"/>
      <c r="I622" s="52"/>
      <c r="J622" s="52"/>
    </row>
    <row r="623">
      <c r="G623" s="52"/>
      <c r="H623" s="52"/>
      <c r="I623" s="52"/>
      <c r="J623" s="52"/>
    </row>
    <row r="624">
      <c r="G624" s="52"/>
      <c r="H624" s="52"/>
      <c r="I624" s="52"/>
      <c r="J624" s="52"/>
    </row>
    <row r="625">
      <c r="G625" s="52"/>
      <c r="H625" s="52"/>
      <c r="I625" s="52"/>
      <c r="J625" s="52"/>
    </row>
    <row r="626">
      <c r="G626" s="52"/>
      <c r="H626" s="52"/>
      <c r="I626" s="52"/>
      <c r="J626" s="52"/>
    </row>
    <row r="627">
      <c r="G627" s="52"/>
      <c r="H627" s="52"/>
      <c r="I627" s="52"/>
      <c r="J627" s="52"/>
    </row>
    <row r="628">
      <c r="G628" s="52"/>
      <c r="H628" s="52"/>
      <c r="I628" s="52"/>
      <c r="J628" s="52"/>
    </row>
    <row r="629">
      <c r="G629" s="52"/>
      <c r="H629" s="52"/>
      <c r="I629" s="52"/>
      <c r="J629" s="52"/>
    </row>
    <row r="630">
      <c r="G630" s="52"/>
      <c r="H630" s="52"/>
      <c r="I630" s="52"/>
      <c r="J630" s="52"/>
    </row>
    <row r="631">
      <c r="G631" s="52"/>
      <c r="H631" s="52"/>
      <c r="I631" s="52"/>
      <c r="J631" s="52"/>
    </row>
    <row r="632">
      <c r="G632" s="52"/>
      <c r="H632" s="52"/>
      <c r="I632" s="52"/>
      <c r="J632" s="52"/>
    </row>
    <row r="633">
      <c r="G633" s="52"/>
      <c r="H633" s="52"/>
      <c r="I633" s="52"/>
      <c r="J633" s="52"/>
    </row>
    <row r="634">
      <c r="G634" s="52"/>
      <c r="H634" s="52"/>
      <c r="I634" s="52"/>
      <c r="J634" s="52"/>
    </row>
    <row r="635">
      <c r="G635" s="52"/>
      <c r="H635" s="52"/>
      <c r="I635" s="52"/>
      <c r="J635" s="52"/>
    </row>
    <row r="636">
      <c r="G636" s="52"/>
      <c r="H636" s="52"/>
      <c r="I636" s="52"/>
      <c r="J636" s="52"/>
    </row>
    <row r="637">
      <c r="G637" s="52"/>
      <c r="H637" s="52"/>
      <c r="I637" s="52"/>
      <c r="J637" s="52"/>
    </row>
    <row r="638">
      <c r="G638" s="52"/>
      <c r="H638" s="52"/>
      <c r="I638" s="52"/>
      <c r="J638" s="52"/>
    </row>
    <row r="639">
      <c r="G639" s="52"/>
      <c r="H639" s="52"/>
      <c r="I639" s="52"/>
      <c r="J639" s="52"/>
    </row>
    <row r="640">
      <c r="G640" s="52"/>
      <c r="H640" s="52"/>
      <c r="I640" s="52"/>
      <c r="J640" s="52"/>
    </row>
    <row r="641">
      <c r="G641" s="52"/>
      <c r="H641" s="52"/>
      <c r="I641" s="52"/>
      <c r="J641" s="52"/>
    </row>
    <row r="642">
      <c r="G642" s="52"/>
      <c r="H642" s="52"/>
      <c r="I642" s="52"/>
      <c r="J642" s="52"/>
    </row>
    <row r="643">
      <c r="G643" s="52"/>
      <c r="H643" s="52"/>
      <c r="I643" s="52"/>
      <c r="J643" s="52"/>
    </row>
    <row r="644">
      <c r="G644" s="52"/>
      <c r="H644" s="52"/>
      <c r="I644" s="52"/>
      <c r="J644" s="52"/>
    </row>
    <row r="645">
      <c r="G645" s="52"/>
      <c r="H645" s="52"/>
      <c r="I645" s="52"/>
      <c r="J645" s="52"/>
    </row>
    <row r="646">
      <c r="G646" s="52"/>
      <c r="H646" s="52"/>
      <c r="I646" s="52"/>
      <c r="J646" s="52"/>
    </row>
    <row r="647">
      <c r="G647" s="52"/>
      <c r="H647" s="52"/>
      <c r="I647" s="52"/>
      <c r="J647" s="52"/>
    </row>
    <row r="648">
      <c r="G648" s="52"/>
      <c r="H648" s="52"/>
      <c r="I648" s="52"/>
      <c r="J648" s="52"/>
    </row>
    <row r="649">
      <c r="G649" s="52"/>
      <c r="H649" s="52"/>
      <c r="I649" s="52"/>
      <c r="J649" s="52"/>
    </row>
    <row r="650">
      <c r="G650" s="52"/>
      <c r="H650" s="52"/>
      <c r="I650" s="52"/>
      <c r="J650" s="52"/>
    </row>
    <row r="651">
      <c r="G651" s="52"/>
      <c r="H651" s="52"/>
      <c r="I651" s="52"/>
      <c r="J651" s="52"/>
    </row>
    <row r="652">
      <c r="G652" s="52"/>
      <c r="H652" s="52"/>
      <c r="I652" s="52"/>
      <c r="J652" s="52"/>
    </row>
    <row r="653">
      <c r="G653" s="52"/>
      <c r="H653" s="52"/>
      <c r="I653" s="52"/>
      <c r="J653" s="52"/>
    </row>
    <row r="654">
      <c r="G654" s="52"/>
      <c r="H654" s="52"/>
      <c r="I654" s="52"/>
      <c r="J654" s="52"/>
    </row>
    <row r="655">
      <c r="G655" s="52"/>
      <c r="H655" s="52"/>
      <c r="I655" s="52"/>
      <c r="J655" s="52"/>
    </row>
    <row r="656">
      <c r="G656" s="52"/>
      <c r="H656" s="52"/>
      <c r="I656" s="52"/>
      <c r="J656" s="52"/>
    </row>
    <row r="657">
      <c r="G657" s="52"/>
      <c r="H657" s="52"/>
      <c r="I657" s="52"/>
      <c r="J657" s="52"/>
    </row>
    <row r="658">
      <c r="G658" s="52"/>
      <c r="H658" s="52"/>
      <c r="I658" s="52"/>
      <c r="J658" s="52"/>
    </row>
    <row r="659">
      <c r="G659" s="52"/>
      <c r="H659" s="52"/>
      <c r="I659" s="52"/>
      <c r="J659" s="52"/>
    </row>
    <row r="660">
      <c r="G660" s="52"/>
      <c r="H660" s="52"/>
      <c r="I660" s="52"/>
      <c r="J660" s="52"/>
    </row>
    <row r="661">
      <c r="G661" s="52"/>
      <c r="H661" s="52"/>
      <c r="I661" s="52"/>
      <c r="J661" s="52"/>
    </row>
    <row r="662">
      <c r="G662" s="52"/>
      <c r="H662" s="52"/>
      <c r="I662" s="52"/>
      <c r="J662" s="52"/>
    </row>
    <row r="663">
      <c r="G663" s="52"/>
      <c r="H663" s="52"/>
      <c r="I663" s="52"/>
      <c r="J663" s="52"/>
    </row>
    <row r="664">
      <c r="G664" s="52"/>
      <c r="H664" s="52"/>
      <c r="I664" s="52"/>
      <c r="J664" s="52"/>
    </row>
    <row r="665">
      <c r="G665" s="52"/>
      <c r="H665" s="52"/>
      <c r="I665" s="52"/>
      <c r="J665" s="52"/>
    </row>
    <row r="666">
      <c r="G666" s="52"/>
      <c r="H666" s="52"/>
      <c r="I666" s="52"/>
      <c r="J666" s="52"/>
    </row>
    <row r="667">
      <c r="G667" s="52"/>
      <c r="H667" s="52"/>
      <c r="I667" s="52"/>
      <c r="J667" s="52"/>
    </row>
    <row r="668">
      <c r="G668" s="52"/>
      <c r="H668" s="52"/>
      <c r="I668" s="52"/>
      <c r="J668" s="52"/>
    </row>
    <row r="669">
      <c r="G669" s="52"/>
      <c r="H669" s="52"/>
      <c r="I669" s="52"/>
      <c r="J669" s="52"/>
    </row>
    <row r="670">
      <c r="G670" s="52"/>
      <c r="H670" s="52"/>
      <c r="I670" s="52"/>
      <c r="J670" s="52"/>
    </row>
    <row r="671">
      <c r="G671" s="52"/>
      <c r="H671" s="52"/>
      <c r="I671" s="52"/>
      <c r="J671" s="52"/>
    </row>
    <row r="672">
      <c r="G672" s="52"/>
      <c r="H672" s="52"/>
      <c r="I672" s="52"/>
      <c r="J672" s="52"/>
    </row>
    <row r="673">
      <c r="G673" s="52"/>
      <c r="H673" s="52"/>
      <c r="I673" s="52"/>
      <c r="J673" s="52"/>
    </row>
    <row r="674">
      <c r="G674" s="52"/>
      <c r="H674" s="52"/>
      <c r="I674" s="52"/>
      <c r="J674" s="52"/>
    </row>
    <row r="675">
      <c r="G675" s="52"/>
      <c r="H675" s="52"/>
      <c r="I675" s="52"/>
      <c r="J675" s="52"/>
    </row>
    <row r="676">
      <c r="G676" s="52"/>
      <c r="H676" s="52"/>
      <c r="I676" s="52"/>
      <c r="J676" s="52"/>
    </row>
    <row r="677">
      <c r="G677" s="52"/>
      <c r="H677" s="52"/>
      <c r="I677" s="52"/>
      <c r="J677" s="52"/>
    </row>
    <row r="678">
      <c r="G678" s="52"/>
      <c r="H678" s="52"/>
      <c r="I678" s="52"/>
      <c r="J678" s="52"/>
    </row>
    <row r="679">
      <c r="G679" s="52"/>
      <c r="H679" s="52"/>
      <c r="I679" s="52"/>
      <c r="J679" s="52"/>
    </row>
    <row r="680">
      <c r="G680" s="52"/>
      <c r="H680" s="52"/>
      <c r="I680" s="52"/>
      <c r="J680" s="52"/>
    </row>
    <row r="681">
      <c r="G681" s="52"/>
      <c r="H681" s="52"/>
      <c r="I681" s="52"/>
      <c r="J681" s="52"/>
    </row>
    <row r="682">
      <c r="G682" s="52"/>
      <c r="H682" s="52"/>
      <c r="I682" s="52"/>
      <c r="J682" s="52"/>
    </row>
    <row r="683">
      <c r="G683" s="52"/>
      <c r="H683" s="52"/>
      <c r="I683" s="52"/>
      <c r="J683" s="52"/>
    </row>
    <row r="684">
      <c r="G684" s="52"/>
      <c r="H684" s="52"/>
      <c r="I684" s="52"/>
      <c r="J684" s="52"/>
    </row>
    <row r="685">
      <c r="G685" s="52"/>
      <c r="H685" s="52"/>
      <c r="I685" s="52"/>
      <c r="J685" s="52"/>
    </row>
    <row r="686">
      <c r="G686" s="52"/>
      <c r="H686" s="52"/>
      <c r="I686" s="52"/>
      <c r="J686" s="52"/>
    </row>
    <row r="687">
      <c r="G687" s="52"/>
      <c r="H687" s="52"/>
      <c r="I687" s="52"/>
      <c r="J687" s="52"/>
    </row>
    <row r="688">
      <c r="G688" s="52"/>
      <c r="H688" s="52"/>
      <c r="I688" s="52"/>
      <c r="J688" s="52"/>
    </row>
    <row r="689">
      <c r="G689" s="52"/>
      <c r="H689" s="52"/>
      <c r="I689" s="52"/>
      <c r="J689" s="52"/>
    </row>
    <row r="690">
      <c r="G690" s="52"/>
      <c r="H690" s="52"/>
      <c r="I690" s="52"/>
      <c r="J690" s="52"/>
    </row>
    <row r="691">
      <c r="G691" s="52"/>
      <c r="H691" s="52"/>
      <c r="I691" s="52"/>
      <c r="J691" s="52"/>
    </row>
    <row r="692">
      <c r="G692" s="52"/>
      <c r="H692" s="52"/>
      <c r="I692" s="52"/>
      <c r="J692" s="52"/>
    </row>
    <row r="693">
      <c r="G693" s="52"/>
      <c r="H693" s="52"/>
      <c r="I693" s="52"/>
      <c r="J693" s="52"/>
    </row>
    <row r="694">
      <c r="G694" s="52"/>
      <c r="H694" s="52"/>
      <c r="I694" s="52"/>
      <c r="J694" s="52"/>
    </row>
    <row r="695">
      <c r="G695" s="52"/>
      <c r="H695" s="52"/>
      <c r="I695" s="52"/>
      <c r="J695" s="52"/>
    </row>
    <row r="696">
      <c r="G696" s="52"/>
      <c r="H696" s="52"/>
      <c r="I696" s="52"/>
      <c r="J696" s="52"/>
    </row>
    <row r="697">
      <c r="G697" s="52"/>
      <c r="H697" s="52"/>
      <c r="I697" s="52"/>
      <c r="J697" s="52"/>
    </row>
    <row r="698">
      <c r="G698" s="52"/>
      <c r="H698" s="52"/>
      <c r="I698" s="52"/>
      <c r="J698" s="52"/>
    </row>
    <row r="699">
      <c r="G699" s="52"/>
      <c r="H699" s="52"/>
      <c r="I699" s="52"/>
      <c r="J699" s="52"/>
    </row>
    <row r="700">
      <c r="G700" s="52"/>
      <c r="H700" s="52"/>
      <c r="I700" s="52"/>
      <c r="J700" s="52"/>
    </row>
    <row r="701">
      <c r="G701" s="52"/>
      <c r="H701" s="52"/>
      <c r="I701" s="52"/>
      <c r="J701" s="52"/>
    </row>
    <row r="702">
      <c r="G702" s="52"/>
      <c r="H702" s="52"/>
      <c r="I702" s="52"/>
      <c r="J702" s="52"/>
    </row>
    <row r="703">
      <c r="G703" s="52"/>
      <c r="H703" s="52"/>
      <c r="I703" s="52"/>
      <c r="J703" s="52"/>
    </row>
    <row r="704">
      <c r="G704" s="52"/>
      <c r="H704" s="52"/>
      <c r="I704" s="52"/>
      <c r="J704" s="52"/>
    </row>
    <row r="705">
      <c r="G705" s="52"/>
      <c r="H705" s="52"/>
      <c r="I705" s="52"/>
      <c r="J705" s="52"/>
    </row>
    <row r="706">
      <c r="G706" s="52"/>
      <c r="H706" s="52"/>
      <c r="I706" s="52"/>
      <c r="J706" s="52"/>
    </row>
    <row r="707">
      <c r="G707" s="52"/>
      <c r="H707" s="52"/>
      <c r="I707" s="52"/>
      <c r="J707" s="52"/>
    </row>
    <row r="708">
      <c r="G708" s="52"/>
      <c r="H708" s="52"/>
      <c r="I708" s="52"/>
      <c r="J708" s="52"/>
    </row>
    <row r="709">
      <c r="G709" s="52"/>
      <c r="H709" s="52"/>
      <c r="I709" s="52"/>
      <c r="J709" s="52"/>
    </row>
    <row r="710">
      <c r="G710" s="52"/>
      <c r="H710" s="52"/>
      <c r="I710" s="52"/>
      <c r="J710" s="52"/>
    </row>
    <row r="711">
      <c r="G711" s="52"/>
      <c r="H711" s="52"/>
      <c r="I711" s="52"/>
      <c r="J711" s="52"/>
    </row>
    <row r="712">
      <c r="G712" s="52"/>
      <c r="H712" s="52"/>
      <c r="I712" s="52"/>
      <c r="J712" s="52"/>
    </row>
    <row r="713">
      <c r="G713" s="52"/>
      <c r="H713" s="52"/>
      <c r="I713" s="52"/>
      <c r="J713" s="52"/>
    </row>
    <row r="714">
      <c r="G714" s="52"/>
      <c r="H714" s="52"/>
      <c r="I714" s="52"/>
      <c r="J714" s="52"/>
    </row>
    <row r="715">
      <c r="G715" s="52"/>
      <c r="H715" s="52"/>
      <c r="I715" s="52"/>
      <c r="J715" s="52"/>
    </row>
    <row r="716">
      <c r="G716" s="52"/>
      <c r="H716" s="52"/>
      <c r="I716" s="52"/>
      <c r="J716" s="52"/>
    </row>
    <row r="717">
      <c r="G717" s="52"/>
      <c r="H717" s="52"/>
      <c r="I717" s="52"/>
      <c r="J717" s="52"/>
    </row>
    <row r="718">
      <c r="G718" s="52"/>
      <c r="H718" s="52"/>
      <c r="I718" s="52"/>
      <c r="J718" s="52"/>
    </row>
    <row r="719">
      <c r="G719" s="52"/>
      <c r="H719" s="52"/>
      <c r="I719" s="52"/>
      <c r="J719" s="52"/>
    </row>
    <row r="720">
      <c r="G720" s="52"/>
      <c r="H720" s="52"/>
      <c r="I720" s="52"/>
      <c r="J720" s="52"/>
    </row>
    <row r="721">
      <c r="G721" s="52"/>
      <c r="H721" s="52"/>
      <c r="I721" s="52"/>
      <c r="J721" s="52"/>
    </row>
    <row r="722">
      <c r="G722" s="52"/>
      <c r="H722" s="52"/>
      <c r="I722" s="52"/>
      <c r="J722" s="52"/>
    </row>
    <row r="723">
      <c r="G723" s="52"/>
      <c r="H723" s="52"/>
      <c r="I723" s="52"/>
      <c r="J723" s="52"/>
    </row>
    <row r="724">
      <c r="G724" s="52"/>
      <c r="H724" s="52"/>
      <c r="I724" s="52"/>
      <c r="J724" s="52"/>
    </row>
    <row r="725">
      <c r="G725" s="52"/>
      <c r="H725" s="52"/>
      <c r="I725" s="52"/>
      <c r="J725" s="52"/>
    </row>
    <row r="726">
      <c r="G726" s="52"/>
      <c r="H726" s="52"/>
      <c r="I726" s="52"/>
      <c r="J726" s="52"/>
    </row>
    <row r="727">
      <c r="G727" s="52"/>
      <c r="H727" s="52"/>
      <c r="I727" s="52"/>
      <c r="J727" s="52"/>
    </row>
    <row r="728">
      <c r="G728" s="52"/>
      <c r="H728" s="52"/>
      <c r="I728" s="52"/>
      <c r="J728" s="52"/>
    </row>
    <row r="729">
      <c r="G729" s="52"/>
      <c r="H729" s="52"/>
      <c r="I729" s="52"/>
      <c r="J729" s="52"/>
    </row>
    <row r="730">
      <c r="G730" s="52"/>
      <c r="H730" s="52"/>
      <c r="I730" s="52"/>
      <c r="J730" s="52"/>
    </row>
    <row r="731">
      <c r="G731" s="52"/>
      <c r="H731" s="52"/>
      <c r="I731" s="52"/>
      <c r="J731" s="52"/>
    </row>
    <row r="732">
      <c r="G732" s="52"/>
      <c r="H732" s="52"/>
      <c r="I732" s="52"/>
      <c r="J732" s="52"/>
    </row>
    <row r="733">
      <c r="G733" s="52"/>
      <c r="H733" s="52"/>
      <c r="I733" s="52"/>
      <c r="J733" s="52"/>
    </row>
    <row r="734">
      <c r="G734" s="52"/>
      <c r="H734" s="52"/>
      <c r="I734" s="52"/>
      <c r="J734" s="52"/>
    </row>
    <row r="735">
      <c r="G735" s="52"/>
      <c r="H735" s="52"/>
      <c r="I735" s="52"/>
      <c r="J735" s="52"/>
    </row>
    <row r="736">
      <c r="G736" s="52"/>
      <c r="H736" s="52"/>
      <c r="I736" s="52"/>
      <c r="J736" s="52"/>
    </row>
    <row r="737">
      <c r="G737" s="52"/>
      <c r="H737" s="52"/>
      <c r="I737" s="52"/>
      <c r="J737" s="52"/>
    </row>
    <row r="738">
      <c r="G738" s="52"/>
      <c r="H738" s="52"/>
      <c r="I738" s="52"/>
      <c r="J738" s="52"/>
    </row>
    <row r="739">
      <c r="G739" s="52"/>
      <c r="H739" s="52"/>
      <c r="I739" s="52"/>
      <c r="J739" s="52"/>
    </row>
    <row r="740">
      <c r="G740" s="52"/>
      <c r="H740" s="52"/>
      <c r="I740" s="52"/>
      <c r="J740" s="52"/>
    </row>
    <row r="741">
      <c r="G741" s="52"/>
      <c r="H741" s="52"/>
      <c r="I741" s="52"/>
      <c r="J741" s="52"/>
    </row>
    <row r="742">
      <c r="G742" s="52"/>
      <c r="H742" s="52"/>
      <c r="I742" s="52"/>
      <c r="J742" s="52"/>
    </row>
    <row r="743">
      <c r="G743" s="52"/>
      <c r="H743" s="52"/>
      <c r="I743" s="52"/>
      <c r="J743" s="52"/>
    </row>
    <row r="744">
      <c r="G744" s="52"/>
      <c r="H744" s="52"/>
      <c r="I744" s="52"/>
      <c r="J744" s="52"/>
    </row>
    <row r="745">
      <c r="G745" s="52"/>
      <c r="H745" s="52"/>
      <c r="I745" s="52"/>
      <c r="J745" s="52"/>
    </row>
    <row r="746">
      <c r="G746" s="52"/>
      <c r="H746" s="52"/>
      <c r="I746" s="52"/>
      <c r="J746" s="52"/>
    </row>
    <row r="747">
      <c r="G747" s="52"/>
      <c r="H747" s="52"/>
      <c r="I747" s="52"/>
      <c r="J747" s="52"/>
    </row>
    <row r="748">
      <c r="G748" s="52"/>
      <c r="H748" s="52"/>
      <c r="I748" s="52"/>
      <c r="J748" s="52"/>
    </row>
    <row r="749">
      <c r="G749" s="52"/>
      <c r="H749" s="52"/>
      <c r="I749" s="52"/>
      <c r="J749" s="52"/>
    </row>
    <row r="750">
      <c r="G750" s="52"/>
      <c r="H750" s="52"/>
      <c r="I750" s="52"/>
      <c r="J750" s="52"/>
    </row>
    <row r="751">
      <c r="G751" s="52"/>
      <c r="H751" s="52"/>
      <c r="I751" s="52"/>
      <c r="J751" s="52"/>
    </row>
    <row r="752">
      <c r="G752" s="52"/>
      <c r="H752" s="52"/>
      <c r="I752" s="52"/>
      <c r="J752" s="52"/>
    </row>
    <row r="753">
      <c r="G753" s="52"/>
      <c r="H753" s="52"/>
      <c r="I753" s="52"/>
      <c r="J753" s="52"/>
    </row>
    <row r="754">
      <c r="G754" s="52"/>
      <c r="H754" s="52"/>
      <c r="I754" s="52"/>
      <c r="J754" s="52"/>
    </row>
    <row r="755">
      <c r="G755" s="52"/>
      <c r="H755" s="52"/>
      <c r="I755" s="52"/>
      <c r="J755" s="52"/>
    </row>
    <row r="756">
      <c r="G756" s="52"/>
      <c r="H756" s="52"/>
      <c r="I756" s="52"/>
      <c r="J756" s="52"/>
    </row>
    <row r="757">
      <c r="G757" s="52"/>
      <c r="H757" s="52"/>
      <c r="I757" s="52"/>
      <c r="J757" s="52"/>
    </row>
    <row r="758">
      <c r="G758" s="52"/>
      <c r="H758" s="52"/>
      <c r="I758" s="52"/>
      <c r="J758" s="52"/>
    </row>
    <row r="759">
      <c r="G759" s="52"/>
      <c r="H759" s="52"/>
      <c r="I759" s="52"/>
      <c r="J759" s="52"/>
    </row>
    <row r="760">
      <c r="G760" s="52"/>
      <c r="H760" s="52"/>
      <c r="I760" s="52"/>
      <c r="J760" s="52"/>
    </row>
    <row r="761">
      <c r="G761" s="52"/>
      <c r="H761" s="52"/>
      <c r="I761" s="52"/>
      <c r="J761" s="52"/>
    </row>
    <row r="762">
      <c r="G762" s="52"/>
      <c r="H762" s="52"/>
      <c r="I762" s="52"/>
      <c r="J762" s="52"/>
    </row>
    <row r="763">
      <c r="G763" s="52"/>
      <c r="H763" s="52"/>
      <c r="I763" s="52"/>
      <c r="J763" s="52"/>
    </row>
    <row r="764">
      <c r="G764" s="52"/>
      <c r="H764" s="52"/>
      <c r="I764" s="52"/>
      <c r="J764" s="52"/>
    </row>
    <row r="765">
      <c r="G765" s="52"/>
      <c r="H765" s="52"/>
      <c r="I765" s="52"/>
      <c r="J765" s="52"/>
    </row>
    <row r="766">
      <c r="G766" s="52"/>
      <c r="H766" s="52"/>
      <c r="I766" s="52"/>
      <c r="J766" s="52"/>
    </row>
    <row r="767">
      <c r="G767" s="52"/>
      <c r="H767" s="52"/>
      <c r="I767" s="52"/>
      <c r="J767" s="52"/>
    </row>
    <row r="768">
      <c r="G768" s="52"/>
      <c r="H768" s="52"/>
      <c r="I768" s="52"/>
      <c r="J768" s="52"/>
    </row>
    <row r="769">
      <c r="G769" s="52"/>
      <c r="H769" s="52"/>
      <c r="I769" s="52"/>
      <c r="J769" s="52"/>
    </row>
    <row r="770">
      <c r="G770" s="52"/>
      <c r="H770" s="52"/>
      <c r="I770" s="52"/>
      <c r="J770" s="52"/>
    </row>
    <row r="771">
      <c r="G771" s="52"/>
      <c r="H771" s="52"/>
      <c r="I771" s="52"/>
      <c r="J771" s="52"/>
    </row>
    <row r="772">
      <c r="G772" s="52"/>
      <c r="H772" s="52"/>
      <c r="I772" s="52"/>
      <c r="J772" s="52"/>
    </row>
    <row r="773">
      <c r="G773" s="52"/>
      <c r="H773" s="52"/>
      <c r="I773" s="52"/>
      <c r="J773" s="52"/>
    </row>
    <row r="774">
      <c r="G774" s="52"/>
      <c r="H774" s="52"/>
      <c r="I774" s="52"/>
      <c r="J774" s="52"/>
    </row>
    <row r="775">
      <c r="G775" s="52"/>
      <c r="H775" s="52"/>
      <c r="I775" s="52"/>
      <c r="J775" s="52"/>
    </row>
    <row r="776">
      <c r="G776" s="52"/>
      <c r="H776" s="52"/>
      <c r="I776" s="52"/>
      <c r="J776" s="52"/>
    </row>
    <row r="777">
      <c r="G777" s="52"/>
      <c r="H777" s="52"/>
      <c r="I777" s="52"/>
      <c r="J777" s="52"/>
    </row>
    <row r="778">
      <c r="G778" s="52"/>
      <c r="H778" s="52"/>
      <c r="I778" s="52"/>
      <c r="J778" s="52"/>
    </row>
    <row r="779">
      <c r="G779" s="52"/>
      <c r="H779" s="52"/>
      <c r="I779" s="52"/>
      <c r="J779" s="52"/>
    </row>
    <row r="780">
      <c r="G780" s="52"/>
      <c r="H780" s="52"/>
      <c r="I780" s="52"/>
      <c r="J780" s="52"/>
    </row>
    <row r="781">
      <c r="G781" s="52"/>
      <c r="H781" s="52"/>
      <c r="I781" s="52"/>
      <c r="J781" s="52"/>
    </row>
    <row r="782">
      <c r="G782" s="52"/>
      <c r="H782" s="52"/>
      <c r="I782" s="52"/>
      <c r="J782" s="52"/>
    </row>
    <row r="783">
      <c r="G783" s="52"/>
      <c r="H783" s="52"/>
      <c r="I783" s="52"/>
      <c r="J783" s="52"/>
    </row>
    <row r="784">
      <c r="G784" s="52"/>
      <c r="H784" s="52"/>
      <c r="I784" s="52"/>
      <c r="J784" s="52"/>
    </row>
    <row r="785">
      <c r="G785" s="52"/>
      <c r="H785" s="52"/>
      <c r="I785" s="52"/>
      <c r="J785" s="52"/>
    </row>
    <row r="786">
      <c r="G786" s="52"/>
      <c r="H786" s="52"/>
      <c r="I786" s="52"/>
      <c r="J786" s="52"/>
    </row>
    <row r="787">
      <c r="G787" s="52"/>
      <c r="H787" s="52"/>
      <c r="I787" s="52"/>
      <c r="J787" s="52"/>
    </row>
    <row r="788">
      <c r="G788" s="52"/>
      <c r="H788" s="52"/>
      <c r="I788" s="52"/>
      <c r="J788" s="52"/>
    </row>
    <row r="789">
      <c r="G789" s="52"/>
      <c r="H789" s="52"/>
      <c r="I789" s="52"/>
      <c r="J789" s="52"/>
    </row>
    <row r="790">
      <c r="G790" s="52"/>
      <c r="H790" s="52"/>
      <c r="I790" s="52"/>
      <c r="J790" s="52"/>
    </row>
    <row r="791">
      <c r="G791" s="52"/>
      <c r="H791" s="52"/>
      <c r="I791" s="52"/>
      <c r="J791" s="52"/>
    </row>
    <row r="792">
      <c r="G792" s="52"/>
      <c r="H792" s="52"/>
      <c r="I792" s="52"/>
      <c r="J792" s="52"/>
    </row>
    <row r="793">
      <c r="G793" s="52"/>
      <c r="H793" s="52"/>
      <c r="I793" s="52"/>
      <c r="J793" s="52"/>
    </row>
    <row r="794">
      <c r="G794" s="52"/>
      <c r="H794" s="52"/>
      <c r="I794" s="52"/>
      <c r="J794" s="52"/>
    </row>
    <row r="795">
      <c r="G795" s="52"/>
      <c r="H795" s="52"/>
      <c r="I795" s="52"/>
      <c r="J795" s="52"/>
    </row>
    <row r="796">
      <c r="G796" s="52"/>
      <c r="H796" s="52"/>
      <c r="I796" s="52"/>
      <c r="J796" s="52"/>
    </row>
    <row r="797">
      <c r="G797" s="52"/>
      <c r="H797" s="52"/>
      <c r="I797" s="52"/>
      <c r="J797" s="52"/>
    </row>
    <row r="798">
      <c r="G798" s="52"/>
      <c r="H798" s="52"/>
      <c r="I798" s="52"/>
      <c r="J798" s="52"/>
    </row>
    <row r="799">
      <c r="G799" s="52"/>
      <c r="H799" s="52"/>
      <c r="I799" s="52"/>
      <c r="J799" s="52"/>
    </row>
    <row r="800">
      <c r="G800" s="52"/>
      <c r="H800" s="52"/>
      <c r="I800" s="52"/>
      <c r="J800" s="52"/>
    </row>
    <row r="801">
      <c r="G801" s="52"/>
      <c r="H801" s="52"/>
      <c r="I801" s="52"/>
      <c r="J801" s="52"/>
    </row>
    <row r="802">
      <c r="G802" s="52"/>
      <c r="H802" s="52"/>
      <c r="I802" s="52"/>
      <c r="J802" s="52"/>
    </row>
    <row r="803">
      <c r="G803" s="52"/>
      <c r="H803" s="52"/>
      <c r="I803" s="52"/>
      <c r="J803" s="52"/>
    </row>
    <row r="804">
      <c r="G804" s="52"/>
      <c r="H804" s="52"/>
      <c r="I804" s="52"/>
      <c r="J804" s="52"/>
    </row>
    <row r="805">
      <c r="G805" s="52"/>
      <c r="H805" s="52"/>
      <c r="I805" s="52"/>
      <c r="J805" s="52"/>
    </row>
    <row r="806">
      <c r="G806" s="52"/>
      <c r="H806" s="52"/>
      <c r="I806" s="52"/>
      <c r="J806" s="52"/>
    </row>
    <row r="807">
      <c r="G807" s="52"/>
      <c r="H807" s="52"/>
      <c r="I807" s="52"/>
      <c r="J807" s="52"/>
    </row>
    <row r="808">
      <c r="G808" s="52"/>
      <c r="H808" s="52"/>
      <c r="I808" s="52"/>
      <c r="J808" s="52"/>
    </row>
    <row r="809">
      <c r="G809" s="52"/>
      <c r="H809" s="52"/>
      <c r="I809" s="52"/>
      <c r="J809" s="52"/>
    </row>
    <row r="810">
      <c r="G810" s="52"/>
      <c r="H810" s="52"/>
      <c r="I810" s="52"/>
      <c r="J810" s="52"/>
    </row>
    <row r="811">
      <c r="G811" s="52"/>
      <c r="H811" s="52"/>
      <c r="I811" s="52"/>
      <c r="J811" s="52"/>
    </row>
    <row r="812">
      <c r="G812" s="52"/>
      <c r="H812" s="52"/>
      <c r="I812" s="52"/>
      <c r="J812" s="52"/>
    </row>
    <row r="813">
      <c r="G813" s="52"/>
      <c r="H813" s="52"/>
      <c r="I813" s="52"/>
      <c r="J813" s="52"/>
    </row>
    <row r="814">
      <c r="G814" s="52"/>
      <c r="H814" s="52"/>
      <c r="I814" s="52"/>
      <c r="J814" s="52"/>
    </row>
    <row r="815">
      <c r="G815" s="52"/>
      <c r="H815" s="52"/>
      <c r="I815" s="52"/>
      <c r="J815" s="52"/>
    </row>
    <row r="816">
      <c r="G816" s="52"/>
      <c r="H816" s="52"/>
      <c r="I816" s="52"/>
      <c r="J816" s="52"/>
    </row>
    <row r="817">
      <c r="G817" s="52"/>
      <c r="H817" s="52"/>
      <c r="I817" s="52"/>
      <c r="J817" s="52"/>
    </row>
    <row r="818">
      <c r="G818" s="52"/>
      <c r="H818" s="52"/>
      <c r="I818" s="52"/>
      <c r="J818" s="52"/>
    </row>
    <row r="819">
      <c r="G819" s="52"/>
      <c r="H819" s="52"/>
      <c r="I819" s="52"/>
      <c r="J819" s="52"/>
    </row>
    <row r="820">
      <c r="G820" s="52"/>
      <c r="H820" s="52"/>
      <c r="I820" s="52"/>
      <c r="J820" s="52"/>
    </row>
    <row r="821">
      <c r="G821" s="52"/>
      <c r="H821" s="52"/>
      <c r="I821" s="52"/>
      <c r="J821" s="52"/>
    </row>
    <row r="822">
      <c r="G822" s="52"/>
      <c r="H822" s="52"/>
      <c r="I822" s="52"/>
      <c r="J822" s="52"/>
    </row>
    <row r="823">
      <c r="G823" s="52"/>
      <c r="H823" s="52"/>
      <c r="I823" s="52"/>
      <c r="J823" s="52"/>
    </row>
    <row r="824">
      <c r="G824" s="52"/>
      <c r="H824" s="52"/>
      <c r="I824" s="52"/>
      <c r="J824" s="52"/>
    </row>
    <row r="825">
      <c r="G825" s="52"/>
      <c r="H825" s="52"/>
      <c r="I825" s="52"/>
      <c r="J825" s="52"/>
    </row>
    <row r="826">
      <c r="G826" s="52"/>
      <c r="H826" s="52"/>
      <c r="I826" s="52"/>
      <c r="J826" s="52"/>
    </row>
    <row r="827">
      <c r="G827" s="52"/>
      <c r="H827" s="52"/>
      <c r="I827" s="52"/>
      <c r="J827" s="52"/>
    </row>
    <row r="828">
      <c r="G828" s="52"/>
      <c r="H828" s="52"/>
      <c r="I828" s="52"/>
      <c r="J828" s="52"/>
    </row>
    <row r="829">
      <c r="G829" s="52"/>
      <c r="H829" s="52"/>
      <c r="I829" s="52"/>
      <c r="J829" s="52"/>
    </row>
    <row r="830">
      <c r="G830" s="52"/>
      <c r="H830" s="52"/>
      <c r="I830" s="52"/>
      <c r="J830" s="52"/>
    </row>
    <row r="831">
      <c r="G831" s="52"/>
      <c r="H831" s="52"/>
      <c r="I831" s="52"/>
      <c r="J831" s="52"/>
    </row>
    <row r="832">
      <c r="G832" s="52"/>
      <c r="H832" s="52"/>
      <c r="I832" s="52"/>
      <c r="J832" s="52"/>
    </row>
    <row r="833">
      <c r="G833" s="52"/>
      <c r="H833" s="52"/>
      <c r="I833" s="52"/>
      <c r="J833" s="52"/>
    </row>
    <row r="834">
      <c r="G834" s="52"/>
      <c r="H834" s="52"/>
      <c r="I834" s="52"/>
      <c r="J834" s="52"/>
    </row>
    <row r="835">
      <c r="G835" s="52"/>
      <c r="H835" s="52"/>
      <c r="I835" s="52"/>
      <c r="J835" s="52"/>
    </row>
    <row r="836">
      <c r="G836" s="52"/>
      <c r="H836" s="52"/>
      <c r="I836" s="52"/>
      <c r="J836" s="52"/>
    </row>
    <row r="837">
      <c r="G837" s="52"/>
      <c r="H837" s="52"/>
      <c r="I837" s="52"/>
      <c r="J837" s="52"/>
    </row>
    <row r="838">
      <c r="G838" s="52"/>
      <c r="H838" s="52"/>
      <c r="I838" s="52"/>
      <c r="J838" s="52"/>
    </row>
    <row r="839">
      <c r="G839" s="52"/>
      <c r="H839" s="52"/>
      <c r="I839" s="52"/>
      <c r="J839" s="52"/>
    </row>
    <row r="840">
      <c r="G840" s="52"/>
      <c r="H840" s="52"/>
      <c r="I840" s="52"/>
      <c r="J840" s="52"/>
    </row>
    <row r="841">
      <c r="G841" s="52"/>
      <c r="H841" s="52"/>
      <c r="I841" s="52"/>
      <c r="J841" s="52"/>
    </row>
    <row r="842">
      <c r="G842" s="52"/>
      <c r="H842" s="52"/>
      <c r="I842" s="52"/>
      <c r="J842" s="52"/>
    </row>
    <row r="843">
      <c r="G843" s="52"/>
      <c r="H843" s="52"/>
      <c r="I843" s="52"/>
      <c r="J843" s="52"/>
    </row>
    <row r="844">
      <c r="G844" s="52"/>
      <c r="H844" s="52"/>
      <c r="I844" s="52"/>
      <c r="J844" s="52"/>
    </row>
    <row r="845">
      <c r="G845" s="52"/>
      <c r="H845" s="52"/>
      <c r="I845" s="52"/>
      <c r="J845" s="52"/>
    </row>
    <row r="846">
      <c r="G846" s="52"/>
      <c r="H846" s="52"/>
      <c r="I846" s="52"/>
      <c r="J846" s="52"/>
    </row>
    <row r="847">
      <c r="G847" s="52"/>
      <c r="H847" s="52"/>
      <c r="I847" s="52"/>
      <c r="J847" s="52"/>
    </row>
    <row r="848">
      <c r="G848" s="52"/>
      <c r="H848" s="52"/>
      <c r="I848" s="52"/>
      <c r="J848" s="52"/>
    </row>
    <row r="849">
      <c r="G849" s="52"/>
      <c r="H849" s="52"/>
      <c r="I849" s="52"/>
      <c r="J849" s="52"/>
    </row>
    <row r="850">
      <c r="G850" s="52"/>
      <c r="H850" s="52"/>
      <c r="I850" s="52"/>
      <c r="J850" s="52"/>
    </row>
    <row r="851">
      <c r="G851" s="52"/>
      <c r="H851" s="52"/>
      <c r="I851" s="52"/>
      <c r="J851" s="52"/>
    </row>
    <row r="852">
      <c r="G852" s="52"/>
      <c r="H852" s="52"/>
      <c r="I852" s="52"/>
      <c r="J852" s="52"/>
    </row>
    <row r="853">
      <c r="G853" s="52"/>
      <c r="H853" s="52"/>
      <c r="I853" s="52"/>
      <c r="J853" s="52"/>
    </row>
    <row r="854">
      <c r="G854" s="52"/>
      <c r="H854" s="52"/>
      <c r="I854" s="52"/>
      <c r="J854" s="52"/>
    </row>
    <row r="855">
      <c r="G855" s="52"/>
      <c r="H855" s="52"/>
      <c r="I855" s="52"/>
      <c r="J855" s="52"/>
    </row>
    <row r="856">
      <c r="G856" s="52"/>
      <c r="H856" s="52"/>
      <c r="I856" s="52"/>
      <c r="J856" s="52"/>
    </row>
    <row r="857">
      <c r="G857" s="52"/>
      <c r="H857" s="52"/>
      <c r="I857" s="52"/>
      <c r="J857" s="52"/>
    </row>
    <row r="858">
      <c r="G858" s="52"/>
      <c r="H858" s="52"/>
      <c r="I858" s="52"/>
      <c r="J858" s="52"/>
    </row>
    <row r="859">
      <c r="G859" s="52"/>
      <c r="H859" s="52"/>
      <c r="I859" s="52"/>
      <c r="J859" s="52"/>
    </row>
    <row r="860">
      <c r="G860" s="52"/>
      <c r="H860" s="52"/>
      <c r="I860" s="52"/>
      <c r="J860" s="52"/>
    </row>
    <row r="861">
      <c r="G861" s="52"/>
      <c r="H861" s="52"/>
      <c r="I861" s="52"/>
      <c r="J861" s="52"/>
    </row>
    <row r="862">
      <c r="G862" s="52"/>
      <c r="H862" s="52"/>
      <c r="I862" s="52"/>
      <c r="J862" s="52"/>
    </row>
    <row r="863">
      <c r="G863" s="52"/>
      <c r="H863" s="52"/>
      <c r="I863" s="52"/>
      <c r="J863" s="52"/>
    </row>
    <row r="864">
      <c r="G864" s="52"/>
      <c r="H864" s="52"/>
      <c r="I864" s="52"/>
      <c r="J864" s="52"/>
    </row>
    <row r="865">
      <c r="G865" s="52"/>
      <c r="H865" s="52"/>
      <c r="I865" s="52"/>
      <c r="J865" s="52"/>
    </row>
    <row r="866">
      <c r="G866" s="52"/>
      <c r="H866" s="52"/>
      <c r="I866" s="52"/>
      <c r="J866" s="52"/>
    </row>
    <row r="867">
      <c r="G867" s="52"/>
      <c r="H867" s="52"/>
      <c r="I867" s="52"/>
      <c r="J867" s="52"/>
    </row>
    <row r="868">
      <c r="G868" s="52"/>
      <c r="H868" s="52"/>
      <c r="I868" s="52"/>
      <c r="J868" s="52"/>
    </row>
    <row r="869">
      <c r="G869" s="52"/>
      <c r="H869" s="52"/>
      <c r="I869" s="52"/>
      <c r="J869" s="52"/>
    </row>
    <row r="870">
      <c r="G870" s="52"/>
      <c r="H870" s="52"/>
      <c r="I870" s="52"/>
      <c r="J870" s="52"/>
    </row>
    <row r="871">
      <c r="G871" s="52"/>
      <c r="H871" s="52"/>
      <c r="I871" s="52"/>
      <c r="J871" s="52"/>
    </row>
    <row r="872">
      <c r="G872" s="52"/>
      <c r="H872" s="52"/>
      <c r="I872" s="52"/>
      <c r="J872" s="52"/>
    </row>
    <row r="873">
      <c r="G873" s="52"/>
      <c r="H873" s="52"/>
      <c r="I873" s="52"/>
      <c r="J873" s="52"/>
    </row>
    <row r="874">
      <c r="G874" s="52"/>
      <c r="H874" s="52"/>
      <c r="I874" s="52"/>
      <c r="J874" s="52"/>
    </row>
    <row r="875">
      <c r="G875" s="52"/>
      <c r="H875" s="52"/>
      <c r="I875" s="52"/>
      <c r="J875" s="52"/>
    </row>
    <row r="876">
      <c r="G876" s="52"/>
      <c r="H876" s="52"/>
      <c r="I876" s="52"/>
      <c r="J876" s="52"/>
    </row>
    <row r="877">
      <c r="G877" s="52"/>
      <c r="H877" s="52"/>
      <c r="I877" s="52"/>
      <c r="J877" s="52"/>
    </row>
    <row r="878">
      <c r="G878" s="52"/>
      <c r="H878" s="52"/>
      <c r="I878" s="52"/>
      <c r="J878" s="52"/>
    </row>
    <row r="879">
      <c r="G879" s="52"/>
      <c r="H879" s="52"/>
      <c r="I879" s="52"/>
      <c r="J879" s="52"/>
    </row>
    <row r="880">
      <c r="G880" s="52"/>
      <c r="H880" s="52"/>
      <c r="I880" s="52"/>
      <c r="J880" s="52"/>
    </row>
    <row r="881">
      <c r="G881" s="52"/>
      <c r="H881" s="52"/>
      <c r="I881" s="52"/>
      <c r="J881" s="52"/>
    </row>
    <row r="882">
      <c r="G882" s="52"/>
      <c r="H882" s="52"/>
      <c r="I882" s="52"/>
      <c r="J882" s="52"/>
    </row>
    <row r="883">
      <c r="G883" s="52"/>
      <c r="H883" s="52"/>
      <c r="I883" s="52"/>
      <c r="J883" s="52"/>
    </row>
    <row r="884">
      <c r="G884" s="52"/>
      <c r="H884" s="52"/>
      <c r="I884" s="52"/>
      <c r="J884" s="52"/>
    </row>
    <row r="885">
      <c r="G885" s="52"/>
      <c r="H885" s="52"/>
      <c r="I885" s="52"/>
      <c r="J885" s="52"/>
    </row>
    <row r="886">
      <c r="G886" s="52"/>
      <c r="H886" s="52"/>
      <c r="I886" s="52"/>
      <c r="J886" s="52"/>
    </row>
    <row r="887">
      <c r="G887" s="52"/>
      <c r="H887" s="52"/>
      <c r="I887" s="52"/>
      <c r="J887" s="52"/>
    </row>
    <row r="888">
      <c r="G888" s="52"/>
      <c r="H888" s="52"/>
      <c r="I888" s="52"/>
      <c r="J888" s="52"/>
    </row>
    <row r="889">
      <c r="G889" s="52"/>
      <c r="H889" s="52"/>
      <c r="I889" s="52"/>
      <c r="J889" s="52"/>
    </row>
    <row r="890">
      <c r="G890" s="52"/>
      <c r="H890" s="52"/>
      <c r="I890" s="52"/>
      <c r="J890" s="52"/>
    </row>
    <row r="891">
      <c r="G891" s="52"/>
      <c r="H891" s="52"/>
      <c r="I891" s="52"/>
      <c r="J891" s="52"/>
    </row>
    <row r="892">
      <c r="G892" s="52"/>
      <c r="H892" s="52"/>
      <c r="I892" s="52"/>
      <c r="J892" s="52"/>
    </row>
    <row r="893">
      <c r="G893" s="52"/>
      <c r="H893" s="52"/>
      <c r="I893" s="52"/>
      <c r="J893" s="52"/>
    </row>
    <row r="894">
      <c r="G894" s="52"/>
      <c r="H894" s="52"/>
      <c r="I894" s="52"/>
      <c r="J894" s="52"/>
    </row>
    <row r="895">
      <c r="G895" s="52"/>
      <c r="H895" s="52"/>
      <c r="I895" s="52"/>
      <c r="J895" s="52"/>
    </row>
    <row r="896">
      <c r="G896" s="52"/>
      <c r="H896" s="52"/>
      <c r="I896" s="52"/>
      <c r="J896" s="52"/>
    </row>
    <row r="897">
      <c r="G897" s="52"/>
      <c r="H897" s="52"/>
      <c r="I897" s="52"/>
      <c r="J897" s="52"/>
    </row>
    <row r="898">
      <c r="G898" s="52"/>
      <c r="H898" s="52"/>
      <c r="I898" s="52"/>
      <c r="J898" s="52"/>
    </row>
    <row r="899">
      <c r="G899" s="52"/>
      <c r="H899" s="52"/>
      <c r="I899" s="52"/>
      <c r="J899" s="52"/>
    </row>
    <row r="900">
      <c r="G900" s="52"/>
      <c r="H900" s="52"/>
      <c r="I900" s="52"/>
      <c r="J900" s="52"/>
    </row>
    <row r="901">
      <c r="G901" s="52"/>
      <c r="H901" s="52"/>
      <c r="I901" s="52"/>
      <c r="J901" s="52"/>
    </row>
    <row r="902">
      <c r="G902" s="52"/>
      <c r="H902" s="52"/>
      <c r="I902" s="52"/>
      <c r="J902" s="52"/>
    </row>
    <row r="903">
      <c r="G903" s="52"/>
      <c r="H903" s="52"/>
      <c r="I903" s="52"/>
      <c r="J903" s="52"/>
    </row>
    <row r="904">
      <c r="G904" s="52"/>
      <c r="H904" s="52"/>
      <c r="I904" s="52"/>
      <c r="J904" s="52"/>
    </row>
    <row r="905">
      <c r="G905" s="52"/>
      <c r="H905" s="52"/>
      <c r="I905" s="52"/>
      <c r="J905" s="52"/>
    </row>
    <row r="906">
      <c r="G906" s="52"/>
      <c r="H906" s="52"/>
      <c r="I906" s="52"/>
      <c r="J906" s="52"/>
    </row>
    <row r="907">
      <c r="G907" s="52"/>
      <c r="H907" s="52"/>
      <c r="I907" s="52"/>
      <c r="J907" s="52"/>
    </row>
    <row r="908">
      <c r="G908" s="52"/>
      <c r="H908" s="52"/>
      <c r="I908" s="52"/>
      <c r="J908" s="52"/>
    </row>
    <row r="909">
      <c r="G909" s="52"/>
      <c r="H909" s="52"/>
      <c r="I909" s="52"/>
      <c r="J909" s="52"/>
    </row>
    <row r="910">
      <c r="G910" s="52"/>
      <c r="H910" s="52"/>
      <c r="I910" s="52"/>
      <c r="J910" s="52"/>
    </row>
    <row r="911">
      <c r="G911" s="52"/>
      <c r="H911" s="52"/>
      <c r="I911" s="52"/>
      <c r="J911" s="52"/>
    </row>
    <row r="912">
      <c r="G912" s="52"/>
      <c r="H912" s="52"/>
      <c r="I912" s="52"/>
      <c r="J912" s="52"/>
    </row>
    <row r="913">
      <c r="G913" s="52"/>
      <c r="H913" s="52"/>
      <c r="I913" s="52"/>
      <c r="J913" s="52"/>
    </row>
    <row r="914">
      <c r="G914" s="52"/>
      <c r="H914" s="52"/>
      <c r="I914" s="52"/>
      <c r="J914" s="52"/>
    </row>
    <row r="915">
      <c r="G915" s="52"/>
      <c r="H915" s="52"/>
      <c r="I915" s="52"/>
      <c r="J915" s="52"/>
    </row>
    <row r="916">
      <c r="G916" s="52"/>
      <c r="H916" s="52"/>
      <c r="I916" s="52"/>
      <c r="J916" s="52"/>
    </row>
    <row r="917">
      <c r="G917" s="52"/>
      <c r="H917" s="52"/>
      <c r="I917" s="52"/>
      <c r="J917" s="52"/>
    </row>
    <row r="918">
      <c r="G918" s="52"/>
      <c r="H918" s="52"/>
      <c r="I918" s="52"/>
      <c r="J918" s="52"/>
    </row>
    <row r="919">
      <c r="G919" s="52"/>
      <c r="H919" s="52"/>
      <c r="I919" s="52"/>
      <c r="J919" s="52"/>
    </row>
    <row r="920">
      <c r="G920" s="52"/>
      <c r="H920" s="52"/>
      <c r="I920" s="52"/>
      <c r="J920" s="52"/>
    </row>
    <row r="921">
      <c r="G921" s="52"/>
      <c r="H921" s="52"/>
      <c r="I921" s="52"/>
      <c r="J921" s="52"/>
    </row>
    <row r="922">
      <c r="G922" s="52"/>
      <c r="H922" s="52"/>
      <c r="I922" s="52"/>
      <c r="J922" s="52"/>
    </row>
    <row r="923">
      <c r="G923" s="52"/>
      <c r="H923" s="52"/>
      <c r="I923" s="52"/>
      <c r="J923" s="52"/>
    </row>
    <row r="924">
      <c r="G924" s="52"/>
      <c r="H924" s="52"/>
      <c r="I924" s="52"/>
      <c r="J924" s="52"/>
    </row>
    <row r="925">
      <c r="G925" s="52"/>
      <c r="H925" s="52"/>
      <c r="I925" s="52"/>
      <c r="J925" s="52"/>
    </row>
    <row r="926">
      <c r="G926" s="52"/>
      <c r="H926" s="52"/>
      <c r="I926" s="52"/>
      <c r="J926" s="52"/>
    </row>
    <row r="927">
      <c r="G927" s="52"/>
      <c r="H927" s="52"/>
      <c r="I927" s="52"/>
      <c r="J927" s="52"/>
    </row>
    <row r="928">
      <c r="G928" s="52"/>
      <c r="H928" s="52"/>
      <c r="I928" s="52"/>
      <c r="J928" s="52"/>
    </row>
    <row r="929">
      <c r="G929" s="52"/>
      <c r="H929" s="52"/>
      <c r="I929" s="52"/>
      <c r="J929" s="52"/>
    </row>
    <row r="930">
      <c r="G930" s="52"/>
      <c r="H930" s="52"/>
      <c r="I930" s="52"/>
      <c r="J930" s="52"/>
    </row>
    <row r="931">
      <c r="G931" s="52"/>
      <c r="H931" s="52"/>
      <c r="I931" s="52"/>
      <c r="J931" s="52"/>
    </row>
    <row r="932">
      <c r="G932" s="52"/>
      <c r="H932" s="52"/>
      <c r="I932" s="52"/>
      <c r="J932" s="52"/>
    </row>
    <row r="933">
      <c r="G933" s="52"/>
      <c r="H933" s="52"/>
      <c r="I933" s="52"/>
      <c r="J933" s="52"/>
    </row>
    <row r="934">
      <c r="G934" s="52"/>
      <c r="H934" s="52"/>
      <c r="I934" s="52"/>
      <c r="J934" s="52"/>
    </row>
    <row r="935">
      <c r="G935" s="52"/>
      <c r="H935" s="52"/>
      <c r="I935" s="52"/>
      <c r="J935" s="52"/>
    </row>
    <row r="936">
      <c r="G936" s="52"/>
      <c r="H936" s="52"/>
      <c r="I936" s="52"/>
      <c r="J936" s="52"/>
    </row>
    <row r="937">
      <c r="G937" s="52"/>
      <c r="H937" s="52"/>
      <c r="I937" s="52"/>
      <c r="J937" s="52"/>
    </row>
    <row r="938">
      <c r="G938" s="52"/>
      <c r="H938" s="52"/>
      <c r="I938" s="52"/>
      <c r="J938" s="52"/>
    </row>
    <row r="939">
      <c r="G939" s="52"/>
      <c r="H939" s="52"/>
      <c r="I939" s="52"/>
      <c r="J939" s="52"/>
    </row>
    <row r="940">
      <c r="G940" s="52"/>
      <c r="H940" s="52"/>
      <c r="I940" s="52"/>
      <c r="J940" s="52"/>
    </row>
    <row r="941">
      <c r="G941" s="52"/>
      <c r="H941" s="52"/>
      <c r="I941" s="52"/>
      <c r="J941" s="52"/>
    </row>
    <row r="942">
      <c r="G942" s="52"/>
      <c r="H942" s="52"/>
      <c r="I942" s="52"/>
      <c r="J942" s="52"/>
    </row>
    <row r="943">
      <c r="G943" s="52"/>
      <c r="H943" s="52"/>
      <c r="I943" s="52"/>
      <c r="J943" s="52"/>
    </row>
    <row r="944">
      <c r="G944" s="52"/>
      <c r="H944" s="52"/>
      <c r="I944" s="52"/>
      <c r="J944" s="52"/>
    </row>
    <row r="945">
      <c r="G945" s="52"/>
      <c r="H945" s="52"/>
      <c r="I945" s="52"/>
      <c r="J945" s="52"/>
    </row>
    <row r="946">
      <c r="G946" s="52"/>
      <c r="H946" s="52"/>
      <c r="I946" s="52"/>
      <c r="J946" s="52"/>
    </row>
    <row r="947">
      <c r="G947" s="52"/>
      <c r="H947" s="52"/>
      <c r="I947" s="52"/>
      <c r="J947" s="52"/>
    </row>
    <row r="948">
      <c r="G948" s="52"/>
      <c r="H948" s="52"/>
      <c r="I948" s="52"/>
      <c r="J948" s="52"/>
    </row>
    <row r="949">
      <c r="G949" s="52"/>
      <c r="H949" s="52"/>
      <c r="I949" s="52"/>
      <c r="J949" s="52"/>
    </row>
    <row r="950">
      <c r="G950" s="52"/>
      <c r="H950" s="52"/>
      <c r="I950" s="52"/>
      <c r="J950" s="52"/>
    </row>
    <row r="951">
      <c r="G951" s="52"/>
      <c r="H951" s="52"/>
      <c r="I951" s="52"/>
      <c r="J951" s="52"/>
    </row>
    <row r="952">
      <c r="G952" s="52"/>
      <c r="H952" s="52"/>
      <c r="I952" s="52"/>
      <c r="J952" s="52"/>
    </row>
    <row r="953">
      <c r="G953" s="52"/>
      <c r="H953" s="52"/>
      <c r="I953" s="52"/>
      <c r="J953" s="52"/>
    </row>
    <row r="954">
      <c r="G954" s="52"/>
      <c r="H954" s="52"/>
      <c r="I954" s="52"/>
      <c r="J954" s="52"/>
    </row>
    <row r="955">
      <c r="G955" s="52"/>
      <c r="H955" s="52"/>
      <c r="I955" s="52"/>
      <c r="J955" s="52"/>
    </row>
    <row r="956">
      <c r="G956" s="52"/>
      <c r="H956" s="52"/>
      <c r="I956" s="52"/>
      <c r="J956" s="52"/>
    </row>
    <row r="957">
      <c r="G957" s="52"/>
      <c r="H957" s="52"/>
      <c r="I957" s="52"/>
      <c r="J957" s="52"/>
    </row>
    <row r="958">
      <c r="G958" s="52"/>
      <c r="H958" s="52"/>
      <c r="I958" s="52"/>
      <c r="J958" s="52"/>
    </row>
    <row r="959">
      <c r="G959" s="52"/>
      <c r="H959" s="52"/>
      <c r="I959" s="52"/>
      <c r="J959" s="52"/>
    </row>
    <row r="960">
      <c r="G960" s="52"/>
      <c r="H960" s="52"/>
      <c r="I960" s="52"/>
      <c r="J960" s="52"/>
    </row>
    <row r="961">
      <c r="G961" s="52"/>
      <c r="H961" s="52"/>
      <c r="I961" s="52"/>
      <c r="J961" s="52"/>
    </row>
    <row r="962">
      <c r="G962" s="52"/>
      <c r="H962" s="52"/>
      <c r="I962" s="52"/>
      <c r="J962" s="52"/>
    </row>
    <row r="963">
      <c r="G963" s="52"/>
      <c r="H963" s="52"/>
      <c r="I963" s="52"/>
      <c r="J963" s="52"/>
    </row>
    <row r="964">
      <c r="G964" s="52"/>
      <c r="H964" s="52"/>
      <c r="I964" s="52"/>
      <c r="J964" s="52"/>
    </row>
    <row r="965">
      <c r="G965" s="52"/>
      <c r="H965" s="52"/>
      <c r="I965" s="52"/>
      <c r="J965" s="52"/>
    </row>
    <row r="966">
      <c r="G966" s="52"/>
      <c r="H966" s="52"/>
      <c r="I966" s="52"/>
      <c r="J966" s="52"/>
    </row>
    <row r="967">
      <c r="G967" s="52"/>
      <c r="H967" s="52"/>
      <c r="I967" s="52"/>
      <c r="J967" s="52"/>
    </row>
    <row r="968">
      <c r="G968" s="52"/>
      <c r="H968" s="52"/>
      <c r="I968" s="52"/>
      <c r="J968" s="52"/>
    </row>
    <row r="969">
      <c r="G969" s="52"/>
      <c r="H969" s="52"/>
      <c r="I969" s="52"/>
      <c r="J969" s="52"/>
    </row>
    <row r="970">
      <c r="G970" s="52"/>
      <c r="H970" s="52"/>
      <c r="I970" s="52"/>
      <c r="J970" s="52"/>
    </row>
    <row r="971">
      <c r="G971" s="52"/>
      <c r="H971" s="52"/>
      <c r="I971" s="52"/>
      <c r="J971" s="52"/>
    </row>
    <row r="972">
      <c r="G972" s="52"/>
      <c r="H972" s="52"/>
      <c r="I972" s="52"/>
      <c r="J972" s="52"/>
    </row>
    <row r="973">
      <c r="G973" s="52"/>
      <c r="H973" s="52"/>
      <c r="I973" s="52"/>
      <c r="J973" s="52"/>
    </row>
    <row r="974">
      <c r="G974" s="52"/>
      <c r="H974" s="52"/>
      <c r="I974" s="52"/>
      <c r="J974" s="52"/>
    </row>
    <row r="975">
      <c r="G975" s="52"/>
      <c r="H975" s="52"/>
      <c r="I975" s="52"/>
      <c r="J975" s="52"/>
    </row>
    <row r="976">
      <c r="G976" s="52"/>
      <c r="H976" s="52"/>
      <c r="I976" s="52"/>
      <c r="J976" s="52"/>
    </row>
    <row r="977">
      <c r="G977" s="52"/>
      <c r="H977" s="52"/>
      <c r="I977" s="52"/>
      <c r="J977" s="52"/>
    </row>
    <row r="978">
      <c r="G978" s="52"/>
      <c r="H978" s="52"/>
      <c r="I978" s="52"/>
      <c r="J978" s="52"/>
    </row>
    <row r="979">
      <c r="G979" s="52"/>
      <c r="H979" s="52"/>
      <c r="I979" s="52"/>
      <c r="J979" s="52"/>
    </row>
    <row r="980">
      <c r="G980" s="52"/>
      <c r="H980" s="52"/>
      <c r="I980" s="52"/>
      <c r="J980" s="52"/>
    </row>
    <row r="981">
      <c r="G981" s="52"/>
      <c r="H981" s="52"/>
      <c r="I981" s="52"/>
      <c r="J981" s="52"/>
    </row>
    <row r="982">
      <c r="G982" s="52"/>
      <c r="H982" s="52"/>
      <c r="I982" s="52"/>
      <c r="J982" s="52"/>
    </row>
    <row r="983">
      <c r="G983" s="52"/>
      <c r="H983" s="52"/>
      <c r="I983" s="52"/>
      <c r="J983" s="52"/>
    </row>
    <row r="984">
      <c r="G984" s="52"/>
      <c r="H984" s="52"/>
      <c r="I984" s="52"/>
      <c r="J984" s="52"/>
    </row>
    <row r="985">
      <c r="G985" s="52"/>
      <c r="H985" s="52"/>
      <c r="I985" s="52"/>
      <c r="J985" s="52"/>
    </row>
    <row r="986">
      <c r="G986" s="52"/>
      <c r="H986" s="52"/>
      <c r="I986" s="52"/>
      <c r="J986" s="52"/>
    </row>
    <row r="987">
      <c r="G987" s="52"/>
      <c r="H987" s="52"/>
      <c r="I987" s="52"/>
      <c r="J987" s="52"/>
    </row>
    <row r="988">
      <c r="G988" s="52"/>
      <c r="H988" s="52"/>
      <c r="I988" s="52"/>
      <c r="J988" s="52"/>
    </row>
    <row r="989">
      <c r="G989" s="52"/>
      <c r="H989" s="52"/>
      <c r="I989" s="52"/>
      <c r="J989" s="52"/>
    </row>
    <row r="990">
      <c r="G990" s="52"/>
      <c r="H990" s="52"/>
      <c r="I990" s="52"/>
      <c r="J990" s="52"/>
    </row>
    <row r="991">
      <c r="G991" s="52"/>
      <c r="H991" s="52"/>
      <c r="I991" s="52"/>
      <c r="J991" s="52"/>
    </row>
    <row r="992">
      <c r="G992" s="52"/>
      <c r="H992" s="52"/>
      <c r="I992" s="52"/>
      <c r="J992" s="52"/>
    </row>
    <row r="993">
      <c r="G993" s="52"/>
      <c r="H993" s="52"/>
      <c r="I993" s="52"/>
      <c r="J993" s="52"/>
    </row>
    <row r="994">
      <c r="G994" s="52"/>
      <c r="H994" s="52"/>
      <c r="I994" s="52"/>
      <c r="J994" s="52"/>
    </row>
    <row r="995">
      <c r="G995" s="52"/>
      <c r="H995" s="52"/>
      <c r="I995" s="52"/>
      <c r="J995" s="52"/>
    </row>
    <row r="996">
      <c r="G996" s="52"/>
      <c r="H996" s="52"/>
      <c r="I996" s="52"/>
      <c r="J996" s="52"/>
    </row>
    <row r="997">
      <c r="G997" s="52"/>
      <c r="H997" s="52"/>
      <c r="I997" s="52"/>
      <c r="J997" s="52"/>
    </row>
    <row r="998">
      <c r="G998" s="52"/>
      <c r="H998" s="52"/>
      <c r="I998" s="52"/>
      <c r="J998" s="52"/>
    </row>
    <row r="999">
      <c r="G999" s="52"/>
      <c r="H999" s="52"/>
      <c r="I999" s="52"/>
      <c r="J999" s="52"/>
    </row>
    <row r="1000">
      <c r="G1000" s="52"/>
      <c r="H1000" s="52"/>
      <c r="I1000" s="52"/>
      <c r="J1000" s="52"/>
    </row>
    <row r="1001">
      <c r="G1001" s="52"/>
      <c r="H1001" s="52"/>
      <c r="I1001" s="52"/>
      <c r="J1001" s="52"/>
    </row>
    <row r="1002">
      <c r="G1002" s="52"/>
      <c r="H1002" s="52"/>
      <c r="I1002" s="52"/>
      <c r="J1002" s="52"/>
    </row>
    <row r="1003">
      <c r="G1003" s="52"/>
      <c r="H1003" s="52"/>
      <c r="I1003" s="52"/>
      <c r="J1003" s="5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75"/>
    <col customWidth="1" min="4" max="4" width="24.75"/>
    <col customWidth="1" min="5" max="5" width="40.13"/>
    <col customWidth="1" min="6" max="6" width="34.0"/>
    <col customWidth="1" min="7" max="7" width="46.63"/>
    <col customWidth="1" min="10" max="10" width="62.75"/>
    <col customWidth="1" min="13" max="13" width="49.63"/>
  </cols>
  <sheetData>
    <row r="2">
      <c r="A2" s="9" t="s">
        <v>3</v>
      </c>
      <c r="B2" s="10" t="s">
        <v>4</v>
      </c>
      <c r="C2" s="10" t="s">
        <v>5</v>
      </c>
      <c r="D2" s="11" t="s">
        <v>6</v>
      </c>
      <c r="E2" s="12" t="s">
        <v>7</v>
      </c>
      <c r="F2" s="13" t="s">
        <v>8</v>
      </c>
      <c r="G2" s="12" t="s">
        <v>9</v>
      </c>
      <c r="H2" s="14" t="s">
        <v>10</v>
      </c>
      <c r="I2" s="16" t="s">
        <v>14</v>
      </c>
      <c r="J2" s="16" t="s">
        <v>15</v>
      </c>
      <c r="K2" s="16" t="s">
        <v>19</v>
      </c>
      <c r="L2" s="16" t="s">
        <v>18</v>
      </c>
      <c r="M2" s="16" t="s">
        <v>20</v>
      </c>
      <c r="N2" s="18" t="s">
        <v>21</v>
      </c>
      <c r="O2" s="18" t="s">
        <v>22</v>
      </c>
      <c r="P2" s="18" t="s">
        <v>1650</v>
      </c>
      <c r="Q2" s="18" t="s">
        <v>23</v>
      </c>
      <c r="R2" s="18" t="s">
        <v>1287</v>
      </c>
      <c r="S2" s="18" t="s">
        <v>1651</v>
      </c>
      <c r="T2" s="18" t="s">
        <v>24</v>
      </c>
      <c r="U2" s="18" t="s">
        <v>1652</v>
      </c>
    </row>
    <row r="3">
      <c r="B3" s="43" t="s">
        <v>59</v>
      </c>
      <c r="C3" s="43" t="s">
        <v>1712</v>
      </c>
      <c r="D3" s="43" t="s">
        <v>1713</v>
      </c>
      <c r="E3" s="43" t="s">
        <v>899</v>
      </c>
      <c r="F3" s="43" t="s">
        <v>900</v>
      </c>
      <c r="G3" s="43" t="s">
        <v>901</v>
      </c>
      <c r="H3" s="52"/>
      <c r="I3" s="43" t="s">
        <v>897</v>
      </c>
      <c r="J3" s="43" t="s">
        <v>1714</v>
      </c>
      <c r="K3" s="43" t="s">
        <v>34</v>
      </c>
      <c r="L3" s="52"/>
      <c r="M3" s="52"/>
    </row>
    <row r="4">
      <c r="B4" s="43" t="s">
        <v>59</v>
      </c>
      <c r="C4" s="43" t="s">
        <v>1712</v>
      </c>
      <c r="D4" s="43" t="s">
        <v>1715</v>
      </c>
      <c r="E4" s="43" t="s">
        <v>1716</v>
      </c>
      <c r="F4" s="43" t="s">
        <v>909</v>
      </c>
      <c r="G4" s="43" t="s">
        <v>910</v>
      </c>
      <c r="H4" s="43"/>
      <c r="I4" s="43" t="s">
        <v>399</v>
      </c>
      <c r="J4" s="43" t="s">
        <v>1717</v>
      </c>
      <c r="K4" s="43" t="s">
        <v>128</v>
      </c>
      <c r="L4" s="43"/>
      <c r="M4" s="43"/>
      <c r="N4" s="43"/>
      <c r="O4" s="43"/>
      <c r="P4" s="43"/>
      <c r="Q4" s="43"/>
      <c r="R4" s="43"/>
      <c r="S4" s="43"/>
    </row>
    <row r="5">
      <c r="B5" s="43" t="s">
        <v>59</v>
      </c>
      <c r="C5" s="43" t="s">
        <v>1712</v>
      </c>
      <c r="D5" s="43" t="s">
        <v>785</v>
      </c>
      <c r="E5" s="43" t="s">
        <v>1718</v>
      </c>
      <c r="F5" s="43" t="s">
        <v>1719</v>
      </c>
      <c r="G5" s="43" t="s">
        <v>1720</v>
      </c>
      <c r="H5" s="43"/>
      <c r="I5" s="43" t="s">
        <v>399</v>
      </c>
      <c r="J5" s="43" t="s">
        <v>1721</v>
      </c>
      <c r="K5" s="43" t="s">
        <v>34</v>
      </c>
      <c r="L5" s="43"/>
      <c r="M5" s="43"/>
      <c r="N5" s="43"/>
      <c r="O5" s="43"/>
      <c r="P5" s="43"/>
      <c r="Q5" s="43"/>
      <c r="R5" s="43"/>
      <c r="S5" s="43"/>
    </row>
    <row r="6">
      <c r="B6" s="43" t="s">
        <v>59</v>
      </c>
      <c r="C6" s="43" t="s">
        <v>1712</v>
      </c>
      <c r="D6" s="43" t="s">
        <v>785</v>
      </c>
      <c r="E6" s="43" t="s">
        <v>939</v>
      </c>
      <c r="F6" s="43" t="s">
        <v>940</v>
      </c>
      <c r="G6" s="43" t="s">
        <v>1145</v>
      </c>
      <c r="H6" s="43"/>
      <c r="I6" s="43" t="s">
        <v>399</v>
      </c>
      <c r="J6" s="43" t="s">
        <v>1722</v>
      </c>
      <c r="K6" s="43" t="s">
        <v>34</v>
      </c>
      <c r="L6" s="43"/>
      <c r="M6" s="43"/>
      <c r="N6" s="43"/>
      <c r="O6" s="43"/>
      <c r="P6" s="43"/>
      <c r="Q6" s="43"/>
      <c r="R6" s="43"/>
      <c r="S6" s="43"/>
    </row>
    <row r="7">
      <c r="B7" s="43" t="s">
        <v>59</v>
      </c>
      <c r="C7" s="43" t="s">
        <v>1712</v>
      </c>
      <c r="D7" s="43" t="s">
        <v>1723</v>
      </c>
      <c r="E7" s="43" t="s">
        <v>944</v>
      </c>
      <c r="F7" s="43" t="s">
        <v>945</v>
      </c>
      <c r="G7" s="43" t="s">
        <v>946</v>
      </c>
      <c r="H7" s="43"/>
      <c r="I7" s="43" t="s">
        <v>399</v>
      </c>
      <c r="J7" s="43" t="s">
        <v>1724</v>
      </c>
      <c r="K7" s="43" t="s">
        <v>34</v>
      </c>
      <c r="L7" s="43"/>
      <c r="M7" s="43"/>
      <c r="N7" s="43"/>
      <c r="O7" s="43"/>
      <c r="P7" s="43"/>
      <c r="Q7" s="43"/>
      <c r="R7" s="43"/>
      <c r="S7" s="43"/>
    </row>
    <row r="8">
      <c r="B8" s="43" t="s">
        <v>59</v>
      </c>
      <c r="C8" s="43" t="s">
        <v>1712</v>
      </c>
      <c r="D8" s="43" t="s">
        <v>777</v>
      </c>
      <c r="E8" s="43" t="s">
        <v>1725</v>
      </c>
      <c r="F8" s="43" t="s">
        <v>1726</v>
      </c>
      <c r="G8" s="43" t="s">
        <v>1727</v>
      </c>
      <c r="H8" s="43"/>
      <c r="I8" s="43" t="s">
        <v>897</v>
      </c>
      <c r="J8" s="43" t="s">
        <v>1728</v>
      </c>
      <c r="K8" s="43" t="s">
        <v>34</v>
      </c>
      <c r="L8" s="43"/>
      <c r="M8" s="43" t="s">
        <v>1729</v>
      </c>
      <c r="N8" s="43"/>
      <c r="O8" s="43"/>
      <c r="P8" s="43"/>
      <c r="Q8" s="43"/>
      <c r="R8" s="43"/>
      <c r="S8" s="43"/>
    </row>
    <row r="9">
      <c r="B9" s="43" t="s">
        <v>59</v>
      </c>
      <c r="C9" s="43" t="s">
        <v>77</v>
      </c>
      <c r="D9" s="43" t="s">
        <v>777</v>
      </c>
      <c r="E9" s="43" t="s">
        <v>927</v>
      </c>
      <c r="F9" s="43" t="s">
        <v>1730</v>
      </c>
      <c r="G9" s="43" t="s">
        <v>1731</v>
      </c>
      <c r="H9" s="43"/>
      <c r="I9" s="43" t="s">
        <v>897</v>
      </c>
      <c r="J9" s="43" t="s">
        <v>1732</v>
      </c>
      <c r="K9" s="43" t="s">
        <v>34</v>
      </c>
      <c r="L9" s="43"/>
      <c r="M9" s="43"/>
      <c r="N9" s="43"/>
      <c r="O9" s="43"/>
      <c r="P9" s="43"/>
      <c r="Q9" s="43"/>
      <c r="R9" s="43"/>
      <c r="S9" s="43"/>
    </row>
    <row r="10">
      <c r="B10" s="43" t="s">
        <v>59</v>
      </c>
      <c r="C10" s="43" t="s">
        <v>60</v>
      </c>
      <c r="D10" s="43" t="s">
        <v>1733</v>
      </c>
      <c r="E10" s="43" t="s">
        <v>957</v>
      </c>
      <c r="F10" s="43" t="s">
        <v>958</v>
      </c>
      <c r="G10" s="43" t="s">
        <v>959</v>
      </c>
      <c r="H10" s="43"/>
      <c r="I10" s="43" t="s">
        <v>897</v>
      </c>
      <c r="J10" s="43" t="s">
        <v>1734</v>
      </c>
      <c r="K10" s="43" t="s">
        <v>34</v>
      </c>
      <c r="L10" s="43"/>
      <c r="M10" s="43"/>
      <c r="N10" s="43"/>
      <c r="O10" s="43"/>
      <c r="P10" s="43"/>
      <c r="Q10" s="43"/>
      <c r="R10" s="43"/>
      <c r="S10" s="43"/>
    </row>
    <row r="11">
      <c r="B11" s="43" t="s">
        <v>59</v>
      </c>
      <c r="C11" s="43" t="s">
        <v>77</v>
      </c>
      <c r="D11" s="43" t="s">
        <v>1735</v>
      </c>
      <c r="E11" s="43" t="s">
        <v>1736</v>
      </c>
      <c r="F11" s="43" t="s">
        <v>1737</v>
      </c>
      <c r="G11" s="448"/>
      <c r="H11" s="43"/>
      <c r="I11" s="43" t="s">
        <v>897</v>
      </c>
      <c r="J11" s="43" t="s">
        <v>1738</v>
      </c>
      <c r="K11" s="43" t="s">
        <v>34</v>
      </c>
      <c r="L11" s="43"/>
      <c r="M11" s="43"/>
      <c r="N11" s="43"/>
      <c r="O11" s="43"/>
      <c r="P11" s="43"/>
      <c r="Q11" s="43"/>
      <c r="R11" s="43"/>
      <c r="S11" s="43"/>
    </row>
    <row r="12">
      <c r="B12" s="43" t="s">
        <v>59</v>
      </c>
      <c r="C12" s="43" t="s">
        <v>228</v>
      </c>
      <c r="D12" s="43" t="s">
        <v>1739</v>
      </c>
      <c r="E12" s="43" t="s">
        <v>1117</v>
      </c>
      <c r="F12" s="43" t="s">
        <v>893</v>
      </c>
      <c r="G12" s="43"/>
      <c r="H12" s="43"/>
      <c r="I12" s="43" t="s">
        <v>890</v>
      </c>
      <c r="J12" s="43" t="s">
        <v>1740</v>
      </c>
      <c r="K12" s="43" t="s">
        <v>34</v>
      </c>
      <c r="L12" s="43"/>
      <c r="M12" s="43"/>
      <c r="N12" s="43"/>
      <c r="O12" s="43"/>
      <c r="P12" s="43"/>
      <c r="Q12" s="43"/>
      <c r="R12" s="43"/>
      <c r="S12" s="43"/>
    </row>
    <row r="13">
      <c r="B13" s="43" t="s">
        <v>59</v>
      </c>
      <c r="C13" s="43" t="s">
        <v>77</v>
      </c>
      <c r="D13" s="43" t="s">
        <v>777</v>
      </c>
      <c r="E13" s="43" t="s">
        <v>1741</v>
      </c>
      <c r="F13" s="43" t="s">
        <v>1742</v>
      </c>
      <c r="G13" s="43" t="s">
        <v>1743</v>
      </c>
      <c r="H13" s="43"/>
      <c r="I13" s="43" t="s">
        <v>897</v>
      </c>
      <c r="J13" s="43" t="s">
        <v>1744</v>
      </c>
      <c r="K13" s="43" t="s">
        <v>34</v>
      </c>
      <c r="L13" s="43"/>
      <c r="M13" s="43"/>
      <c r="N13" s="43"/>
      <c r="O13" s="43"/>
      <c r="P13" s="43"/>
      <c r="Q13" s="43"/>
      <c r="R13" s="43"/>
      <c r="S13" s="43"/>
    </row>
    <row r="14">
      <c r="B14" s="43" t="s">
        <v>59</v>
      </c>
      <c r="C14" s="43" t="s">
        <v>228</v>
      </c>
      <c r="D14" s="43" t="s">
        <v>1739</v>
      </c>
      <c r="E14" s="43" t="s">
        <v>962</v>
      </c>
      <c r="F14" s="43" t="s">
        <v>963</v>
      </c>
      <c r="G14" s="43"/>
      <c r="H14" s="43"/>
      <c r="I14" s="43" t="s">
        <v>897</v>
      </c>
      <c r="J14" s="43" t="s">
        <v>1745</v>
      </c>
      <c r="K14" s="43" t="s">
        <v>34</v>
      </c>
      <c r="L14" s="43"/>
      <c r="M14" s="43"/>
      <c r="N14" s="43"/>
      <c r="O14" s="43"/>
      <c r="P14" s="43"/>
      <c r="Q14" s="43"/>
      <c r="R14" s="43"/>
      <c r="S14" s="43"/>
    </row>
    <row r="15">
      <c r="B15" s="43" t="s">
        <v>59</v>
      </c>
      <c r="C15" s="43" t="s">
        <v>228</v>
      </c>
      <c r="D15" s="43" t="s">
        <v>1739</v>
      </c>
      <c r="E15" s="43" t="s">
        <v>967</v>
      </c>
      <c r="F15" s="43" t="s">
        <v>968</v>
      </c>
      <c r="G15" s="43"/>
      <c r="H15" s="43"/>
      <c r="I15" s="43" t="s">
        <v>897</v>
      </c>
      <c r="J15" s="43" t="s">
        <v>1746</v>
      </c>
      <c r="K15" s="43" t="s">
        <v>34</v>
      </c>
      <c r="L15" s="43"/>
      <c r="M15" s="43"/>
      <c r="N15" s="43"/>
      <c r="O15" s="43"/>
      <c r="P15" s="43"/>
      <c r="Q15" s="43"/>
      <c r="R15" s="43"/>
      <c r="S15" s="43"/>
    </row>
    <row r="16">
      <c r="B16" s="43" t="s">
        <v>59</v>
      </c>
      <c r="C16" s="43" t="s">
        <v>228</v>
      </c>
      <c r="D16" s="43" t="s">
        <v>1739</v>
      </c>
      <c r="E16" s="43" t="s">
        <v>1747</v>
      </c>
      <c r="F16" s="43" t="s">
        <v>1748</v>
      </c>
      <c r="G16" s="43"/>
      <c r="H16" s="43"/>
      <c r="I16" s="43" t="s">
        <v>897</v>
      </c>
      <c r="J16" s="43" t="s">
        <v>1749</v>
      </c>
      <c r="K16" s="43" t="s">
        <v>34</v>
      </c>
      <c r="L16" s="43"/>
      <c r="M16" s="43"/>
      <c r="N16" s="43"/>
      <c r="O16" s="43"/>
      <c r="P16" s="43"/>
      <c r="Q16" s="43"/>
      <c r="R16" s="43"/>
      <c r="S16" s="43"/>
    </row>
    <row r="17">
      <c r="B17" s="43" t="s">
        <v>59</v>
      </c>
      <c r="C17" s="43" t="s">
        <v>60</v>
      </c>
      <c r="D17" s="43" t="s">
        <v>1735</v>
      </c>
      <c r="E17" s="43" t="s">
        <v>1750</v>
      </c>
      <c r="F17" s="43" t="s">
        <v>951</v>
      </c>
      <c r="G17" s="43" t="s">
        <v>1751</v>
      </c>
      <c r="H17" s="43"/>
      <c r="I17" s="43" t="s">
        <v>399</v>
      </c>
      <c r="J17" s="43" t="s">
        <v>1752</v>
      </c>
      <c r="K17" s="43" t="s">
        <v>34</v>
      </c>
      <c r="L17" s="43"/>
      <c r="M17" s="43"/>
      <c r="N17" s="43"/>
      <c r="O17" s="43"/>
      <c r="P17" s="43"/>
      <c r="Q17" s="43"/>
      <c r="R17" s="43"/>
      <c r="S17" s="43"/>
    </row>
    <row r="18">
      <c r="B18" s="43" t="s">
        <v>59</v>
      </c>
      <c r="C18" s="43" t="s">
        <v>60</v>
      </c>
      <c r="D18" s="43" t="s">
        <v>1735</v>
      </c>
      <c r="E18" s="43" t="s">
        <v>1753</v>
      </c>
      <c r="F18" s="43" t="s">
        <v>1754</v>
      </c>
      <c r="G18" s="43" t="s">
        <v>1755</v>
      </c>
      <c r="H18" s="43"/>
      <c r="I18" s="43" t="s">
        <v>308</v>
      </c>
      <c r="J18" s="43" t="s">
        <v>1756</v>
      </c>
      <c r="K18" s="43" t="s">
        <v>34</v>
      </c>
      <c r="L18" s="43"/>
      <c r="M18" s="43"/>
      <c r="N18" s="43"/>
      <c r="O18" s="43"/>
      <c r="P18" s="43"/>
      <c r="Q18" s="43"/>
      <c r="R18" s="43"/>
      <c r="S18" s="43"/>
    </row>
    <row r="19">
      <c r="B19" s="43"/>
      <c r="C19" s="43"/>
      <c r="D19" s="43"/>
      <c r="E19" s="43"/>
      <c r="F19" s="43"/>
      <c r="G19" s="43"/>
      <c r="H19" s="43"/>
      <c r="I19" s="43"/>
      <c r="J19" s="43"/>
      <c r="K19" s="43"/>
      <c r="L19" s="43"/>
      <c r="M19" s="43"/>
      <c r="N19" s="43"/>
      <c r="O19" s="43"/>
      <c r="P19" s="43"/>
      <c r="Q19" s="43"/>
      <c r="R19" s="43"/>
      <c r="S19" s="43"/>
    </row>
    <row r="20">
      <c r="B20" s="43"/>
      <c r="C20" s="43"/>
      <c r="D20" s="43"/>
      <c r="E20" s="43"/>
      <c r="F20" s="43"/>
      <c r="G20" s="43"/>
      <c r="H20" s="43"/>
      <c r="I20" s="43"/>
      <c r="J20" s="43"/>
      <c r="K20" s="43"/>
      <c r="L20" s="43"/>
      <c r="M20" s="43"/>
      <c r="N20" s="43"/>
      <c r="O20" s="43"/>
      <c r="P20" s="43"/>
      <c r="Q20" s="43"/>
      <c r="R20" s="43"/>
      <c r="S20" s="43"/>
    </row>
    <row r="21">
      <c r="B21" s="43"/>
      <c r="C21" s="43"/>
      <c r="D21" s="43"/>
      <c r="E21" s="43"/>
      <c r="F21" s="43"/>
      <c r="G21" s="43"/>
      <c r="H21" s="43"/>
      <c r="I21" s="43"/>
      <c r="J21" s="43"/>
      <c r="K21" s="43"/>
      <c r="L21" s="43"/>
      <c r="M21" s="43"/>
      <c r="N21" s="43"/>
      <c r="O21" s="43"/>
      <c r="P21" s="43"/>
      <c r="Q21" s="43"/>
      <c r="R21" s="43"/>
      <c r="S21" s="43"/>
    </row>
    <row r="22">
      <c r="B22" s="43"/>
      <c r="C22" s="43"/>
      <c r="D22" s="43"/>
      <c r="E22" s="43"/>
      <c r="F22" s="43"/>
      <c r="G22" s="43"/>
      <c r="H22" s="43"/>
      <c r="I22" s="43"/>
      <c r="J22" s="43"/>
      <c r="K22" s="43"/>
      <c r="L22" s="43"/>
      <c r="M22" s="43"/>
      <c r="N22" s="43"/>
      <c r="O22" s="43"/>
      <c r="P22" s="43"/>
      <c r="Q22" s="43"/>
      <c r="R22" s="43"/>
      <c r="S22" s="43"/>
    </row>
    <row r="23">
      <c r="B23" s="43"/>
      <c r="C23" s="43"/>
      <c r="D23" s="43"/>
      <c r="E23" s="43"/>
      <c r="F23" s="43"/>
      <c r="G23" s="43"/>
      <c r="H23" s="43"/>
      <c r="I23" s="43"/>
      <c r="J23" s="43"/>
      <c r="K23" s="43"/>
      <c r="L23" s="43"/>
      <c r="M23" s="43"/>
      <c r="N23" s="43"/>
      <c r="O23" s="43"/>
      <c r="P23" s="43"/>
      <c r="Q23" s="43"/>
      <c r="R23" s="43"/>
      <c r="S23" s="43"/>
    </row>
    <row r="24">
      <c r="B24" s="43"/>
      <c r="C24" s="43"/>
      <c r="D24" s="43"/>
      <c r="E24" s="43"/>
      <c r="F24" s="43"/>
      <c r="G24" s="43"/>
      <c r="H24" s="43"/>
      <c r="I24" s="43"/>
      <c r="J24" s="43"/>
      <c r="K24" s="43"/>
      <c r="L24" s="43"/>
      <c r="M24" s="43"/>
      <c r="N24" s="43"/>
      <c r="O24" s="43"/>
      <c r="P24" s="43"/>
      <c r="Q24" s="43"/>
      <c r="R24" s="43"/>
      <c r="S24" s="43"/>
    </row>
    <row r="25">
      <c r="B25" s="43"/>
      <c r="C25" s="43"/>
      <c r="D25" s="43"/>
      <c r="E25" s="43"/>
      <c r="F25" s="43"/>
      <c r="G25" s="43"/>
      <c r="H25" s="43"/>
      <c r="I25" s="43"/>
      <c r="J25" s="43"/>
      <c r="K25" s="43"/>
      <c r="L25" s="43"/>
      <c r="M25" s="43"/>
      <c r="N25" s="43"/>
      <c r="O25" s="43"/>
      <c r="P25" s="43"/>
      <c r="Q25" s="43"/>
      <c r="R25" s="43"/>
      <c r="S25" s="43"/>
    </row>
    <row r="26">
      <c r="B26" s="43"/>
      <c r="C26" s="43"/>
      <c r="D26" s="43"/>
      <c r="E26" s="43"/>
      <c r="F26" s="43"/>
      <c r="G26" s="43"/>
      <c r="H26" s="43"/>
      <c r="I26" s="43"/>
      <c r="J26" s="43"/>
      <c r="K26" s="43"/>
      <c r="L26" s="43"/>
      <c r="M26" s="43"/>
      <c r="N26" s="43"/>
      <c r="O26" s="43"/>
      <c r="P26" s="43"/>
      <c r="Q26" s="43"/>
      <c r="R26" s="43"/>
      <c r="S26" s="43"/>
    </row>
    <row r="27">
      <c r="B27" s="43"/>
      <c r="C27" s="43"/>
      <c r="D27" s="43"/>
      <c r="E27" s="43"/>
      <c r="F27" s="43"/>
      <c r="G27" s="43"/>
      <c r="H27" s="43"/>
      <c r="I27" s="43"/>
      <c r="J27" s="43"/>
      <c r="K27" s="43"/>
      <c r="L27" s="43"/>
      <c r="M27" s="43"/>
      <c r="N27" s="43"/>
      <c r="O27" s="43"/>
      <c r="P27" s="43"/>
      <c r="Q27" s="43"/>
      <c r="R27" s="43"/>
      <c r="S27" s="43"/>
    </row>
    <row r="28">
      <c r="B28" s="43"/>
      <c r="C28" s="43"/>
      <c r="D28" s="43"/>
      <c r="E28" s="43"/>
      <c r="F28" s="43"/>
      <c r="G28" s="43"/>
      <c r="H28" s="43"/>
      <c r="I28" s="43"/>
      <c r="J28" s="43"/>
      <c r="K28" s="43"/>
      <c r="L28" s="43"/>
      <c r="M28" s="43"/>
      <c r="N28" s="43"/>
      <c r="O28" s="43"/>
      <c r="P28" s="43"/>
      <c r="Q28" s="43"/>
      <c r="R28" s="43"/>
      <c r="S28" s="43"/>
    </row>
    <row r="29">
      <c r="B29" s="43"/>
      <c r="C29" s="43"/>
      <c r="D29" s="43"/>
      <c r="E29" s="43"/>
      <c r="F29" s="43"/>
      <c r="G29" s="43"/>
      <c r="H29" s="43"/>
      <c r="I29" s="43"/>
      <c r="J29" s="43"/>
      <c r="K29" s="43"/>
      <c r="L29" s="43"/>
      <c r="M29" s="43"/>
      <c r="N29" s="43"/>
      <c r="O29" s="43"/>
      <c r="P29" s="43"/>
      <c r="Q29" s="43"/>
      <c r="R29" s="43"/>
      <c r="S29" s="43"/>
    </row>
    <row r="30">
      <c r="B30" s="43"/>
      <c r="C30" s="43"/>
      <c r="D30" s="43"/>
      <c r="E30" s="43"/>
      <c r="F30" s="43"/>
      <c r="G30" s="43"/>
      <c r="H30" s="43"/>
      <c r="I30" s="43"/>
      <c r="J30" s="43"/>
      <c r="K30" s="43"/>
      <c r="L30" s="43"/>
      <c r="M30" s="43"/>
      <c r="N30" s="43"/>
      <c r="O30" s="43"/>
      <c r="P30" s="43"/>
      <c r="Q30" s="43"/>
      <c r="R30" s="43"/>
      <c r="S30" s="43"/>
    </row>
    <row r="31">
      <c r="B31" s="43"/>
      <c r="C31" s="43"/>
      <c r="D31" s="43"/>
      <c r="E31" s="43"/>
      <c r="F31" s="43"/>
      <c r="G31" s="43"/>
      <c r="H31" s="43"/>
      <c r="I31" s="43"/>
      <c r="J31" s="43"/>
      <c r="K31" s="43"/>
      <c r="L31" s="43"/>
      <c r="M31" s="43"/>
      <c r="N31" s="43"/>
      <c r="O31" s="43"/>
      <c r="P31" s="43"/>
      <c r="Q31" s="43"/>
      <c r="R31" s="43"/>
      <c r="S31" s="43"/>
    </row>
    <row r="32">
      <c r="B32" s="43"/>
      <c r="C32" s="43"/>
      <c r="D32" s="43"/>
      <c r="E32" s="43"/>
      <c r="F32" s="43"/>
      <c r="G32" s="43"/>
      <c r="H32" s="43"/>
      <c r="I32" s="43"/>
      <c r="J32" s="43"/>
      <c r="K32" s="43"/>
      <c r="L32" s="43"/>
      <c r="M32" s="43"/>
      <c r="N32" s="43"/>
      <c r="O32" s="43"/>
      <c r="P32" s="43"/>
      <c r="Q32" s="43"/>
      <c r="R32" s="43"/>
      <c r="S32" s="43"/>
    </row>
    <row r="33">
      <c r="B33" s="43"/>
      <c r="C33" s="43"/>
      <c r="D33" s="43"/>
      <c r="E33" s="43"/>
      <c r="F33" s="43"/>
      <c r="G33" s="43"/>
      <c r="H33" s="43"/>
      <c r="I33" s="43"/>
      <c r="J33" s="43"/>
      <c r="K33" s="43"/>
      <c r="L33" s="43"/>
      <c r="M33" s="43"/>
      <c r="N33" s="43"/>
      <c r="O33" s="43"/>
      <c r="P33" s="43"/>
      <c r="Q33" s="43"/>
      <c r="R33" s="43"/>
      <c r="S33" s="43"/>
    </row>
    <row r="34">
      <c r="B34" s="43"/>
      <c r="C34" s="43"/>
      <c r="D34" s="43"/>
      <c r="E34" s="43"/>
      <c r="F34" s="43"/>
      <c r="G34" s="43"/>
      <c r="H34" s="43"/>
      <c r="I34" s="43"/>
      <c r="J34" s="43"/>
      <c r="K34" s="43"/>
      <c r="L34" s="43"/>
      <c r="M34" s="43"/>
      <c r="N34" s="43"/>
      <c r="O34" s="43"/>
      <c r="P34" s="43"/>
      <c r="Q34" s="43"/>
      <c r="R34" s="43"/>
      <c r="S34" s="43"/>
    </row>
    <row r="35">
      <c r="B35" s="43"/>
      <c r="C35" s="43"/>
      <c r="D35" s="43"/>
      <c r="E35" s="43"/>
      <c r="F35" s="43"/>
      <c r="G35" s="43"/>
      <c r="H35" s="43"/>
      <c r="I35" s="43"/>
      <c r="J35" s="43"/>
      <c r="K35" s="43"/>
      <c r="L35" s="43"/>
      <c r="M35" s="43"/>
      <c r="N35" s="43"/>
      <c r="O35" s="43"/>
      <c r="P35" s="43"/>
      <c r="Q35" s="43"/>
      <c r="R35" s="43"/>
      <c r="S35" s="43"/>
    </row>
    <row r="36">
      <c r="B36" s="43"/>
      <c r="C36" s="43"/>
      <c r="D36" s="43"/>
      <c r="E36" s="43"/>
      <c r="F36" s="43"/>
      <c r="G36" s="43"/>
      <c r="H36" s="43"/>
      <c r="I36" s="43"/>
      <c r="J36" s="43"/>
      <c r="K36" s="43"/>
      <c r="L36" s="43"/>
      <c r="M36" s="43"/>
      <c r="N36" s="43"/>
      <c r="O36" s="43"/>
      <c r="P36" s="43"/>
      <c r="Q36" s="43"/>
      <c r="R36" s="43"/>
      <c r="S36" s="43"/>
    </row>
    <row r="37">
      <c r="B37" s="43"/>
      <c r="C37" s="43"/>
      <c r="D37" s="43"/>
      <c r="E37" s="43"/>
      <c r="F37" s="43"/>
      <c r="G37" s="43"/>
      <c r="H37" s="43"/>
      <c r="I37" s="43"/>
      <c r="J37" s="43"/>
      <c r="K37" s="43"/>
      <c r="L37" s="43"/>
      <c r="M37" s="43"/>
      <c r="N37" s="43"/>
      <c r="O37" s="43"/>
      <c r="P37" s="43"/>
      <c r="Q37" s="43"/>
      <c r="R37" s="43"/>
      <c r="S37" s="43"/>
    </row>
    <row r="38">
      <c r="B38" s="43"/>
      <c r="C38" s="43"/>
      <c r="D38" s="43"/>
      <c r="E38" s="43"/>
      <c r="F38" s="43"/>
      <c r="G38" s="43"/>
      <c r="H38" s="43"/>
      <c r="I38" s="43"/>
      <c r="J38" s="43"/>
      <c r="K38" s="43"/>
      <c r="L38" s="43"/>
      <c r="M38" s="43"/>
      <c r="N38" s="43"/>
      <c r="O38" s="43"/>
      <c r="P38" s="43"/>
      <c r="Q38" s="43"/>
      <c r="R38" s="43"/>
      <c r="S38" s="43"/>
    </row>
    <row r="39">
      <c r="B39" s="43"/>
      <c r="C39" s="43"/>
      <c r="D39" s="43"/>
      <c r="E39" s="43"/>
      <c r="F39" s="43"/>
      <c r="G39" s="43"/>
      <c r="H39" s="43"/>
      <c r="I39" s="43"/>
      <c r="J39" s="43"/>
      <c r="K39" s="43"/>
      <c r="L39" s="43"/>
      <c r="M39" s="43"/>
      <c r="N39" s="43"/>
      <c r="O39" s="43"/>
      <c r="P39" s="43"/>
      <c r="Q39" s="43"/>
      <c r="R39" s="43"/>
      <c r="S39" s="43"/>
    </row>
    <row r="40">
      <c r="B40" s="43"/>
      <c r="C40" s="43"/>
      <c r="D40" s="43"/>
      <c r="E40" s="43"/>
      <c r="F40" s="43"/>
      <c r="G40" s="43"/>
      <c r="H40" s="43"/>
      <c r="I40" s="43"/>
      <c r="J40" s="43"/>
      <c r="K40" s="43"/>
      <c r="L40" s="43"/>
      <c r="M40" s="43"/>
      <c r="N40" s="43"/>
      <c r="O40" s="43"/>
      <c r="P40" s="43"/>
      <c r="Q40" s="43"/>
      <c r="R40" s="43"/>
      <c r="S40" s="43"/>
    </row>
    <row r="41">
      <c r="B41" s="43"/>
      <c r="C41" s="43"/>
      <c r="D41" s="43"/>
      <c r="E41" s="43"/>
      <c r="F41" s="43"/>
      <c r="G41" s="43"/>
      <c r="H41" s="43"/>
      <c r="I41" s="43"/>
      <c r="J41" s="43"/>
      <c r="K41" s="43"/>
      <c r="L41" s="43"/>
      <c r="M41" s="43"/>
      <c r="N41" s="43"/>
      <c r="O41" s="43"/>
      <c r="P41" s="43"/>
      <c r="Q41" s="43"/>
      <c r="R41" s="43"/>
      <c r="S41" s="43"/>
    </row>
    <row r="42">
      <c r="B42" s="43"/>
      <c r="C42" s="43"/>
      <c r="D42" s="43"/>
      <c r="E42" s="43"/>
      <c r="F42" s="43"/>
      <c r="G42" s="43"/>
      <c r="H42" s="43"/>
      <c r="I42" s="43"/>
      <c r="J42" s="43"/>
      <c r="K42" s="43"/>
      <c r="L42" s="43"/>
      <c r="M42" s="43"/>
      <c r="N42" s="43"/>
      <c r="O42" s="43"/>
      <c r="P42" s="43"/>
      <c r="Q42" s="43"/>
      <c r="R42" s="43"/>
      <c r="S42" s="43"/>
    </row>
    <row r="43">
      <c r="B43" s="43"/>
      <c r="C43" s="43"/>
      <c r="D43" s="43"/>
      <c r="E43" s="43"/>
      <c r="F43" s="43"/>
      <c r="G43" s="43"/>
      <c r="H43" s="43"/>
      <c r="I43" s="43"/>
      <c r="J43" s="43"/>
      <c r="K43" s="43"/>
      <c r="L43" s="43"/>
      <c r="M43" s="43"/>
      <c r="N43" s="43"/>
      <c r="O43" s="43"/>
      <c r="P43" s="43"/>
      <c r="Q43" s="43"/>
      <c r="R43" s="43"/>
      <c r="S43" s="43"/>
    </row>
    <row r="44">
      <c r="B44" s="43"/>
      <c r="C44" s="43"/>
      <c r="D44" s="43"/>
      <c r="E44" s="43"/>
      <c r="F44" s="43"/>
      <c r="G44" s="43"/>
      <c r="H44" s="43"/>
      <c r="I44" s="43"/>
      <c r="J44" s="43"/>
      <c r="K44" s="43"/>
      <c r="L44" s="43"/>
      <c r="M44" s="43"/>
      <c r="N44" s="43"/>
      <c r="O44" s="43"/>
      <c r="P44" s="43"/>
      <c r="Q44" s="43"/>
      <c r="R44" s="43"/>
      <c r="S44" s="43"/>
    </row>
    <row r="45">
      <c r="B45" s="43"/>
      <c r="C45" s="43"/>
      <c r="D45" s="43"/>
      <c r="E45" s="43"/>
      <c r="F45" s="43"/>
      <c r="G45" s="43"/>
      <c r="H45" s="43"/>
      <c r="I45" s="43"/>
      <c r="J45" s="43"/>
      <c r="K45" s="43"/>
      <c r="L45" s="43"/>
      <c r="M45" s="43"/>
      <c r="N45" s="43"/>
      <c r="O45" s="43"/>
      <c r="P45" s="43"/>
      <c r="Q45" s="43"/>
      <c r="R45" s="43"/>
      <c r="S45" s="43"/>
    </row>
    <row r="46">
      <c r="B46" s="43"/>
      <c r="C46" s="43"/>
      <c r="D46" s="43"/>
      <c r="E46" s="43"/>
      <c r="F46" s="43"/>
      <c r="G46" s="43"/>
      <c r="H46" s="43"/>
      <c r="I46" s="43"/>
      <c r="J46" s="43"/>
      <c r="K46" s="43"/>
      <c r="L46" s="43"/>
      <c r="M46" s="43"/>
      <c r="N46" s="43"/>
      <c r="O46" s="43"/>
      <c r="P46" s="43"/>
      <c r="Q46" s="43"/>
      <c r="R46" s="43"/>
      <c r="S46" s="43"/>
    </row>
    <row r="47">
      <c r="B47" s="43"/>
      <c r="C47" s="43"/>
      <c r="D47" s="43"/>
      <c r="E47" s="43"/>
      <c r="F47" s="43"/>
      <c r="G47" s="43"/>
      <c r="H47" s="43"/>
      <c r="I47" s="43"/>
      <c r="J47" s="43"/>
      <c r="K47" s="43"/>
      <c r="L47" s="43"/>
      <c r="M47" s="43"/>
      <c r="N47" s="43"/>
      <c r="O47" s="43"/>
      <c r="P47" s="43"/>
      <c r="Q47" s="43"/>
      <c r="R47" s="43"/>
      <c r="S47" s="43"/>
    </row>
    <row r="48">
      <c r="B48" s="43"/>
      <c r="C48" s="43"/>
      <c r="D48" s="43"/>
      <c r="E48" s="43"/>
      <c r="F48" s="43"/>
      <c r="G48" s="43"/>
      <c r="H48" s="43"/>
      <c r="I48" s="43"/>
      <c r="J48" s="43"/>
      <c r="K48" s="43"/>
      <c r="L48" s="43"/>
      <c r="M48" s="43"/>
      <c r="N48" s="43"/>
      <c r="O48" s="43"/>
      <c r="P48" s="43"/>
      <c r="Q48" s="43"/>
      <c r="R48" s="43"/>
      <c r="S48" s="43"/>
    </row>
    <row r="49">
      <c r="B49" s="43"/>
      <c r="C49" s="43"/>
      <c r="D49" s="43"/>
      <c r="E49" s="43"/>
      <c r="F49" s="43"/>
      <c r="G49" s="43"/>
      <c r="H49" s="43"/>
      <c r="I49" s="43"/>
      <c r="J49" s="43"/>
      <c r="K49" s="43"/>
      <c r="L49" s="43"/>
      <c r="M49" s="43"/>
      <c r="N49" s="43"/>
      <c r="O49" s="43"/>
      <c r="P49" s="43"/>
      <c r="Q49" s="43"/>
      <c r="R49" s="43"/>
      <c r="S49" s="43"/>
    </row>
    <row r="50">
      <c r="B50" s="43"/>
      <c r="C50" s="43"/>
      <c r="D50" s="43"/>
      <c r="E50" s="43"/>
      <c r="F50" s="43"/>
      <c r="G50" s="43"/>
      <c r="H50" s="43"/>
      <c r="I50" s="43"/>
      <c r="J50" s="43"/>
      <c r="K50" s="43"/>
      <c r="L50" s="43"/>
      <c r="M50" s="43"/>
      <c r="N50" s="43"/>
      <c r="O50" s="43"/>
      <c r="P50" s="43"/>
      <c r="Q50" s="43"/>
      <c r="R50" s="43"/>
      <c r="S50" s="43"/>
    </row>
    <row r="51">
      <c r="B51" s="43"/>
      <c r="C51" s="43"/>
      <c r="D51" s="43"/>
      <c r="E51" s="43"/>
      <c r="F51" s="43"/>
      <c r="G51" s="43"/>
      <c r="H51" s="43"/>
      <c r="I51" s="43"/>
      <c r="J51" s="43"/>
      <c r="K51" s="43"/>
      <c r="L51" s="43"/>
      <c r="M51" s="43"/>
      <c r="N51" s="43"/>
      <c r="O51" s="43"/>
      <c r="P51" s="43"/>
      <c r="Q51" s="43"/>
      <c r="R51" s="43"/>
      <c r="S51" s="43"/>
    </row>
    <row r="52">
      <c r="B52" s="43"/>
      <c r="C52" s="43"/>
      <c r="D52" s="43"/>
      <c r="E52" s="43"/>
      <c r="F52" s="43"/>
      <c r="G52" s="43"/>
      <c r="H52" s="43"/>
      <c r="I52" s="43"/>
      <c r="J52" s="43"/>
      <c r="K52" s="43"/>
      <c r="L52" s="43"/>
      <c r="M52" s="43"/>
      <c r="N52" s="43"/>
      <c r="O52" s="43"/>
      <c r="P52" s="43"/>
      <c r="Q52" s="43"/>
      <c r="R52" s="43"/>
      <c r="S52" s="43"/>
    </row>
    <row r="53">
      <c r="B53" s="43"/>
      <c r="C53" s="43"/>
      <c r="D53" s="43"/>
      <c r="E53" s="43"/>
      <c r="F53" s="43"/>
      <c r="G53" s="43"/>
      <c r="H53" s="43"/>
      <c r="I53" s="43"/>
      <c r="J53" s="43"/>
      <c r="K53" s="43"/>
      <c r="L53" s="43"/>
      <c r="M53" s="43"/>
      <c r="N53" s="43"/>
      <c r="O53" s="43"/>
      <c r="P53" s="43"/>
      <c r="Q53" s="43"/>
      <c r="R53" s="43"/>
      <c r="S53" s="43"/>
    </row>
    <row r="54">
      <c r="B54" s="43"/>
      <c r="C54" s="43"/>
      <c r="D54" s="43"/>
      <c r="E54" s="43"/>
      <c r="F54" s="43"/>
      <c r="G54" s="43"/>
      <c r="H54" s="43"/>
      <c r="I54" s="43"/>
      <c r="J54" s="43"/>
      <c r="K54" s="43"/>
      <c r="L54" s="43"/>
      <c r="M54" s="43"/>
      <c r="N54" s="43"/>
      <c r="O54" s="43"/>
      <c r="P54" s="43"/>
      <c r="Q54" s="43"/>
      <c r="R54" s="43"/>
      <c r="S54" s="43"/>
    </row>
    <row r="55">
      <c r="B55" s="43"/>
      <c r="C55" s="43"/>
      <c r="D55" s="43"/>
      <c r="E55" s="43"/>
      <c r="F55" s="43"/>
      <c r="G55" s="43"/>
      <c r="H55" s="43"/>
      <c r="I55" s="43"/>
      <c r="J55" s="43"/>
      <c r="K55" s="43"/>
      <c r="L55" s="43"/>
      <c r="M55" s="43"/>
      <c r="N55" s="43"/>
      <c r="O55" s="43"/>
      <c r="P55" s="43"/>
      <c r="Q55" s="43"/>
      <c r="R55" s="43"/>
      <c r="S55" s="43"/>
    </row>
    <row r="56">
      <c r="B56" s="43"/>
      <c r="C56" s="43"/>
      <c r="D56" s="43"/>
      <c r="E56" s="43"/>
      <c r="F56" s="43"/>
      <c r="G56" s="43"/>
      <c r="H56" s="43"/>
      <c r="I56" s="43"/>
      <c r="J56" s="43"/>
      <c r="K56" s="43"/>
      <c r="L56" s="43"/>
      <c r="M56" s="43"/>
      <c r="N56" s="43"/>
      <c r="O56" s="43"/>
      <c r="P56" s="43"/>
      <c r="Q56" s="43"/>
      <c r="R56" s="43"/>
      <c r="S56" s="43"/>
    </row>
    <row r="57">
      <c r="B57" s="43"/>
      <c r="C57" s="43"/>
      <c r="D57" s="43"/>
      <c r="E57" s="43"/>
      <c r="F57" s="43"/>
      <c r="G57" s="43"/>
      <c r="H57" s="43"/>
      <c r="I57" s="43"/>
      <c r="J57" s="43"/>
      <c r="K57" s="43"/>
      <c r="L57" s="43"/>
      <c r="M57" s="43"/>
      <c r="N57" s="43"/>
      <c r="O57" s="43"/>
      <c r="P57" s="43"/>
      <c r="Q57" s="43"/>
      <c r="R57" s="43"/>
      <c r="S57" s="43"/>
    </row>
    <row r="58">
      <c r="B58" s="43"/>
      <c r="C58" s="43"/>
      <c r="D58" s="43"/>
      <c r="E58" s="43"/>
      <c r="F58" s="43"/>
      <c r="G58" s="43"/>
      <c r="H58" s="43"/>
      <c r="I58" s="43"/>
      <c r="J58" s="43"/>
      <c r="K58" s="43"/>
      <c r="L58" s="43"/>
      <c r="M58" s="43"/>
      <c r="N58" s="43"/>
      <c r="O58" s="43"/>
      <c r="P58" s="43"/>
      <c r="Q58" s="43"/>
      <c r="R58" s="43"/>
      <c r="S58" s="43"/>
    </row>
    <row r="59">
      <c r="B59" s="43"/>
      <c r="C59" s="43"/>
      <c r="D59" s="43"/>
      <c r="E59" s="43"/>
      <c r="F59" s="43"/>
      <c r="G59" s="43"/>
      <c r="H59" s="43"/>
      <c r="I59" s="43"/>
      <c r="J59" s="43"/>
      <c r="K59" s="43"/>
      <c r="L59" s="43"/>
      <c r="M59" s="43"/>
      <c r="N59" s="43"/>
      <c r="O59" s="43"/>
      <c r="P59" s="43"/>
      <c r="Q59" s="43"/>
      <c r="R59" s="43"/>
      <c r="S59" s="43"/>
    </row>
    <row r="60">
      <c r="B60" s="43"/>
      <c r="C60" s="43"/>
      <c r="D60" s="43"/>
      <c r="E60" s="43"/>
      <c r="F60" s="43"/>
      <c r="G60" s="43"/>
      <c r="H60" s="43"/>
      <c r="I60" s="43"/>
      <c r="J60" s="43"/>
      <c r="K60" s="43"/>
      <c r="L60" s="43"/>
      <c r="M60" s="43"/>
      <c r="N60" s="43"/>
      <c r="O60" s="43"/>
      <c r="P60" s="43"/>
      <c r="Q60" s="43"/>
      <c r="R60" s="43"/>
      <c r="S60" s="43"/>
    </row>
    <row r="61">
      <c r="B61" s="43"/>
      <c r="C61" s="43"/>
      <c r="D61" s="43"/>
      <c r="E61" s="43"/>
      <c r="F61" s="43"/>
      <c r="G61" s="43"/>
      <c r="H61" s="43"/>
      <c r="I61" s="43"/>
      <c r="J61" s="43"/>
      <c r="K61" s="43"/>
      <c r="L61" s="43"/>
      <c r="M61" s="43"/>
      <c r="N61" s="43"/>
      <c r="O61" s="43"/>
      <c r="P61" s="43"/>
      <c r="Q61" s="43"/>
      <c r="R61" s="43"/>
      <c r="S61" s="43"/>
    </row>
    <row r="62">
      <c r="B62" s="43"/>
      <c r="C62" s="43"/>
      <c r="D62" s="43"/>
      <c r="E62" s="43"/>
      <c r="F62" s="43"/>
      <c r="G62" s="43"/>
      <c r="H62" s="43"/>
      <c r="I62" s="43"/>
      <c r="J62" s="43"/>
      <c r="K62" s="43"/>
      <c r="L62" s="43"/>
      <c r="M62" s="43"/>
      <c r="N62" s="43"/>
      <c r="O62" s="43"/>
      <c r="P62" s="43"/>
      <c r="Q62" s="43"/>
      <c r="R62" s="43"/>
      <c r="S62" s="43"/>
    </row>
    <row r="63">
      <c r="B63" s="43"/>
      <c r="C63" s="43"/>
      <c r="D63" s="43"/>
      <c r="E63" s="43"/>
      <c r="F63" s="43"/>
      <c r="G63" s="43"/>
      <c r="H63" s="43"/>
      <c r="I63" s="43"/>
      <c r="J63" s="43"/>
      <c r="K63" s="43"/>
      <c r="L63" s="43"/>
      <c r="M63" s="43"/>
      <c r="N63" s="43"/>
      <c r="O63" s="43"/>
      <c r="P63" s="43"/>
      <c r="Q63" s="43"/>
      <c r="R63" s="43"/>
      <c r="S63" s="43"/>
    </row>
    <row r="64">
      <c r="B64" s="43"/>
      <c r="C64" s="43"/>
      <c r="D64" s="43"/>
      <c r="E64" s="43"/>
      <c r="F64" s="43"/>
      <c r="G64" s="43"/>
      <c r="H64" s="43"/>
      <c r="I64" s="43"/>
      <c r="J64" s="43"/>
      <c r="K64" s="43"/>
      <c r="L64" s="43"/>
      <c r="M64" s="43"/>
      <c r="N64" s="43"/>
      <c r="O64" s="43"/>
      <c r="P64" s="43"/>
      <c r="Q64" s="43"/>
      <c r="R64" s="43"/>
      <c r="S64" s="43"/>
    </row>
    <row r="65">
      <c r="B65" s="43"/>
      <c r="C65" s="43"/>
      <c r="D65" s="43"/>
      <c r="E65" s="43"/>
      <c r="F65" s="43"/>
      <c r="G65" s="43"/>
      <c r="H65" s="43"/>
      <c r="I65" s="43"/>
      <c r="J65" s="43"/>
      <c r="K65" s="43"/>
      <c r="L65" s="43"/>
      <c r="M65" s="43"/>
      <c r="N65" s="43"/>
      <c r="O65" s="43"/>
      <c r="P65" s="43"/>
      <c r="Q65" s="43"/>
      <c r="R65" s="43"/>
      <c r="S65" s="43"/>
    </row>
    <row r="66">
      <c r="B66" s="43"/>
      <c r="C66" s="43"/>
      <c r="D66" s="43"/>
      <c r="E66" s="43"/>
      <c r="F66" s="43"/>
      <c r="G66" s="43"/>
      <c r="H66" s="43"/>
      <c r="I66" s="43"/>
      <c r="J66" s="43"/>
      <c r="K66" s="43"/>
      <c r="L66" s="43"/>
      <c r="M66" s="43"/>
      <c r="N66" s="43"/>
      <c r="O66" s="43"/>
      <c r="P66" s="43"/>
      <c r="Q66" s="43"/>
      <c r="R66" s="43"/>
      <c r="S66" s="43"/>
    </row>
    <row r="67">
      <c r="B67" s="43"/>
      <c r="C67" s="43"/>
      <c r="D67" s="43"/>
      <c r="E67" s="43"/>
      <c r="F67" s="43"/>
      <c r="G67" s="43"/>
      <c r="H67" s="43"/>
      <c r="I67" s="43"/>
      <c r="J67" s="43"/>
      <c r="K67" s="43"/>
      <c r="L67" s="43"/>
      <c r="M67" s="43"/>
      <c r="N67" s="43"/>
      <c r="O67" s="43"/>
      <c r="P67" s="43"/>
      <c r="Q67" s="43"/>
      <c r="R67" s="43"/>
      <c r="S67" s="43"/>
    </row>
    <row r="68">
      <c r="B68" s="43"/>
      <c r="C68" s="43"/>
      <c r="D68" s="43"/>
      <c r="E68" s="43"/>
      <c r="F68" s="43"/>
      <c r="G68" s="43"/>
      <c r="H68" s="43"/>
      <c r="I68" s="43"/>
      <c r="J68" s="43"/>
      <c r="K68" s="43"/>
      <c r="L68" s="43"/>
      <c r="M68" s="43"/>
      <c r="N68" s="43"/>
      <c r="O68" s="43"/>
      <c r="P68" s="43"/>
      <c r="Q68" s="43"/>
      <c r="R68" s="43"/>
      <c r="S68" s="43"/>
    </row>
    <row r="69">
      <c r="B69" s="43"/>
      <c r="C69" s="43"/>
      <c r="D69" s="43"/>
      <c r="E69" s="43"/>
      <c r="F69" s="43"/>
      <c r="G69" s="43"/>
      <c r="H69" s="43"/>
      <c r="I69" s="43"/>
      <c r="J69" s="43"/>
      <c r="K69" s="43"/>
      <c r="L69" s="43"/>
      <c r="M69" s="43"/>
      <c r="N69" s="43"/>
      <c r="O69" s="43"/>
      <c r="P69" s="43"/>
      <c r="Q69" s="43"/>
      <c r="R69" s="43"/>
      <c r="S69" s="43"/>
    </row>
    <row r="70">
      <c r="B70" s="43"/>
      <c r="C70" s="43"/>
      <c r="D70" s="43"/>
      <c r="E70" s="43"/>
      <c r="F70" s="43"/>
      <c r="G70" s="43"/>
      <c r="H70" s="43"/>
      <c r="I70" s="43"/>
      <c r="J70" s="43"/>
      <c r="K70" s="43"/>
      <c r="L70" s="43"/>
      <c r="M70" s="43"/>
      <c r="N70" s="43"/>
      <c r="O70" s="43"/>
      <c r="P70" s="43"/>
      <c r="Q70" s="43"/>
      <c r="R70" s="43"/>
      <c r="S70" s="43"/>
    </row>
    <row r="71">
      <c r="B71" s="43"/>
      <c r="C71" s="43"/>
      <c r="D71" s="43"/>
      <c r="E71" s="43"/>
      <c r="F71" s="43"/>
      <c r="G71" s="43"/>
      <c r="H71" s="43"/>
      <c r="I71" s="43"/>
      <c r="J71" s="43"/>
      <c r="K71" s="43"/>
      <c r="L71" s="43"/>
      <c r="M71" s="43"/>
      <c r="N71" s="43"/>
      <c r="O71" s="43"/>
      <c r="P71" s="43"/>
      <c r="Q71" s="43"/>
      <c r="R71" s="43"/>
      <c r="S71" s="43"/>
    </row>
    <row r="72">
      <c r="B72" s="43"/>
      <c r="C72" s="43"/>
      <c r="D72" s="43"/>
      <c r="E72" s="43"/>
      <c r="F72" s="43"/>
      <c r="G72" s="43"/>
      <c r="H72" s="43"/>
      <c r="I72" s="43"/>
      <c r="J72" s="43"/>
      <c r="K72" s="43"/>
      <c r="L72" s="43"/>
      <c r="M72" s="43"/>
      <c r="N72" s="43"/>
      <c r="O72" s="43"/>
      <c r="P72" s="43"/>
      <c r="Q72" s="43"/>
      <c r="R72" s="43"/>
      <c r="S72" s="43"/>
    </row>
    <row r="73">
      <c r="B73" s="43"/>
      <c r="C73" s="43"/>
      <c r="D73" s="43"/>
      <c r="E73" s="43"/>
      <c r="F73" s="43"/>
      <c r="G73" s="43"/>
      <c r="H73" s="43"/>
      <c r="I73" s="43"/>
      <c r="J73" s="43"/>
      <c r="K73" s="43"/>
      <c r="L73" s="43"/>
      <c r="M73" s="43"/>
      <c r="N73" s="43"/>
      <c r="O73" s="43"/>
      <c r="P73" s="43"/>
      <c r="Q73" s="43"/>
      <c r="R73" s="43"/>
      <c r="S73" s="43"/>
    </row>
    <row r="74">
      <c r="B74" s="43"/>
      <c r="C74" s="43"/>
      <c r="D74" s="43"/>
      <c r="E74" s="43"/>
      <c r="F74" s="43"/>
      <c r="G74" s="43"/>
      <c r="H74" s="43"/>
      <c r="I74" s="43"/>
      <c r="J74" s="43"/>
      <c r="K74" s="43"/>
      <c r="L74" s="43"/>
      <c r="M74" s="43"/>
      <c r="N74" s="43"/>
      <c r="O74" s="43"/>
      <c r="P74" s="43"/>
      <c r="Q74" s="43"/>
      <c r="R74" s="43"/>
      <c r="S74" s="43"/>
    </row>
    <row r="75">
      <c r="B75" s="43"/>
      <c r="C75" s="43"/>
      <c r="D75" s="43"/>
      <c r="E75" s="43"/>
      <c r="F75" s="43"/>
      <c r="G75" s="43"/>
      <c r="H75" s="43"/>
      <c r="I75" s="43"/>
      <c r="J75" s="43"/>
      <c r="K75" s="43"/>
      <c r="L75" s="43"/>
      <c r="M75" s="43"/>
      <c r="N75" s="43"/>
      <c r="O75" s="43"/>
      <c r="P75" s="43"/>
      <c r="Q75" s="43"/>
      <c r="R75" s="43"/>
      <c r="S75" s="43"/>
    </row>
    <row r="76">
      <c r="B76" s="43"/>
      <c r="C76" s="43"/>
      <c r="D76" s="43"/>
      <c r="E76" s="43"/>
      <c r="F76" s="43"/>
      <c r="G76" s="43"/>
      <c r="H76" s="43"/>
      <c r="I76" s="43"/>
      <c r="J76" s="43"/>
      <c r="K76" s="43"/>
      <c r="L76" s="43"/>
      <c r="M76" s="43"/>
      <c r="N76" s="43"/>
      <c r="O76" s="43"/>
      <c r="P76" s="43"/>
      <c r="Q76" s="43"/>
      <c r="R76" s="43"/>
      <c r="S76" s="43"/>
    </row>
    <row r="77">
      <c r="B77" s="43"/>
      <c r="C77" s="43"/>
      <c r="D77" s="43"/>
      <c r="E77" s="43"/>
      <c r="F77" s="43"/>
      <c r="G77" s="43"/>
      <c r="H77" s="43"/>
      <c r="I77" s="43"/>
      <c r="J77" s="43"/>
      <c r="K77" s="43"/>
      <c r="L77" s="43"/>
      <c r="M77" s="43"/>
      <c r="N77" s="43"/>
      <c r="O77" s="43"/>
      <c r="P77" s="43"/>
      <c r="Q77" s="43"/>
      <c r="R77" s="43"/>
      <c r="S77" s="43"/>
    </row>
    <row r="78">
      <c r="B78" s="43"/>
      <c r="C78" s="43"/>
      <c r="D78" s="43"/>
      <c r="E78" s="43"/>
      <c r="F78" s="43"/>
      <c r="G78" s="43"/>
      <c r="H78" s="43"/>
      <c r="I78" s="43"/>
      <c r="J78" s="43"/>
      <c r="K78" s="43"/>
      <c r="L78" s="43"/>
      <c r="M78" s="43"/>
      <c r="N78" s="43"/>
      <c r="O78" s="43"/>
      <c r="P78" s="43"/>
      <c r="Q78" s="43"/>
      <c r="R78" s="43"/>
      <c r="S78" s="43"/>
    </row>
    <row r="79">
      <c r="B79" s="43"/>
      <c r="C79" s="43"/>
      <c r="D79" s="43"/>
      <c r="E79" s="43"/>
      <c r="F79" s="43"/>
      <c r="G79" s="43"/>
      <c r="H79" s="43"/>
      <c r="I79" s="43"/>
      <c r="J79" s="43"/>
      <c r="K79" s="43"/>
      <c r="L79" s="43"/>
      <c r="M79" s="43"/>
      <c r="N79" s="43"/>
      <c r="O79" s="43"/>
      <c r="P79" s="43"/>
      <c r="Q79" s="43"/>
      <c r="R79" s="43"/>
      <c r="S79" s="43"/>
    </row>
    <row r="80">
      <c r="B80" s="43"/>
      <c r="C80" s="43"/>
      <c r="D80" s="43"/>
      <c r="E80" s="43"/>
      <c r="F80" s="43"/>
      <c r="G80" s="43"/>
      <c r="H80" s="43"/>
      <c r="I80" s="43"/>
      <c r="J80" s="43"/>
      <c r="K80" s="43"/>
      <c r="L80" s="43"/>
      <c r="M80" s="43"/>
      <c r="N80" s="43"/>
      <c r="O80" s="43"/>
      <c r="P80" s="43"/>
      <c r="Q80" s="43"/>
      <c r="R80" s="43"/>
      <c r="S80" s="43"/>
    </row>
    <row r="81">
      <c r="B81" s="43"/>
      <c r="C81" s="43"/>
      <c r="D81" s="43"/>
      <c r="E81" s="43"/>
      <c r="F81" s="43"/>
      <c r="G81" s="43"/>
      <c r="H81" s="43"/>
      <c r="I81" s="43"/>
      <c r="J81" s="43"/>
      <c r="K81" s="43"/>
      <c r="L81" s="43"/>
      <c r="M81" s="43"/>
      <c r="N81" s="43"/>
      <c r="O81" s="43"/>
      <c r="P81" s="43"/>
      <c r="Q81" s="43"/>
      <c r="R81" s="43"/>
      <c r="S81" s="43"/>
    </row>
    <row r="82">
      <c r="B82" s="43"/>
      <c r="C82" s="43"/>
      <c r="D82" s="43"/>
      <c r="E82" s="43"/>
      <c r="F82" s="43"/>
      <c r="G82" s="43"/>
      <c r="H82" s="43"/>
      <c r="I82" s="43"/>
      <c r="J82" s="43"/>
      <c r="K82" s="43"/>
      <c r="L82" s="43"/>
      <c r="M82" s="43"/>
      <c r="N82" s="43"/>
      <c r="O82" s="43"/>
      <c r="P82" s="43"/>
      <c r="Q82" s="43"/>
      <c r="R82" s="43"/>
      <c r="S82" s="43"/>
    </row>
    <row r="83">
      <c r="B83" s="43"/>
      <c r="C83" s="43"/>
      <c r="D83" s="43"/>
      <c r="E83" s="43"/>
      <c r="F83" s="43"/>
      <c r="G83" s="43"/>
      <c r="H83" s="43"/>
      <c r="I83" s="43"/>
      <c r="J83" s="43"/>
      <c r="K83" s="43"/>
      <c r="L83" s="43"/>
      <c r="M83" s="43"/>
      <c r="N83" s="43"/>
      <c r="O83" s="43"/>
      <c r="P83" s="43"/>
      <c r="Q83" s="43"/>
      <c r="R83" s="43"/>
      <c r="S83" s="43"/>
    </row>
    <row r="84">
      <c r="B84" s="43"/>
      <c r="C84" s="43"/>
      <c r="D84" s="43"/>
      <c r="E84" s="43"/>
      <c r="F84" s="43"/>
      <c r="G84" s="43"/>
      <c r="H84" s="43"/>
      <c r="I84" s="43"/>
      <c r="J84" s="43"/>
      <c r="K84" s="43"/>
      <c r="L84" s="43"/>
      <c r="M84" s="43"/>
      <c r="N84" s="43"/>
      <c r="O84" s="43"/>
      <c r="P84" s="43"/>
      <c r="Q84" s="43"/>
      <c r="R84" s="43"/>
      <c r="S84" s="43"/>
    </row>
    <row r="85">
      <c r="B85" s="43"/>
      <c r="C85" s="43"/>
      <c r="D85" s="43"/>
      <c r="E85" s="43"/>
      <c r="F85" s="43"/>
      <c r="G85" s="43"/>
      <c r="H85" s="43"/>
      <c r="I85" s="43"/>
      <c r="J85" s="43"/>
      <c r="K85" s="43"/>
      <c r="L85" s="43"/>
      <c r="M85" s="43"/>
      <c r="N85" s="43"/>
      <c r="O85" s="43"/>
      <c r="P85" s="43"/>
      <c r="Q85" s="43"/>
      <c r="R85" s="43"/>
      <c r="S85" s="43"/>
    </row>
    <row r="86">
      <c r="B86" s="43"/>
      <c r="C86" s="43"/>
      <c r="D86" s="43"/>
      <c r="E86" s="43"/>
      <c r="F86" s="43"/>
      <c r="G86" s="43"/>
      <c r="H86" s="43"/>
      <c r="I86" s="43"/>
      <c r="J86" s="43"/>
      <c r="K86" s="43"/>
      <c r="L86" s="43"/>
      <c r="M86" s="43"/>
      <c r="N86" s="43"/>
      <c r="O86" s="43"/>
      <c r="P86" s="43"/>
      <c r="Q86" s="43"/>
      <c r="R86" s="43"/>
      <c r="S86" s="43"/>
    </row>
    <row r="87">
      <c r="B87" s="43"/>
      <c r="C87" s="43"/>
      <c r="D87" s="43"/>
      <c r="E87" s="43"/>
      <c r="F87" s="43"/>
      <c r="G87" s="43"/>
      <c r="H87" s="43"/>
      <c r="I87" s="43"/>
      <c r="J87" s="43"/>
      <c r="K87" s="43"/>
      <c r="L87" s="43"/>
      <c r="M87" s="43"/>
      <c r="N87" s="43"/>
      <c r="O87" s="43"/>
      <c r="P87" s="43"/>
      <c r="Q87" s="43"/>
      <c r="R87" s="43"/>
      <c r="S87" s="43"/>
    </row>
    <row r="88">
      <c r="B88" s="43"/>
      <c r="C88" s="43"/>
      <c r="D88" s="43"/>
      <c r="E88" s="43"/>
      <c r="F88" s="43"/>
      <c r="G88" s="43"/>
      <c r="H88" s="43"/>
      <c r="I88" s="43"/>
      <c r="J88" s="43"/>
      <c r="K88" s="43"/>
      <c r="L88" s="43"/>
      <c r="M88" s="43"/>
      <c r="N88" s="43"/>
      <c r="O88" s="43"/>
      <c r="P88" s="43"/>
      <c r="Q88" s="43"/>
      <c r="R88" s="43"/>
      <c r="S88" s="43"/>
    </row>
    <row r="89">
      <c r="B89" s="43"/>
      <c r="C89" s="43"/>
      <c r="D89" s="43"/>
      <c r="E89" s="43"/>
      <c r="F89" s="43"/>
      <c r="G89" s="43"/>
      <c r="H89" s="43"/>
      <c r="I89" s="43"/>
      <c r="J89" s="43"/>
      <c r="K89" s="43"/>
      <c r="L89" s="43"/>
      <c r="M89" s="43"/>
      <c r="N89" s="43"/>
      <c r="O89" s="43"/>
      <c r="P89" s="43"/>
      <c r="Q89" s="43"/>
      <c r="R89" s="43"/>
      <c r="S89" s="43"/>
    </row>
    <row r="90">
      <c r="B90" s="43"/>
      <c r="C90" s="43"/>
      <c r="D90" s="43"/>
      <c r="E90" s="43"/>
      <c r="F90" s="43"/>
      <c r="G90" s="43"/>
      <c r="H90" s="43"/>
      <c r="I90" s="43"/>
      <c r="J90" s="43"/>
      <c r="K90" s="43"/>
      <c r="L90" s="43"/>
      <c r="M90" s="43"/>
      <c r="N90" s="43"/>
      <c r="O90" s="43"/>
      <c r="P90" s="43"/>
      <c r="Q90" s="43"/>
      <c r="R90" s="43"/>
      <c r="S90" s="43"/>
    </row>
    <row r="91">
      <c r="B91" s="43"/>
      <c r="C91" s="43"/>
      <c r="D91" s="43"/>
      <c r="E91" s="43"/>
      <c r="F91" s="43"/>
      <c r="G91" s="43"/>
      <c r="H91" s="43"/>
      <c r="I91" s="43"/>
      <c r="J91" s="43"/>
      <c r="K91" s="43"/>
      <c r="L91" s="43"/>
      <c r="M91" s="43"/>
      <c r="N91" s="43"/>
      <c r="O91" s="43"/>
      <c r="P91" s="43"/>
      <c r="Q91" s="43"/>
      <c r="R91" s="43"/>
      <c r="S91" s="43"/>
    </row>
    <row r="92">
      <c r="B92" s="43"/>
      <c r="C92" s="43"/>
      <c r="D92" s="43"/>
      <c r="E92" s="43"/>
      <c r="F92" s="43"/>
      <c r="G92" s="43"/>
      <c r="H92" s="43"/>
      <c r="I92" s="43"/>
      <c r="J92" s="43"/>
      <c r="K92" s="43"/>
      <c r="L92" s="43"/>
      <c r="M92" s="43"/>
      <c r="N92" s="43"/>
      <c r="O92" s="43"/>
      <c r="P92" s="43"/>
      <c r="Q92" s="43"/>
      <c r="R92" s="43"/>
      <c r="S92" s="43"/>
    </row>
    <row r="93">
      <c r="B93" s="43"/>
      <c r="C93" s="43"/>
      <c r="D93" s="43"/>
      <c r="E93" s="43"/>
      <c r="F93" s="43"/>
      <c r="G93" s="43"/>
      <c r="H93" s="43"/>
      <c r="I93" s="43"/>
      <c r="J93" s="43"/>
      <c r="K93" s="43"/>
      <c r="L93" s="43"/>
      <c r="M93" s="43"/>
      <c r="N93" s="43"/>
      <c r="O93" s="43"/>
      <c r="P93" s="43"/>
      <c r="Q93" s="43"/>
      <c r="R93" s="43"/>
      <c r="S93" s="43"/>
    </row>
    <row r="94">
      <c r="B94" s="43"/>
      <c r="C94" s="43"/>
      <c r="D94" s="43"/>
      <c r="E94" s="43"/>
      <c r="F94" s="43"/>
      <c r="G94" s="43"/>
      <c r="H94" s="43"/>
      <c r="I94" s="43"/>
      <c r="J94" s="43"/>
      <c r="K94" s="43"/>
      <c r="L94" s="43"/>
      <c r="M94" s="43"/>
      <c r="N94" s="43"/>
      <c r="O94" s="43"/>
      <c r="P94" s="43"/>
      <c r="Q94" s="43"/>
      <c r="R94" s="43"/>
      <c r="S94" s="43"/>
    </row>
    <row r="95">
      <c r="B95" s="43"/>
      <c r="C95" s="43"/>
      <c r="D95" s="43"/>
      <c r="E95" s="43"/>
      <c r="F95" s="43"/>
      <c r="G95" s="43"/>
      <c r="H95" s="43"/>
      <c r="I95" s="43"/>
      <c r="J95" s="43"/>
      <c r="K95" s="43"/>
      <c r="L95" s="43"/>
      <c r="M95" s="43"/>
      <c r="N95" s="43"/>
      <c r="O95" s="43"/>
      <c r="P95" s="43"/>
      <c r="Q95" s="43"/>
      <c r="R95" s="43"/>
      <c r="S95" s="43"/>
    </row>
    <row r="96">
      <c r="B96" s="43"/>
      <c r="C96" s="43"/>
      <c r="D96" s="43"/>
      <c r="E96" s="43"/>
      <c r="F96" s="43"/>
      <c r="G96" s="43"/>
      <c r="H96" s="43"/>
      <c r="I96" s="43"/>
      <c r="J96" s="43"/>
      <c r="K96" s="43"/>
      <c r="L96" s="43"/>
      <c r="M96" s="43"/>
      <c r="N96" s="43"/>
      <c r="O96" s="43"/>
      <c r="P96" s="43"/>
      <c r="Q96" s="43"/>
      <c r="R96" s="43"/>
      <c r="S96" s="43"/>
    </row>
    <row r="97">
      <c r="B97" s="43"/>
      <c r="C97" s="43"/>
      <c r="D97" s="43"/>
      <c r="E97" s="43"/>
      <c r="F97" s="43"/>
      <c r="G97" s="43"/>
      <c r="H97" s="43"/>
      <c r="I97" s="43"/>
      <c r="J97" s="43"/>
      <c r="K97" s="43"/>
      <c r="L97" s="43"/>
      <c r="M97" s="43"/>
      <c r="N97" s="43"/>
      <c r="O97" s="43"/>
      <c r="P97" s="43"/>
      <c r="Q97" s="43"/>
      <c r="R97" s="43"/>
      <c r="S97" s="43"/>
    </row>
    <row r="98">
      <c r="B98" s="43"/>
      <c r="C98" s="43"/>
      <c r="D98" s="43"/>
      <c r="E98" s="43"/>
      <c r="F98" s="43"/>
      <c r="G98" s="43"/>
      <c r="H98" s="43"/>
      <c r="I98" s="43"/>
      <c r="J98" s="43"/>
      <c r="K98" s="43"/>
      <c r="L98" s="43"/>
      <c r="M98" s="43"/>
      <c r="N98" s="43"/>
      <c r="O98" s="43"/>
      <c r="P98" s="43"/>
      <c r="Q98" s="43"/>
      <c r="R98" s="43"/>
      <c r="S98" s="43"/>
    </row>
    <row r="99">
      <c r="B99" s="43"/>
      <c r="C99" s="43"/>
      <c r="D99" s="43"/>
      <c r="E99" s="43"/>
      <c r="F99" s="43"/>
      <c r="G99" s="43"/>
      <c r="H99" s="43"/>
      <c r="I99" s="43"/>
      <c r="J99" s="43"/>
      <c r="K99" s="43"/>
      <c r="L99" s="43"/>
      <c r="M99" s="43"/>
      <c r="N99" s="43"/>
      <c r="O99" s="43"/>
      <c r="P99" s="43"/>
      <c r="Q99" s="43"/>
      <c r="R99" s="43"/>
      <c r="S99" s="43"/>
    </row>
    <row r="100">
      <c r="B100" s="43"/>
      <c r="C100" s="43"/>
      <c r="D100" s="43"/>
      <c r="E100" s="43"/>
      <c r="F100" s="43"/>
      <c r="G100" s="43"/>
      <c r="H100" s="43"/>
      <c r="I100" s="43"/>
      <c r="J100" s="43"/>
      <c r="K100" s="43"/>
      <c r="L100" s="43"/>
      <c r="M100" s="43"/>
      <c r="N100" s="43"/>
      <c r="O100" s="43"/>
      <c r="P100" s="43"/>
      <c r="Q100" s="43"/>
      <c r="R100" s="43"/>
      <c r="S100" s="43"/>
    </row>
    <row r="101">
      <c r="B101" s="43"/>
      <c r="C101" s="43"/>
      <c r="D101" s="43"/>
      <c r="E101" s="43"/>
      <c r="F101" s="43"/>
      <c r="G101" s="43"/>
      <c r="H101" s="43"/>
      <c r="I101" s="43"/>
      <c r="J101" s="43"/>
      <c r="K101" s="43"/>
      <c r="L101" s="43"/>
      <c r="M101" s="43"/>
      <c r="N101" s="43"/>
      <c r="O101" s="43"/>
      <c r="P101" s="43"/>
      <c r="Q101" s="43"/>
      <c r="R101" s="43"/>
      <c r="S101" s="43"/>
    </row>
    <row r="102">
      <c r="B102" s="43"/>
      <c r="C102" s="43"/>
      <c r="D102" s="43"/>
      <c r="E102" s="43"/>
      <c r="F102" s="43"/>
      <c r="G102" s="43"/>
      <c r="H102" s="43"/>
      <c r="I102" s="43"/>
      <c r="J102" s="43"/>
      <c r="K102" s="43"/>
      <c r="L102" s="43"/>
      <c r="M102" s="43"/>
      <c r="N102" s="43"/>
      <c r="O102" s="43"/>
      <c r="P102" s="43"/>
      <c r="Q102" s="43"/>
      <c r="R102" s="43"/>
      <c r="S102" s="43"/>
    </row>
    <row r="103">
      <c r="B103" s="43"/>
      <c r="C103" s="43"/>
      <c r="D103" s="43"/>
      <c r="E103" s="43"/>
      <c r="F103" s="43"/>
      <c r="G103" s="43"/>
      <c r="H103" s="43"/>
      <c r="I103" s="43"/>
      <c r="J103" s="43"/>
      <c r="K103" s="43"/>
      <c r="L103" s="43"/>
      <c r="M103" s="43"/>
      <c r="N103" s="43"/>
      <c r="O103" s="43"/>
      <c r="P103" s="43"/>
      <c r="Q103" s="43"/>
      <c r="R103" s="43"/>
      <c r="S103" s="43"/>
    </row>
    <row r="104">
      <c r="B104" s="43"/>
      <c r="C104" s="43"/>
      <c r="D104" s="43"/>
      <c r="E104" s="43"/>
      <c r="F104" s="43"/>
      <c r="G104" s="43"/>
      <c r="H104" s="43"/>
      <c r="I104" s="43"/>
      <c r="J104" s="43"/>
      <c r="K104" s="43"/>
      <c r="L104" s="43"/>
      <c r="M104" s="43"/>
      <c r="N104" s="43"/>
      <c r="O104" s="43"/>
      <c r="P104" s="43"/>
      <c r="Q104" s="43"/>
      <c r="R104" s="43"/>
      <c r="S104" s="43"/>
    </row>
    <row r="105">
      <c r="B105" s="43"/>
      <c r="C105" s="43"/>
      <c r="D105" s="43"/>
      <c r="E105" s="43"/>
      <c r="F105" s="43"/>
      <c r="G105" s="43"/>
      <c r="H105" s="43"/>
      <c r="I105" s="43"/>
      <c r="J105" s="43"/>
      <c r="K105" s="43"/>
      <c r="L105" s="43"/>
      <c r="M105" s="43"/>
      <c r="N105" s="43"/>
      <c r="O105" s="43"/>
      <c r="P105" s="43"/>
      <c r="Q105" s="43"/>
      <c r="R105" s="43"/>
      <c r="S105" s="43"/>
    </row>
    <row r="106">
      <c r="B106" s="43"/>
      <c r="C106" s="43"/>
      <c r="D106" s="43"/>
      <c r="E106" s="43"/>
      <c r="F106" s="43"/>
      <c r="G106" s="43"/>
      <c r="H106" s="43"/>
      <c r="I106" s="43"/>
      <c r="J106" s="43"/>
      <c r="K106" s="43"/>
      <c r="L106" s="43"/>
      <c r="M106" s="43"/>
      <c r="N106" s="43"/>
      <c r="O106" s="43"/>
      <c r="P106" s="43"/>
      <c r="Q106" s="43"/>
      <c r="R106" s="43"/>
      <c r="S106" s="43"/>
    </row>
    <row r="107">
      <c r="B107" s="43"/>
      <c r="C107" s="43"/>
      <c r="D107" s="43"/>
      <c r="E107" s="43"/>
      <c r="F107" s="43"/>
      <c r="G107" s="43"/>
      <c r="H107" s="43"/>
      <c r="I107" s="43"/>
      <c r="J107" s="43"/>
      <c r="K107" s="43"/>
      <c r="L107" s="43"/>
      <c r="M107" s="43"/>
      <c r="N107" s="43"/>
      <c r="O107" s="43"/>
      <c r="P107" s="43"/>
      <c r="Q107" s="43"/>
      <c r="R107" s="43"/>
      <c r="S107" s="43"/>
    </row>
    <row r="108">
      <c r="B108" s="43"/>
      <c r="C108" s="43"/>
      <c r="D108" s="43"/>
      <c r="E108" s="43"/>
      <c r="F108" s="43"/>
      <c r="G108" s="43"/>
      <c r="H108" s="43"/>
      <c r="I108" s="43"/>
      <c r="J108" s="43"/>
      <c r="K108" s="43"/>
      <c r="L108" s="43"/>
      <c r="M108" s="43"/>
      <c r="N108" s="43"/>
      <c r="O108" s="43"/>
      <c r="P108" s="43"/>
      <c r="Q108" s="43"/>
      <c r="R108" s="43"/>
      <c r="S108" s="43"/>
    </row>
    <row r="109">
      <c r="B109" s="43"/>
      <c r="C109" s="43"/>
      <c r="D109" s="43"/>
      <c r="E109" s="43"/>
      <c r="F109" s="43"/>
      <c r="G109" s="43"/>
      <c r="H109" s="43"/>
      <c r="I109" s="43"/>
      <c r="J109" s="43"/>
      <c r="K109" s="43"/>
      <c r="L109" s="43"/>
      <c r="M109" s="43"/>
      <c r="N109" s="43"/>
      <c r="O109" s="43"/>
      <c r="P109" s="43"/>
      <c r="Q109" s="43"/>
      <c r="R109" s="43"/>
      <c r="S109" s="43"/>
    </row>
    <row r="110">
      <c r="B110" s="43"/>
      <c r="C110" s="43"/>
      <c r="D110" s="43"/>
      <c r="E110" s="43"/>
      <c r="F110" s="43"/>
      <c r="G110" s="43"/>
      <c r="H110" s="43"/>
      <c r="I110" s="43"/>
      <c r="J110" s="43"/>
      <c r="K110" s="43"/>
      <c r="L110" s="43"/>
      <c r="M110" s="43"/>
      <c r="N110" s="43"/>
      <c r="O110" s="43"/>
      <c r="P110" s="43"/>
      <c r="Q110" s="43"/>
      <c r="R110" s="43"/>
      <c r="S110" s="43"/>
    </row>
    <row r="111">
      <c r="B111" s="43"/>
      <c r="C111" s="43"/>
      <c r="D111" s="43"/>
      <c r="E111" s="43"/>
      <c r="F111" s="43"/>
      <c r="G111" s="43"/>
      <c r="H111" s="43"/>
      <c r="I111" s="43"/>
      <c r="J111" s="43"/>
      <c r="K111" s="43"/>
      <c r="L111" s="43"/>
      <c r="M111" s="43"/>
      <c r="N111" s="43"/>
      <c r="O111" s="43"/>
      <c r="P111" s="43"/>
      <c r="Q111" s="43"/>
      <c r="R111" s="43"/>
      <c r="S111" s="43"/>
    </row>
    <row r="112">
      <c r="B112" s="43"/>
      <c r="C112" s="43"/>
      <c r="D112" s="43"/>
      <c r="E112" s="43"/>
      <c r="F112" s="43"/>
      <c r="G112" s="43"/>
      <c r="H112" s="43"/>
      <c r="I112" s="43"/>
      <c r="J112" s="43"/>
      <c r="K112" s="43"/>
      <c r="L112" s="43"/>
      <c r="M112" s="43"/>
      <c r="N112" s="43"/>
      <c r="O112" s="43"/>
      <c r="P112" s="43"/>
      <c r="Q112" s="43"/>
      <c r="R112" s="43"/>
      <c r="S112" s="43"/>
    </row>
    <row r="113">
      <c r="B113" s="43"/>
      <c r="C113" s="43"/>
      <c r="D113" s="43"/>
      <c r="E113" s="43"/>
      <c r="F113" s="43"/>
      <c r="G113" s="43"/>
      <c r="H113" s="43"/>
      <c r="I113" s="43"/>
      <c r="J113" s="43"/>
      <c r="K113" s="43"/>
      <c r="L113" s="43"/>
      <c r="M113" s="43"/>
      <c r="N113" s="43"/>
      <c r="O113" s="43"/>
      <c r="P113" s="43"/>
      <c r="Q113" s="43"/>
      <c r="R113" s="43"/>
      <c r="S113" s="43"/>
    </row>
    <row r="114">
      <c r="B114" s="43"/>
      <c r="C114" s="43"/>
      <c r="D114" s="43"/>
      <c r="E114" s="43"/>
      <c r="F114" s="43"/>
      <c r="G114" s="43"/>
      <c r="H114" s="43"/>
      <c r="I114" s="43"/>
      <c r="J114" s="43"/>
      <c r="K114" s="43"/>
      <c r="L114" s="43"/>
      <c r="M114" s="43"/>
      <c r="N114" s="43"/>
      <c r="O114" s="43"/>
      <c r="P114" s="43"/>
      <c r="Q114" s="43"/>
      <c r="R114" s="43"/>
      <c r="S114" s="43"/>
    </row>
    <row r="115">
      <c r="B115" s="43"/>
      <c r="C115" s="43"/>
      <c r="D115" s="43"/>
      <c r="E115" s="43"/>
      <c r="F115" s="43"/>
      <c r="G115" s="43"/>
      <c r="H115" s="43"/>
      <c r="I115" s="43"/>
      <c r="J115" s="43"/>
      <c r="K115" s="43"/>
      <c r="L115" s="43"/>
      <c r="M115" s="43"/>
      <c r="N115" s="43"/>
      <c r="O115" s="43"/>
      <c r="P115" s="43"/>
      <c r="Q115" s="43"/>
      <c r="R115" s="43"/>
      <c r="S115" s="43"/>
    </row>
    <row r="116">
      <c r="B116" s="43"/>
      <c r="C116" s="43"/>
      <c r="D116" s="43"/>
      <c r="E116" s="43"/>
      <c r="F116" s="43"/>
      <c r="G116" s="43"/>
      <c r="H116" s="43"/>
      <c r="I116" s="43"/>
      <c r="J116" s="43"/>
      <c r="K116" s="43"/>
      <c r="L116" s="43"/>
      <c r="M116" s="43"/>
      <c r="N116" s="43"/>
      <c r="O116" s="43"/>
      <c r="P116" s="43"/>
      <c r="Q116" s="43"/>
      <c r="R116" s="43"/>
      <c r="S116" s="43"/>
    </row>
    <row r="117">
      <c r="B117" s="43"/>
      <c r="C117" s="43"/>
      <c r="D117" s="43"/>
      <c r="E117" s="43"/>
      <c r="F117" s="43"/>
      <c r="G117" s="43"/>
      <c r="H117" s="43"/>
      <c r="I117" s="43"/>
      <c r="J117" s="43"/>
      <c r="K117" s="43"/>
      <c r="L117" s="43"/>
      <c r="M117" s="43"/>
      <c r="N117" s="43"/>
      <c r="O117" s="43"/>
      <c r="P117" s="43"/>
      <c r="Q117" s="43"/>
      <c r="R117" s="43"/>
      <c r="S117" s="43"/>
    </row>
    <row r="118">
      <c r="B118" s="43"/>
      <c r="C118" s="43"/>
      <c r="D118" s="43"/>
      <c r="E118" s="43"/>
      <c r="F118" s="43"/>
      <c r="G118" s="43"/>
      <c r="H118" s="43"/>
      <c r="I118" s="43"/>
      <c r="J118" s="43"/>
      <c r="K118" s="43"/>
      <c r="L118" s="43"/>
      <c r="M118" s="43"/>
      <c r="N118" s="43"/>
      <c r="O118" s="43"/>
      <c r="P118" s="43"/>
      <c r="Q118" s="43"/>
      <c r="R118" s="43"/>
      <c r="S118" s="43"/>
    </row>
    <row r="119">
      <c r="B119" s="43"/>
      <c r="C119" s="43"/>
      <c r="D119" s="43"/>
      <c r="E119" s="43"/>
      <c r="F119" s="43"/>
      <c r="G119" s="43"/>
      <c r="H119" s="43"/>
      <c r="I119" s="43"/>
      <c r="J119" s="43"/>
      <c r="K119" s="43"/>
      <c r="L119" s="43"/>
      <c r="M119" s="43"/>
      <c r="N119" s="43"/>
      <c r="O119" s="43"/>
      <c r="P119" s="43"/>
      <c r="Q119" s="43"/>
      <c r="R119" s="43"/>
      <c r="S119" s="43"/>
    </row>
    <row r="120">
      <c r="B120" s="43"/>
      <c r="C120" s="43"/>
      <c r="D120" s="43"/>
      <c r="E120" s="43"/>
      <c r="F120" s="43"/>
      <c r="G120" s="43"/>
      <c r="H120" s="43"/>
      <c r="I120" s="43"/>
      <c r="J120" s="43"/>
      <c r="K120" s="43"/>
      <c r="L120" s="43"/>
      <c r="M120" s="43"/>
      <c r="N120" s="43"/>
      <c r="O120" s="43"/>
      <c r="P120" s="43"/>
      <c r="Q120" s="43"/>
      <c r="R120" s="43"/>
      <c r="S120" s="43"/>
    </row>
    <row r="121">
      <c r="B121" s="43"/>
      <c r="C121" s="43"/>
      <c r="D121" s="43"/>
      <c r="E121" s="43"/>
      <c r="F121" s="43"/>
      <c r="G121" s="43"/>
      <c r="H121" s="43"/>
      <c r="I121" s="43"/>
      <c r="J121" s="43"/>
      <c r="K121" s="43"/>
      <c r="L121" s="43"/>
      <c r="M121" s="43"/>
      <c r="N121" s="43"/>
      <c r="O121" s="43"/>
      <c r="P121" s="43"/>
      <c r="Q121" s="43"/>
      <c r="R121" s="43"/>
      <c r="S121" s="43"/>
    </row>
    <row r="122">
      <c r="B122" s="43"/>
      <c r="C122" s="43"/>
      <c r="D122" s="43"/>
      <c r="E122" s="43"/>
      <c r="F122" s="43"/>
      <c r="G122" s="43"/>
      <c r="H122" s="43"/>
      <c r="I122" s="43"/>
      <c r="J122" s="43"/>
      <c r="K122" s="43"/>
      <c r="L122" s="43"/>
      <c r="M122" s="43"/>
      <c r="N122" s="43"/>
      <c r="O122" s="43"/>
      <c r="P122" s="43"/>
      <c r="Q122" s="43"/>
      <c r="R122" s="43"/>
      <c r="S122" s="43"/>
    </row>
    <row r="123">
      <c r="B123" s="43"/>
      <c r="C123" s="43"/>
      <c r="D123" s="43"/>
      <c r="E123" s="43"/>
      <c r="F123" s="43"/>
      <c r="G123" s="43"/>
      <c r="H123" s="43"/>
      <c r="I123" s="43"/>
      <c r="J123" s="43"/>
      <c r="K123" s="43"/>
      <c r="L123" s="43"/>
      <c r="M123" s="43"/>
      <c r="N123" s="43"/>
      <c r="O123" s="43"/>
      <c r="P123" s="43"/>
      <c r="Q123" s="43"/>
      <c r="R123" s="43"/>
      <c r="S123" s="43"/>
    </row>
    <row r="124">
      <c r="B124" s="43"/>
      <c r="C124" s="43"/>
      <c r="D124" s="43"/>
      <c r="E124" s="43"/>
      <c r="F124" s="43"/>
      <c r="G124" s="43"/>
      <c r="H124" s="43"/>
      <c r="I124" s="43"/>
      <c r="J124" s="43"/>
      <c r="K124" s="43"/>
      <c r="L124" s="43"/>
      <c r="M124" s="43"/>
      <c r="N124" s="43"/>
      <c r="O124" s="43"/>
      <c r="P124" s="43"/>
      <c r="Q124" s="43"/>
      <c r="R124" s="43"/>
      <c r="S124" s="43"/>
    </row>
    <row r="125">
      <c r="B125" s="43"/>
      <c r="C125" s="43"/>
      <c r="D125" s="43"/>
      <c r="E125" s="43"/>
      <c r="F125" s="43"/>
      <c r="G125" s="43"/>
      <c r="H125" s="43"/>
      <c r="I125" s="43"/>
      <c r="J125" s="43"/>
      <c r="K125" s="43"/>
      <c r="L125" s="43"/>
      <c r="M125" s="43"/>
      <c r="N125" s="43"/>
      <c r="O125" s="43"/>
      <c r="P125" s="43"/>
      <c r="Q125" s="43"/>
      <c r="R125" s="43"/>
      <c r="S125" s="43"/>
    </row>
    <row r="126">
      <c r="B126" s="43"/>
      <c r="C126" s="43"/>
      <c r="D126" s="43"/>
      <c r="E126" s="43"/>
      <c r="F126" s="43"/>
      <c r="G126" s="43"/>
      <c r="H126" s="43"/>
      <c r="I126" s="43"/>
      <c r="J126" s="43"/>
      <c r="K126" s="43"/>
      <c r="L126" s="43"/>
      <c r="M126" s="43"/>
      <c r="N126" s="43"/>
      <c r="O126" s="43"/>
      <c r="P126" s="43"/>
      <c r="Q126" s="43"/>
      <c r="R126" s="43"/>
      <c r="S126" s="43"/>
    </row>
    <row r="127">
      <c r="B127" s="43"/>
      <c r="C127" s="43"/>
      <c r="D127" s="43"/>
      <c r="E127" s="43"/>
      <c r="F127" s="43"/>
      <c r="G127" s="43"/>
      <c r="H127" s="43"/>
      <c r="I127" s="43"/>
      <c r="J127" s="43"/>
      <c r="K127" s="43"/>
      <c r="L127" s="43"/>
      <c r="M127" s="43"/>
      <c r="N127" s="43"/>
      <c r="O127" s="43"/>
      <c r="P127" s="43"/>
      <c r="Q127" s="43"/>
      <c r="R127" s="43"/>
      <c r="S127" s="4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75"/>
    <col customWidth="1" min="4" max="4" width="24.75"/>
    <col customWidth="1" min="5" max="5" width="40.13"/>
    <col customWidth="1" min="6" max="6" width="47.0"/>
    <col customWidth="1" min="7" max="7" width="46.63"/>
    <col customWidth="1" min="10" max="10" width="77.88"/>
    <col customWidth="1" min="13" max="13" width="49.63"/>
  </cols>
  <sheetData>
    <row r="2">
      <c r="A2" s="9" t="s">
        <v>3</v>
      </c>
      <c r="B2" s="10" t="s">
        <v>4</v>
      </c>
      <c r="C2" s="10" t="s">
        <v>5</v>
      </c>
      <c r="D2" s="11" t="s">
        <v>6</v>
      </c>
      <c r="E2" s="12" t="s">
        <v>7</v>
      </c>
      <c r="F2" s="13" t="s">
        <v>8</v>
      </c>
      <c r="G2" s="12" t="s">
        <v>9</v>
      </c>
      <c r="H2" s="14" t="s">
        <v>10</v>
      </c>
      <c r="I2" s="16" t="s">
        <v>14</v>
      </c>
      <c r="J2" s="16" t="s">
        <v>15</v>
      </c>
      <c r="K2" s="16" t="s">
        <v>19</v>
      </c>
      <c r="L2" s="16" t="s">
        <v>18</v>
      </c>
      <c r="M2" s="16" t="s">
        <v>20</v>
      </c>
      <c r="N2" s="18" t="s">
        <v>21</v>
      </c>
      <c r="O2" s="18" t="s">
        <v>22</v>
      </c>
      <c r="P2" s="18" t="s">
        <v>1650</v>
      </c>
      <c r="Q2" s="18" t="s">
        <v>23</v>
      </c>
      <c r="R2" s="18" t="s">
        <v>1287</v>
      </c>
      <c r="S2" s="18" t="s">
        <v>1651</v>
      </c>
      <c r="T2" s="18" t="s">
        <v>24</v>
      </c>
      <c r="U2" s="18" t="s">
        <v>1652</v>
      </c>
    </row>
    <row r="3">
      <c r="B3" s="43" t="s">
        <v>59</v>
      </c>
      <c r="C3" s="43" t="s">
        <v>1712</v>
      </c>
      <c r="D3" s="43" t="s">
        <v>1713</v>
      </c>
      <c r="E3" s="43" t="s">
        <v>899</v>
      </c>
      <c r="F3" s="43" t="s">
        <v>900</v>
      </c>
      <c r="G3" s="43" t="s">
        <v>901</v>
      </c>
      <c r="H3" s="52"/>
      <c r="I3" s="43" t="s">
        <v>897</v>
      </c>
      <c r="J3" s="43" t="s">
        <v>1757</v>
      </c>
      <c r="K3" s="43" t="s">
        <v>34</v>
      </c>
      <c r="L3" s="52"/>
      <c r="M3" s="52"/>
    </row>
    <row r="4">
      <c r="B4" s="43" t="s">
        <v>59</v>
      </c>
      <c r="C4" s="43" t="s">
        <v>1712</v>
      </c>
      <c r="D4" s="43" t="s">
        <v>1713</v>
      </c>
      <c r="E4" s="43" t="s">
        <v>904</v>
      </c>
      <c r="F4" s="43" t="s">
        <v>905</v>
      </c>
      <c r="G4" s="43" t="s">
        <v>1129</v>
      </c>
      <c r="H4" s="52"/>
      <c r="I4" s="43" t="s">
        <v>897</v>
      </c>
      <c r="J4" s="43" t="s">
        <v>1758</v>
      </c>
      <c r="K4" s="43" t="s">
        <v>34</v>
      </c>
      <c r="L4" s="52"/>
      <c r="M4" s="52"/>
    </row>
    <row r="5">
      <c r="B5" s="43" t="s">
        <v>59</v>
      </c>
      <c r="C5" s="43" t="s">
        <v>1712</v>
      </c>
      <c r="D5" s="43" t="s">
        <v>1715</v>
      </c>
      <c r="E5" s="43" t="s">
        <v>1716</v>
      </c>
      <c r="F5" s="43" t="s">
        <v>909</v>
      </c>
      <c r="G5" s="43" t="s">
        <v>910</v>
      </c>
      <c r="H5" s="43"/>
      <c r="I5" s="43" t="s">
        <v>399</v>
      </c>
      <c r="J5" s="43" t="s">
        <v>1759</v>
      </c>
      <c r="K5" s="43" t="s">
        <v>128</v>
      </c>
      <c r="L5" s="43"/>
      <c r="M5" s="43"/>
      <c r="N5" s="43"/>
      <c r="O5" s="43"/>
      <c r="P5" s="43"/>
      <c r="Q5" s="43"/>
      <c r="R5" s="43"/>
      <c r="S5" s="43"/>
    </row>
    <row r="6">
      <c r="B6" s="43" t="s">
        <v>59</v>
      </c>
      <c r="C6" s="43" t="s">
        <v>1712</v>
      </c>
      <c r="D6" s="43" t="s">
        <v>785</v>
      </c>
      <c r="E6" s="449" t="s">
        <v>1718</v>
      </c>
      <c r="F6" s="449" t="s">
        <v>1719</v>
      </c>
      <c r="G6" s="449" t="s">
        <v>1720</v>
      </c>
      <c r="H6" s="449"/>
      <c r="I6" s="449" t="s">
        <v>399</v>
      </c>
      <c r="J6" s="449" t="s">
        <v>1760</v>
      </c>
      <c r="K6" s="43" t="s">
        <v>34</v>
      </c>
      <c r="L6" s="43"/>
      <c r="M6" s="43"/>
      <c r="N6" s="43"/>
      <c r="O6" s="43"/>
      <c r="P6" s="43"/>
      <c r="Q6" s="43"/>
      <c r="R6" s="43"/>
      <c r="S6" s="43"/>
    </row>
    <row r="7">
      <c r="B7" s="43" t="s">
        <v>59</v>
      </c>
      <c r="C7" s="43" t="s">
        <v>1712</v>
      </c>
      <c r="D7" s="43" t="s">
        <v>785</v>
      </c>
      <c r="E7" s="43" t="s">
        <v>1718</v>
      </c>
      <c r="F7" s="43" t="s">
        <v>1761</v>
      </c>
      <c r="G7" s="43" t="s">
        <v>1720</v>
      </c>
      <c r="H7" s="43"/>
      <c r="I7" s="43" t="s">
        <v>399</v>
      </c>
      <c r="J7" s="43" t="s">
        <v>1762</v>
      </c>
      <c r="K7" s="43" t="s">
        <v>34</v>
      </c>
      <c r="L7" s="43"/>
      <c r="M7" s="43"/>
      <c r="N7" s="43"/>
      <c r="O7" s="43"/>
      <c r="P7" s="43"/>
      <c r="Q7" s="43"/>
      <c r="R7" s="43"/>
      <c r="S7" s="43"/>
    </row>
    <row r="8">
      <c r="B8" s="43" t="s">
        <v>59</v>
      </c>
      <c r="C8" s="43" t="s">
        <v>1712</v>
      </c>
      <c r="D8" s="43" t="s">
        <v>777</v>
      </c>
      <c r="E8" s="43" t="s">
        <v>918</v>
      </c>
      <c r="F8" s="450" t="s">
        <v>919</v>
      </c>
      <c r="G8" s="450" t="s">
        <v>920</v>
      </c>
      <c r="H8" s="43"/>
      <c r="I8" s="43" t="s">
        <v>897</v>
      </c>
      <c r="J8" s="451" t="s">
        <v>1763</v>
      </c>
      <c r="K8" s="43" t="s">
        <v>34</v>
      </c>
      <c r="L8" s="43"/>
      <c r="M8" s="43"/>
      <c r="N8" s="43"/>
      <c r="O8" s="43"/>
      <c r="P8" s="43"/>
      <c r="Q8" s="43"/>
      <c r="R8" s="43"/>
      <c r="S8" s="43"/>
    </row>
    <row r="9">
      <c r="B9" s="43" t="s">
        <v>59</v>
      </c>
      <c r="C9" s="43" t="s">
        <v>77</v>
      </c>
      <c r="D9" s="43" t="s">
        <v>777</v>
      </c>
      <c r="E9" s="43" t="s">
        <v>922</v>
      </c>
      <c r="F9" s="450" t="s">
        <v>923</v>
      </c>
      <c r="G9" s="450" t="s">
        <v>1138</v>
      </c>
      <c r="H9" s="43"/>
      <c r="I9" s="43" t="s">
        <v>897</v>
      </c>
      <c r="J9" s="451" t="s">
        <v>1764</v>
      </c>
      <c r="K9" s="43" t="s">
        <v>34</v>
      </c>
      <c r="L9" s="43"/>
      <c r="M9" s="43"/>
      <c r="N9" s="43"/>
      <c r="O9" s="43"/>
      <c r="P9" s="43"/>
      <c r="Q9" s="43"/>
      <c r="R9" s="43"/>
      <c r="S9" s="43"/>
    </row>
    <row r="10">
      <c r="B10" s="43" t="s">
        <v>59</v>
      </c>
      <c r="C10" s="43" t="s">
        <v>77</v>
      </c>
      <c r="D10" s="43" t="s">
        <v>777</v>
      </c>
      <c r="E10" s="43" t="s">
        <v>927</v>
      </c>
      <c r="F10" s="43" t="s">
        <v>928</v>
      </c>
      <c r="G10" s="43" t="s">
        <v>1140</v>
      </c>
      <c r="H10" s="43"/>
      <c r="I10" s="43" t="s">
        <v>897</v>
      </c>
      <c r="J10" s="451" t="s">
        <v>1765</v>
      </c>
      <c r="K10" s="43" t="s">
        <v>34</v>
      </c>
      <c r="L10" s="43"/>
      <c r="M10" s="43" t="s">
        <v>932</v>
      </c>
      <c r="N10" s="43"/>
      <c r="O10" s="43"/>
      <c r="P10" s="43"/>
      <c r="Q10" s="43"/>
      <c r="R10" s="43"/>
      <c r="S10" s="43"/>
    </row>
    <row r="11">
      <c r="B11" s="43" t="s">
        <v>59</v>
      </c>
      <c r="C11" s="43" t="s">
        <v>77</v>
      </c>
      <c r="D11" s="43" t="s">
        <v>1735</v>
      </c>
      <c r="E11" s="43" t="s">
        <v>933</v>
      </c>
      <c r="F11" s="43" t="s">
        <v>934</v>
      </c>
      <c r="G11" s="43" t="s">
        <v>935</v>
      </c>
      <c r="H11" s="43"/>
      <c r="I11" s="43" t="s">
        <v>897</v>
      </c>
      <c r="J11" s="451" t="s">
        <v>1766</v>
      </c>
      <c r="K11" s="43" t="s">
        <v>34</v>
      </c>
      <c r="L11" s="43"/>
      <c r="M11" s="43" t="s">
        <v>932</v>
      </c>
      <c r="N11" s="43"/>
      <c r="O11" s="43"/>
      <c r="P11" s="43"/>
      <c r="Q11" s="43"/>
      <c r="R11" s="43"/>
      <c r="S11" s="43"/>
    </row>
    <row r="12">
      <c r="B12" s="43" t="s">
        <v>59</v>
      </c>
      <c r="C12" s="43" t="s">
        <v>1712</v>
      </c>
      <c r="D12" s="43" t="s">
        <v>785</v>
      </c>
      <c r="E12" s="43" t="s">
        <v>939</v>
      </c>
      <c r="F12" s="43" t="s">
        <v>940</v>
      </c>
      <c r="G12" s="43" t="s">
        <v>1145</v>
      </c>
      <c r="H12" s="43"/>
      <c r="I12" s="43" t="s">
        <v>399</v>
      </c>
      <c r="J12" s="43" t="s">
        <v>1767</v>
      </c>
      <c r="K12" s="43" t="s">
        <v>34</v>
      </c>
      <c r="L12" s="43"/>
      <c r="M12" s="43" t="s">
        <v>1147</v>
      </c>
      <c r="N12" s="43"/>
      <c r="O12" s="43"/>
      <c r="P12" s="43"/>
      <c r="Q12" s="43"/>
      <c r="R12" s="43"/>
      <c r="S12" s="43"/>
    </row>
    <row r="13">
      <c r="B13" s="43" t="s">
        <v>59</v>
      </c>
      <c r="C13" s="43" t="s">
        <v>1712</v>
      </c>
      <c r="D13" s="43" t="s">
        <v>1723</v>
      </c>
      <c r="E13" s="43" t="s">
        <v>944</v>
      </c>
      <c r="F13" s="43" t="s">
        <v>945</v>
      </c>
      <c r="G13" s="43" t="s">
        <v>946</v>
      </c>
      <c r="H13" s="43"/>
      <c r="I13" s="43" t="s">
        <v>399</v>
      </c>
      <c r="J13" s="43" t="s">
        <v>1768</v>
      </c>
      <c r="K13" s="43" t="s">
        <v>34</v>
      </c>
      <c r="L13" s="43"/>
      <c r="M13" s="43" t="s">
        <v>948</v>
      </c>
      <c r="N13" s="43"/>
      <c r="O13" s="43"/>
      <c r="P13" s="43"/>
      <c r="Q13" s="43"/>
      <c r="R13" s="43"/>
      <c r="S13" s="43"/>
    </row>
    <row r="14">
      <c r="B14" s="43" t="s">
        <v>59</v>
      </c>
      <c r="C14" s="43" t="s">
        <v>60</v>
      </c>
      <c r="D14" s="43" t="s">
        <v>1735</v>
      </c>
      <c r="E14" s="43" t="s">
        <v>1750</v>
      </c>
      <c r="F14" s="43" t="s">
        <v>951</v>
      </c>
      <c r="G14" s="43" t="s">
        <v>1751</v>
      </c>
      <c r="H14" s="43"/>
      <c r="I14" s="43" t="s">
        <v>399</v>
      </c>
      <c r="J14" s="43" t="s">
        <v>1769</v>
      </c>
      <c r="K14" s="43" t="s">
        <v>34</v>
      </c>
      <c r="L14" s="43"/>
      <c r="M14" s="43"/>
      <c r="N14" s="43"/>
      <c r="O14" s="43"/>
      <c r="P14" s="43"/>
      <c r="Q14" s="43"/>
      <c r="R14" s="43"/>
      <c r="S14" s="43"/>
    </row>
    <row r="15">
      <c r="B15" s="43" t="s">
        <v>59</v>
      </c>
      <c r="C15" s="43" t="s">
        <v>1712</v>
      </c>
      <c r="D15" s="43" t="s">
        <v>777</v>
      </c>
      <c r="E15" s="43" t="s">
        <v>1725</v>
      </c>
      <c r="F15" s="452" t="s">
        <v>1726</v>
      </c>
      <c r="G15" s="452" t="s">
        <v>1727</v>
      </c>
      <c r="H15" s="452"/>
      <c r="I15" s="452" t="s">
        <v>897</v>
      </c>
      <c r="J15" s="452" t="s">
        <v>1770</v>
      </c>
      <c r="K15" s="43" t="s">
        <v>34</v>
      </c>
      <c r="L15" s="43"/>
      <c r="M15" s="43" t="s">
        <v>1771</v>
      </c>
      <c r="N15" s="43"/>
      <c r="O15" s="43"/>
      <c r="P15" s="43"/>
      <c r="Q15" s="43"/>
      <c r="R15" s="43"/>
      <c r="S15" s="43"/>
    </row>
    <row r="16">
      <c r="B16" s="43" t="s">
        <v>59</v>
      </c>
      <c r="C16" s="43" t="s">
        <v>60</v>
      </c>
      <c r="D16" s="43" t="s">
        <v>1733</v>
      </c>
      <c r="E16" s="43" t="s">
        <v>957</v>
      </c>
      <c r="F16" s="43" t="s">
        <v>958</v>
      </c>
      <c r="G16" s="452" t="s">
        <v>959</v>
      </c>
      <c r="H16" s="452"/>
      <c r="I16" s="452" t="s">
        <v>897</v>
      </c>
      <c r="J16" s="452" t="s">
        <v>1772</v>
      </c>
      <c r="K16" s="43" t="s">
        <v>34</v>
      </c>
      <c r="L16" s="43"/>
      <c r="M16" s="43"/>
      <c r="N16" s="43"/>
      <c r="O16" s="43"/>
      <c r="P16" s="43"/>
      <c r="Q16" s="43"/>
      <c r="R16" s="43"/>
      <c r="S16" s="43"/>
    </row>
    <row r="17">
      <c r="B17" s="43" t="s">
        <v>59</v>
      </c>
      <c r="C17" s="43" t="s">
        <v>60</v>
      </c>
      <c r="D17" s="43" t="s">
        <v>1735</v>
      </c>
      <c r="E17" s="43" t="s">
        <v>1753</v>
      </c>
      <c r="F17" s="43" t="s">
        <v>1754</v>
      </c>
      <c r="G17" s="43" t="s">
        <v>1755</v>
      </c>
      <c r="H17" s="43"/>
      <c r="I17" s="43" t="s">
        <v>308</v>
      </c>
      <c r="J17" s="43" t="s">
        <v>1773</v>
      </c>
      <c r="K17" s="43" t="s">
        <v>34</v>
      </c>
      <c r="L17" s="43"/>
      <c r="M17" s="43"/>
      <c r="N17" s="43"/>
      <c r="O17" s="43"/>
      <c r="P17" s="43"/>
      <c r="Q17" s="43"/>
      <c r="R17" s="43"/>
      <c r="S17" s="43"/>
    </row>
    <row r="18">
      <c r="B18" s="43" t="s">
        <v>59</v>
      </c>
      <c r="C18" s="43" t="s">
        <v>228</v>
      </c>
      <c r="D18" s="43" t="s">
        <v>1739</v>
      </c>
      <c r="E18" s="43" t="s">
        <v>1117</v>
      </c>
      <c r="F18" s="43" t="s">
        <v>893</v>
      </c>
      <c r="G18" s="43"/>
      <c r="H18" s="43"/>
      <c r="I18" s="43" t="s">
        <v>890</v>
      </c>
      <c r="J18" s="450" t="s">
        <v>1774</v>
      </c>
      <c r="K18" s="43" t="s">
        <v>34</v>
      </c>
      <c r="L18" s="43"/>
      <c r="M18" s="43"/>
      <c r="N18" s="43"/>
      <c r="O18" s="43"/>
      <c r="P18" s="43"/>
      <c r="Q18" s="43"/>
      <c r="R18" s="43"/>
      <c r="S18" s="43"/>
    </row>
    <row r="19">
      <c r="A19" s="453"/>
      <c r="B19" s="454" t="s">
        <v>59</v>
      </c>
      <c r="C19" s="454" t="s">
        <v>77</v>
      </c>
      <c r="D19" s="454" t="s">
        <v>777</v>
      </c>
      <c r="E19" s="454" t="s">
        <v>1741</v>
      </c>
      <c r="F19" s="454" t="s">
        <v>1742</v>
      </c>
      <c r="G19" s="454" t="s">
        <v>1743</v>
      </c>
      <c r="H19" s="454"/>
      <c r="I19" s="454" t="s">
        <v>897</v>
      </c>
      <c r="J19" s="454" t="s">
        <v>1775</v>
      </c>
      <c r="K19" s="454" t="s">
        <v>34</v>
      </c>
      <c r="L19" s="454"/>
      <c r="M19" s="454" t="s">
        <v>1776</v>
      </c>
      <c r="N19" s="454"/>
      <c r="O19" s="454"/>
      <c r="P19" s="454"/>
      <c r="Q19" s="454"/>
      <c r="R19" s="454"/>
      <c r="S19" s="454"/>
      <c r="T19" s="453"/>
      <c r="U19" s="453"/>
      <c r="V19" s="453"/>
      <c r="W19" s="453"/>
    </row>
    <row r="20">
      <c r="B20" s="43" t="s">
        <v>59</v>
      </c>
      <c r="C20" s="43" t="s">
        <v>228</v>
      </c>
      <c r="D20" s="43" t="s">
        <v>1739</v>
      </c>
      <c r="E20" s="43" t="s">
        <v>962</v>
      </c>
      <c r="F20" s="43" t="s">
        <v>963</v>
      </c>
      <c r="G20" s="43"/>
      <c r="H20" s="43"/>
      <c r="I20" s="43" t="s">
        <v>897</v>
      </c>
      <c r="J20" s="43" t="s">
        <v>1777</v>
      </c>
      <c r="K20" s="43" t="s">
        <v>34</v>
      </c>
      <c r="L20" s="43"/>
      <c r="M20" s="43"/>
      <c r="N20" s="43"/>
      <c r="O20" s="43"/>
      <c r="P20" s="43"/>
      <c r="Q20" s="43"/>
      <c r="R20" s="43"/>
      <c r="S20" s="43"/>
    </row>
    <row r="21">
      <c r="B21" s="43" t="s">
        <v>59</v>
      </c>
      <c r="C21" s="43" t="s">
        <v>228</v>
      </c>
      <c r="D21" s="43" t="s">
        <v>1739</v>
      </c>
      <c r="E21" s="43" t="s">
        <v>967</v>
      </c>
      <c r="F21" s="43" t="s">
        <v>968</v>
      </c>
      <c r="G21" s="43"/>
      <c r="H21" s="43"/>
      <c r="I21" s="43" t="s">
        <v>897</v>
      </c>
      <c r="J21" s="43" t="s">
        <v>1778</v>
      </c>
      <c r="K21" s="43" t="s">
        <v>34</v>
      </c>
      <c r="L21" s="43"/>
      <c r="M21" s="43"/>
      <c r="N21" s="43"/>
      <c r="O21" s="43"/>
      <c r="P21" s="43"/>
      <c r="Q21" s="43"/>
      <c r="R21" s="43"/>
      <c r="S21" s="43"/>
    </row>
    <row r="22">
      <c r="B22" s="43" t="s">
        <v>59</v>
      </c>
      <c r="C22" s="43" t="s">
        <v>228</v>
      </c>
      <c r="D22" s="43" t="s">
        <v>1739</v>
      </c>
      <c r="E22" s="43" t="s">
        <v>1747</v>
      </c>
      <c r="F22" s="43" t="s">
        <v>1748</v>
      </c>
      <c r="G22" s="43"/>
      <c r="H22" s="43"/>
      <c r="I22" s="43" t="s">
        <v>897</v>
      </c>
      <c r="J22" s="43" t="s">
        <v>1779</v>
      </c>
      <c r="K22" s="43" t="s">
        <v>34</v>
      </c>
      <c r="L22" s="43"/>
      <c r="M22" s="43"/>
      <c r="N22" s="43"/>
      <c r="O22" s="43"/>
      <c r="P22" s="43"/>
      <c r="Q22" s="43"/>
      <c r="R22" s="43"/>
      <c r="S22" s="43"/>
    </row>
    <row r="23">
      <c r="B23" s="43"/>
      <c r="C23" s="43"/>
      <c r="D23" s="43"/>
      <c r="E23" s="43"/>
      <c r="F23" s="43"/>
      <c r="G23" s="43"/>
      <c r="H23" s="43"/>
      <c r="I23" s="43"/>
      <c r="J23" s="43"/>
      <c r="K23" s="43"/>
      <c r="L23" s="43"/>
      <c r="M23" s="43"/>
      <c r="N23" s="43"/>
      <c r="O23" s="43"/>
      <c r="P23" s="43"/>
      <c r="Q23" s="43"/>
      <c r="R23" s="43"/>
      <c r="S23" s="43"/>
    </row>
    <row r="24">
      <c r="B24" s="43"/>
      <c r="C24" s="43"/>
      <c r="D24" s="43"/>
      <c r="E24" s="43"/>
      <c r="F24" s="43"/>
      <c r="G24" s="43"/>
      <c r="H24" s="43"/>
      <c r="I24" s="43"/>
      <c r="J24" s="43"/>
      <c r="K24" s="43"/>
      <c r="L24" s="43"/>
      <c r="M24" s="43"/>
      <c r="N24" s="43"/>
      <c r="O24" s="43"/>
      <c r="P24" s="43"/>
      <c r="Q24" s="43"/>
      <c r="R24" s="43"/>
      <c r="S24" s="43"/>
    </row>
    <row r="25">
      <c r="B25" s="43"/>
      <c r="C25" s="43"/>
      <c r="D25" s="43"/>
      <c r="E25" s="43"/>
      <c r="F25" s="43"/>
      <c r="G25" s="43"/>
      <c r="H25" s="43"/>
      <c r="I25" s="43"/>
      <c r="J25" s="43"/>
      <c r="K25" s="43"/>
      <c r="L25" s="43"/>
      <c r="M25" s="43"/>
      <c r="N25" s="43"/>
      <c r="O25" s="43"/>
      <c r="P25" s="43"/>
      <c r="Q25" s="43"/>
      <c r="R25" s="43"/>
      <c r="S25" s="43"/>
    </row>
    <row r="26">
      <c r="B26" s="43"/>
      <c r="C26" s="43"/>
      <c r="D26" s="43"/>
      <c r="E26" s="43"/>
      <c r="F26" s="43"/>
      <c r="G26" s="43"/>
      <c r="H26" s="43"/>
      <c r="I26" s="43"/>
      <c r="J26" s="43"/>
      <c r="K26" s="43"/>
      <c r="L26" s="43"/>
      <c r="M26" s="43"/>
      <c r="N26" s="43"/>
      <c r="O26" s="43"/>
      <c r="P26" s="43"/>
      <c r="Q26" s="43"/>
      <c r="R26" s="43"/>
      <c r="S26" s="43"/>
    </row>
    <row r="27">
      <c r="B27" s="43"/>
      <c r="C27" s="43"/>
      <c r="D27" s="43"/>
      <c r="E27" s="43"/>
      <c r="F27" s="43"/>
      <c r="G27" s="43"/>
      <c r="H27" s="43"/>
      <c r="I27" s="43"/>
      <c r="J27" s="43"/>
      <c r="K27" s="43"/>
      <c r="L27" s="43"/>
      <c r="M27" s="43"/>
      <c r="N27" s="43"/>
      <c r="O27" s="43"/>
      <c r="P27" s="43"/>
      <c r="Q27" s="43"/>
      <c r="R27" s="43"/>
      <c r="S27" s="43"/>
    </row>
    <row r="28">
      <c r="B28" s="43"/>
      <c r="C28" s="43"/>
      <c r="D28" s="43"/>
      <c r="E28" s="43"/>
      <c r="F28" s="43"/>
      <c r="G28" s="43"/>
      <c r="H28" s="43"/>
      <c r="I28" s="43"/>
      <c r="J28" s="43"/>
      <c r="K28" s="43"/>
      <c r="L28" s="43"/>
      <c r="M28" s="43"/>
      <c r="N28" s="43"/>
      <c r="O28" s="43"/>
      <c r="P28" s="43"/>
      <c r="Q28" s="43"/>
      <c r="R28" s="43"/>
      <c r="S28" s="43"/>
    </row>
    <row r="29">
      <c r="B29" s="43"/>
      <c r="C29" s="43"/>
      <c r="D29" s="43"/>
      <c r="E29" s="43"/>
      <c r="F29" s="43"/>
      <c r="G29" s="43"/>
      <c r="H29" s="43"/>
      <c r="I29" s="43"/>
      <c r="J29" s="43"/>
      <c r="K29" s="43"/>
      <c r="L29" s="43"/>
      <c r="M29" s="43"/>
      <c r="N29" s="43"/>
      <c r="O29" s="43"/>
      <c r="P29" s="43"/>
      <c r="Q29" s="43"/>
      <c r="R29" s="43"/>
      <c r="S29" s="43"/>
    </row>
    <row r="30">
      <c r="B30" s="43"/>
      <c r="C30" s="43"/>
      <c r="D30" s="43"/>
      <c r="E30" s="43"/>
      <c r="F30" s="43"/>
      <c r="G30" s="43"/>
      <c r="H30" s="43"/>
      <c r="I30" s="43"/>
      <c r="J30" s="43"/>
      <c r="K30" s="43"/>
      <c r="L30" s="43"/>
      <c r="M30" s="43"/>
      <c r="N30" s="43"/>
      <c r="O30" s="43"/>
      <c r="P30" s="43"/>
      <c r="Q30" s="43"/>
      <c r="R30" s="43"/>
      <c r="S30" s="43"/>
    </row>
    <row r="31">
      <c r="B31" s="43"/>
      <c r="C31" s="43"/>
      <c r="D31" s="43"/>
      <c r="E31" s="43"/>
      <c r="F31" s="43"/>
      <c r="G31" s="43"/>
      <c r="H31" s="43"/>
      <c r="I31" s="43"/>
      <c r="J31" s="43"/>
      <c r="K31" s="43"/>
      <c r="L31" s="43"/>
      <c r="M31" s="43"/>
      <c r="N31" s="43"/>
      <c r="O31" s="43"/>
      <c r="P31" s="43"/>
      <c r="Q31" s="43"/>
      <c r="R31" s="43"/>
      <c r="S31" s="43"/>
    </row>
    <row r="32">
      <c r="B32" s="43"/>
      <c r="C32" s="43"/>
      <c r="D32" s="43"/>
      <c r="E32" s="43"/>
      <c r="F32" s="43"/>
      <c r="G32" s="43"/>
      <c r="H32" s="43"/>
      <c r="I32" s="43"/>
      <c r="J32" s="43"/>
      <c r="K32" s="43"/>
      <c r="L32" s="43"/>
      <c r="M32" s="43"/>
      <c r="N32" s="43"/>
      <c r="O32" s="43"/>
      <c r="P32" s="43"/>
      <c r="Q32" s="43"/>
      <c r="R32" s="43"/>
      <c r="S32" s="43"/>
    </row>
    <row r="33">
      <c r="B33" s="43"/>
      <c r="C33" s="43"/>
      <c r="D33" s="43"/>
      <c r="E33" s="43"/>
      <c r="F33" s="43"/>
      <c r="G33" s="43"/>
      <c r="H33" s="43"/>
      <c r="I33" s="43"/>
      <c r="J33" s="43"/>
      <c r="K33" s="43"/>
      <c r="L33" s="43"/>
      <c r="M33" s="43"/>
      <c r="N33" s="43"/>
      <c r="O33" s="43"/>
      <c r="P33" s="43"/>
      <c r="Q33" s="43"/>
      <c r="R33" s="43"/>
      <c r="S33" s="43"/>
    </row>
    <row r="34">
      <c r="B34" s="43"/>
      <c r="C34" s="43"/>
      <c r="D34" s="43"/>
      <c r="E34" s="43"/>
      <c r="F34" s="43"/>
      <c r="G34" s="43"/>
      <c r="H34" s="43"/>
      <c r="I34" s="43"/>
      <c r="J34" s="43"/>
      <c r="K34" s="43"/>
      <c r="L34" s="43"/>
      <c r="M34" s="43"/>
      <c r="N34" s="43"/>
      <c r="O34" s="43"/>
      <c r="P34" s="43"/>
      <c r="Q34" s="43"/>
      <c r="R34" s="43"/>
      <c r="S34" s="43"/>
    </row>
    <row r="35">
      <c r="B35" s="43"/>
      <c r="C35" s="43"/>
      <c r="D35" s="43"/>
      <c r="E35" s="43"/>
      <c r="F35" s="43"/>
      <c r="G35" s="43"/>
      <c r="H35" s="43"/>
      <c r="I35" s="43"/>
      <c r="J35" s="43"/>
      <c r="K35" s="43"/>
      <c r="L35" s="43"/>
      <c r="M35" s="43"/>
      <c r="N35" s="43"/>
      <c r="O35" s="43"/>
      <c r="P35" s="43"/>
      <c r="Q35" s="43"/>
      <c r="R35" s="43"/>
      <c r="S35" s="43"/>
    </row>
    <row r="36">
      <c r="B36" s="43"/>
      <c r="C36" s="43"/>
      <c r="D36" s="43"/>
      <c r="E36" s="43"/>
      <c r="F36" s="43"/>
      <c r="G36" s="43"/>
      <c r="H36" s="43"/>
      <c r="I36" s="43"/>
      <c r="J36" s="43"/>
      <c r="K36" s="43"/>
      <c r="L36" s="43"/>
      <c r="M36" s="43"/>
      <c r="N36" s="43"/>
      <c r="O36" s="43"/>
      <c r="P36" s="43"/>
      <c r="Q36" s="43"/>
      <c r="R36" s="43"/>
      <c r="S36" s="43"/>
    </row>
    <row r="37">
      <c r="B37" s="43"/>
      <c r="C37" s="43"/>
      <c r="D37" s="43"/>
      <c r="E37" s="43"/>
      <c r="F37" s="43"/>
      <c r="G37" s="43"/>
      <c r="H37" s="43"/>
      <c r="I37" s="43"/>
      <c r="J37" s="43"/>
      <c r="K37" s="43"/>
      <c r="L37" s="43"/>
      <c r="M37" s="43"/>
      <c r="N37" s="43"/>
      <c r="O37" s="43"/>
      <c r="P37" s="43"/>
      <c r="Q37" s="43"/>
      <c r="R37" s="43"/>
      <c r="S37" s="43"/>
    </row>
    <row r="38">
      <c r="B38" s="43"/>
      <c r="C38" s="43"/>
      <c r="D38" s="43"/>
      <c r="E38" s="43"/>
      <c r="F38" s="43"/>
      <c r="G38" s="43"/>
      <c r="H38" s="43"/>
      <c r="I38" s="43"/>
      <c r="J38" s="43"/>
      <c r="K38" s="43"/>
      <c r="L38" s="43"/>
      <c r="M38" s="43"/>
      <c r="N38" s="43"/>
      <c r="O38" s="43"/>
      <c r="P38" s="43"/>
      <c r="Q38" s="43"/>
      <c r="R38" s="43"/>
      <c r="S38" s="43"/>
    </row>
    <row r="39">
      <c r="B39" s="43"/>
      <c r="C39" s="43"/>
      <c r="D39" s="43"/>
      <c r="E39" s="43"/>
      <c r="F39" s="43"/>
      <c r="G39" s="43"/>
      <c r="H39" s="43"/>
      <c r="I39" s="43"/>
      <c r="J39" s="43"/>
      <c r="K39" s="43"/>
      <c r="L39" s="43"/>
      <c r="M39" s="43"/>
      <c r="N39" s="43"/>
      <c r="O39" s="43"/>
      <c r="P39" s="43"/>
      <c r="Q39" s="43"/>
      <c r="R39" s="43"/>
      <c r="S39" s="43"/>
    </row>
    <row r="40">
      <c r="B40" s="43"/>
      <c r="C40" s="43"/>
      <c r="D40" s="43"/>
      <c r="E40" s="43"/>
      <c r="F40" s="43"/>
      <c r="G40" s="43"/>
      <c r="H40" s="43"/>
      <c r="I40" s="43"/>
      <c r="J40" s="43"/>
      <c r="K40" s="43"/>
      <c r="L40" s="43"/>
      <c r="M40" s="43"/>
      <c r="N40" s="43"/>
      <c r="O40" s="43"/>
      <c r="P40" s="43"/>
      <c r="Q40" s="43"/>
      <c r="R40" s="43"/>
      <c r="S40" s="43"/>
    </row>
    <row r="41">
      <c r="B41" s="43"/>
      <c r="C41" s="43"/>
      <c r="D41" s="43"/>
      <c r="E41" s="43"/>
      <c r="F41" s="43"/>
      <c r="G41" s="43"/>
      <c r="H41" s="43"/>
      <c r="I41" s="43"/>
      <c r="J41" s="43"/>
      <c r="K41" s="43"/>
      <c r="L41" s="43"/>
      <c r="M41" s="43"/>
      <c r="N41" s="43"/>
      <c r="O41" s="43"/>
      <c r="P41" s="43"/>
      <c r="Q41" s="43"/>
      <c r="R41" s="43"/>
      <c r="S41" s="43"/>
    </row>
    <row r="42">
      <c r="B42" s="43"/>
      <c r="C42" s="43"/>
      <c r="D42" s="43"/>
      <c r="E42" s="43"/>
      <c r="F42" s="43"/>
      <c r="G42" s="43"/>
      <c r="H42" s="43"/>
      <c r="I42" s="43"/>
      <c r="J42" s="43"/>
      <c r="K42" s="43"/>
      <c r="L42" s="43"/>
      <c r="M42" s="43"/>
      <c r="N42" s="43"/>
      <c r="O42" s="43"/>
      <c r="P42" s="43"/>
      <c r="Q42" s="43"/>
      <c r="R42" s="43"/>
      <c r="S42" s="43"/>
    </row>
    <row r="43">
      <c r="B43" s="43"/>
      <c r="C43" s="43"/>
      <c r="D43" s="43"/>
      <c r="E43" s="43"/>
      <c r="F43" s="43"/>
      <c r="G43" s="43"/>
      <c r="H43" s="43"/>
      <c r="I43" s="43"/>
      <c r="J43" s="43"/>
      <c r="K43" s="43"/>
      <c r="L43" s="43"/>
      <c r="M43" s="43"/>
      <c r="N43" s="43"/>
      <c r="O43" s="43"/>
      <c r="P43" s="43"/>
      <c r="Q43" s="43"/>
      <c r="R43" s="43"/>
      <c r="S43" s="43"/>
    </row>
    <row r="44">
      <c r="B44" s="43"/>
      <c r="C44" s="43"/>
      <c r="D44" s="43"/>
      <c r="E44" s="43"/>
      <c r="F44" s="43"/>
      <c r="G44" s="43"/>
      <c r="H44" s="43"/>
      <c r="I44" s="43"/>
      <c r="J44" s="43"/>
      <c r="K44" s="43"/>
      <c r="L44" s="43"/>
      <c r="M44" s="43"/>
      <c r="N44" s="43"/>
      <c r="O44" s="43"/>
      <c r="P44" s="43"/>
      <c r="Q44" s="43"/>
      <c r="R44" s="43"/>
      <c r="S44" s="43"/>
    </row>
    <row r="45">
      <c r="B45" s="43"/>
      <c r="C45" s="43"/>
      <c r="D45" s="43"/>
      <c r="E45" s="43"/>
      <c r="F45" s="43"/>
      <c r="G45" s="43"/>
      <c r="H45" s="43"/>
      <c r="I45" s="43"/>
      <c r="J45" s="43"/>
      <c r="K45" s="43"/>
      <c r="L45" s="43"/>
      <c r="M45" s="43"/>
      <c r="N45" s="43"/>
      <c r="O45" s="43"/>
      <c r="P45" s="43"/>
      <c r="Q45" s="43"/>
      <c r="R45" s="43"/>
      <c r="S45" s="43"/>
    </row>
    <row r="46">
      <c r="B46" s="43"/>
      <c r="C46" s="43"/>
      <c r="D46" s="43"/>
      <c r="E46" s="43"/>
      <c r="F46" s="43"/>
      <c r="G46" s="43"/>
      <c r="H46" s="43"/>
      <c r="I46" s="43"/>
      <c r="J46" s="43"/>
      <c r="K46" s="43"/>
      <c r="L46" s="43"/>
      <c r="M46" s="43"/>
      <c r="N46" s="43"/>
      <c r="O46" s="43"/>
      <c r="P46" s="43"/>
      <c r="Q46" s="43"/>
      <c r="R46" s="43"/>
      <c r="S46" s="43"/>
    </row>
    <row r="47">
      <c r="B47" s="43"/>
      <c r="C47" s="43"/>
      <c r="D47" s="43"/>
      <c r="E47" s="43"/>
      <c r="F47" s="43"/>
      <c r="G47" s="43"/>
      <c r="H47" s="43"/>
      <c r="I47" s="43"/>
      <c r="J47" s="43"/>
      <c r="K47" s="43"/>
      <c r="L47" s="43"/>
      <c r="M47" s="43"/>
      <c r="N47" s="43"/>
      <c r="O47" s="43"/>
      <c r="P47" s="43"/>
      <c r="Q47" s="43"/>
      <c r="R47" s="43"/>
      <c r="S47" s="43"/>
    </row>
    <row r="48">
      <c r="B48" s="43"/>
      <c r="C48" s="43"/>
      <c r="D48" s="43"/>
      <c r="E48" s="43"/>
      <c r="F48" s="43"/>
      <c r="G48" s="43"/>
      <c r="H48" s="43"/>
      <c r="I48" s="43"/>
      <c r="J48" s="43"/>
      <c r="K48" s="43"/>
      <c r="L48" s="43"/>
      <c r="M48" s="43"/>
      <c r="N48" s="43"/>
      <c r="O48" s="43"/>
      <c r="P48" s="43"/>
      <c r="Q48" s="43"/>
      <c r="R48" s="43"/>
      <c r="S48" s="43"/>
    </row>
    <row r="49">
      <c r="B49" s="43"/>
      <c r="C49" s="43"/>
      <c r="D49" s="43"/>
      <c r="E49" s="43"/>
      <c r="F49" s="43"/>
      <c r="G49" s="43"/>
      <c r="H49" s="43"/>
      <c r="I49" s="43"/>
      <c r="J49" s="43"/>
      <c r="K49" s="43"/>
      <c r="L49" s="43"/>
      <c r="M49" s="43"/>
      <c r="N49" s="43"/>
      <c r="O49" s="43"/>
      <c r="P49" s="43"/>
      <c r="Q49" s="43"/>
      <c r="R49" s="43"/>
      <c r="S49" s="43"/>
    </row>
    <row r="50">
      <c r="B50" s="43"/>
      <c r="C50" s="43"/>
      <c r="D50" s="43"/>
      <c r="E50" s="43"/>
      <c r="F50" s="43"/>
      <c r="G50" s="43"/>
      <c r="H50" s="43"/>
      <c r="I50" s="43"/>
      <c r="J50" s="43"/>
      <c r="K50" s="43"/>
      <c r="L50" s="43"/>
      <c r="M50" s="43"/>
      <c r="N50" s="43"/>
      <c r="O50" s="43"/>
      <c r="P50" s="43"/>
      <c r="Q50" s="43"/>
      <c r="R50" s="43"/>
      <c r="S50" s="43"/>
    </row>
    <row r="51">
      <c r="B51" s="43"/>
      <c r="C51" s="43"/>
      <c r="D51" s="43"/>
      <c r="E51" s="43"/>
      <c r="F51" s="43"/>
      <c r="G51" s="43"/>
      <c r="H51" s="43"/>
      <c r="I51" s="43"/>
      <c r="J51" s="43"/>
      <c r="K51" s="43"/>
      <c r="L51" s="43"/>
      <c r="M51" s="43"/>
      <c r="N51" s="43"/>
      <c r="O51" s="43"/>
      <c r="P51" s="43"/>
      <c r="Q51" s="43"/>
      <c r="R51" s="43"/>
      <c r="S51" s="43"/>
    </row>
    <row r="52">
      <c r="B52" s="43"/>
      <c r="C52" s="43"/>
      <c r="D52" s="43"/>
      <c r="E52" s="43"/>
      <c r="F52" s="43"/>
      <c r="G52" s="43"/>
      <c r="H52" s="43"/>
      <c r="I52" s="43"/>
      <c r="J52" s="43"/>
      <c r="K52" s="43"/>
      <c r="L52" s="43"/>
      <c r="M52" s="43"/>
      <c r="N52" s="43"/>
      <c r="O52" s="43"/>
      <c r="P52" s="43"/>
      <c r="Q52" s="43"/>
      <c r="R52" s="43"/>
      <c r="S52" s="43"/>
    </row>
    <row r="53">
      <c r="B53" s="43"/>
      <c r="C53" s="43"/>
      <c r="D53" s="43"/>
      <c r="E53" s="43"/>
      <c r="F53" s="43"/>
      <c r="G53" s="43"/>
      <c r="H53" s="43"/>
      <c r="I53" s="43"/>
      <c r="J53" s="43"/>
      <c r="K53" s="43"/>
      <c r="L53" s="43"/>
      <c r="M53" s="43"/>
      <c r="N53" s="43"/>
      <c r="O53" s="43"/>
      <c r="P53" s="43"/>
      <c r="Q53" s="43"/>
      <c r="R53" s="43"/>
      <c r="S53" s="43"/>
    </row>
    <row r="54">
      <c r="B54" s="43"/>
      <c r="C54" s="43"/>
      <c r="D54" s="43"/>
      <c r="E54" s="43"/>
      <c r="F54" s="43"/>
      <c r="G54" s="43"/>
      <c r="H54" s="43"/>
      <c r="I54" s="43"/>
      <c r="J54" s="43"/>
      <c r="K54" s="43"/>
      <c r="L54" s="43"/>
      <c r="M54" s="43"/>
      <c r="N54" s="43"/>
      <c r="O54" s="43"/>
      <c r="P54" s="43"/>
      <c r="Q54" s="43"/>
      <c r="R54" s="43"/>
      <c r="S54" s="43"/>
    </row>
    <row r="55">
      <c r="B55" s="43"/>
      <c r="C55" s="43"/>
      <c r="D55" s="43"/>
      <c r="E55" s="43"/>
      <c r="F55" s="43"/>
      <c r="G55" s="43"/>
      <c r="H55" s="43"/>
      <c r="I55" s="43"/>
      <c r="J55" s="43"/>
      <c r="K55" s="43"/>
      <c r="L55" s="43"/>
      <c r="M55" s="43"/>
      <c r="N55" s="43"/>
      <c r="O55" s="43"/>
      <c r="P55" s="43"/>
      <c r="Q55" s="43"/>
      <c r="R55" s="43"/>
      <c r="S55" s="43"/>
    </row>
    <row r="56">
      <c r="B56" s="43"/>
      <c r="C56" s="43"/>
      <c r="D56" s="43"/>
      <c r="E56" s="43"/>
      <c r="F56" s="43"/>
      <c r="G56" s="43"/>
      <c r="H56" s="43"/>
      <c r="I56" s="43"/>
      <c r="J56" s="43"/>
      <c r="K56" s="43"/>
      <c r="L56" s="43"/>
      <c r="M56" s="43"/>
      <c r="N56" s="43"/>
      <c r="O56" s="43"/>
      <c r="P56" s="43"/>
      <c r="Q56" s="43"/>
      <c r="R56" s="43"/>
      <c r="S56" s="43"/>
    </row>
    <row r="57">
      <c r="B57" s="43"/>
      <c r="C57" s="43"/>
      <c r="D57" s="43"/>
      <c r="E57" s="43"/>
      <c r="F57" s="43"/>
      <c r="G57" s="43"/>
      <c r="H57" s="43"/>
      <c r="I57" s="43"/>
      <c r="J57" s="43"/>
      <c r="K57" s="43"/>
      <c r="L57" s="43"/>
      <c r="M57" s="43"/>
      <c r="N57" s="43"/>
      <c r="O57" s="43"/>
      <c r="P57" s="43"/>
      <c r="Q57" s="43"/>
      <c r="R57" s="43"/>
      <c r="S57" s="43"/>
    </row>
    <row r="58">
      <c r="B58" s="43"/>
      <c r="C58" s="43"/>
      <c r="D58" s="43"/>
      <c r="E58" s="43"/>
      <c r="F58" s="43"/>
      <c r="G58" s="43"/>
      <c r="H58" s="43"/>
      <c r="I58" s="43"/>
      <c r="J58" s="43"/>
      <c r="K58" s="43"/>
      <c r="L58" s="43"/>
      <c r="M58" s="43"/>
      <c r="N58" s="43"/>
      <c r="O58" s="43"/>
      <c r="P58" s="43"/>
      <c r="Q58" s="43"/>
      <c r="R58" s="43"/>
      <c r="S58" s="43"/>
    </row>
    <row r="59">
      <c r="B59" s="43"/>
      <c r="C59" s="43"/>
      <c r="D59" s="43"/>
      <c r="E59" s="43"/>
      <c r="F59" s="43"/>
      <c r="G59" s="43"/>
      <c r="H59" s="43"/>
      <c r="I59" s="43"/>
      <c r="J59" s="43"/>
      <c r="K59" s="43"/>
      <c r="L59" s="43"/>
      <c r="M59" s="43"/>
      <c r="N59" s="43"/>
      <c r="O59" s="43"/>
      <c r="P59" s="43"/>
      <c r="Q59" s="43"/>
      <c r="R59" s="43"/>
      <c r="S59" s="43"/>
    </row>
    <row r="60">
      <c r="B60" s="43"/>
      <c r="C60" s="43"/>
      <c r="D60" s="43"/>
      <c r="E60" s="43"/>
      <c r="F60" s="43"/>
      <c r="G60" s="43"/>
      <c r="H60" s="43"/>
      <c r="I60" s="43"/>
      <c r="J60" s="43"/>
      <c r="K60" s="43"/>
      <c r="L60" s="43"/>
      <c r="M60" s="43"/>
      <c r="N60" s="43"/>
      <c r="O60" s="43"/>
      <c r="P60" s="43"/>
      <c r="Q60" s="43"/>
      <c r="R60" s="43"/>
      <c r="S60" s="43"/>
    </row>
    <row r="61">
      <c r="B61" s="43"/>
      <c r="C61" s="43"/>
      <c r="D61" s="43"/>
      <c r="E61" s="43"/>
      <c r="F61" s="43"/>
      <c r="G61" s="43"/>
      <c r="H61" s="43"/>
      <c r="I61" s="43"/>
      <c r="J61" s="43"/>
      <c r="K61" s="43"/>
      <c r="L61" s="43"/>
      <c r="M61" s="43"/>
      <c r="N61" s="43"/>
      <c r="O61" s="43"/>
      <c r="P61" s="43"/>
      <c r="Q61" s="43"/>
      <c r="R61" s="43"/>
      <c r="S61" s="43"/>
    </row>
    <row r="62">
      <c r="B62" s="43"/>
      <c r="C62" s="43"/>
      <c r="D62" s="43"/>
      <c r="E62" s="43"/>
      <c r="F62" s="43"/>
      <c r="G62" s="43"/>
      <c r="H62" s="43"/>
      <c r="I62" s="43"/>
      <c r="J62" s="43"/>
      <c r="K62" s="43"/>
      <c r="L62" s="43"/>
      <c r="M62" s="43"/>
      <c r="N62" s="43"/>
      <c r="O62" s="43"/>
      <c r="P62" s="43"/>
      <c r="Q62" s="43"/>
      <c r="R62" s="43"/>
      <c r="S62" s="43"/>
    </row>
    <row r="63">
      <c r="B63" s="43"/>
      <c r="C63" s="43"/>
      <c r="D63" s="43"/>
      <c r="E63" s="43"/>
      <c r="F63" s="43"/>
      <c r="G63" s="43"/>
      <c r="H63" s="43"/>
      <c r="I63" s="43"/>
      <c r="J63" s="43"/>
      <c r="K63" s="43"/>
      <c r="L63" s="43"/>
      <c r="M63" s="43"/>
      <c r="N63" s="43"/>
      <c r="O63" s="43"/>
      <c r="P63" s="43"/>
      <c r="Q63" s="43"/>
      <c r="R63" s="43"/>
      <c r="S63" s="43"/>
    </row>
    <row r="64">
      <c r="B64" s="43"/>
      <c r="C64" s="43"/>
      <c r="D64" s="43"/>
      <c r="E64" s="43"/>
      <c r="F64" s="43"/>
      <c r="G64" s="43"/>
      <c r="H64" s="43"/>
      <c r="I64" s="43"/>
      <c r="J64" s="43"/>
      <c r="K64" s="43"/>
      <c r="L64" s="43"/>
      <c r="M64" s="43"/>
      <c r="N64" s="43"/>
      <c r="O64" s="43"/>
      <c r="P64" s="43"/>
      <c r="Q64" s="43"/>
      <c r="R64" s="43"/>
      <c r="S64" s="43"/>
    </row>
    <row r="65">
      <c r="B65" s="43"/>
      <c r="C65" s="43"/>
      <c r="D65" s="43"/>
      <c r="E65" s="43"/>
      <c r="F65" s="43"/>
      <c r="G65" s="43"/>
      <c r="H65" s="43"/>
      <c r="I65" s="43"/>
      <c r="J65" s="43"/>
      <c r="K65" s="43"/>
      <c r="L65" s="43"/>
      <c r="M65" s="43"/>
      <c r="N65" s="43"/>
      <c r="O65" s="43"/>
      <c r="P65" s="43"/>
      <c r="Q65" s="43"/>
      <c r="R65" s="43"/>
      <c r="S65" s="43"/>
    </row>
    <row r="66">
      <c r="B66" s="43"/>
      <c r="C66" s="43"/>
      <c r="D66" s="43"/>
      <c r="E66" s="43"/>
      <c r="F66" s="43"/>
      <c r="G66" s="43"/>
      <c r="H66" s="43"/>
      <c r="I66" s="43"/>
      <c r="J66" s="43"/>
      <c r="K66" s="43"/>
      <c r="L66" s="43"/>
      <c r="M66" s="43"/>
      <c r="N66" s="43"/>
      <c r="O66" s="43"/>
      <c r="P66" s="43"/>
      <c r="Q66" s="43"/>
      <c r="R66" s="43"/>
      <c r="S66" s="43"/>
    </row>
    <row r="67">
      <c r="B67" s="43"/>
      <c r="C67" s="43"/>
      <c r="D67" s="43"/>
      <c r="E67" s="43"/>
      <c r="F67" s="43"/>
      <c r="G67" s="43"/>
      <c r="H67" s="43"/>
      <c r="I67" s="43"/>
      <c r="J67" s="43"/>
      <c r="K67" s="43"/>
      <c r="L67" s="43"/>
      <c r="M67" s="43"/>
      <c r="N67" s="43"/>
      <c r="O67" s="43"/>
      <c r="P67" s="43"/>
      <c r="Q67" s="43"/>
      <c r="R67" s="43"/>
      <c r="S67" s="43"/>
    </row>
    <row r="68">
      <c r="B68" s="43"/>
      <c r="C68" s="43"/>
      <c r="D68" s="43"/>
      <c r="E68" s="43"/>
      <c r="F68" s="43"/>
      <c r="G68" s="43"/>
      <c r="H68" s="43"/>
      <c r="I68" s="43"/>
      <c r="J68" s="43"/>
      <c r="K68" s="43"/>
      <c r="L68" s="43"/>
      <c r="M68" s="43"/>
      <c r="N68" s="43"/>
      <c r="O68" s="43"/>
      <c r="P68" s="43"/>
      <c r="Q68" s="43"/>
      <c r="R68" s="43"/>
      <c r="S68" s="43"/>
    </row>
    <row r="69">
      <c r="B69" s="43"/>
      <c r="C69" s="43"/>
      <c r="D69" s="43"/>
      <c r="E69" s="43"/>
      <c r="F69" s="43"/>
      <c r="G69" s="43"/>
      <c r="H69" s="43"/>
      <c r="I69" s="43"/>
      <c r="J69" s="43"/>
      <c r="K69" s="43"/>
      <c r="L69" s="43"/>
      <c r="M69" s="43"/>
      <c r="N69" s="43"/>
      <c r="O69" s="43"/>
      <c r="P69" s="43"/>
      <c r="Q69" s="43"/>
      <c r="R69" s="43"/>
      <c r="S69" s="43"/>
    </row>
    <row r="70">
      <c r="B70" s="43"/>
      <c r="C70" s="43"/>
      <c r="D70" s="43"/>
      <c r="E70" s="43"/>
      <c r="F70" s="43"/>
      <c r="G70" s="43"/>
      <c r="H70" s="43"/>
      <c r="I70" s="43"/>
      <c r="J70" s="43"/>
      <c r="K70" s="43"/>
      <c r="L70" s="43"/>
      <c r="M70" s="43"/>
      <c r="N70" s="43"/>
      <c r="O70" s="43"/>
      <c r="P70" s="43"/>
      <c r="Q70" s="43"/>
      <c r="R70" s="43"/>
      <c r="S70" s="43"/>
    </row>
    <row r="71">
      <c r="B71" s="43"/>
      <c r="C71" s="43"/>
      <c r="D71" s="43"/>
      <c r="E71" s="43"/>
      <c r="F71" s="43"/>
      <c r="G71" s="43"/>
      <c r="H71" s="43"/>
      <c r="I71" s="43"/>
      <c r="J71" s="43"/>
      <c r="K71" s="43"/>
      <c r="L71" s="43"/>
      <c r="M71" s="43"/>
      <c r="N71" s="43"/>
      <c r="O71" s="43"/>
      <c r="P71" s="43"/>
      <c r="Q71" s="43"/>
      <c r="R71" s="43"/>
      <c r="S71" s="43"/>
    </row>
    <row r="72">
      <c r="B72" s="43"/>
      <c r="C72" s="43"/>
      <c r="D72" s="43"/>
      <c r="E72" s="43"/>
      <c r="F72" s="43"/>
      <c r="G72" s="43"/>
      <c r="H72" s="43"/>
      <c r="I72" s="43"/>
      <c r="J72" s="43"/>
      <c r="K72" s="43"/>
      <c r="L72" s="43"/>
      <c r="M72" s="43"/>
      <c r="N72" s="43"/>
      <c r="O72" s="43"/>
      <c r="P72" s="43"/>
      <c r="Q72" s="43"/>
      <c r="R72" s="43"/>
      <c r="S72" s="43"/>
    </row>
    <row r="73">
      <c r="B73" s="43"/>
      <c r="C73" s="43"/>
      <c r="D73" s="43"/>
      <c r="E73" s="43"/>
      <c r="F73" s="43"/>
      <c r="G73" s="43"/>
      <c r="H73" s="43"/>
      <c r="I73" s="43"/>
      <c r="J73" s="43"/>
      <c r="K73" s="43"/>
      <c r="L73" s="43"/>
      <c r="M73" s="43"/>
      <c r="N73" s="43"/>
      <c r="O73" s="43"/>
      <c r="P73" s="43"/>
      <c r="Q73" s="43"/>
      <c r="R73" s="43"/>
      <c r="S73" s="43"/>
    </row>
    <row r="74">
      <c r="B74" s="43"/>
      <c r="C74" s="43"/>
      <c r="D74" s="43"/>
      <c r="E74" s="43"/>
      <c r="F74" s="43"/>
      <c r="G74" s="43"/>
      <c r="H74" s="43"/>
      <c r="I74" s="43"/>
      <c r="J74" s="43"/>
      <c r="K74" s="43"/>
      <c r="L74" s="43"/>
      <c r="M74" s="43"/>
      <c r="N74" s="43"/>
      <c r="O74" s="43"/>
      <c r="P74" s="43"/>
      <c r="Q74" s="43"/>
      <c r="R74" s="43"/>
      <c r="S74" s="43"/>
    </row>
    <row r="75">
      <c r="B75" s="43"/>
      <c r="C75" s="43"/>
      <c r="D75" s="43"/>
      <c r="E75" s="43"/>
      <c r="F75" s="43"/>
      <c r="G75" s="43"/>
      <c r="H75" s="43"/>
      <c r="I75" s="43"/>
      <c r="J75" s="43"/>
      <c r="K75" s="43"/>
      <c r="L75" s="43"/>
      <c r="M75" s="43"/>
      <c r="N75" s="43"/>
      <c r="O75" s="43"/>
      <c r="P75" s="43"/>
      <c r="Q75" s="43"/>
      <c r="R75" s="43"/>
      <c r="S75" s="43"/>
    </row>
    <row r="76">
      <c r="B76" s="43"/>
      <c r="C76" s="43"/>
      <c r="D76" s="43"/>
      <c r="E76" s="43"/>
      <c r="F76" s="43"/>
      <c r="G76" s="43"/>
      <c r="H76" s="43"/>
      <c r="I76" s="43"/>
      <c r="J76" s="43"/>
      <c r="K76" s="43"/>
      <c r="L76" s="43"/>
      <c r="M76" s="43"/>
      <c r="N76" s="43"/>
      <c r="O76" s="43"/>
      <c r="P76" s="43"/>
      <c r="Q76" s="43"/>
      <c r="R76" s="43"/>
      <c r="S76" s="43"/>
    </row>
    <row r="77">
      <c r="B77" s="43"/>
      <c r="C77" s="43"/>
      <c r="D77" s="43"/>
      <c r="E77" s="43"/>
      <c r="F77" s="43"/>
      <c r="G77" s="43"/>
      <c r="H77" s="43"/>
      <c r="I77" s="43"/>
      <c r="J77" s="43"/>
      <c r="K77" s="43"/>
      <c r="L77" s="43"/>
      <c r="M77" s="43"/>
      <c r="N77" s="43"/>
      <c r="O77" s="43"/>
      <c r="P77" s="43"/>
      <c r="Q77" s="43"/>
      <c r="R77" s="43"/>
      <c r="S77" s="43"/>
    </row>
    <row r="78">
      <c r="B78" s="43"/>
      <c r="C78" s="43"/>
      <c r="D78" s="43"/>
      <c r="E78" s="43"/>
      <c r="F78" s="43"/>
      <c r="G78" s="43"/>
      <c r="H78" s="43"/>
      <c r="I78" s="43"/>
      <c r="J78" s="43"/>
      <c r="K78" s="43"/>
      <c r="L78" s="43"/>
      <c r="M78" s="43"/>
      <c r="N78" s="43"/>
      <c r="O78" s="43"/>
      <c r="P78" s="43"/>
      <c r="Q78" s="43"/>
      <c r="R78" s="43"/>
      <c r="S78" s="43"/>
    </row>
    <row r="79">
      <c r="B79" s="43"/>
      <c r="C79" s="43"/>
      <c r="D79" s="43"/>
      <c r="E79" s="43"/>
      <c r="F79" s="43"/>
      <c r="G79" s="43"/>
      <c r="H79" s="43"/>
      <c r="I79" s="43"/>
      <c r="J79" s="43"/>
      <c r="K79" s="43"/>
      <c r="L79" s="43"/>
      <c r="M79" s="43"/>
      <c r="N79" s="43"/>
      <c r="O79" s="43"/>
      <c r="P79" s="43"/>
      <c r="Q79" s="43"/>
      <c r="R79" s="43"/>
      <c r="S79" s="43"/>
    </row>
    <row r="80">
      <c r="B80" s="43"/>
      <c r="C80" s="43"/>
      <c r="D80" s="43"/>
      <c r="E80" s="43"/>
      <c r="F80" s="43"/>
      <c r="G80" s="43"/>
      <c r="H80" s="43"/>
      <c r="I80" s="43"/>
      <c r="J80" s="43"/>
      <c r="K80" s="43"/>
      <c r="L80" s="43"/>
      <c r="M80" s="43"/>
      <c r="N80" s="43"/>
      <c r="O80" s="43"/>
      <c r="P80" s="43"/>
      <c r="Q80" s="43"/>
      <c r="R80" s="43"/>
      <c r="S80" s="43"/>
    </row>
    <row r="81">
      <c r="B81" s="43"/>
      <c r="C81" s="43"/>
      <c r="D81" s="43"/>
      <c r="E81" s="43"/>
      <c r="F81" s="43"/>
      <c r="G81" s="43"/>
      <c r="H81" s="43"/>
      <c r="I81" s="43"/>
      <c r="J81" s="43"/>
      <c r="K81" s="43"/>
      <c r="L81" s="43"/>
      <c r="M81" s="43"/>
      <c r="N81" s="43"/>
      <c r="O81" s="43"/>
      <c r="P81" s="43"/>
      <c r="Q81" s="43"/>
      <c r="R81" s="43"/>
      <c r="S81" s="43"/>
    </row>
    <row r="82">
      <c r="B82" s="43"/>
      <c r="C82" s="43"/>
      <c r="D82" s="43"/>
      <c r="E82" s="43"/>
      <c r="F82" s="43"/>
      <c r="G82" s="43"/>
      <c r="H82" s="43"/>
      <c r="I82" s="43"/>
      <c r="J82" s="43"/>
      <c r="K82" s="43"/>
      <c r="L82" s="43"/>
      <c r="M82" s="43"/>
      <c r="N82" s="43"/>
      <c r="O82" s="43"/>
      <c r="P82" s="43"/>
      <c r="Q82" s="43"/>
      <c r="R82" s="43"/>
      <c r="S82" s="43"/>
    </row>
    <row r="83">
      <c r="B83" s="43"/>
      <c r="C83" s="43"/>
      <c r="D83" s="43"/>
      <c r="E83" s="43"/>
      <c r="F83" s="43"/>
      <c r="G83" s="43"/>
      <c r="H83" s="43"/>
      <c r="I83" s="43"/>
      <c r="J83" s="43"/>
      <c r="K83" s="43"/>
      <c r="L83" s="43"/>
      <c r="M83" s="43"/>
      <c r="N83" s="43"/>
      <c r="O83" s="43"/>
      <c r="P83" s="43"/>
      <c r="Q83" s="43"/>
      <c r="R83" s="43"/>
      <c r="S83" s="43"/>
    </row>
    <row r="84">
      <c r="B84" s="43"/>
      <c r="C84" s="43"/>
      <c r="D84" s="43"/>
      <c r="E84" s="43"/>
      <c r="F84" s="43"/>
      <c r="G84" s="43"/>
      <c r="H84" s="43"/>
      <c r="I84" s="43"/>
      <c r="J84" s="43"/>
      <c r="K84" s="43"/>
      <c r="L84" s="43"/>
      <c r="M84" s="43"/>
      <c r="N84" s="43"/>
      <c r="O84" s="43"/>
      <c r="P84" s="43"/>
      <c r="Q84" s="43"/>
      <c r="R84" s="43"/>
      <c r="S84" s="43"/>
    </row>
    <row r="85">
      <c r="B85" s="43"/>
      <c r="C85" s="43"/>
      <c r="D85" s="43"/>
      <c r="E85" s="43"/>
      <c r="F85" s="43"/>
      <c r="G85" s="43"/>
      <c r="H85" s="43"/>
      <c r="I85" s="43"/>
      <c r="J85" s="43"/>
      <c r="K85" s="43"/>
      <c r="L85" s="43"/>
      <c r="M85" s="43"/>
      <c r="N85" s="43"/>
      <c r="O85" s="43"/>
      <c r="P85" s="43"/>
      <c r="Q85" s="43"/>
      <c r="R85" s="43"/>
      <c r="S85" s="43"/>
    </row>
    <row r="86">
      <c r="B86" s="43"/>
      <c r="C86" s="43"/>
      <c r="D86" s="43"/>
      <c r="E86" s="43"/>
      <c r="F86" s="43"/>
      <c r="G86" s="43"/>
      <c r="H86" s="43"/>
      <c r="I86" s="43"/>
      <c r="J86" s="43"/>
      <c r="K86" s="43"/>
      <c r="L86" s="43"/>
      <c r="M86" s="43"/>
      <c r="N86" s="43"/>
      <c r="O86" s="43"/>
      <c r="P86" s="43"/>
      <c r="Q86" s="43"/>
      <c r="R86" s="43"/>
      <c r="S86" s="43"/>
    </row>
    <row r="87">
      <c r="B87" s="43"/>
      <c r="C87" s="43"/>
      <c r="D87" s="43"/>
      <c r="E87" s="43"/>
      <c r="F87" s="43"/>
      <c r="G87" s="43"/>
      <c r="H87" s="43"/>
      <c r="I87" s="43"/>
      <c r="J87" s="43"/>
      <c r="K87" s="43"/>
      <c r="L87" s="43"/>
      <c r="M87" s="43"/>
      <c r="N87" s="43"/>
      <c r="O87" s="43"/>
      <c r="P87" s="43"/>
      <c r="Q87" s="43"/>
      <c r="R87" s="43"/>
      <c r="S87" s="43"/>
    </row>
    <row r="88">
      <c r="B88" s="43"/>
      <c r="C88" s="43"/>
      <c r="D88" s="43"/>
      <c r="E88" s="43"/>
      <c r="F88" s="43"/>
      <c r="G88" s="43"/>
      <c r="H88" s="43"/>
      <c r="I88" s="43"/>
      <c r="J88" s="43"/>
      <c r="K88" s="43"/>
      <c r="L88" s="43"/>
      <c r="M88" s="43"/>
      <c r="N88" s="43"/>
      <c r="O88" s="43"/>
      <c r="P88" s="43"/>
      <c r="Q88" s="43"/>
      <c r="R88" s="43"/>
      <c r="S88" s="43"/>
    </row>
    <row r="89">
      <c r="B89" s="43"/>
      <c r="C89" s="43"/>
      <c r="D89" s="43"/>
      <c r="E89" s="43"/>
      <c r="F89" s="43"/>
      <c r="G89" s="43"/>
      <c r="H89" s="43"/>
      <c r="I89" s="43"/>
      <c r="J89" s="43"/>
      <c r="K89" s="43"/>
      <c r="L89" s="43"/>
      <c r="M89" s="43"/>
      <c r="N89" s="43"/>
      <c r="O89" s="43"/>
      <c r="P89" s="43"/>
      <c r="Q89" s="43"/>
      <c r="R89" s="43"/>
      <c r="S89" s="43"/>
    </row>
    <row r="90">
      <c r="B90" s="43"/>
      <c r="C90" s="43"/>
      <c r="D90" s="43"/>
      <c r="E90" s="43"/>
      <c r="F90" s="43"/>
      <c r="G90" s="43"/>
      <c r="H90" s="43"/>
      <c r="I90" s="43"/>
      <c r="J90" s="43"/>
      <c r="K90" s="43"/>
      <c r="L90" s="43"/>
      <c r="M90" s="43"/>
      <c r="N90" s="43"/>
      <c r="O90" s="43"/>
      <c r="P90" s="43"/>
      <c r="Q90" s="43"/>
      <c r="R90" s="43"/>
      <c r="S90" s="43"/>
    </row>
    <row r="91">
      <c r="B91" s="43"/>
      <c r="C91" s="43"/>
      <c r="D91" s="43"/>
      <c r="E91" s="43"/>
      <c r="F91" s="43"/>
      <c r="G91" s="43"/>
      <c r="H91" s="43"/>
      <c r="I91" s="43"/>
      <c r="J91" s="43"/>
      <c r="K91" s="43"/>
      <c r="L91" s="43"/>
      <c r="M91" s="43"/>
      <c r="N91" s="43"/>
      <c r="O91" s="43"/>
      <c r="P91" s="43"/>
      <c r="Q91" s="43"/>
      <c r="R91" s="43"/>
      <c r="S91" s="43"/>
    </row>
    <row r="92">
      <c r="B92" s="43"/>
      <c r="C92" s="43"/>
      <c r="D92" s="43"/>
      <c r="E92" s="43"/>
      <c r="F92" s="43"/>
      <c r="G92" s="43"/>
      <c r="H92" s="43"/>
      <c r="I92" s="43"/>
      <c r="J92" s="43"/>
      <c r="K92" s="43"/>
      <c r="L92" s="43"/>
      <c r="M92" s="43"/>
      <c r="N92" s="43"/>
      <c r="O92" s="43"/>
      <c r="P92" s="43"/>
      <c r="Q92" s="43"/>
      <c r="R92" s="43"/>
      <c r="S92" s="43"/>
    </row>
    <row r="93">
      <c r="B93" s="43"/>
      <c r="C93" s="43"/>
      <c r="D93" s="43"/>
      <c r="E93" s="43"/>
      <c r="F93" s="43"/>
      <c r="G93" s="43"/>
      <c r="H93" s="43"/>
      <c r="I93" s="43"/>
      <c r="J93" s="43"/>
      <c r="K93" s="43"/>
      <c r="L93" s="43"/>
      <c r="M93" s="43"/>
      <c r="N93" s="43"/>
      <c r="O93" s="43"/>
      <c r="P93" s="43"/>
      <c r="Q93" s="43"/>
      <c r="R93" s="43"/>
      <c r="S93" s="43"/>
    </row>
    <row r="94">
      <c r="B94" s="43"/>
      <c r="C94" s="43"/>
      <c r="D94" s="43"/>
      <c r="E94" s="43"/>
      <c r="F94" s="43"/>
      <c r="G94" s="43"/>
      <c r="H94" s="43"/>
      <c r="I94" s="43"/>
      <c r="J94" s="43"/>
      <c r="K94" s="43"/>
      <c r="L94" s="43"/>
      <c r="M94" s="43"/>
      <c r="N94" s="43"/>
      <c r="O94" s="43"/>
      <c r="P94" s="43"/>
      <c r="Q94" s="43"/>
      <c r="R94" s="43"/>
      <c r="S94" s="43"/>
    </row>
    <row r="95">
      <c r="B95" s="43"/>
      <c r="C95" s="43"/>
      <c r="D95" s="43"/>
      <c r="E95" s="43"/>
      <c r="F95" s="43"/>
      <c r="G95" s="43"/>
      <c r="H95" s="43"/>
      <c r="I95" s="43"/>
      <c r="J95" s="43"/>
      <c r="K95" s="43"/>
      <c r="L95" s="43"/>
      <c r="M95" s="43"/>
      <c r="N95" s="43"/>
      <c r="O95" s="43"/>
      <c r="P95" s="43"/>
      <c r="Q95" s="43"/>
      <c r="R95" s="43"/>
      <c r="S95" s="43"/>
    </row>
    <row r="96">
      <c r="B96" s="43"/>
      <c r="C96" s="43"/>
      <c r="D96" s="43"/>
      <c r="E96" s="43"/>
      <c r="F96" s="43"/>
      <c r="G96" s="43"/>
      <c r="H96" s="43"/>
      <c r="I96" s="43"/>
      <c r="J96" s="43"/>
      <c r="K96" s="43"/>
      <c r="L96" s="43"/>
      <c r="M96" s="43"/>
      <c r="N96" s="43"/>
      <c r="O96" s="43"/>
      <c r="P96" s="43"/>
      <c r="Q96" s="43"/>
      <c r="R96" s="43"/>
      <c r="S96" s="43"/>
    </row>
    <row r="97">
      <c r="B97" s="43"/>
      <c r="C97" s="43"/>
      <c r="D97" s="43"/>
      <c r="E97" s="43"/>
      <c r="F97" s="43"/>
      <c r="G97" s="43"/>
      <c r="H97" s="43"/>
      <c r="I97" s="43"/>
      <c r="J97" s="43"/>
      <c r="K97" s="43"/>
      <c r="L97" s="43"/>
      <c r="M97" s="43"/>
      <c r="N97" s="43"/>
      <c r="O97" s="43"/>
      <c r="P97" s="43"/>
      <c r="Q97" s="43"/>
      <c r="R97" s="43"/>
      <c r="S97" s="43"/>
    </row>
    <row r="98">
      <c r="B98" s="43"/>
      <c r="C98" s="43"/>
      <c r="D98" s="43"/>
      <c r="E98" s="43"/>
      <c r="F98" s="43"/>
      <c r="G98" s="43"/>
      <c r="H98" s="43"/>
      <c r="I98" s="43"/>
      <c r="J98" s="43"/>
      <c r="K98" s="43"/>
      <c r="L98" s="43"/>
      <c r="M98" s="43"/>
      <c r="N98" s="43"/>
      <c r="O98" s="43"/>
      <c r="P98" s="43"/>
      <c r="Q98" s="43"/>
      <c r="R98" s="43"/>
      <c r="S98" s="43"/>
    </row>
    <row r="99">
      <c r="B99" s="43"/>
      <c r="C99" s="43"/>
      <c r="D99" s="43"/>
      <c r="E99" s="43"/>
      <c r="F99" s="43"/>
      <c r="G99" s="43"/>
      <c r="H99" s="43"/>
      <c r="I99" s="43"/>
      <c r="J99" s="43"/>
      <c r="K99" s="43"/>
      <c r="L99" s="43"/>
      <c r="M99" s="43"/>
      <c r="N99" s="43"/>
      <c r="O99" s="43"/>
      <c r="P99" s="43"/>
      <c r="Q99" s="43"/>
      <c r="R99" s="43"/>
      <c r="S99" s="43"/>
    </row>
    <row r="100">
      <c r="B100" s="43"/>
      <c r="C100" s="43"/>
      <c r="D100" s="43"/>
      <c r="E100" s="43"/>
      <c r="F100" s="43"/>
      <c r="G100" s="43"/>
      <c r="H100" s="43"/>
      <c r="I100" s="43"/>
      <c r="J100" s="43"/>
      <c r="K100" s="43"/>
      <c r="L100" s="43"/>
      <c r="M100" s="43"/>
      <c r="N100" s="43"/>
      <c r="O100" s="43"/>
      <c r="P100" s="43"/>
      <c r="Q100" s="43"/>
      <c r="R100" s="43"/>
      <c r="S100" s="43"/>
    </row>
    <row r="101">
      <c r="B101" s="43"/>
      <c r="C101" s="43"/>
      <c r="D101" s="43"/>
      <c r="E101" s="43"/>
      <c r="F101" s="43"/>
      <c r="G101" s="43"/>
      <c r="H101" s="43"/>
      <c r="I101" s="43"/>
      <c r="J101" s="43"/>
      <c r="K101" s="43"/>
      <c r="L101" s="43"/>
      <c r="M101" s="43"/>
      <c r="N101" s="43"/>
      <c r="O101" s="43"/>
      <c r="P101" s="43"/>
      <c r="Q101" s="43"/>
      <c r="R101" s="43"/>
      <c r="S101" s="43"/>
    </row>
    <row r="102">
      <c r="B102" s="43"/>
      <c r="C102" s="43"/>
      <c r="D102" s="43"/>
      <c r="E102" s="43"/>
      <c r="F102" s="43"/>
      <c r="G102" s="43"/>
      <c r="H102" s="43"/>
      <c r="I102" s="43"/>
      <c r="J102" s="43"/>
      <c r="K102" s="43"/>
      <c r="L102" s="43"/>
      <c r="M102" s="43"/>
      <c r="N102" s="43"/>
      <c r="O102" s="43"/>
      <c r="P102" s="43"/>
      <c r="Q102" s="43"/>
      <c r="R102" s="43"/>
      <c r="S102" s="43"/>
    </row>
    <row r="103">
      <c r="B103" s="43"/>
      <c r="C103" s="43"/>
      <c r="D103" s="43"/>
      <c r="E103" s="43"/>
      <c r="F103" s="43"/>
      <c r="G103" s="43"/>
      <c r="H103" s="43"/>
      <c r="I103" s="43"/>
      <c r="J103" s="43"/>
      <c r="K103" s="43"/>
      <c r="L103" s="43"/>
      <c r="M103" s="43"/>
      <c r="N103" s="43"/>
      <c r="O103" s="43"/>
      <c r="P103" s="43"/>
      <c r="Q103" s="43"/>
      <c r="R103" s="43"/>
      <c r="S103" s="43"/>
    </row>
    <row r="104">
      <c r="B104" s="43"/>
      <c r="C104" s="43"/>
      <c r="D104" s="43"/>
      <c r="E104" s="43"/>
      <c r="F104" s="43"/>
      <c r="G104" s="43"/>
      <c r="H104" s="43"/>
      <c r="I104" s="43"/>
      <c r="J104" s="43"/>
      <c r="K104" s="43"/>
      <c r="L104" s="43"/>
      <c r="M104" s="43"/>
      <c r="N104" s="43"/>
      <c r="O104" s="43"/>
      <c r="P104" s="43"/>
      <c r="Q104" s="43"/>
      <c r="R104" s="43"/>
      <c r="S104" s="43"/>
    </row>
    <row r="105">
      <c r="B105" s="43"/>
      <c r="C105" s="43"/>
      <c r="D105" s="43"/>
      <c r="E105" s="43"/>
      <c r="F105" s="43"/>
      <c r="G105" s="43"/>
      <c r="H105" s="43"/>
      <c r="I105" s="43"/>
      <c r="J105" s="43"/>
      <c r="K105" s="43"/>
      <c r="L105" s="43"/>
      <c r="M105" s="43"/>
      <c r="N105" s="43"/>
      <c r="O105" s="43"/>
      <c r="P105" s="43"/>
      <c r="Q105" s="43"/>
      <c r="R105" s="43"/>
      <c r="S105" s="43"/>
    </row>
    <row r="106">
      <c r="B106" s="43"/>
      <c r="C106" s="43"/>
      <c r="D106" s="43"/>
      <c r="E106" s="43"/>
      <c r="F106" s="43"/>
      <c r="G106" s="43"/>
      <c r="H106" s="43"/>
      <c r="I106" s="43"/>
      <c r="J106" s="43"/>
      <c r="K106" s="43"/>
      <c r="L106" s="43"/>
      <c r="M106" s="43"/>
      <c r="N106" s="43"/>
      <c r="O106" s="43"/>
      <c r="P106" s="43"/>
      <c r="Q106" s="43"/>
      <c r="R106" s="43"/>
      <c r="S106" s="43"/>
    </row>
    <row r="107">
      <c r="B107" s="43"/>
      <c r="C107" s="43"/>
      <c r="D107" s="43"/>
      <c r="E107" s="43"/>
      <c r="F107" s="43"/>
      <c r="G107" s="43"/>
      <c r="H107" s="43"/>
      <c r="I107" s="43"/>
      <c r="J107" s="43"/>
      <c r="K107" s="43"/>
      <c r="L107" s="43"/>
      <c r="M107" s="43"/>
      <c r="N107" s="43"/>
      <c r="O107" s="43"/>
      <c r="P107" s="43"/>
      <c r="Q107" s="43"/>
      <c r="R107" s="43"/>
      <c r="S107" s="43"/>
    </row>
    <row r="108">
      <c r="B108" s="43"/>
      <c r="C108" s="43"/>
      <c r="D108" s="43"/>
      <c r="E108" s="43"/>
      <c r="F108" s="43"/>
      <c r="G108" s="43"/>
      <c r="H108" s="43"/>
      <c r="I108" s="43"/>
      <c r="J108" s="43"/>
      <c r="K108" s="43"/>
      <c r="L108" s="43"/>
      <c r="M108" s="43"/>
      <c r="N108" s="43"/>
      <c r="O108" s="43"/>
      <c r="P108" s="43"/>
      <c r="Q108" s="43"/>
      <c r="R108" s="43"/>
      <c r="S108" s="43"/>
    </row>
    <row r="109">
      <c r="B109" s="43"/>
      <c r="C109" s="43"/>
      <c r="D109" s="43"/>
      <c r="E109" s="43"/>
      <c r="F109" s="43"/>
      <c r="G109" s="43"/>
      <c r="H109" s="43"/>
      <c r="I109" s="43"/>
      <c r="J109" s="43"/>
      <c r="K109" s="43"/>
      <c r="L109" s="43"/>
      <c r="M109" s="43"/>
      <c r="N109" s="43"/>
      <c r="O109" s="43"/>
      <c r="P109" s="43"/>
      <c r="Q109" s="43"/>
      <c r="R109" s="43"/>
      <c r="S109" s="43"/>
    </row>
    <row r="110">
      <c r="B110" s="43"/>
      <c r="C110" s="43"/>
      <c r="D110" s="43"/>
      <c r="E110" s="43"/>
      <c r="F110" s="43"/>
      <c r="G110" s="43"/>
      <c r="H110" s="43"/>
      <c r="I110" s="43"/>
      <c r="J110" s="43"/>
      <c r="K110" s="43"/>
      <c r="L110" s="43"/>
      <c r="M110" s="43"/>
      <c r="N110" s="43"/>
      <c r="O110" s="43"/>
      <c r="P110" s="43"/>
      <c r="Q110" s="43"/>
      <c r="R110" s="43"/>
      <c r="S110" s="43"/>
    </row>
    <row r="111">
      <c r="B111" s="43"/>
      <c r="C111" s="43"/>
      <c r="D111" s="43"/>
      <c r="E111" s="43"/>
      <c r="F111" s="43"/>
      <c r="G111" s="43"/>
      <c r="H111" s="43"/>
      <c r="I111" s="43"/>
      <c r="J111" s="43"/>
      <c r="K111" s="43"/>
      <c r="L111" s="43"/>
      <c r="M111" s="43"/>
      <c r="N111" s="43"/>
      <c r="O111" s="43"/>
      <c r="P111" s="43"/>
      <c r="Q111" s="43"/>
      <c r="R111" s="43"/>
      <c r="S111" s="43"/>
    </row>
    <row r="112">
      <c r="B112" s="43"/>
      <c r="C112" s="43"/>
      <c r="D112" s="43"/>
      <c r="E112" s="43"/>
      <c r="F112" s="43"/>
      <c r="G112" s="43"/>
      <c r="H112" s="43"/>
      <c r="I112" s="43"/>
      <c r="J112" s="43"/>
      <c r="K112" s="43"/>
      <c r="L112" s="43"/>
      <c r="M112" s="43"/>
      <c r="N112" s="43"/>
      <c r="O112" s="43"/>
      <c r="P112" s="43"/>
      <c r="Q112" s="43"/>
      <c r="R112" s="43"/>
      <c r="S112" s="43"/>
    </row>
    <row r="113">
      <c r="B113" s="43"/>
      <c r="C113" s="43"/>
      <c r="D113" s="43"/>
      <c r="E113" s="43"/>
      <c r="F113" s="43"/>
      <c r="G113" s="43"/>
      <c r="H113" s="43"/>
      <c r="I113" s="43"/>
      <c r="J113" s="43"/>
      <c r="K113" s="43"/>
      <c r="L113" s="43"/>
      <c r="M113" s="43"/>
      <c r="N113" s="43"/>
      <c r="O113" s="43"/>
      <c r="P113" s="43"/>
      <c r="Q113" s="43"/>
      <c r="R113" s="43"/>
      <c r="S113" s="43"/>
    </row>
    <row r="114">
      <c r="B114" s="43"/>
      <c r="C114" s="43"/>
      <c r="D114" s="43"/>
      <c r="E114" s="43"/>
      <c r="F114" s="43"/>
      <c r="G114" s="43"/>
      <c r="H114" s="43"/>
      <c r="I114" s="43"/>
      <c r="J114" s="43"/>
      <c r="K114" s="43"/>
      <c r="L114" s="43"/>
      <c r="M114" s="43"/>
      <c r="N114" s="43"/>
      <c r="O114" s="43"/>
      <c r="P114" s="43"/>
      <c r="Q114" s="43"/>
      <c r="R114" s="43"/>
      <c r="S114" s="43"/>
    </row>
    <row r="115">
      <c r="B115" s="43"/>
      <c r="C115" s="43"/>
      <c r="D115" s="43"/>
      <c r="E115" s="43"/>
      <c r="F115" s="43"/>
      <c r="G115" s="43"/>
      <c r="H115" s="43"/>
      <c r="I115" s="43"/>
      <c r="J115" s="43"/>
      <c r="K115" s="43"/>
      <c r="L115" s="43"/>
      <c r="M115" s="43"/>
      <c r="N115" s="43"/>
      <c r="O115" s="43"/>
      <c r="P115" s="43"/>
      <c r="Q115" s="43"/>
      <c r="R115" s="43"/>
      <c r="S115" s="43"/>
    </row>
    <row r="116">
      <c r="B116" s="43"/>
      <c r="C116" s="43"/>
      <c r="D116" s="43"/>
      <c r="E116" s="43"/>
      <c r="F116" s="43"/>
      <c r="G116" s="43"/>
      <c r="H116" s="43"/>
      <c r="I116" s="43"/>
      <c r="J116" s="43"/>
      <c r="K116" s="43"/>
      <c r="L116" s="43"/>
      <c r="M116" s="43"/>
      <c r="N116" s="43"/>
      <c r="O116" s="43"/>
      <c r="P116" s="43"/>
      <c r="Q116" s="43"/>
      <c r="R116" s="43"/>
      <c r="S116" s="43"/>
    </row>
    <row r="117">
      <c r="B117" s="43"/>
      <c r="C117" s="43"/>
      <c r="D117" s="43"/>
      <c r="E117" s="43"/>
      <c r="F117" s="43"/>
      <c r="G117" s="43"/>
      <c r="H117" s="43"/>
      <c r="I117" s="43"/>
      <c r="J117" s="43"/>
      <c r="K117" s="43"/>
      <c r="L117" s="43"/>
      <c r="M117" s="43"/>
      <c r="N117" s="43"/>
      <c r="O117" s="43"/>
      <c r="P117" s="43"/>
      <c r="Q117" s="43"/>
      <c r="R117" s="43"/>
      <c r="S117" s="43"/>
    </row>
    <row r="118">
      <c r="B118" s="43"/>
      <c r="C118" s="43"/>
      <c r="D118" s="43"/>
      <c r="E118" s="43"/>
      <c r="F118" s="43"/>
      <c r="G118" s="43"/>
      <c r="H118" s="43"/>
      <c r="I118" s="43"/>
      <c r="J118" s="43"/>
      <c r="K118" s="43"/>
      <c r="L118" s="43"/>
      <c r="M118" s="43"/>
      <c r="N118" s="43"/>
      <c r="O118" s="43"/>
      <c r="P118" s="43"/>
      <c r="Q118" s="43"/>
      <c r="R118" s="43"/>
      <c r="S118" s="43"/>
    </row>
    <row r="119">
      <c r="B119" s="43"/>
      <c r="C119" s="43"/>
      <c r="D119" s="43"/>
      <c r="E119" s="43"/>
      <c r="F119" s="43"/>
      <c r="G119" s="43"/>
      <c r="H119" s="43"/>
      <c r="I119" s="43"/>
      <c r="J119" s="43"/>
      <c r="K119" s="43"/>
      <c r="L119" s="43"/>
      <c r="M119" s="43"/>
      <c r="N119" s="43"/>
      <c r="O119" s="43"/>
      <c r="P119" s="43"/>
      <c r="Q119" s="43"/>
      <c r="R119" s="43"/>
      <c r="S119" s="43"/>
    </row>
    <row r="120">
      <c r="B120" s="43"/>
      <c r="C120" s="43"/>
      <c r="D120" s="43"/>
      <c r="E120" s="43"/>
      <c r="F120" s="43"/>
      <c r="G120" s="43"/>
      <c r="H120" s="43"/>
      <c r="I120" s="43"/>
      <c r="J120" s="43"/>
      <c r="K120" s="43"/>
      <c r="L120" s="43"/>
      <c r="M120" s="43"/>
      <c r="N120" s="43"/>
      <c r="O120" s="43"/>
      <c r="P120" s="43"/>
      <c r="Q120" s="43"/>
      <c r="R120" s="43"/>
      <c r="S120" s="43"/>
    </row>
    <row r="121">
      <c r="B121" s="43"/>
      <c r="C121" s="43"/>
      <c r="D121" s="43"/>
      <c r="E121" s="43"/>
      <c r="F121" s="43"/>
      <c r="G121" s="43"/>
      <c r="H121" s="43"/>
      <c r="I121" s="43"/>
      <c r="J121" s="43"/>
      <c r="K121" s="43"/>
      <c r="L121" s="43"/>
      <c r="M121" s="43"/>
      <c r="N121" s="43"/>
      <c r="O121" s="43"/>
      <c r="P121" s="43"/>
      <c r="Q121" s="43"/>
      <c r="R121" s="43"/>
      <c r="S121" s="43"/>
    </row>
    <row r="122">
      <c r="B122" s="43"/>
      <c r="C122" s="43"/>
      <c r="D122" s="43"/>
      <c r="E122" s="43"/>
      <c r="F122" s="43"/>
      <c r="G122" s="43"/>
      <c r="H122" s="43"/>
      <c r="I122" s="43"/>
      <c r="J122" s="43"/>
      <c r="K122" s="43"/>
      <c r="L122" s="43"/>
      <c r="M122" s="43"/>
      <c r="N122" s="43"/>
      <c r="O122" s="43"/>
      <c r="P122" s="43"/>
      <c r="Q122" s="43"/>
      <c r="R122" s="43"/>
      <c r="S122" s="43"/>
    </row>
    <row r="123">
      <c r="B123" s="43"/>
      <c r="C123" s="43"/>
      <c r="D123" s="43"/>
      <c r="E123" s="43"/>
      <c r="F123" s="43"/>
      <c r="G123" s="43"/>
      <c r="H123" s="43"/>
      <c r="I123" s="43"/>
      <c r="J123" s="43"/>
      <c r="K123" s="43"/>
      <c r="L123" s="43"/>
      <c r="M123" s="43"/>
      <c r="N123" s="43"/>
      <c r="O123" s="43"/>
      <c r="P123" s="43"/>
      <c r="Q123" s="43"/>
      <c r="R123" s="43"/>
      <c r="S123" s="43"/>
    </row>
    <row r="124">
      <c r="B124" s="43"/>
      <c r="C124" s="43"/>
      <c r="D124" s="43"/>
      <c r="E124" s="43"/>
      <c r="F124" s="43"/>
      <c r="G124" s="43"/>
      <c r="H124" s="43"/>
      <c r="I124" s="43"/>
      <c r="J124" s="43"/>
      <c r="K124" s="43"/>
      <c r="L124" s="43"/>
      <c r="M124" s="43"/>
      <c r="N124" s="43"/>
      <c r="O124" s="43"/>
      <c r="P124" s="43"/>
      <c r="Q124" s="43"/>
      <c r="R124" s="43"/>
      <c r="S124" s="43"/>
    </row>
    <row r="125">
      <c r="B125" s="43"/>
      <c r="C125" s="43"/>
      <c r="D125" s="43"/>
      <c r="E125" s="43"/>
      <c r="F125" s="43"/>
      <c r="G125" s="43"/>
      <c r="H125" s="43"/>
      <c r="I125" s="43"/>
      <c r="J125" s="43"/>
      <c r="K125" s="43"/>
      <c r="L125" s="43"/>
      <c r="M125" s="43"/>
      <c r="N125" s="43"/>
      <c r="O125" s="43"/>
      <c r="P125" s="43"/>
      <c r="Q125" s="43"/>
      <c r="R125" s="43"/>
      <c r="S125" s="43"/>
    </row>
    <row r="126">
      <c r="B126" s="43"/>
      <c r="C126" s="43"/>
      <c r="D126" s="43"/>
      <c r="E126" s="43"/>
      <c r="F126" s="43"/>
      <c r="G126" s="43"/>
      <c r="H126" s="43"/>
      <c r="I126" s="43"/>
      <c r="J126" s="43"/>
      <c r="K126" s="43"/>
      <c r="L126" s="43"/>
      <c r="M126" s="43"/>
      <c r="N126" s="43"/>
      <c r="O126" s="43"/>
      <c r="P126" s="43"/>
      <c r="Q126" s="43"/>
      <c r="R126" s="43"/>
      <c r="S126" s="43"/>
    </row>
    <row r="127">
      <c r="B127" s="43"/>
      <c r="C127" s="43"/>
      <c r="D127" s="43"/>
      <c r="E127" s="43"/>
      <c r="F127" s="43"/>
      <c r="G127" s="43"/>
      <c r="H127" s="43"/>
      <c r="I127" s="43"/>
      <c r="J127" s="43"/>
      <c r="K127" s="43"/>
      <c r="L127" s="43"/>
      <c r="M127" s="43"/>
      <c r="N127" s="43"/>
      <c r="O127" s="43"/>
      <c r="P127" s="43"/>
      <c r="Q127" s="43"/>
      <c r="R127" s="43"/>
      <c r="S127" s="43"/>
    </row>
    <row r="128">
      <c r="B128" s="43"/>
      <c r="C128" s="43"/>
      <c r="D128" s="43"/>
      <c r="E128" s="43"/>
      <c r="F128" s="43"/>
      <c r="G128" s="43"/>
      <c r="H128" s="43"/>
      <c r="I128" s="43"/>
      <c r="J128" s="43"/>
      <c r="K128" s="43"/>
      <c r="L128" s="43"/>
      <c r="M128" s="43"/>
      <c r="N128" s="43"/>
      <c r="O128" s="43"/>
      <c r="P128" s="43"/>
      <c r="Q128" s="43"/>
      <c r="R128" s="43"/>
      <c r="S128" s="43"/>
    </row>
    <row r="129">
      <c r="B129" s="43"/>
      <c r="C129" s="43"/>
      <c r="D129" s="43"/>
      <c r="E129" s="43"/>
      <c r="F129" s="43"/>
      <c r="G129" s="43"/>
      <c r="H129" s="43"/>
      <c r="I129" s="43"/>
      <c r="J129" s="43"/>
      <c r="K129" s="43"/>
      <c r="L129" s="43"/>
      <c r="M129" s="43"/>
      <c r="N129" s="43"/>
      <c r="O129" s="43"/>
      <c r="P129" s="43"/>
      <c r="Q129" s="43"/>
      <c r="R129" s="43"/>
      <c r="S129" s="43"/>
    </row>
    <row r="130">
      <c r="B130" s="43"/>
      <c r="C130" s="43"/>
      <c r="D130" s="43"/>
      <c r="E130" s="43"/>
      <c r="F130" s="43"/>
      <c r="G130" s="43"/>
      <c r="H130" s="43"/>
      <c r="I130" s="43"/>
      <c r="J130" s="43"/>
      <c r="K130" s="43"/>
      <c r="L130" s="43"/>
      <c r="M130" s="43"/>
      <c r="N130" s="43"/>
      <c r="O130" s="43"/>
      <c r="P130" s="43"/>
      <c r="Q130" s="43"/>
      <c r="R130" s="43"/>
      <c r="S130" s="43"/>
    </row>
    <row r="131">
      <c r="B131" s="43"/>
      <c r="C131" s="43"/>
      <c r="D131" s="43"/>
      <c r="E131" s="43"/>
      <c r="F131" s="43"/>
      <c r="G131" s="43"/>
      <c r="H131" s="43"/>
      <c r="I131" s="43"/>
      <c r="J131" s="43"/>
      <c r="K131" s="43"/>
      <c r="L131" s="43"/>
      <c r="M131" s="43"/>
      <c r="N131" s="43"/>
      <c r="O131" s="43"/>
      <c r="P131" s="43"/>
      <c r="Q131" s="43"/>
      <c r="R131" s="43"/>
      <c r="S131" s="4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75"/>
    <col customWidth="1" min="4" max="4" width="24.75"/>
    <col customWidth="1" min="5" max="5" width="40.13"/>
    <col customWidth="1" min="6" max="6" width="47.0"/>
    <col customWidth="1" min="7" max="7" width="46.63"/>
    <col customWidth="1" min="10" max="10" width="77.88"/>
    <col customWidth="1" min="13" max="13" width="49.63"/>
  </cols>
  <sheetData>
    <row r="2">
      <c r="A2" s="9" t="s">
        <v>3</v>
      </c>
      <c r="B2" s="10" t="s">
        <v>4</v>
      </c>
      <c r="C2" s="10" t="s">
        <v>5</v>
      </c>
      <c r="D2" s="11" t="s">
        <v>6</v>
      </c>
      <c r="E2" s="12" t="s">
        <v>7</v>
      </c>
      <c r="F2" s="13" t="s">
        <v>8</v>
      </c>
      <c r="G2" s="12" t="s">
        <v>9</v>
      </c>
      <c r="H2" s="14" t="s">
        <v>10</v>
      </c>
      <c r="I2" s="16" t="s">
        <v>14</v>
      </c>
      <c r="J2" s="16" t="s">
        <v>15</v>
      </c>
      <c r="K2" s="16" t="s">
        <v>19</v>
      </c>
      <c r="L2" s="16" t="s">
        <v>18</v>
      </c>
      <c r="M2" s="16" t="s">
        <v>20</v>
      </c>
      <c r="N2" s="18" t="s">
        <v>21</v>
      </c>
      <c r="O2" s="18" t="s">
        <v>22</v>
      </c>
      <c r="P2" s="18" t="s">
        <v>1650</v>
      </c>
      <c r="Q2" s="18" t="s">
        <v>23</v>
      </c>
      <c r="R2" s="18" t="s">
        <v>1287</v>
      </c>
      <c r="S2" s="18" t="s">
        <v>1651</v>
      </c>
      <c r="T2" s="18" t="s">
        <v>24</v>
      </c>
      <c r="U2" s="18" t="s">
        <v>1652</v>
      </c>
    </row>
    <row r="3">
      <c r="B3" s="43" t="s">
        <v>59</v>
      </c>
      <c r="C3" s="43" t="s">
        <v>1712</v>
      </c>
      <c r="D3" s="43" t="s">
        <v>1713</v>
      </c>
      <c r="E3" s="43" t="s">
        <v>899</v>
      </c>
      <c r="F3" s="43" t="s">
        <v>900</v>
      </c>
      <c r="G3" s="43" t="s">
        <v>901</v>
      </c>
      <c r="H3" s="52"/>
      <c r="I3" s="43" t="s">
        <v>897</v>
      </c>
      <c r="J3" s="43" t="s">
        <v>1780</v>
      </c>
      <c r="K3" s="43" t="s">
        <v>34</v>
      </c>
      <c r="L3" s="52"/>
      <c r="M3" s="52"/>
    </row>
    <row r="4">
      <c r="B4" s="43" t="s">
        <v>59</v>
      </c>
      <c r="C4" s="43" t="s">
        <v>1712</v>
      </c>
      <c r="D4" s="43" t="s">
        <v>1713</v>
      </c>
      <c r="E4" s="43" t="s">
        <v>904</v>
      </c>
      <c r="F4" s="43" t="s">
        <v>905</v>
      </c>
      <c r="G4" s="43" t="s">
        <v>1129</v>
      </c>
      <c r="H4" s="52"/>
      <c r="I4" s="43" t="s">
        <v>897</v>
      </c>
      <c r="J4" s="43" t="s">
        <v>1781</v>
      </c>
      <c r="K4" s="43" t="s">
        <v>34</v>
      </c>
      <c r="L4" s="52"/>
      <c r="M4" s="52"/>
    </row>
    <row r="5">
      <c r="B5" s="43" t="s">
        <v>59</v>
      </c>
      <c r="C5" s="43" t="s">
        <v>1712</v>
      </c>
      <c r="D5" s="43" t="s">
        <v>1715</v>
      </c>
      <c r="E5" s="43" t="s">
        <v>1716</v>
      </c>
      <c r="F5" s="43" t="s">
        <v>909</v>
      </c>
      <c r="G5" s="43" t="s">
        <v>910</v>
      </c>
      <c r="H5" s="43"/>
      <c r="I5" s="43" t="s">
        <v>399</v>
      </c>
      <c r="J5" s="43" t="s">
        <v>1782</v>
      </c>
      <c r="K5" s="43" t="s">
        <v>128</v>
      </c>
      <c r="L5" s="43"/>
      <c r="M5" s="43"/>
      <c r="N5" s="43"/>
      <c r="O5" s="43"/>
      <c r="P5" s="43"/>
      <c r="Q5" s="43"/>
      <c r="R5" s="43"/>
      <c r="S5" s="43"/>
    </row>
    <row r="6">
      <c r="B6" s="43" t="s">
        <v>59</v>
      </c>
      <c r="C6" s="43" t="s">
        <v>1712</v>
      </c>
      <c r="D6" s="43" t="s">
        <v>785</v>
      </c>
      <c r="E6" s="449" t="s">
        <v>1718</v>
      </c>
      <c r="F6" s="449" t="s">
        <v>1719</v>
      </c>
      <c r="G6" s="449" t="s">
        <v>1720</v>
      </c>
      <c r="H6" s="449"/>
      <c r="I6" s="449" t="s">
        <v>399</v>
      </c>
      <c r="J6" s="449" t="s">
        <v>1783</v>
      </c>
      <c r="K6" s="43" t="s">
        <v>34</v>
      </c>
      <c r="L6" s="43"/>
      <c r="M6" s="43"/>
      <c r="N6" s="43"/>
      <c r="O6" s="43"/>
      <c r="P6" s="43"/>
      <c r="Q6" s="43"/>
      <c r="R6" s="43"/>
      <c r="S6" s="43"/>
    </row>
    <row r="7">
      <c r="B7" s="43" t="s">
        <v>59</v>
      </c>
      <c r="C7" s="43" t="s">
        <v>1712</v>
      </c>
      <c r="D7" s="43" t="s">
        <v>785</v>
      </c>
      <c r="E7" s="43" t="s">
        <v>1718</v>
      </c>
      <c r="F7" s="43" t="s">
        <v>1761</v>
      </c>
      <c r="G7" s="43" t="s">
        <v>1720</v>
      </c>
      <c r="H7" s="43"/>
      <c r="I7" s="43" t="s">
        <v>399</v>
      </c>
      <c r="J7" s="43" t="s">
        <v>1784</v>
      </c>
      <c r="K7" s="43" t="s">
        <v>34</v>
      </c>
      <c r="L7" s="43"/>
      <c r="M7" s="43"/>
      <c r="N7" s="43"/>
      <c r="O7" s="43"/>
      <c r="P7" s="43"/>
      <c r="Q7" s="43"/>
      <c r="R7" s="43"/>
      <c r="S7" s="43"/>
    </row>
    <row r="8">
      <c r="B8" s="43" t="s">
        <v>59</v>
      </c>
      <c r="C8" s="43" t="s">
        <v>1712</v>
      </c>
      <c r="D8" s="43" t="s">
        <v>777</v>
      </c>
      <c r="E8" s="43" t="s">
        <v>918</v>
      </c>
      <c r="F8" s="450" t="s">
        <v>919</v>
      </c>
      <c r="G8" s="450" t="s">
        <v>920</v>
      </c>
      <c r="H8" s="43"/>
      <c r="I8" s="43" t="s">
        <v>897</v>
      </c>
      <c r="J8" s="43" t="s">
        <v>1785</v>
      </c>
      <c r="K8" s="43" t="s">
        <v>34</v>
      </c>
      <c r="L8" s="43"/>
      <c r="M8" s="43"/>
      <c r="N8" s="43"/>
      <c r="O8" s="43"/>
      <c r="P8" s="43"/>
      <c r="Q8" s="43"/>
      <c r="R8" s="43"/>
      <c r="S8" s="43"/>
    </row>
    <row r="9">
      <c r="B9" s="43" t="s">
        <v>59</v>
      </c>
      <c r="C9" s="43" t="s">
        <v>77</v>
      </c>
      <c r="D9" s="43" t="s">
        <v>777</v>
      </c>
      <c r="E9" s="43" t="s">
        <v>927</v>
      </c>
      <c r="F9" s="452" t="s">
        <v>1730</v>
      </c>
      <c r="G9" s="452" t="s">
        <v>1786</v>
      </c>
      <c r="H9" s="43"/>
      <c r="I9" s="43" t="s">
        <v>897</v>
      </c>
      <c r="J9" s="43" t="s">
        <v>1787</v>
      </c>
      <c r="K9" s="43" t="s">
        <v>34</v>
      </c>
      <c r="L9" s="43"/>
      <c r="M9" s="43"/>
      <c r="N9" s="43"/>
      <c r="O9" s="43"/>
      <c r="P9" s="43"/>
      <c r="Q9" s="43"/>
      <c r="R9" s="43"/>
      <c r="S9" s="43"/>
    </row>
    <row r="10">
      <c r="B10" s="43"/>
      <c r="C10" s="43"/>
      <c r="D10" s="43"/>
      <c r="E10" s="43"/>
      <c r="F10" s="452" t="s">
        <v>1788</v>
      </c>
      <c r="G10" s="452" t="s">
        <v>1789</v>
      </c>
      <c r="H10" s="43"/>
      <c r="I10" s="43"/>
      <c r="J10" s="447" t="s">
        <v>1790</v>
      </c>
      <c r="K10" s="43" t="s">
        <v>34</v>
      </c>
      <c r="L10" s="43"/>
      <c r="M10" s="43"/>
      <c r="N10" s="43"/>
      <c r="O10" s="43"/>
      <c r="P10" s="43"/>
      <c r="Q10" s="43"/>
      <c r="R10" s="43"/>
      <c r="S10" s="43"/>
    </row>
    <row r="11">
      <c r="B11" s="43" t="s">
        <v>59</v>
      </c>
      <c r="C11" s="43" t="s">
        <v>1712</v>
      </c>
      <c r="D11" s="43" t="s">
        <v>785</v>
      </c>
      <c r="E11" s="43" t="s">
        <v>939</v>
      </c>
      <c r="F11" s="43" t="s">
        <v>940</v>
      </c>
      <c r="G11" s="43" t="s">
        <v>1145</v>
      </c>
      <c r="H11" s="43"/>
      <c r="I11" s="43" t="s">
        <v>399</v>
      </c>
      <c r="J11" s="43" t="s">
        <v>1791</v>
      </c>
      <c r="K11" s="43" t="s">
        <v>34</v>
      </c>
      <c r="L11" s="43"/>
      <c r="M11" s="43" t="s">
        <v>1147</v>
      </c>
      <c r="N11" s="43"/>
      <c r="O11" s="43"/>
      <c r="P11" s="43"/>
      <c r="Q11" s="43"/>
      <c r="R11" s="43"/>
      <c r="S11" s="43"/>
    </row>
    <row r="12">
      <c r="B12" s="43" t="s">
        <v>59</v>
      </c>
      <c r="C12" s="43" t="s">
        <v>1712</v>
      </c>
      <c r="D12" s="43" t="s">
        <v>1723</v>
      </c>
      <c r="E12" s="43" t="s">
        <v>944</v>
      </c>
      <c r="F12" s="43" t="s">
        <v>945</v>
      </c>
      <c r="G12" s="43" t="s">
        <v>946</v>
      </c>
      <c r="H12" s="43"/>
      <c r="I12" s="43" t="s">
        <v>399</v>
      </c>
      <c r="J12" s="43" t="s">
        <v>1792</v>
      </c>
      <c r="K12" s="43" t="s">
        <v>34</v>
      </c>
      <c r="L12" s="43"/>
      <c r="M12" s="43" t="s">
        <v>1793</v>
      </c>
      <c r="N12" s="43"/>
      <c r="O12" s="43"/>
      <c r="P12" s="43"/>
      <c r="Q12" s="43"/>
      <c r="R12" s="43"/>
      <c r="S12" s="43"/>
    </row>
    <row r="13">
      <c r="B13" s="43" t="s">
        <v>59</v>
      </c>
      <c r="C13" s="43" t="s">
        <v>1712</v>
      </c>
      <c r="D13" s="43" t="s">
        <v>777</v>
      </c>
      <c r="E13" s="43" t="s">
        <v>1725</v>
      </c>
      <c r="F13" s="452" t="s">
        <v>1726</v>
      </c>
      <c r="G13" s="452" t="s">
        <v>1727</v>
      </c>
      <c r="H13" s="452"/>
      <c r="I13" s="452" t="s">
        <v>897</v>
      </c>
      <c r="J13" s="452" t="s">
        <v>1794</v>
      </c>
      <c r="K13" s="43" t="s">
        <v>34</v>
      </c>
      <c r="L13" s="43"/>
      <c r="M13" s="43" t="s">
        <v>1771</v>
      </c>
      <c r="N13" s="43"/>
      <c r="O13" s="43"/>
      <c r="P13" s="43"/>
      <c r="Q13" s="43"/>
      <c r="R13" s="43"/>
      <c r="S13" s="43"/>
    </row>
    <row r="14">
      <c r="B14" s="43" t="s">
        <v>59</v>
      </c>
      <c r="C14" s="43" t="s">
        <v>60</v>
      </c>
      <c r="D14" s="43" t="s">
        <v>1733</v>
      </c>
      <c r="E14" s="43" t="s">
        <v>957</v>
      </c>
      <c r="F14" s="43" t="s">
        <v>958</v>
      </c>
      <c r="G14" s="43" t="s">
        <v>959</v>
      </c>
      <c r="H14" s="43"/>
      <c r="I14" s="43" t="s">
        <v>897</v>
      </c>
      <c r="J14" s="43" t="s">
        <v>1795</v>
      </c>
      <c r="K14" s="43" t="s">
        <v>34</v>
      </c>
      <c r="L14" s="43"/>
      <c r="M14" s="43"/>
      <c r="N14" s="43"/>
      <c r="O14" s="43"/>
      <c r="P14" s="43"/>
      <c r="Q14" s="43"/>
      <c r="R14" s="43"/>
      <c r="S14" s="43"/>
    </row>
    <row r="15">
      <c r="B15" s="43" t="s">
        <v>59</v>
      </c>
      <c r="C15" s="43" t="s">
        <v>77</v>
      </c>
      <c r="D15" s="43" t="s">
        <v>1735</v>
      </c>
      <c r="E15" s="43" t="s">
        <v>1736</v>
      </c>
      <c r="F15" s="43" t="s">
        <v>1737</v>
      </c>
      <c r="G15" s="43" t="s">
        <v>1796</v>
      </c>
      <c r="H15" s="43"/>
      <c r="I15" s="43" t="s">
        <v>897</v>
      </c>
      <c r="J15" s="450" t="s">
        <v>1797</v>
      </c>
      <c r="K15" s="43" t="s">
        <v>34</v>
      </c>
      <c r="L15" s="43"/>
      <c r="M15" s="43"/>
      <c r="N15" s="43"/>
      <c r="O15" s="43"/>
      <c r="P15" s="43"/>
      <c r="Q15" s="43"/>
      <c r="R15" s="43"/>
      <c r="S15" s="43"/>
    </row>
    <row r="16">
      <c r="B16" s="43" t="s">
        <v>59</v>
      </c>
      <c r="C16" s="43" t="s">
        <v>60</v>
      </c>
      <c r="D16" s="43" t="s">
        <v>1735</v>
      </c>
      <c r="E16" s="43" t="s">
        <v>1750</v>
      </c>
      <c r="F16" s="43" t="s">
        <v>951</v>
      </c>
      <c r="G16" s="43" t="s">
        <v>1751</v>
      </c>
      <c r="H16" s="43"/>
      <c r="I16" s="43" t="s">
        <v>399</v>
      </c>
      <c r="J16" s="43" t="s">
        <v>1798</v>
      </c>
      <c r="K16" s="43" t="s">
        <v>34</v>
      </c>
      <c r="L16" s="43"/>
      <c r="M16" s="43"/>
      <c r="N16" s="43"/>
      <c r="O16" s="43"/>
      <c r="P16" s="43"/>
      <c r="Q16" s="43"/>
      <c r="R16" s="43"/>
      <c r="S16" s="43"/>
    </row>
    <row r="17">
      <c r="B17" s="43" t="s">
        <v>59</v>
      </c>
      <c r="C17" s="43" t="s">
        <v>60</v>
      </c>
      <c r="D17" s="43" t="s">
        <v>1735</v>
      </c>
      <c r="E17" s="43" t="s">
        <v>1753</v>
      </c>
      <c r="F17" s="43" t="s">
        <v>1754</v>
      </c>
      <c r="G17" s="43" t="s">
        <v>1755</v>
      </c>
      <c r="H17" s="43"/>
      <c r="I17" s="43" t="s">
        <v>308</v>
      </c>
      <c r="J17" s="43" t="s">
        <v>1799</v>
      </c>
      <c r="K17" s="43" t="s">
        <v>34</v>
      </c>
      <c r="L17" s="43"/>
      <c r="M17" s="43"/>
      <c r="N17" s="43"/>
      <c r="O17" s="43"/>
      <c r="P17" s="43"/>
      <c r="Q17" s="43"/>
      <c r="R17" s="43"/>
      <c r="S17" s="43"/>
    </row>
    <row r="18">
      <c r="B18" s="43" t="s">
        <v>59</v>
      </c>
      <c r="C18" s="43" t="s">
        <v>228</v>
      </c>
      <c r="D18" s="43" t="s">
        <v>1739</v>
      </c>
      <c r="E18" s="43" t="s">
        <v>1117</v>
      </c>
      <c r="F18" s="43" t="s">
        <v>893</v>
      </c>
      <c r="G18" s="43"/>
      <c r="H18" s="43"/>
      <c r="I18" s="43" t="s">
        <v>890</v>
      </c>
      <c r="J18" s="450" t="s">
        <v>1800</v>
      </c>
      <c r="K18" s="43" t="s">
        <v>34</v>
      </c>
      <c r="L18" s="43"/>
      <c r="M18" s="43"/>
      <c r="N18" s="43"/>
      <c r="O18" s="43"/>
      <c r="P18" s="43"/>
      <c r="Q18" s="43"/>
      <c r="R18" s="43"/>
      <c r="S18" s="43"/>
    </row>
    <row r="19">
      <c r="A19" s="453"/>
      <c r="B19" s="454" t="s">
        <v>59</v>
      </c>
      <c r="C19" s="454" t="s">
        <v>77</v>
      </c>
      <c r="D19" s="454" t="s">
        <v>777</v>
      </c>
      <c r="E19" s="454" t="s">
        <v>1741</v>
      </c>
      <c r="F19" s="454" t="s">
        <v>1742</v>
      </c>
      <c r="G19" s="454" t="s">
        <v>1743</v>
      </c>
      <c r="H19" s="454"/>
      <c r="I19" s="454" t="s">
        <v>897</v>
      </c>
      <c r="J19" s="454" t="s">
        <v>1801</v>
      </c>
      <c r="K19" s="454" t="s">
        <v>34</v>
      </c>
      <c r="L19" s="454"/>
      <c r="M19" s="454" t="s">
        <v>1776</v>
      </c>
      <c r="N19" s="454"/>
      <c r="O19" s="454"/>
      <c r="P19" s="454"/>
      <c r="Q19" s="454"/>
      <c r="R19" s="454"/>
      <c r="S19" s="454"/>
      <c r="T19" s="453"/>
      <c r="U19" s="453"/>
      <c r="V19" s="453"/>
      <c r="W19" s="453"/>
    </row>
    <row r="20">
      <c r="B20" s="43" t="s">
        <v>59</v>
      </c>
      <c r="C20" s="43" t="s">
        <v>228</v>
      </c>
      <c r="D20" s="43" t="s">
        <v>1739</v>
      </c>
      <c r="E20" s="43" t="s">
        <v>962</v>
      </c>
      <c r="F20" s="43" t="s">
        <v>963</v>
      </c>
      <c r="G20" s="43"/>
      <c r="H20" s="43"/>
      <c r="I20" s="43" t="s">
        <v>897</v>
      </c>
      <c r="J20" s="43" t="s">
        <v>1802</v>
      </c>
      <c r="K20" s="43" t="s">
        <v>34</v>
      </c>
      <c r="L20" s="43"/>
      <c r="M20" s="43"/>
      <c r="N20" s="43"/>
      <c r="O20" s="43"/>
      <c r="P20" s="43"/>
      <c r="Q20" s="43"/>
      <c r="R20" s="43"/>
      <c r="S20" s="43"/>
    </row>
    <row r="21">
      <c r="B21" s="43" t="s">
        <v>59</v>
      </c>
      <c r="C21" s="43" t="s">
        <v>228</v>
      </c>
      <c r="D21" s="43" t="s">
        <v>1739</v>
      </c>
      <c r="E21" s="43" t="s">
        <v>967</v>
      </c>
      <c r="F21" s="43" t="s">
        <v>968</v>
      </c>
      <c r="G21" s="43"/>
      <c r="H21" s="43"/>
      <c r="I21" s="43" t="s">
        <v>897</v>
      </c>
      <c r="J21" s="43" t="s">
        <v>1803</v>
      </c>
      <c r="K21" s="43" t="s">
        <v>34</v>
      </c>
      <c r="L21" s="43"/>
      <c r="M21" s="43"/>
      <c r="N21" s="43"/>
      <c r="O21" s="43"/>
      <c r="P21" s="43"/>
      <c r="Q21" s="43"/>
      <c r="R21" s="43"/>
      <c r="S21" s="43"/>
    </row>
    <row r="22">
      <c r="B22" s="43" t="s">
        <v>59</v>
      </c>
      <c r="C22" s="43" t="s">
        <v>228</v>
      </c>
      <c r="D22" s="43" t="s">
        <v>1739</v>
      </c>
      <c r="E22" s="43" t="s">
        <v>1747</v>
      </c>
      <c r="F22" s="43" t="s">
        <v>1748</v>
      </c>
      <c r="G22" s="43"/>
      <c r="H22" s="43"/>
      <c r="I22" s="43" t="s">
        <v>897</v>
      </c>
      <c r="J22" s="43" t="s">
        <v>1804</v>
      </c>
      <c r="K22" s="43" t="s">
        <v>34</v>
      </c>
      <c r="L22" s="43"/>
      <c r="M22" s="43"/>
      <c r="N22" s="43"/>
      <c r="O22" s="43"/>
      <c r="P22" s="43"/>
      <c r="Q22" s="43"/>
      <c r="R22" s="43"/>
      <c r="S22" s="43"/>
    </row>
    <row r="23">
      <c r="B23" s="43"/>
      <c r="C23" s="43"/>
      <c r="D23" s="43"/>
      <c r="E23" s="43"/>
      <c r="F23" s="43"/>
      <c r="G23" s="43"/>
      <c r="H23" s="43"/>
      <c r="I23" s="43"/>
      <c r="J23" s="43"/>
      <c r="K23" s="43"/>
      <c r="L23" s="43"/>
      <c r="M23" s="43"/>
      <c r="N23" s="43"/>
      <c r="O23" s="43"/>
      <c r="P23" s="43"/>
      <c r="Q23" s="43"/>
      <c r="R23" s="43"/>
      <c r="S23" s="43"/>
    </row>
    <row r="24">
      <c r="B24" s="43"/>
      <c r="C24" s="43"/>
      <c r="D24" s="43"/>
      <c r="E24" s="43"/>
      <c r="F24" s="43"/>
      <c r="G24" s="43"/>
      <c r="H24" s="43"/>
      <c r="I24" s="43"/>
      <c r="J24" s="43"/>
      <c r="K24" s="43"/>
      <c r="L24" s="43"/>
      <c r="M24" s="43"/>
      <c r="N24" s="43"/>
      <c r="O24" s="43"/>
      <c r="P24" s="43"/>
      <c r="Q24" s="43"/>
      <c r="R24" s="43"/>
      <c r="S24" s="43"/>
    </row>
    <row r="25">
      <c r="B25" s="43"/>
      <c r="C25" s="43"/>
      <c r="D25" s="43"/>
      <c r="E25" s="43"/>
      <c r="F25" s="43"/>
      <c r="G25" s="43"/>
      <c r="H25" s="43"/>
      <c r="I25" s="43"/>
      <c r="J25" s="43"/>
      <c r="K25" s="43"/>
      <c r="L25" s="43"/>
      <c r="M25" s="43"/>
      <c r="N25" s="43"/>
      <c r="O25" s="43"/>
      <c r="P25" s="43"/>
      <c r="Q25" s="43"/>
      <c r="R25" s="43"/>
      <c r="S25" s="43"/>
    </row>
    <row r="26">
      <c r="B26" s="43"/>
      <c r="C26" s="43"/>
      <c r="D26" s="43"/>
      <c r="E26" s="43"/>
      <c r="F26" s="43"/>
      <c r="G26" s="43"/>
      <c r="H26" s="43"/>
      <c r="I26" s="43"/>
      <c r="J26" s="43"/>
      <c r="K26" s="43"/>
      <c r="L26" s="43"/>
      <c r="M26" s="43"/>
      <c r="N26" s="43"/>
      <c r="O26" s="43"/>
      <c r="P26" s="43"/>
      <c r="Q26" s="43"/>
      <c r="R26" s="43"/>
      <c r="S26" s="43"/>
    </row>
    <row r="27">
      <c r="B27" s="43"/>
      <c r="C27" s="43"/>
      <c r="D27" s="43"/>
      <c r="E27" s="43"/>
      <c r="F27" s="43"/>
      <c r="G27" s="43"/>
      <c r="H27" s="43"/>
      <c r="I27" s="43"/>
      <c r="J27" s="43"/>
      <c r="K27" s="43"/>
      <c r="L27" s="43"/>
      <c r="M27" s="43"/>
      <c r="N27" s="43"/>
      <c r="O27" s="43"/>
      <c r="P27" s="43"/>
      <c r="Q27" s="43"/>
      <c r="R27" s="43"/>
      <c r="S27" s="43"/>
    </row>
    <row r="28">
      <c r="B28" s="43"/>
      <c r="C28" s="43"/>
      <c r="D28" s="43"/>
      <c r="E28" s="43"/>
      <c r="F28" s="43"/>
      <c r="G28" s="43"/>
      <c r="H28" s="43"/>
      <c r="I28" s="43"/>
      <c r="J28" s="43"/>
      <c r="K28" s="43"/>
      <c r="L28" s="43"/>
      <c r="M28" s="43"/>
      <c r="N28" s="43"/>
      <c r="O28" s="43"/>
      <c r="P28" s="43"/>
      <c r="Q28" s="43"/>
      <c r="R28" s="43"/>
      <c r="S28" s="43"/>
    </row>
    <row r="29">
      <c r="B29" s="43"/>
      <c r="C29" s="43"/>
      <c r="D29" s="43"/>
      <c r="E29" s="43"/>
      <c r="F29" s="43"/>
      <c r="G29" s="43"/>
      <c r="H29" s="43"/>
      <c r="I29" s="43"/>
      <c r="J29" s="43"/>
      <c r="K29" s="43"/>
      <c r="L29" s="43"/>
      <c r="M29" s="43"/>
      <c r="N29" s="43"/>
      <c r="O29" s="43"/>
      <c r="P29" s="43"/>
      <c r="Q29" s="43"/>
      <c r="R29" s="43"/>
      <c r="S29" s="43"/>
    </row>
    <row r="30">
      <c r="B30" s="43"/>
      <c r="C30" s="43"/>
      <c r="D30" s="43"/>
      <c r="E30" s="43"/>
      <c r="F30" s="43"/>
      <c r="G30" s="43"/>
      <c r="H30" s="43"/>
      <c r="I30" s="43"/>
      <c r="J30" s="43"/>
      <c r="K30" s="43"/>
      <c r="L30" s="43"/>
      <c r="M30" s="43"/>
      <c r="N30" s="43"/>
      <c r="O30" s="43"/>
      <c r="P30" s="43"/>
      <c r="Q30" s="43"/>
      <c r="R30" s="43"/>
      <c r="S30" s="43"/>
    </row>
    <row r="31">
      <c r="B31" s="43"/>
      <c r="C31" s="43"/>
      <c r="D31" s="43"/>
      <c r="E31" s="43"/>
      <c r="F31" s="43"/>
      <c r="G31" s="43"/>
      <c r="H31" s="43"/>
      <c r="I31" s="43"/>
      <c r="J31" s="43"/>
      <c r="K31" s="43"/>
      <c r="L31" s="43"/>
      <c r="M31" s="43"/>
      <c r="N31" s="43"/>
      <c r="O31" s="43"/>
      <c r="P31" s="43"/>
      <c r="Q31" s="43"/>
      <c r="R31" s="43"/>
      <c r="S31" s="43"/>
    </row>
    <row r="32">
      <c r="B32" s="43"/>
      <c r="C32" s="43"/>
      <c r="D32" s="43"/>
      <c r="E32" s="43"/>
      <c r="F32" s="43"/>
      <c r="G32" s="43"/>
      <c r="H32" s="43"/>
      <c r="I32" s="43"/>
      <c r="J32" s="43"/>
      <c r="K32" s="43"/>
      <c r="L32" s="43"/>
      <c r="M32" s="43"/>
      <c r="N32" s="43"/>
      <c r="O32" s="43"/>
      <c r="P32" s="43"/>
      <c r="Q32" s="43"/>
      <c r="R32" s="43"/>
      <c r="S32" s="43"/>
    </row>
    <row r="33">
      <c r="B33" s="43"/>
      <c r="C33" s="43"/>
      <c r="D33" s="43"/>
      <c r="E33" s="43"/>
      <c r="F33" s="43"/>
      <c r="G33" s="43"/>
      <c r="H33" s="43"/>
      <c r="I33" s="43"/>
      <c r="J33" s="43"/>
      <c r="K33" s="43"/>
      <c r="L33" s="43"/>
      <c r="M33" s="43"/>
      <c r="N33" s="43"/>
      <c r="O33" s="43"/>
      <c r="P33" s="43"/>
      <c r="Q33" s="43"/>
      <c r="R33" s="43"/>
      <c r="S33" s="43"/>
    </row>
    <row r="34">
      <c r="B34" s="43"/>
      <c r="C34" s="43"/>
      <c r="D34" s="43"/>
      <c r="E34" s="43"/>
      <c r="F34" s="43"/>
      <c r="G34" s="43"/>
      <c r="H34" s="43"/>
      <c r="I34" s="43"/>
      <c r="J34" s="43"/>
      <c r="K34" s="43"/>
      <c r="L34" s="43"/>
      <c r="M34" s="43"/>
      <c r="N34" s="43"/>
      <c r="O34" s="43"/>
      <c r="P34" s="43"/>
      <c r="Q34" s="43"/>
      <c r="R34" s="43"/>
      <c r="S34" s="43"/>
    </row>
    <row r="35">
      <c r="B35" s="43"/>
      <c r="C35" s="43"/>
      <c r="D35" s="43"/>
      <c r="E35" s="43"/>
      <c r="F35" s="43"/>
      <c r="G35" s="43"/>
      <c r="H35" s="43"/>
      <c r="I35" s="43"/>
      <c r="J35" s="43"/>
      <c r="K35" s="43"/>
      <c r="L35" s="43"/>
      <c r="M35" s="43"/>
      <c r="N35" s="43"/>
      <c r="O35" s="43"/>
      <c r="P35" s="43"/>
      <c r="Q35" s="43"/>
      <c r="R35" s="43"/>
      <c r="S35" s="43"/>
    </row>
    <row r="36">
      <c r="B36" s="43"/>
      <c r="C36" s="43"/>
      <c r="D36" s="43"/>
      <c r="E36" s="43"/>
      <c r="F36" s="43"/>
      <c r="G36" s="43"/>
      <c r="H36" s="43"/>
      <c r="I36" s="43"/>
      <c r="J36" s="43"/>
      <c r="K36" s="43"/>
      <c r="L36" s="43"/>
      <c r="M36" s="43"/>
      <c r="N36" s="43"/>
      <c r="O36" s="43"/>
      <c r="P36" s="43"/>
      <c r="Q36" s="43"/>
      <c r="R36" s="43"/>
      <c r="S36" s="43"/>
    </row>
    <row r="37">
      <c r="B37" s="43"/>
      <c r="C37" s="43"/>
      <c r="D37" s="43"/>
      <c r="E37" s="43"/>
      <c r="F37" s="43"/>
      <c r="G37" s="43"/>
      <c r="H37" s="43"/>
      <c r="I37" s="43"/>
      <c r="J37" s="43"/>
      <c r="K37" s="43"/>
      <c r="L37" s="43"/>
      <c r="M37" s="43"/>
      <c r="N37" s="43"/>
      <c r="O37" s="43"/>
      <c r="P37" s="43"/>
      <c r="Q37" s="43"/>
      <c r="R37" s="43"/>
      <c r="S37" s="43"/>
    </row>
    <row r="38">
      <c r="B38" s="43"/>
      <c r="C38" s="43"/>
      <c r="D38" s="43"/>
      <c r="E38" s="43"/>
      <c r="F38" s="43"/>
      <c r="G38" s="43"/>
      <c r="H38" s="43"/>
      <c r="I38" s="43"/>
      <c r="J38" s="43"/>
      <c r="K38" s="43"/>
      <c r="L38" s="43"/>
      <c r="M38" s="43"/>
      <c r="N38" s="43"/>
      <c r="O38" s="43"/>
      <c r="P38" s="43"/>
      <c r="Q38" s="43"/>
      <c r="R38" s="43"/>
      <c r="S38" s="43"/>
    </row>
    <row r="39">
      <c r="B39" s="43"/>
      <c r="C39" s="43"/>
      <c r="D39" s="43"/>
      <c r="E39" s="43"/>
      <c r="F39" s="43"/>
      <c r="G39" s="43"/>
      <c r="H39" s="43"/>
      <c r="I39" s="43"/>
      <c r="J39" s="43"/>
      <c r="K39" s="43"/>
      <c r="L39" s="43"/>
      <c r="M39" s="43"/>
      <c r="N39" s="43"/>
      <c r="O39" s="43"/>
      <c r="P39" s="43"/>
      <c r="Q39" s="43"/>
      <c r="R39" s="43"/>
      <c r="S39" s="43"/>
    </row>
    <row r="40">
      <c r="B40" s="43"/>
      <c r="C40" s="43"/>
      <c r="D40" s="43"/>
      <c r="E40" s="43"/>
      <c r="F40" s="43"/>
      <c r="G40" s="43"/>
      <c r="H40" s="43"/>
      <c r="I40" s="43"/>
      <c r="J40" s="43"/>
      <c r="K40" s="43"/>
      <c r="L40" s="43"/>
      <c r="M40" s="43"/>
      <c r="N40" s="43"/>
      <c r="O40" s="43"/>
      <c r="P40" s="43"/>
      <c r="Q40" s="43"/>
      <c r="R40" s="43"/>
      <c r="S40" s="43"/>
    </row>
    <row r="41">
      <c r="B41" s="43"/>
      <c r="C41" s="43"/>
      <c r="D41" s="43"/>
      <c r="E41" s="43"/>
      <c r="F41" s="43"/>
      <c r="G41" s="43"/>
      <c r="H41" s="43"/>
      <c r="I41" s="43"/>
      <c r="J41" s="43"/>
      <c r="K41" s="43"/>
      <c r="L41" s="43"/>
      <c r="M41" s="43"/>
      <c r="N41" s="43"/>
      <c r="O41" s="43"/>
      <c r="P41" s="43"/>
      <c r="Q41" s="43"/>
      <c r="R41" s="43"/>
      <c r="S41" s="43"/>
    </row>
    <row r="42">
      <c r="B42" s="43"/>
      <c r="C42" s="43"/>
      <c r="D42" s="43"/>
      <c r="E42" s="43"/>
      <c r="F42" s="43"/>
      <c r="G42" s="43"/>
      <c r="H42" s="43"/>
      <c r="I42" s="43"/>
      <c r="J42" s="43"/>
      <c r="K42" s="43"/>
      <c r="L42" s="43"/>
      <c r="M42" s="43"/>
      <c r="N42" s="43"/>
      <c r="O42" s="43"/>
      <c r="P42" s="43"/>
      <c r="Q42" s="43"/>
      <c r="R42" s="43"/>
      <c r="S42" s="43"/>
    </row>
    <row r="43">
      <c r="B43" s="43"/>
      <c r="C43" s="43"/>
      <c r="D43" s="43"/>
      <c r="E43" s="43"/>
      <c r="F43" s="43"/>
      <c r="G43" s="43"/>
      <c r="H43" s="43"/>
      <c r="I43" s="43"/>
      <c r="J43" s="43"/>
      <c r="K43" s="43"/>
      <c r="L43" s="43"/>
      <c r="M43" s="43"/>
      <c r="N43" s="43"/>
      <c r="O43" s="43"/>
      <c r="P43" s="43"/>
      <c r="Q43" s="43"/>
      <c r="R43" s="43"/>
      <c r="S43" s="43"/>
    </row>
    <row r="44">
      <c r="B44" s="43"/>
      <c r="C44" s="43"/>
      <c r="D44" s="43"/>
      <c r="E44" s="43"/>
      <c r="F44" s="43"/>
      <c r="G44" s="43"/>
      <c r="H44" s="43"/>
      <c r="I44" s="43"/>
      <c r="J44" s="43"/>
      <c r="K44" s="43"/>
      <c r="L44" s="43"/>
      <c r="M44" s="43"/>
      <c r="N44" s="43"/>
      <c r="O44" s="43"/>
      <c r="P44" s="43"/>
      <c r="Q44" s="43"/>
      <c r="R44" s="43"/>
      <c r="S44" s="43"/>
    </row>
    <row r="45">
      <c r="B45" s="43"/>
      <c r="C45" s="43"/>
      <c r="D45" s="43"/>
      <c r="E45" s="43"/>
      <c r="F45" s="43"/>
      <c r="G45" s="43"/>
      <c r="H45" s="43"/>
      <c r="I45" s="43"/>
      <c r="J45" s="43"/>
      <c r="K45" s="43"/>
      <c r="L45" s="43"/>
      <c r="M45" s="43"/>
      <c r="N45" s="43"/>
      <c r="O45" s="43"/>
      <c r="P45" s="43"/>
      <c r="Q45" s="43"/>
      <c r="R45" s="43"/>
      <c r="S45" s="43"/>
    </row>
    <row r="46">
      <c r="B46" s="43"/>
      <c r="C46" s="43"/>
      <c r="D46" s="43"/>
      <c r="E46" s="43"/>
      <c r="F46" s="43"/>
      <c r="G46" s="43"/>
      <c r="H46" s="43"/>
      <c r="I46" s="43"/>
      <c r="J46" s="43"/>
      <c r="K46" s="43"/>
      <c r="L46" s="43"/>
      <c r="M46" s="43"/>
      <c r="N46" s="43"/>
      <c r="O46" s="43"/>
      <c r="P46" s="43"/>
      <c r="Q46" s="43"/>
      <c r="R46" s="43"/>
      <c r="S46" s="43"/>
    </row>
    <row r="47">
      <c r="B47" s="43"/>
      <c r="C47" s="43"/>
      <c r="D47" s="43"/>
      <c r="E47" s="43"/>
      <c r="F47" s="43"/>
      <c r="G47" s="43"/>
      <c r="H47" s="43"/>
      <c r="I47" s="43"/>
      <c r="J47" s="43"/>
      <c r="K47" s="43"/>
      <c r="L47" s="43"/>
      <c r="M47" s="43"/>
      <c r="N47" s="43"/>
      <c r="O47" s="43"/>
      <c r="P47" s="43"/>
      <c r="Q47" s="43"/>
      <c r="R47" s="43"/>
      <c r="S47" s="43"/>
    </row>
    <row r="48">
      <c r="B48" s="43"/>
      <c r="C48" s="43"/>
      <c r="D48" s="43"/>
      <c r="E48" s="43"/>
      <c r="F48" s="43"/>
      <c r="G48" s="43"/>
      <c r="H48" s="43"/>
      <c r="I48" s="43"/>
      <c r="J48" s="43"/>
      <c r="K48" s="43"/>
      <c r="L48" s="43"/>
      <c r="M48" s="43"/>
      <c r="N48" s="43"/>
      <c r="O48" s="43"/>
      <c r="P48" s="43"/>
      <c r="Q48" s="43"/>
      <c r="R48" s="43"/>
      <c r="S48" s="43"/>
    </row>
    <row r="49">
      <c r="B49" s="43"/>
      <c r="C49" s="43"/>
      <c r="D49" s="43"/>
      <c r="E49" s="43"/>
      <c r="F49" s="43"/>
      <c r="G49" s="43"/>
      <c r="H49" s="43"/>
      <c r="I49" s="43"/>
      <c r="J49" s="43"/>
      <c r="K49" s="43"/>
      <c r="L49" s="43"/>
      <c r="M49" s="43"/>
      <c r="N49" s="43"/>
      <c r="O49" s="43"/>
      <c r="P49" s="43"/>
      <c r="Q49" s="43"/>
      <c r="R49" s="43"/>
      <c r="S49" s="43"/>
    </row>
    <row r="50">
      <c r="B50" s="43"/>
      <c r="C50" s="43"/>
      <c r="D50" s="43"/>
      <c r="E50" s="43"/>
      <c r="F50" s="43"/>
      <c r="G50" s="43"/>
      <c r="H50" s="43"/>
      <c r="I50" s="43"/>
      <c r="J50" s="43"/>
      <c r="K50" s="43"/>
      <c r="L50" s="43"/>
      <c r="M50" s="43"/>
      <c r="N50" s="43"/>
      <c r="O50" s="43"/>
      <c r="P50" s="43"/>
      <c r="Q50" s="43"/>
      <c r="R50" s="43"/>
      <c r="S50" s="43"/>
    </row>
    <row r="51">
      <c r="B51" s="43"/>
      <c r="C51" s="43"/>
      <c r="D51" s="43"/>
      <c r="E51" s="43"/>
      <c r="F51" s="43"/>
      <c r="G51" s="43"/>
      <c r="H51" s="43"/>
      <c r="I51" s="43"/>
      <c r="J51" s="43"/>
      <c r="K51" s="43"/>
      <c r="L51" s="43"/>
      <c r="M51" s="43"/>
      <c r="N51" s="43"/>
      <c r="O51" s="43"/>
      <c r="P51" s="43"/>
      <c r="Q51" s="43"/>
      <c r="R51" s="43"/>
      <c r="S51" s="43"/>
    </row>
    <row r="52">
      <c r="B52" s="43"/>
      <c r="C52" s="43"/>
      <c r="D52" s="43"/>
      <c r="E52" s="43"/>
      <c r="F52" s="43"/>
      <c r="G52" s="43"/>
      <c r="H52" s="43"/>
      <c r="I52" s="43"/>
      <c r="J52" s="43"/>
      <c r="K52" s="43"/>
      <c r="L52" s="43"/>
      <c r="M52" s="43"/>
      <c r="N52" s="43"/>
      <c r="O52" s="43"/>
      <c r="P52" s="43"/>
      <c r="Q52" s="43"/>
      <c r="R52" s="43"/>
      <c r="S52" s="43"/>
    </row>
    <row r="53">
      <c r="B53" s="43"/>
      <c r="C53" s="43"/>
      <c r="D53" s="43"/>
      <c r="E53" s="43"/>
      <c r="F53" s="43"/>
      <c r="G53" s="43"/>
      <c r="H53" s="43"/>
      <c r="I53" s="43"/>
      <c r="J53" s="43"/>
      <c r="K53" s="43"/>
      <c r="L53" s="43"/>
      <c r="M53" s="43"/>
      <c r="N53" s="43"/>
      <c r="O53" s="43"/>
      <c r="P53" s="43"/>
      <c r="Q53" s="43"/>
      <c r="R53" s="43"/>
      <c r="S53" s="43"/>
    </row>
    <row r="54">
      <c r="B54" s="43"/>
      <c r="C54" s="43"/>
      <c r="D54" s="43"/>
      <c r="E54" s="43"/>
      <c r="F54" s="43"/>
      <c r="G54" s="43"/>
      <c r="H54" s="43"/>
      <c r="I54" s="43"/>
      <c r="J54" s="43"/>
      <c r="K54" s="43"/>
      <c r="L54" s="43"/>
      <c r="M54" s="43"/>
      <c r="N54" s="43"/>
      <c r="O54" s="43"/>
      <c r="P54" s="43"/>
      <c r="Q54" s="43"/>
      <c r="R54" s="43"/>
      <c r="S54" s="43"/>
    </row>
    <row r="55">
      <c r="B55" s="43"/>
      <c r="C55" s="43"/>
      <c r="D55" s="43"/>
      <c r="E55" s="43"/>
      <c r="F55" s="43"/>
      <c r="G55" s="43"/>
      <c r="H55" s="43"/>
      <c r="I55" s="43"/>
      <c r="J55" s="43"/>
      <c r="K55" s="43"/>
      <c r="L55" s="43"/>
      <c r="M55" s="43"/>
      <c r="N55" s="43"/>
      <c r="O55" s="43"/>
      <c r="P55" s="43"/>
      <c r="Q55" s="43"/>
      <c r="R55" s="43"/>
      <c r="S55" s="43"/>
    </row>
    <row r="56">
      <c r="B56" s="43"/>
      <c r="C56" s="43"/>
      <c r="D56" s="43"/>
      <c r="E56" s="43"/>
      <c r="F56" s="43"/>
      <c r="G56" s="43"/>
      <c r="H56" s="43"/>
      <c r="I56" s="43"/>
      <c r="J56" s="43"/>
      <c r="K56" s="43"/>
      <c r="L56" s="43"/>
      <c r="M56" s="43"/>
      <c r="N56" s="43"/>
      <c r="O56" s="43"/>
      <c r="P56" s="43"/>
      <c r="Q56" s="43"/>
      <c r="R56" s="43"/>
      <c r="S56" s="43"/>
    </row>
    <row r="57">
      <c r="B57" s="43"/>
      <c r="C57" s="43"/>
      <c r="D57" s="43"/>
      <c r="E57" s="43"/>
      <c r="F57" s="43"/>
      <c r="G57" s="43"/>
      <c r="H57" s="43"/>
      <c r="I57" s="43"/>
      <c r="J57" s="43"/>
      <c r="K57" s="43"/>
      <c r="L57" s="43"/>
      <c r="M57" s="43"/>
      <c r="N57" s="43"/>
      <c r="O57" s="43"/>
      <c r="P57" s="43"/>
      <c r="Q57" s="43"/>
      <c r="R57" s="43"/>
      <c r="S57" s="43"/>
    </row>
    <row r="58">
      <c r="B58" s="43"/>
      <c r="C58" s="43"/>
      <c r="D58" s="43"/>
      <c r="E58" s="43"/>
      <c r="F58" s="43"/>
      <c r="G58" s="43"/>
      <c r="H58" s="43"/>
      <c r="I58" s="43"/>
      <c r="J58" s="43"/>
      <c r="K58" s="43"/>
      <c r="L58" s="43"/>
      <c r="M58" s="43"/>
      <c r="N58" s="43"/>
      <c r="O58" s="43"/>
      <c r="P58" s="43"/>
      <c r="Q58" s="43"/>
      <c r="R58" s="43"/>
      <c r="S58" s="43"/>
    </row>
    <row r="59">
      <c r="B59" s="43"/>
      <c r="C59" s="43"/>
      <c r="D59" s="43"/>
      <c r="E59" s="43"/>
      <c r="F59" s="43"/>
      <c r="G59" s="43"/>
      <c r="H59" s="43"/>
      <c r="I59" s="43"/>
      <c r="J59" s="43"/>
      <c r="K59" s="43"/>
      <c r="L59" s="43"/>
      <c r="M59" s="43"/>
      <c r="N59" s="43"/>
      <c r="O59" s="43"/>
      <c r="P59" s="43"/>
      <c r="Q59" s="43"/>
      <c r="R59" s="43"/>
      <c r="S59" s="43"/>
    </row>
    <row r="60">
      <c r="B60" s="43"/>
      <c r="C60" s="43"/>
      <c r="D60" s="43"/>
      <c r="E60" s="43"/>
      <c r="F60" s="43"/>
      <c r="G60" s="43"/>
      <c r="H60" s="43"/>
      <c r="I60" s="43"/>
      <c r="J60" s="43"/>
      <c r="K60" s="43"/>
      <c r="L60" s="43"/>
      <c r="M60" s="43"/>
      <c r="N60" s="43"/>
      <c r="O60" s="43"/>
      <c r="P60" s="43"/>
      <c r="Q60" s="43"/>
      <c r="R60" s="43"/>
      <c r="S60" s="43"/>
    </row>
    <row r="61">
      <c r="B61" s="43"/>
      <c r="C61" s="43"/>
      <c r="D61" s="43"/>
      <c r="E61" s="43"/>
      <c r="F61" s="43"/>
      <c r="G61" s="43"/>
      <c r="H61" s="43"/>
      <c r="I61" s="43"/>
      <c r="J61" s="43"/>
      <c r="K61" s="43"/>
      <c r="L61" s="43"/>
      <c r="M61" s="43"/>
      <c r="N61" s="43"/>
      <c r="O61" s="43"/>
      <c r="P61" s="43"/>
      <c r="Q61" s="43"/>
      <c r="R61" s="43"/>
      <c r="S61" s="43"/>
    </row>
    <row r="62">
      <c r="B62" s="43"/>
      <c r="C62" s="43"/>
      <c r="D62" s="43"/>
      <c r="E62" s="43"/>
      <c r="F62" s="43"/>
      <c r="G62" s="43"/>
      <c r="H62" s="43"/>
      <c r="I62" s="43"/>
      <c r="J62" s="43"/>
      <c r="K62" s="43"/>
      <c r="L62" s="43"/>
      <c r="M62" s="43"/>
      <c r="N62" s="43"/>
      <c r="O62" s="43"/>
      <c r="P62" s="43"/>
      <c r="Q62" s="43"/>
      <c r="R62" s="43"/>
      <c r="S62" s="43"/>
    </row>
    <row r="63">
      <c r="B63" s="43"/>
      <c r="C63" s="43"/>
      <c r="D63" s="43"/>
      <c r="E63" s="43"/>
      <c r="F63" s="43"/>
      <c r="G63" s="43"/>
      <c r="H63" s="43"/>
      <c r="I63" s="43"/>
      <c r="J63" s="43"/>
      <c r="K63" s="43"/>
      <c r="L63" s="43"/>
      <c r="M63" s="43"/>
      <c r="N63" s="43"/>
      <c r="O63" s="43"/>
      <c r="P63" s="43"/>
      <c r="Q63" s="43"/>
      <c r="R63" s="43"/>
      <c r="S63" s="43"/>
    </row>
    <row r="64">
      <c r="B64" s="43"/>
      <c r="C64" s="43"/>
      <c r="D64" s="43"/>
      <c r="E64" s="43"/>
      <c r="F64" s="43"/>
      <c r="G64" s="43"/>
      <c r="H64" s="43"/>
      <c r="I64" s="43"/>
      <c r="J64" s="43"/>
      <c r="K64" s="43"/>
      <c r="L64" s="43"/>
      <c r="M64" s="43"/>
      <c r="N64" s="43"/>
      <c r="O64" s="43"/>
      <c r="P64" s="43"/>
      <c r="Q64" s="43"/>
      <c r="R64" s="43"/>
      <c r="S64" s="43"/>
    </row>
    <row r="65">
      <c r="B65" s="43"/>
      <c r="C65" s="43"/>
      <c r="D65" s="43"/>
      <c r="E65" s="43"/>
      <c r="F65" s="43"/>
      <c r="G65" s="43"/>
      <c r="H65" s="43"/>
      <c r="I65" s="43"/>
      <c r="J65" s="43"/>
      <c r="K65" s="43"/>
      <c r="L65" s="43"/>
      <c r="M65" s="43"/>
      <c r="N65" s="43"/>
      <c r="O65" s="43"/>
      <c r="P65" s="43"/>
      <c r="Q65" s="43"/>
      <c r="R65" s="43"/>
      <c r="S65" s="43"/>
    </row>
    <row r="66">
      <c r="B66" s="43"/>
      <c r="C66" s="43"/>
      <c r="D66" s="43"/>
      <c r="E66" s="43"/>
      <c r="F66" s="43"/>
      <c r="G66" s="43"/>
      <c r="H66" s="43"/>
      <c r="I66" s="43"/>
      <c r="J66" s="43"/>
      <c r="K66" s="43"/>
      <c r="L66" s="43"/>
      <c r="M66" s="43"/>
      <c r="N66" s="43"/>
      <c r="O66" s="43"/>
      <c r="P66" s="43"/>
      <c r="Q66" s="43"/>
      <c r="R66" s="43"/>
      <c r="S66" s="43"/>
    </row>
    <row r="67">
      <c r="B67" s="43"/>
      <c r="C67" s="43"/>
      <c r="D67" s="43"/>
      <c r="E67" s="43"/>
      <c r="F67" s="43"/>
      <c r="G67" s="43"/>
      <c r="H67" s="43"/>
      <c r="I67" s="43"/>
      <c r="J67" s="43"/>
      <c r="K67" s="43"/>
      <c r="L67" s="43"/>
      <c r="M67" s="43"/>
      <c r="N67" s="43"/>
      <c r="O67" s="43"/>
      <c r="P67" s="43"/>
      <c r="Q67" s="43"/>
      <c r="R67" s="43"/>
      <c r="S67" s="43"/>
    </row>
    <row r="68">
      <c r="B68" s="43"/>
      <c r="C68" s="43"/>
      <c r="D68" s="43"/>
      <c r="E68" s="43"/>
      <c r="F68" s="43"/>
      <c r="G68" s="43"/>
      <c r="H68" s="43"/>
      <c r="I68" s="43"/>
      <c r="J68" s="43"/>
      <c r="K68" s="43"/>
      <c r="L68" s="43"/>
      <c r="M68" s="43"/>
      <c r="N68" s="43"/>
      <c r="O68" s="43"/>
      <c r="P68" s="43"/>
      <c r="Q68" s="43"/>
      <c r="R68" s="43"/>
      <c r="S68" s="43"/>
    </row>
    <row r="69">
      <c r="B69" s="43"/>
      <c r="C69" s="43"/>
      <c r="D69" s="43"/>
      <c r="E69" s="43"/>
      <c r="F69" s="43"/>
      <c r="G69" s="43"/>
      <c r="H69" s="43"/>
      <c r="I69" s="43"/>
      <c r="J69" s="43"/>
      <c r="K69" s="43"/>
      <c r="L69" s="43"/>
      <c r="M69" s="43"/>
      <c r="N69" s="43"/>
      <c r="O69" s="43"/>
      <c r="P69" s="43"/>
      <c r="Q69" s="43"/>
      <c r="R69" s="43"/>
      <c r="S69" s="43"/>
    </row>
    <row r="70">
      <c r="B70" s="43"/>
      <c r="C70" s="43"/>
      <c r="D70" s="43"/>
      <c r="E70" s="43"/>
      <c r="F70" s="43"/>
      <c r="G70" s="43"/>
      <c r="H70" s="43"/>
      <c r="I70" s="43"/>
      <c r="J70" s="43"/>
      <c r="K70" s="43"/>
      <c r="L70" s="43"/>
      <c r="M70" s="43"/>
      <c r="N70" s="43"/>
      <c r="O70" s="43"/>
      <c r="P70" s="43"/>
      <c r="Q70" s="43"/>
      <c r="R70" s="43"/>
      <c r="S70" s="43"/>
    </row>
    <row r="71">
      <c r="B71" s="43"/>
      <c r="C71" s="43"/>
      <c r="D71" s="43"/>
      <c r="E71" s="43"/>
      <c r="F71" s="43"/>
      <c r="G71" s="43"/>
      <c r="H71" s="43"/>
      <c r="I71" s="43"/>
      <c r="J71" s="43"/>
      <c r="K71" s="43"/>
      <c r="L71" s="43"/>
      <c r="M71" s="43"/>
      <c r="N71" s="43"/>
      <c r="O71" s="43"/>
      <c r="P71" s="43"/>
      <c r="Q71" s="43"/>
      <c r="R71" s="43"/>
      <c r="S71" s="43"/>
    </row>
    <row r="72">
      <c r="B72" s="43"/>
      <c r="C72" s="43"/>
      <c r="D72" s="43"/>
      <c r="E72" s="43"/>
      <c r="F72" s="43"/>
      <c r="G72" s="43"/>
      <c r="H72" s="43"/>
      <c r="I72" s="43"/>
      <c r="J72" s="43"/>
      <c r="K72" s="43"/>
      <c r="L72" s="43"/>
      <c r="M72" s="43"/>
      <c r="N72" s="43"/>
      <c r="O72" s="43"/>
      <c r="P72" s="43"/>
      <c r="Q72" s="43"/>
      <c r="R72" s="43"/>
      <c r="S72" s="43"/>
    </row>
    <row r="73">
      <c r="B73" s="43"/>
      <c r="C73" s="43"/>
      <c r="D73" s="43"/>
      <c r="E73" s="43"/>
      <c r="F73" s="43"/>
      <c r="G73" s="43"/>
      <c r="H73" s="43"/>
      <c r="I73" s="43"/>
      <c r="J73" s="43"/>
      <c r="K73" s="43"/>
      <c r="L73" s="43"/>
      <c r="M73" s="43"/>
      <c r="N73" s="43"/>
      <c r="O73" s="43"/>
      <c r="P73" s="43"/>
      <c r="Q73" s="43"/>
      <c r="R73" s="43"/>
      <c r="S73" s="43"/>
    </row>
    <row r="74">
      <c r="B74" s="43"/>
      <c r="C74" s="43"/>
      <c r="D74" s="43"/>
      <c r="E74" s="43"/>
      <c r="F74" s="43"/>
      <c r="G74" s="43"/>
      <c r="H74" s="43"/>
      <c r="I74" s="43"/>
      <c r="J74" s="43"/>
      <c r="K74" s="43"/>
      <c r="L74" s="43"/>
      <c r="M74" s="43"/>
      <c r="N74" s="43"/>
      <c r="O74" s="43"/>
      <c r="P74" s="43"/>
      <c r="Q74" s="43"/>
      <c r="R74" s="43"/>
      <c r="S74" s="43"/>
    </row>
    <row r="75">
      <c r="B75" s="43"/>
      <c r="C75" s="43"/>
      <c r="D75" s="43"/>
      <c r="E75" s="43"/>
      <c r="F75" s="43"/>
      <c r="G75" s="43"/>
      <c r="H75" s="43"/>
      <c r="I75" s="43"/>
      <c r="J75" s="43"/>
      <c r="K75" s="43"/>
      <c r="L75" s="43"/>
      <c r="M75" s="43"/>
      <c r="N75" s="43"/>
      <c r="O75" s="43"/>
      <c r="P75" s="43"/>
      <c r="Q75" s="43"/>
      <c r="R75" s="43"/>
      <c r="S75" s="43"/>
    </row>
    <row r="76">
      <c r="B76" s="43"/>
      <c r="C76" s="43"/>
      <c r="D76" s="43"/>
      <c r="E76" s="43"/>
      <c r="F76" s="43"/>
      <c r="G76" s="43"/>
      <c r="H76" s="43"/>
      <c r="I76" s="43"/>
      <c r="J76" s="43"/>
      <c r="K76" s="43"/>
      <c r="L76" s="43"/>
      <c r="M76" s="43"/>
      <c r="N76" s="43"/>
      <c r="O76" s="43"/>
      <c r="P76" s="43"/>
      <c r="Q76" s="43"/>
      <c r="R76" s="43"/>
      <c r="S76" s="43"/>
    </row>
    <row r="77">
      <c r="B77" s="43"/>
      <c r="C77" s="43"/>
      <c r="D77" s="43"/>
      <c r="E77" s="43"/>
      <c r="F77" s="43"/>
      <c r="G77" s="43"/>
      <c r="H77" s="43"/>
      <c r="I77" s="43"/>
      <c r="J77" s="43"/>
      <c r="K77" s="43"/>
      <c r="L77" s="43"/>
      <c r="M77" s="43"/>
      <c r="N77" s="43"/>
      <c r="O77" s="43"/>
      <c r="P77" s="43"/>
      <c r="Q77" s="43"/>
      <c r="R77" s="43"/>
      <c r="S77" s="43"/>
    </row>
    <row r="78">
      <c r="B78" s="43"/>
      <c r="C78" s="43"/>
      <c r="D78" s="43"/>
      <c r="E78" s="43"/>
      <c r="F78" s="43"/>
      <c r="G78" s="43"/>
      <c r="H78" s="43"/>
      <c r="I78" s="43"/>
      <c r="J78" s="43"/>
      <c r="K78" s="43"/>
      <c r="L78" s="43"/>
      <c r="M78" s="43"/>
      <c r="N78" s="43"/>
      <c r="O78" s="43"/>
      <c r="P78" s="43"/>
      <c r="Q78" s="43"/>
      <c r="R78" s="43"/>
      <c r="S78" s="43"/>
    </row>
    <row r="79">
      <c r="B79" s="43"/>
      <c r="C79" s="43"/>
      <c r="D79" s="43"/>
      <c r="E79" s="43"/>
      <c r="F79" s="43"/>
      <c r="G79" s="43"/>
      <c r="H79" s="43"/>
      <c r="I79" s="43"/>
      <c r="J79" s="43"/>
      <c r="K79" s="43"/>
      <c r="L79" s="43"/>
      <c r="M79" s="43"/>
      <c r="N79" s="43"/>
      <c r="O79" s="43"/>
      <c r="P79" s="43"/>
      <c r="Q79" s="43"/>
      <c r="R79" s="43"/>
      <c r="S79" s="43"/>
    </row>
    <row r="80">
      <c r="B80" s="43"/>
      <c r="C80" s="43"/>
      <c r="D80" s="43"/>
      <c r="E80" s="43"/>
      <c r="F80" s="43"/>
      <c r="G80" s="43"/>
      <c r="H80" s="43"/>
      <c r="I80" s="43"/>
      <c r="J80" s="43"/>
      <c r="K80" s="43"/>
      <c r="L80" s="43"/>
      <c r="M80" s="43"/>
      <c r="N80" s="43"/>
      <c r="O80" s="43"/>
      <c r="P80" s="43"/>
      <c r="Q80" s="43"/>
      <c r="R80" s="43"/>
      <c r="S80" s="43"/>
    </row>
    <row r="81">
      <c r="B81" s="43"/>
      <c r="C81" s="43"/>
      <c r="D81" s="43"/>
      <c r="E81" s="43"/>
      <c r="F81" s="43"/>
      <c r="G81" s="43"/>
      <c r="H81" s="43"/>
      <c r="I81" s="43"/>
      <c r="J81" s="43"/>
      <c r="K81" s="43"/>
      <c r="L81" s="43"/>
      <c r="M81" s="43"/>
      <c r="N81" s="43"/>
      <c r="O81" s="43"/>
      <c r="P81" s="43"/>
      <c r="Q81" s="43"/>
      <c r="R81" s="43"/>
      <c r="S81" s="43"/>
    </row>
    <row r="82">
      <c r="B82" s="43"/>
      <c r="C82" s="43"/>
      <c r="D82" s="43"/>
      <c r="E82" s="43"/>
      <c r="F82" s="43"/>
      <c r="G82" s="43"/>
      <c r="H82" s="43"/>
      <c r="I82" s="43"/>
      <c r="J82" s="43"/>
      <c r="K82" s="43"/>
      <c r="L82" s="43"/>
      <c r="M82" s="43"/>
      <c r="N82" s="43"/>
      <c r="O82" s="43"/>
      <c r="P82" s="43"/>
      <c r="Q82" s="43"/>
      <c r="R82" s="43"/>
      <c r="S82" s="43"/>
    </row>
    <row r="83">
      <c r="B83" s="43"/>
      <c r="C83" s="43"/>
      <c r="D83" s="43"/>
      <c r="E83" s="43"/>
      <c r="F83" s="43"/>
      <c r="G83" s="43"/>
      <c r="H83" s="43"/>
      <c r="I83" s="43"/>
      <c r="J83" s="43"/>
      <c r="K83" s="43"/>
      <c r="L83" s="43"/>
      <c r="M83" s="43"/>
      <c r="N83" s="43"/>
      <c r="O83" s="43"/>
      <c r="P83" s="43"/>
      <c r="Q83" s="43"/>
      <c r="R83" s="43"/>
      <c r="S83" s="43"/>
    </row>
    <row r="84">
      <c r="B84" s="43"/>
      <c r="C84" s="43"/>
      <c r="D84" s="43"/>
      <c r="E84" s="43"/>
      <c r="F84" s="43"/>
      <c r="G84" s="43"/>
      <c r="H84" s="43"/>
      <c r="I84" s="43"/>
      <c r="J84" s="43"/>
      <c r="K84" s="43"/>
      <c r="L84" s="43"/>
      <c r="M84" s="43"/>
      <c r="N84" s="43"/>
      <c r="O84" s="43"/>
      <c r="P84" s="43"/>
      <c r="Q84" s="43"/>
      <c r="R84" s="43"/>
      <c r="S84" s="43"/>
    </row>
    <row r="85">
      <c r="B85" s="43"/>
      <c r="C85" s="43"/>
      <c r="D85" s="43"/>
      <c r="E85" s="43"/>
      <c r="F85" s="43"/>
      <c r="G85" s="43"/>
      <c r="H85" s="43"/>
      <c r="I85" s="43"/>
      <c r="J85" s="43"/>
      <c r="K85" s="43"/>
      <c r="L85" s="43"/>
      <c r="M85" s="43"/>
      <c r="N85" s="43"/>
      <c r="O85" s="43"/>
      <c r="P85" s="43"/>
      <c r="Q85" s="43"/>
      <c r="R85" s="43"/>
      <c r="S85" s="43"/>
    </row>
    <row r="86">
      <c r="B86" s="43"/>
      <c r="C86" s="43"/>
      <c r="D86" s="43"/>
      <c r="E86" s="43"/>
      <c r="F86" s="43"/>
      <c r="G86" s="43"/>
      <c r="H86" s="43"/>
      <c r="I86" s="43"/>
      <c r="J86" s="43"/>
      <c r="K86" s="43"/>
      <c r="L86" s="43"/>
      <c r="M86" s="43"/>
      <c r="N86" s="43"/>
      <c r="O86" s="43"/>
      <c r="P86" s="43"/>
      <c r="Q86" s="43"/>
      <c r="R86" s="43"/>
      <c r="S86" s="43"/>
    </row>
    <row r="87">
      <c r="B87" s="43"/>
      <c r="C87" s="43"/>
      <c r="D87" s="43"/>
      <c r="E87" s="43"/>
      <c r="F87" s="43"/>
      <c r="G87" s="43"/>
      <c r="H87" s="43"/>
      <c r="I87" s="43"/>
      <c r="J87" s="43"/>
      <c r="K87" s="43"/>
      <c r="L87" s="43"/>
      <c r="M87" s="43"/>
      <c r="N87" s="43"/>
      <c r="O87" s="43"/>
      <c r="P87" s="43"/>
      <c r="Q87" s="43"/>
      <c r="R87" s="43"/>
      <c r="S87" s="43"/>
    </row>
    <row r="88">
      <c r="B88" s="43"/>
      <c r="C88" s="43"/>
      <c r="D88" s="43"/>
      <c r="E88" s="43"/>
      <c r="F88" s="43"/>
      <c r="G88" s="43"/>
      <c r="H88" s="43"/>
      <c r="I88" s="43"/>
      <c r="J88" s="43"/>
      <c r="K88" s="43"/>
      <c r="L88" s="43"/>
      <c r="M88" s="43"/>
      <c r="N88" s="43"/>
      <c r="O88" s="43"/>
      <c r="P88" s="43"/>
      <c r="Q88" s="43"/>
      <c r="R88" s="43"/>
      <c r="S88" s="43"/>
    </row>
    <row r="89">
      <c r="B89" s="43"/>
      <c r="C89" s="43"/>
      <c r="D89" s="43"/>
      <c r="E89" s="43"/>
      <c r="F89" s="43"/>
      <c r="G89" s="43"/>
      <c r="H89" s="43"/>
      <c r="I89" s="43"/>
      <c r="J89" s="43"/>
      <c r="K89" s="43"/>
      <c r="L89" s="43"/>
      <c r="M89" s="43"/>
      <c r="N89" s="43"/>
      <c r="O89" s="43"/>
      <c r="P89" s="43"/>
      <c r="Q89" s="43"/>
      <c r="R89" s="43"/>
      <c r="S89" s="43"/>
    </row>
    <row r="90">
      <c r="B90" s="43"/>
      <c r="C90" s="43"/>
      <c r="D90" s="43"/>
      <c r="E90" s="43"/>
      <c r="F90" s="43"/>
      <c r="G90" s="43"/>
      <c r="H90" s="43"/>
      <c r="I90" s="43"/>
      <c r="J90" s="43"/>
      <c r="K90" s="43"/>
      <c r="L90" s="43"/>
      <c r="M90" s="43"/>
      <c r="N90" s="43"/>
      <c r="O90" s="43"/>
      <c r="P90" s="43"/>
      <c r="Q90" s="43"/>
      <c r="R90" s="43"/>
      <c r="S90" s="43"/>
    </row>
    <row r="91">
      <c r="B91" s="43"/>
      <c r="C91" s="43"/>
      <c r="D91" s="43"/>
      <c r="E91" s="43"/>
      <c r="F91" s="43"/>
      <c r="G91" s="43"/>
      <c r="H91" s="43"/>
      <c r="I91" s="43"/>
      <c r="J91" s="43"/>
      <c r="K91" s="43"/>
      <c r="L91" s="43"/>
      <c r="M91" s="43"/>
      <c r="N91" s="43"/>
      <c r="O91" s="43"/>
      <c r="P91" s="43"/>
      <c r="Q91" s="43"/>
      <c r="R91" s="43"/>
      <c r="S91" s="43"/>
    </row>
    <row r="92">
      <c r="B92" s="43"/>
      <c r="C92" s="43"/>
      <c r="D92" s="43"/>
      <c r="E92" s="43"/>
      <c r="F92" s="43"/>
      <c r="G92" s="43"/>
      <c r="H92" s="43"/>
      <c r="I92" s="43"/>
      <c r="J92" s="43"/>
      <c r="K92" s="43"/>
      <c r="L92" s="43"/>
      <c r="M92" s="43"/>
      <c r="N92" s="43"/>
      <c r="O92" s="43"/>
      <c r="P92" s="43"/>
      <c r="Q92" s="43"/>
      <c r="R92" s="43"/>
      <c r="S92" s="43"/>
    </row>
    <row r="93">
      <c r="B93" s="43"/>
      <c r="C93" s="43"/>
      <c r="D93" s="43"/>
      <c r="E93" s="43"/>
      <c r="F93" s="43"/>
      <c r="G93" s="43"/>
      <c r="H93" s="43"/>
      <c r="I93" s="43"/>
      <c r="J93" s="43"/>
      <c r="K93" s="43"/>
      <c r="L93" s="43"/>
      <c r="M93" s="43"/>
      <c r="N93" s="43"/>
      <c r="O93" s="43"/>
      <c r="P93" s="43"/>
      <c r="Q93" s="43"/>
      <c r="R93" s="43"/>
      <c r="S93" s="43"/>
    </row>
    <row r="94">
      <c r="B94" s="43"/>
      <c r="C94" s="43"/>
      <c r="D94" s="43"/>
      <c r="E94" s="43"/>
      <c r="F94" s="43"/>
      <c r="G94" s="43"/>
      <c r="H94" s="43"/>
      <c r="I94" s="43"/>
      <c r="J94" s="43"/>
      <c r="K94" s="43"/>
      <c r="L94" s="43"/>
      <c r="M94" s="43"/>
      <c r="N94" s="43"/>
      <c r="O94" s="43"/>
      <c r="P94" s="43"/>
      <c r="Q94" s="43"/>
      <c r="R94" s="43"/>
      <c r="S94" s="43"/>
    </row>
    <row r="95">
      <c r="B95" s="43"/>
      <c r="C95" s="43"/>
      <c r="D95" s="43"/>
      <c r="E95" s="43"/>
      <c r="F95" s="43"/>
      <c r="G95" s="43"/>
      <c r="H95" s="43"/>
      <c r="I95" s="43"/>
      <c r="J95" s="43"/>
      <c r="K95" s="43"/>
      <c r="L95" s="43"/>
      <c r="M95" s="43"/>
      <c r="N95" s="43"/>
      <c r="O95" s="43"/>
      <c r="P95" s="43"/>
      <c r="Q95" s="43"/>
      <c r="R95" s="43"/>
      <c r="S95" s="43"/>
    </row>
    <row r="96">
      <c r="B96" s="43"/>
      <c r="C96" s="43"/>
      <c r="D96" s="43"/>
      <c r="E96" s="43"/>
      <c r="F96" s="43"/>
      <c r="G96" s="43"/>
      <c r="H96" s="43"/>
      <c r="I96" s="43"/>
      <c r="J96" s="43"/>
      <c r="K96" s="43"/>
      <c r="L96" s="43"/>
      <c r="M96" s="43"/>
      <c r="N96" s="43"/>
      <c r="O96" s="43"/>
      <c r="P96" s="43"/>
      <c r="Q96" s="43"/>
      <c r="R96" s="43"/>
      <c r="S96" s="43"/>
    </row>
    <row r="97">
      <c r="B97" s="43"/>
      <c r="C97" s="43"/>
      <c r="D97" s="43"/>
      <c r="E97" s="43"/>
      <c r="F97" s="43"/>
      <c r="G97" s="43"/>
      <c r="H97" s="43"/>
      <c r="I97" s="43"/>
      <c r="J97" s="43"/>
      <c r="K97" s="43"/>
      <c r="L97" s="43"/>
      <c r="M97" s="43"/>
      <c r="N97" s="43"/>
      <c r="O97" s="43"/>
      <c r="P97" s="43"/>
      <c r="Q97" s="43"/>
      <c r="R97" s="43"/>
      <c r="S97" s="43"/>
    </row>
    <row r="98">
      <c r="B98" s="43"/>
      <c r="C98" s="43"/>
      <c r="D98" s="43"/>
      <c r="E98" s="43"/>
      <c r="F98" s="43"/>
      <c r="G98" s="43"/>
      <c r="H98" s="43"/>
      <c r="I98" s="43"/>
      <c r="J98" s="43"/>
      <c r="K98" s="43"/>
      <c r="L98" s="43"/>
      <c r="M98" s="43"/>
      <c r="N98" s="43"/>
      <c r="O98" s="43"/>
      <c r="P98" s="43"/>
      <c r="Q98" s="43"/>
      <c r="R98" s="43"/>
      <c r="S98" s="43"/>
    </row>
    <row r="99">
      <c r="B99" s="43"/>
      <c r="C99" s="43"/>
      <c r="D99" s="43"/>
      <c r="E99" s="43"/>
      <c r="F99" s="43"/>
      <c r="G99" s="43"/>
      <c r="H99" s="43"/>
      <c r="I99" s="43"/>
      <c r="J99" s="43"/>
      <c r="K99" s="43"/>
      <c r="L99" s="43"/>
      <c r="M99" s="43"/>
      <c r="N99" s="43"/>
      <c r="O99" s="43"/>
      <c r="P99" s="43"/>
      <c r="Q99" s="43"/>
      <c r="R99" s="43"/>
      <c r="S99" s="43"/>
    </row>
    <row r="100">
      <c r="B100" s="43"/>
      <c r="C100" s="43"/>
      <c r="D100" s="43"/>
      <c r="E100" s="43"/>
      <c r="F100" s="43"/>
      <c r="G100" s="43"/>
      <c r="H100" s="43"/>
      <c r="I100" s="43"/>
      <c r="J100" s="43"/>
      <c r="K100" s="43"/>
      <c r="L100" s="43"/>
      <c r="M100" s="43"/>
      <c r="N100" s="43"/>
      <c r="O100" s="43"/>
      <c r="P100" s="43"/>
      <c r="Q100" s="43"/>
      <c r="R100" s="43"/>
      <c r="S100" s="43"/>
    </row>
    <row r="101">
      <c r="B101" s="43"/>
      <c r="C101" s="43"/>
      <c r="D101" s="43"/>
      <c r="E101" s="43"/>
      <c r="F101" s="43"/>
      <c r="G101" s="43"/>
      <c r="H101" s="43"/>
      <c r="I101" s="43"/>
      <c r="J101" s="43"/>
      <c r="K101" s="43"/>
      <c r="L101" s="43"/>
      <c r="M101" s="43"/>
      <c r="N101" s="43"/>
      <c r="O101" s="43"/>
      <c r="P101" s="43"/>
      <c r="Q101" s="43"/>
      <c r="R101" s="43"/>
      <c r="S101" s="43"/>
    </row>
    <row r="102">
      <c r="B102" s="43"/>
      <c r="C102" s="43"/>
      <c r="D102" s="43"/>
      <c r="E102" s="43"/>
      <c r="F102" s="43"/>
      <c r="G102" s="43"/>
      <c r="H102" s="43"/>
      <c r="I102" s="43"/>
      <c r="J102" s="43"/>
      <c r="K102" s="43"/>
      <c r="L102" s="43"/>
      <c r="M102" s="43"/>
      <c r="N102" s="43"/>
      <c r="O102" s="43"/>
      <c r="P102" s="43"/>
      <c r="Q102" s="43"/>
      <c r="R102" s="43"/>
      <c r="S102" s="43"/>
    </row>
    <row r="103">
      <c r="B103" s="43"/>
      <c r="C103" s="43"/>
      <c r="D103" s="43"/>
      <c r="E103" s="43"/>
      <c r="F103" s="43"/>
      <c r="G103" s="43"/>
      <c r="H103" s="43"/>
      <c r="I103" s="43"/>
      <c r="J103" s="43"/>
      <c r="K103" s="43"/>
      <c r="L103" s="43"/>
      <c r="M103" s="43"/>
      <c r="N103" s="43"/>
      <c r="O103" s="43"/>
      <c r="P103" s="43"/>
      <c r="Q103" s="43"/>
      <c r="R103" s="43"/>
      <c r="S103" s="43"/>
    </row>
    <row r="104">
      <c r="B104" s="43"/>
      <c r="C104" s="43"/>
      <c r="D104" s="43"/>
      <c r="E104" s="43"/>
      <c r="F104" s="43"/>
      <c r="G104" s="43"/>
      <c r="H104" s="43"/>
      <c r="I104" s="43"/>
      <c r="J104" s="43"/>
      <c r="K104" s="43"/>
      <c r="L104" s="43"/>
      <c r="M104" s="43"/>
      <c r="N104" s="43"/>
      <c r="O104" s="43"/>
      <c r="P104" s="43"/>
      <c r="Q104" s="43"/>
      <c r="R104" s="43"/>
      <c r="S104" s="43"/>
    </row>
    <row r="105">
      <c r="B105" s="43"/>
      <c r="C105" s="43"/>
      <c r="D105" s="43"/>
      <c r="E105" s="43"/>
      <c r="F105" s="43"/>
      <c r="G105" s="43"/>
      <c r="H105" s="43"/>
      <c r="I105" s="43"/>
      <c r="J105" s="43"/>
      <c r="K105" s="43"/>
      <c r="L105" s="43"/>
      <c r="M105" s="43"/>
      <c r="N105" s="43"/>
      <c r="O105" s="43"/>
      <c r="P105" s="43"/>
      <c r="Q105" s="43"/>
      <c r="R105" s="43"/>
      <c r="S105" s="43"/>
    </row>
    <row r="106">
      <c r="B106" s="43"/>
      <c r="C106" s="43"/>
      <c r="D106" s="43"/>
      <c r="E106" s="43"/>
      <c r="F106" s="43"/>
      <c r="G106" s="43"/>
      <c r="H106" s="43"/>
      <c r="I106" s="43"/>
      <c r="J106" s="43"/>
      <c r="K106" s="43"/>
      <c r="L106" s="43"/>
      <c r="M106" s="43"/>
      <c r="N106" s="43"/>
      <c r="O106" s="43"/>
      <c r="P106" s="43"/>
      <c r="Q106" s="43"/>
      <c r="R106" s="43"/>
      <c r="S106" s="43"/>
    </row>
    <row r="107">
      <c r="B107" s="43"/>
      <c r="C107" s="43"/>
      <c r="D107" s="43"/>
      <c r="E107" s="43"/>
      <c r="F107" s="43"/>
      <c r="G107" s="43"/>
      <c r="H107" s="43"/>
      <c r="I107" s="43"/>
      <c r="J107" s="43"/>
      <c r="K107" s="43"/>
      <c r="L107" s="43"/>
      <c r="M107" s="43"/>
      <c r="N107" s="43"/>
      <c r="O107" s="43"/>
      <c r="P107" s="43"/>
      <c r="Q107" s="43"/>
      <c r="R107" s="43"/>
      <c r="S107" s="43"/>
    </row>
    <row r="108">
      <c r="B108" s="43"/>
      <c r="C108" s="43"/>
      <c r="D108" s="43"/>
      <c r="E108" s="43"/>
      <c r="F108" s="43"/>
      <c r="G108" s="43"/>
      <c r="H108" s="43"/>
      <c r="I108" s="43"/>
      <c r="J108" s="43"/>
      <c r="K108" s="43"/>
      <c r="L108" s="43"/>
      <c r="M108" s="43"/>
      <c r="N108" s="43"/>
      <c r="O108" s="43"/>
      <c r="P108" s="43"/>
      <c r="Q108" s="43"/>
      <c r="R108" s="43"/>
      <c r="S108" s="43"/>
    </row>
    <row r="109">
      <c r="B109" s="43"/>
      <c r="C109" s="43"/>
      <c r="D109" s="43"/>
      <c r="E109" s="43"/>
      <c r="F109" s="43"/>
      <c r="G109" s="43"/>
      <c r="H109" s="43"/>
      <c r="I109" s="43"/>
      <c r="J109" s="43"/>
      <c r="K109" s="43"/>
      <c r="L109" s="43"/>
      <c r="M109" s="43"/>
      <c r="N109" s="43"/>
      <c r="O109" s="43"/>
      <c r="P109" s="43"/>
      <c r="Q109" s="43"/>
      <c r="R109" s="43"/>
      <c r="S109" s="43"/>
    </row>
    <row r="110">
      <c r="B110" s="43"/>
      <c r="C110" s="43"/>
      <c r="D110" s="43"/>
      <c r="E110" s="43"/>
      <c r="F110" s="43"/>
      <c r="G110" s="43"/>
      <c r="H110" s="43"/>
      <c r="I110" s="43"/>
      <c r="J110" s="43"/>
      <c r="K110" s="43"/>
      <c r="L110" s="43"/>
      <c r="M110" s="43"/>
      <c r="N110" s="43"/>
      <c r="O110" s="43"/>
      <c r="P110" s="43"/>
      <c r="Q110" s="43"/>
      <c r="R110" s="43"/>
      <c r="S110" s="43"/>
    </row>
    <row r="111">
      <c r="B111" s="43"/>
      <c r="C111" s="43"/>
      <c r="D111" s="43"/>
      <c r="E111" s="43"/>
      <c r="F111" s="43"/>
      <c r="G111" s="43"/>
      <c r="H111" s="43"/>
      <c r="I111" s="43"/>
      <c r="J111" s="43"/>
      <c r="K111" s="43"/>
      <c r="L111" s="43"/>
      <c r="M111" s="43"/>
      <c r="N111" s="43"/>
      <c r="O111" s="43"/>
      <c r="P111" s="43"/>
      <c r="Q111" s="43"/>
      <c r="R111" s="43"/>
      <c r="S111" s="43"/>
    </row>
    <row r="112">
      <c r="B112" s="43"/>
      <c r="C112" s="43"/>
      <c r="D112" s="43"/>
      <c r="E112" s="43"/>
      <c r="F112" s="43"/>
      <c r="G112" s="43"/>
      <c r="H112" s="43"/>
      <c r="I112" s="43"/>
      <c r="J112" s="43"/>
      <c r="K112" s="43"/>
      <c r="L112" s="43"/>
      <c r="M112" s="43"/>
      <c r="N112" s="43"/>
      <c r="O112" s="43"/>
      <c r="P112" s="43"/>
      <c r="Q112" s="43"/>
      <c r="R112" s="43"/>
      <c r="S112" s="43"/>
    </row>
    <row r="113">
      <c r="B113" s="43"/>
      <c r="C113" s="43"/>
      <c r="D113" s="43"/>
      <c r="E113" s="43"/>
      <c r="F113" s="43"/>
      <c r="G113" s="43"/>
      <c r="H113" s="43"/>
      <c r="I113" s="43"/>
      <c r="J113" s="43"/>
      <c r="K113" s="43"/>
      <c r="L113" s="43"/>
      <c r="M113" s="43"/>
      <c r="N113" s="43"/>
      <c r="O113" s="43"/>
      <c r="P113" s="43"/>
      <c r="Q113" s="43"/>
      <c r="R113" s="43"/>
      <c r="S113" s="43"/>
    </row>
    <row r="114">
      <c r="B114" s="43"/>
      <c r="C114" s="43"/>
      <c r="D114" s="43"/>
      <c r="E114" s="43"/>
      <c r="F114" s="43"/>
      <c r="G114" s="43"/>
      <c r="H114" s="43"/>
      <c r="I114" s="43"/>
      <c r="J114" s="43"/>
      <c r="K114" s="43"/>
      <c r="L114" s="43"/>
      <c r="M114" s="43"/>
      <c r="N114" s="43"/>
      <c r="O114" s="43"/>
      <c r="P114" s="43"/>
      <c r="Q114" s="43"/>
      <c r="R114" s="43"/>
      <c r="S114" s="43"/>
    </row>
    <row r="115">
      <c r="B115" s="43"/>
      <c r="C115" s="43"/>
      <c r="D115" s="43"/>
      <c r="E115" s="43"/>
      <c r="F115" s="43"/>
      <c r="G115" s="43"/>
      <c r="H115" s="43"/>
      <c r="I115" s="43"/>
      <c r="J115" s="43"/>
      <c r="K115" s="43"/>
      <c r="L115" s="43"/>
      <c r="M115" s="43"/>
      <c r="N115" s="43"/>
      <c r="O115" s="43"/>
      <c r="P115" s="43"/>
      <c r="Q115" s="43"/>
      <c r="R115" s="43"/>
      <c r="S115" s="43"/>
    </row>
    <row r="116">
      <c r="B116" s="43"/>
      <c r="C116" s="43"/>
      <c r="D116" s="43"/>
      <c r="E116" s="43"/>
      <c r="F116" s="43"/>
      <c r="G116" s="43"/>
      <c r="H116" s="43"/>
      <c r="I116" s="43"/>
      <c r="J116" s="43"/>
      <c r="K116" s="43"/>
      <c r="L116" s="43"/>
      <c r="M116" s="43"/>
      <c r="N116" s="43"/>
      <c r="O116" s="43"/>
      <c r="P116" s="43"/>
      <c r="Q116" s="43"/>
      <c r="R116" s="43"/>
      <c r="S116" s="43"/>
    </row>
    <row r="117">
      <c r="B117" s="43"/>
      <c r="C117" s="43"/>
      <c r="D117" s="43"/>
      <c r="E117" s="43"/>
      <c r="F117" s="43"/>
      <c r="G117" s="43"/>
      <c r="H117" s="43"/>
      <c r="I117" s="43"/>
      <c r="J117" s="43"/>
      <c r="K117" s="43"/>
      <c r="L117" s="43"/>
      <c r="M117" s="43"/>
      <c r="N117" s="43"/>
      <c r="O117" s="43"/>
      <c r="P117" s="43"/>
      <c r="Q117" s="43"/>
      <c r="R117" s="43"/>
      <c r="S117" s="43"/>
    </row>
    <row r="118">
      <c r="B118" s="43"/>
      <c r="C118" s="43"/>
      <c r="D118" s="43"/>
      <c r="E118" s="43"/>
      <c r="F118" s="43"/>
      <c r="G118" s="43"/>
      <c r="H118" s="43"/>
      <c r="I118" s="43"/>
      <c r="J118" s="43"/>
      <c r="K118" s="43"/>
      <c r="L118" s="43"/>
      <c r="M118" s="43"/>
      <c r="N118" s="43"/>
      <c r="O118" s="43"/>
      <c r="P118" s="43"/>
      <c r="Q118" s="43"/>
      <c r="R118" s="43"/>
      <c r="S118" s="43"/>
    </row>
    <row r="119">
      <c r="B119" s="43"/>
      <c r="C119" s="43"/>
      <c r="D119" s="43"/>
      <c r="E119" s="43"/>
      <c r="F119" s="43"/>
      <c r="G119" s="43"/>
      <c r="H119" s="43"/>
      <c r="I119" s="43"/>
      <c r="J119" s="43"/>
      <c r="K119" s="43"/>
      <c r="L119" s="43"/>
      <c r="M119" s="43"/>
      <c r="N119" s="43"/>
      <c r="O119" s="43"/>
      <c r="P119" s="43"/>
      <c r="Q119" s="43"/>
      <c r="R119" s="43"/>
      <c r="S119" s="43"/>
    </row>
    <row r="120">
      <c r="B120" s="43"/>
      <c r="C120" s="43"/>
      <c r="D120" s="43"/>
      <c r="E120" s="43"/>
      <c r="F120" s="43"/>
      <c r="G120" s="43"/>
      <c r="H120" s="43"/>
      <c r="I120" s="43"/>
      <c r="J120" s="43"/>
      <c r="K120" s="43"/>
      <c r="L120" s="43"/>
      <c r="M120" s="43"/>
      <c r="N120" s="43"/>
      <c r="O120" s="43"/>
      <c r="P120" s="43"/>
      <c r="Q120" s="43"/>
      <c r="R120" s="43"/>
      <c r="S120" s="43"/>
    </row>
    <row r="121">
      <c r="B121" s="43"/>
      <c r="C121" s="43"/>
      <c r="D121" s="43"/>
      <c r="E121" s="43"/>
      <c r="F121" s="43"/>
      <c r="G121" s="43"/>
      <c r="H121" s="43"/>
      <c r="I121" s="43"/>
      <c r="J121" s="43"/>
      <c r="K121" s="43"/>
      <c r="L121" s="43"/>
      <c r="M121" s="43"/>
      <c r="N121" s="43"/>
      <c r="O121" s="43"/>
      <c r="P121" s="43"/>
      <c r="Q121" s="43"/>
      <c r="R121" s="43"/>
      <c r="S121" s="43"/>
    </row>
    <row r="122">
      <c r="B122" s="43"/>
      <c r="C122" s="43"/>
      <c r="D122" s="43"/>
      <c r="E122" s="43"/>
      <c r="F122" s="43"/>
      <c r="G122" s="43"/>
      <c r="H122" s="43"/>
      <c r="I122" s="43"/>
      <c r="J122" s="43"/>
      <c r="K122" s="43"/>
      <c r="L122" s="43"/>
      <c r="M122" s="43"/>
      <c r="N122" s="43"/>
      <c r="O122" s="43"/>
      <c r="P122" s="43"/>
      <c r="Q122" s="43"/>
      <c r="R122" s="43"/>
      <c r="S122" s="43"/>
    </row>
    <row r="123">
      <c r="B123" s="43"/>
      <c r="C123" s="43"/>
      <c r="D123" s="43"/>
      <c r="E123" s="43"/>
      <c r="F123" s="43"/>
      <c r="G123" s="43"/>
      <c r="H123" s="43"/>
      <c r="I123" s="43"/>
      <c r="J123" s="43"/>
      <c r="K123" s="43"/>
      <c r="L123" s="43"/>
      <c r="M123" s="43"/>
      <c r="N123" s="43"/>
      <c r="O123" s="43"/>
      <c r="P123" s="43"/>
      <c r="Q123" s="43"/>
      <c r="R123" s="43"/>
      <c r="S123" s="43"/>
    </row>
    <row r="124">
      <c r="B124" s="43"/>
      <c r="C124" s="43"/>
      <c r="D124" s="43"/>
      <c r="E124" s="43"/>
      <c r="F124" s="43"/>
      <c r="G124" s="43"/>
      <c r="H124" s="43"/>
      <c r="I124" s="43"/>
      <c r="J124" s="43"/>
      <c r="K124" s="43"/>
      <c r="L124" s="43"/>
      <c r="M124" s="43"/>
      <c r="N124" s="43"/>
      <c r="O124" s="43"/>
      <c r="P124" s="43"/>
      <c r="Q124" s="43"/>
      <c r="R124" s="43"/>
      <c r="S124" s="43"/>
    </row>
    <row r="125">
      <c r="B125" s="43"/>
      <c r="C125" s="43"/>
      <c r="D125" s="43"/>
      <c r="E125" s="43"/>
      <c r="F125" s="43"/>
      <c r="G125" s="43"/>
      <c r="H125" s="43"/>
      <c r="I125" s="43"/>
      <c r="J125" s="43"/>
      <c r="K125" s="43"/>
      <c r="L125" s="43"/>
      <c r="M125" s="43"/>
      <c r="N125" s="43"/>
      <c r="O125" s="43"/>
      <c r="P125" s="43"/>
      <c r="Q125" s="43"/>
      <c r="R125" s="43"/>
      <c r="S125" s="43"/>
    </row>
    <row r="126">
      <c r="B126" s="43"/>
      <c r="C126" s="43"/>
      <c r="D126" s="43"/>
      <c r="E126" s="43"/>
      <c r="F126" s="43"/>
      <c r="G126" s="43"/>
      <c r="H126" s="43"/>
      <c r="I126" s="43"/>
      <c r="J126" s="43"/>
      <c r="K126" s="43"/>
      <c r="L126" s="43"/>
      <c r="M126" s="43"/>
      <c r="N126" s="43"/>
      <c r="O126" s="43"/>
      <c r="P126" s="43"/>
      <c r="Q126" s="43"/>
      <c r="R126" s="43"/>
      <c r="S126" s="43"/>
    </row>
    <row r="127">
      <c r="B127" s="43"/>
      <c r="C127" s="43"/>
      <c r="D127" s="43"/>
      <c r="E127" s="43"/>
      <c r="F127" s="43"/>
      <c r="G127" s="43"/>
      <c r="H127" s="43"/>
      <c r="I127" s="43"/>
      <c r="J127" s="43"/>
      <c r="K127" s="43"/>
      <c r="L127" s="43"/>
      <c r="M127" s="43"/>
      <c r="N127" s="43"/>
      <c r="O127" s="43"/>
      <c r="P127" s="43"/>
      <c r="Q127" s="43"/>
      <c r="R127" s="43"/>
      <c r="S127" s="43"/>
    </row>
    <row r="128">
      <c r="B128" s="43"/>
      <c r="C128" s="43"/>
      <c r="D128" s="43"/>
      <c r="E128" s="43"/>
      <c r="F128" s="43"/>
      <c r="G128" s="43"/>
      <c r="H128" s="43"/>
      <c r="I128" s="43"/>
      <c r="J128" s="43"/>
      <c r="K128" s="43"/>
      <c r="L128" s="43"/>
      <c r="M128" s="43"/>
      <c r="N128" s="43"/>
      <c r="O128" s="43"/>
      <c r="P128" s="43"/>
      <c r="Q128" s="43"/>
      <c r="R128" s="43"/>
      <c r="S128" s="43"/>
    </row>
    <row r="129">
      <c r="B129" s="43"/>
      <c r="C129" s="43"/>
      <c r="D129" s="43"/>
      <c r="E129" s="43"/>
      <c r="F129" s="43"/>
      <c r="G129" s="43"/>
      <c r="H129" s="43"/>
      <c r="I129" s="43"/>
      <c r="J129" s="43"/>
      <c r="K129" s="43"/>
      <c r="L129" s="43"/>
      <c r="M129" s="43"/>
      <c r="N129" s="43"/>
      <c r="O129" s="43"/>
      <c r="P129" s="43"/>
      <c r="Q129" s="43"/>
      <c r="R129" s="43"/>
      <c r="S129" s="43"/>
    </row>
    <row r="130">
      <c r="B130" s="43"/>
      <c r="C130" s="43"/>
      <c r="D130" s="43"/>
      <c r="E130" s="43"/>
      <c r="F130" s="43"/>
      <c r="G130" s="43"/>
      <c r="H130" s="43"/>
      <c r="I130" s="43"/>
      <c r="J130" s="43"/>
      <c r="K130" s="43"/>
      <c r="L130" s="43"/>
      <c r="M130" s="43"/>
      <c r="N130" s="43"/>
      <c r="O130" s="43"/>
      <c r="P130" s="43"/>
      <c r="Q130" s="43"/>
      <c r="R130" s="43"/>
      <c r="S130" s="43"/>
    </row>
    <row r="131">
      <c r="B131" s="43"/>
      <c r="C131" s="43"/>
      <c r="D131" s="43"/>
      <c r="E131" s="43"/>
      <c r="F131" s="43"/>
      <c r="G131" s="43"/>
      <c r="H131" s="43"/>
      <c r="I131" s="43"/>
      <c r="J131" s="43"/>
      <c r="K131" s="43"/>
      <c r="L131" s="43"/>
      <c r="M131" s="43"/>
      <c r="N131" s="43"/>
      <c r="O131" s="43"/>
      <c r="P131" s="43"/>
      <c r="Q131" s="43"/>
      <c r="R131" s="43"/>
      <c r="S131" s="4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3" max="49" width="5.0"/>
  </cols>
  <sheetData>
    <row r="1">
      <c r="A1" s="455">
        <v>1.0</v>
      </c>
      <c r="B1" s="456" t="s">
        <v>1805</v>
      </c>
      <c r="C1" s="457" t="s">
        <v>1806</v>
      </c>
      <c r="D1" s="458"/>
      <c r="E1" s="458"/>
      <c r="F1" s="458"/>
      <c r="G1" s="458"/>
      <c r="H1" s="459"/>
      <c r="I1" s="460"/>
      <c r="J1" s="460"/>
      <c r="K1" s="414"/>
      <c r="L1" s="461">
        <v>0.0</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row>
    <row r="2">
      <c r="A2" s="455">
        <v>2.0</v>
      </c>
      <c r="B2" s="456" t="s">
        <v>1807</v>
      </c>
      <c r="C2" s="462" t="s">
        <v>1808</v>
      </c>
      <c r="D2" s="463"/>
      <c r="E2" s="464"/>
      <c r="F2" s="465" t="s">
        <v>1809</v>
      </c>
      <c r="G2" s="463"/>
      <c r="H2" s="464"/>
      <c r="I2" s="8"/>
      <c r="J2" s="8"/>
      <c r="K2" s="414"/>
      <c r="L2" s="466">
        <f>TODAY()</f>
        <v>45370</v>
      </c>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row>
    <row r="3">
      <c r="A3" s="455">
        <v>3.0</v>
      </c>
      <c r="B3" s="456" t="s">
        <v>1807</v>
      </c>
      <c r="C3" s="462" t="s">
        <v>1810</v>
      </c>
      <c r="D3" s="463"/>
      <c r="E3" s="464"/>
      <c r="F3" s="465" t="s">
        <v>1811</v>
      </c>
      <c r="G3" s="463"/>
      <c r="H3" s="464"/>
      <c r="I3" s="8"/>
      <c r="J3" s="8"/>
      <c r="K3" s="414"/>
      <c r="L3" s="467"/>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row>
    <row r="4">
      <c r="A4" s="455">
        <v>4.0</v>
      </c>
      <c r="B4" s="456" t="s">
        <v>1812</v>
      </c>
      <c r="C4" s="468"/>
      <c r="D4" s="463"/>
      <c r="E4" s="464"/>
      <c r="F4" s="469"/>
      <c r="G4" s="469"/>
      <c r="H4" s="470"/>
      <c r="I4" s="8"/>
      <c r="J4" s="8"/>
      <c r="K4" s="414"/>
      <c r="L4" s="467"/>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row>
    <row r="5">
      <c r="A5" s="455">
        <v>5.0</v>
      </c>
      <c r="B5" s="456" t="s">
        <v>1813</v>
      </c>
      <c r="C5" s="462" t="s">
        <v>1814</v>
      </c>
      <c r="D5" s="463"/>
      <c r="E5" s="464"/>
      <c r="F5" s="469"/>
      <c r="G5" s="469"/>
      <c r="H5" s="470"/>
      <c r="I5" s="8"/>
      <c r="J5" s="8"/>
      <c r="K5" s="414"/>
      <c r="L5" s="467"/>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row>
    <row r="6">
      <c r="A6" s="455">
        <v>6.0</v>
      </c>
      <c r="B6" s="456" t="s">
        <v>1815</v>
      </c>
      <c r="C6" s="462" t="s">
        <v>1816</v>
      </c>
      <c r="D6" s="463"/>
      <c r="E6" s="464"/>
      <c r="F6" s="471">
        <v>45232.0</v>
      </c>
      <c r="G6" s="472">
        <f>G12</f>
        <v>45400</v>
      </c>
      <c r="H6" s="470"/>
      <c r="I6" s="8"/>
      <c r="J6" s="8"/>
      <c r="K6" s="414"/>
      <c r="L6" s="467"/>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row>
    <row r="7">
      <c r="A7" s="455">
        <v>7.0</v>
      </c>
      <c r="B7" s="456" t="s">
        <v>1817</v>
      </c>
      <c r="C7" s="473" t="s">
        <v>1818</v>
      </c>
      <c r="D7" s="463"/>
      <c r="E7" s="463"/>
      <c r="F7" s="463"/>
      <c r="G7" s="463"/>
      <c r="H7" s="464"/>
      <c r="I7" s="474"/>
      <c r="J7" s="474"/>
      <c r="K7" s="414"/>
      <c r="L7" s="414"/>
      <c r="M7" s="475">
        <f>$F$6+L1</f>
        <v>45232</v>
      </c>
      <c r="N7" s="476">
        <f t="shared" ref="N7:GE7" si="1">M7+1</f>
        <v>45233</v>
      </c>
      <c r="O7" s="476">
        <f t="shared" si="1"/>
        <v>45234</v>
      </c>
      <c r="P7" s="476">
        <f t="shared" si="1"/>
        <v>45235</v>
      </c>
      <c r="Q7" s="476">
        <f t="shared" si="1"/>
        <v>45236</v>
      </c>
      <c r="R7" s="475">
        <f t="shared" si="1"/>
        <v>45237</v>
      </c>
      <c r="S7" s="476">
        <f t="shared" si="1"/>
        <v>45238</v>
      </c>
      <c r="T7" s="476">
        <f t="shared" si="1"/>
        <v>45239</v>
      </c>
      <c r="U7" s="476">
        <f t="shared" si="1"/>
        <v>45240</v>
      </c>
      <c r="V7" s="476">
        <f t="shared" si="1"/>
        <v>45241</v>
      </c>
      <c r="W7" s="476">
        <f t="shared" si="1"/>
        <v>45242</v>
      </c>
      <c r="X7" s="476">
        <f t="shared" si="1"/>
        <v>45243</v>
      </c>
      <c r="Y7" s="475">
        <f t="shared" si="1"/>
        <v>45244</v>
      </c>
      <c r="Z7" s="476">
        <f t="shared" si="1"/>
        <v>45245</v>
      </c>
      <c r="AA7" s="476">
        <f t="shared" si="1"/>
        <v>45246</v>
      </c>
      <c r="AB7" s="476">
        <f t="shared" si="1"/>
        <v>45247</v>
      </c>
      <c r="AC7" s="476">
        <f t="shared" si="1"/>
        <v>45248</v>
      </c>
      <c r="AD7" s="476">
        <f t="shared" si="1"/>
        <v>45249</v>
      </c>
      <c r="AE7" s="476">
        <f t="shared" si="1"/>
        <v>45250</v>
      </c>
      <c r="AF7" s="475">
        <f t="shared" si="1"/>
        <v>45251</v>
      </c>
      <c r="AG7" s="476">
        <f t="shared" si="1"/>
        <v>45252</v>
      </c>
      <c r="AH7" s="476">
        <f t="shared" si="1"/>
        <v>45253</v>
      </c>
      <c r="AI7" s="476">
        <f t="shared" si="1"/>
        <v>45254</v>
      </c>
      <c r="AJ7" s="476">
        <f t="shared" si="1"/>
        <v>45255</v>
      </c>
      <c r="AK7" s="476">
        <f t="shared" si="1"/>
        <v>45256</v>
      </c>
      <c r="AL7" s="476">
        <f t="shared" si="1"/>
        <v>45257</v>
      </c>
      <c r="AM7" s="475">
        <f t="shared" si="1"/>
        <v>45258</v>
      </c>
      <c r="AN7" s="476">
        <f t="shared" si="1"/>
        <v>45259</v>
      </c>
      <c r="AO7" s="476">
        <f t="shared" si="1"/>
        <v>45260</v>
      </c>
      <c r="AP7" s="476">
        <f t="shared" si="1"/>
        <v>45261</v>
      </c>
      <c r="AQ7" s="476">
        <f t="shared" si="1"/>
        <v>45262</v>
      </c>
      <c r="AR7" s="476">
        <f t="shared" si="1"/>
        <v>45263</v>
      </c>
      <c r="AS7" s="476">
        <f t="shared" si="1"/>
        <v>45264</v>
      </c>
      <c r="AT7" s="475">
        <f t="shared" si="1"/>
        <v>45265</v>
      </c>
      <c r="AU7" s="476">
        <f t="shared" si="1"/>
        <v>45266</v>
      </c>
      <c r="AV7" s="476">
        <f t="shared" si="1"/>
        <v>45267</v>
      </c>
      <c r="AW7" s="476">
        <f t="shared" si="1"/>
        <v>45268</v>
      </c>
      <c r="AX7" s="476">
        <f t="shared" si="1"/>
        <v>45269</v>
      </c>
      <c r="AY7" s="475">
        <f t="shared" si="1"/>
        <v>45270</v>
      </c>
      <c r="AZ7" s="476">
        <f t="shared" si="1"/>
        <v>45271</v>
      </c>
      <c r="BA7" s="476">
        <f t="shared" si="1"/>
        <v>45272</v>
      </c>
      <c r="BB7" s="476">
        <f t="shared" si="1"/>
        <v>45273</v>
      </c>
      <c r="BC7" s="476">
        <f t="shared" si="1"/>
        <v>45274</v>
      </c>
      <c r="BD7" s="475">
        <f t="shared" si="1"/>
        <v>45275</v>
      </c>
      <c r="BE7" s="476">
        <f t="shared" si="1"/>
        <v>45276</v>
      </c>
      <c r="BF7" s="476">
        <f t="shared" si="1"/>
        <v>45277</v>
      </c>
      <c r="BG7" s="476">
        <f t="shared" si="1"/>
        <v>45278</v>
      </c>
      <c r="BH7" s="476">
        <f t="shared" si="1"/>
        <v>45279</v>
      </c>
      <c r="BI7" s="475">
        <f t="shared" si="1"/>
        <v>45280</v>
      </c>
      <c r="BJ7" s="476">
        <f t="shared" si="1"/>
        <v>45281</v>
      </c>
      <c r="BK7" s="476">
        <f t="shared" si="1"/>
        <v>45282</v>
      </c>
      <c r="BL7" s="476">
        <f t="shared" si="1"/>
        <v>45283</v>
      </c>
      <c r="BM7" s="475">
        <f t="shared" si="1"/>
        <v>45284</v>
      </c>
      <c r="BN7" s="476">
        <f t="shared" si="1"/>
        <v>45285</v>
      </c>
      <c r="BO7" s="476">
        <f t="shared" si="1"/>
        <v>45286</v>
      </c>
      <c r="BP7" s="476">
        <f t="shared" si="1"/>
        <v>45287</v>
      </c>
      <c r="BQ7" s="476">
        <f t="shared" si="1"/>
        <v>45288</v>
      </c>
      <c r="BR7" s="475">
        <f t="shared" si="1"/>
        <v>45289</v>
      </c>
      <c r="BS7" s="476">
        <f t="shared" si="1"/>
        <v>45290</v>
      </c>
      <c r="BT7" s="476">
        <f t="shared" si="1"/>
        <v>45291</v>
      </c>
      <c r="BU7" s="476">
        <f t="shared" si="1"/>
        <v>45292</v>
      </c>
      <c r="BV7" s="475">
        <f t="shared" si="1"/>
        <v>45293</v>
      </c>
      <c r="BW7" s="476">
        <f t="shared" si="1"/>
        <v>45294</v>
      </c>
      <c r="BX7" s="476">
        <f t="shared" si="1"/>
        <v>45295</v>
      </c>
      <c r="BY7" s="476">
        <f t="shared" si="1"/>
        <v>45296</v>
      </c>
      <c r="BZ7" s="476">
        <f t="shared" si="1"/>
        <v>45297</v>
      </c>
      <c r="CA7" s="475">
        <f t="shared" si="1"/>
        <v>45298</v>
      </c>
      <c r="CB7" s="476">
        <f t="shared" si="1"/>
        <v>45299</v>
      </c>
      <c r="CC7" s="476">
        <f t="shared" si="1"/>
        <v>45300</v>
      </c>
      <c r="CD7" s="476">
        <f t="shared" si="1"/>
        <v>45301</v>
      </c>
      <c r="CE7" s="475">
        <f t="shared" si="1"/>
        <v>45302</v>
      </c>
      <c r="CF7" s="476">
        <f t="shared" si="1"/>
        <v>45303</v>
      </c>
      <c r="CG7" s="476">
        <f t="shared" si="1"/>
        <v>45304</v>
      </c>
      <c r="CH7" s="476">
        <f t="shared" si="1"/>
        <v>45305</v>
      </c>
      <c r="CI7" s="476">
        <f t="shared" si="1"/>
        <v>45306</v>
      </c>
      <c r="CJ7" s="475">
        <f t="shared" si="1"/>
        <v>45307</v>
      </c>
      <c r="CK7" s="476">
        <f t="shared" si="1"/>
        <v>45308</v>
      </c>
      <c r="CL7" s="476">
        <f t="shared" si="1"/>
        <v>45309</v>
      </c>
      <c r="CM7" s="476">
        <f t="shared" si="1"/>
        <v>45310</v>
      </c>
      <c r="CN7" s="475">
        <f t="shared" si="1"/>
        <v>45311</v>
      </c>
      <c r="CO7" s="476">
        <f t="shared" si="1"/>
        <v>45312</v>
      </c>
      <c r="CP7" s="476">
        <f t="shared" si="1"/>
        <v>45313</v>
      </c>
      <c r="CQ7" s="476">
        <f t="shared" si="1"/>
        <v>45314</v>
      </c>
      <c r="CR7" s="476">
        <f t="shared" si="1"/>
        <v>45315</v>
      </c>
      <c r="CS7" s="475">
        <f t="shared" si="1"/>
        <v>45316</v>
      </c>
      <c r="CT7" s="476">
        <f t="shared" si="1"/>
        <v>45317</v>
      </c>
      <c r="CU7" s="476">
        <f t="shared" si="1"/>
        <v>45318</v>
      </c>
      <c r="CV7" s="476">
        <f t="shared" si="1"/>
        <v>45319</v>
      </c>
      <c r="CW7" s="475">
        <f t="shared" si="1"/>
        <v>45320</v>
      </c>
      <c r="CX7" s="476">
        <f t="shared" si="1"/>
        <v>45321</v>
      </c>
      <c r="CY7" s="476">
        <f t="shared" si="1"/>
        <v>45322</v>
      </c>
      <c r="CZ7" s="476">
        <f t="shared" si="1"/>
        <v>45323</v>
      </c>
      <c r="DA7" s="476">
        <f t="shared" si="1"/>
        <v>45324</v>
      </c>
      <c r="DB7" s="475">
        <f t="shared" si="1"/>
        <v>45325</v>
      </c>
      <c r="DC7" s="476">
        <f t="shared" si="1"/>
        <v>45326</v>
      </c>
      <c r="DD7" s="476">
        <f t="shared" si="1"/>
        <v>45327</v>
      </c>
      <c r="DE7" s="476">
        <f t="shared" si="1"/>
        <v>45328</v>
      </c>
      <c r="DF7" s="475">
        <f t="shared" si="1"/>
        <v>45329</v>
      </c>
      <c r="DG7" s="476">
        <f t="shared" si="1"/>
        <v>45330</v>
      </c>
      <c r="DH7" s="476">
        <f t="shared" si="1"/>
        <v>45331</v>
      </c>
      <c r="DI7" s="476">
        <f t="shared" si="1"/>
        <v>45332</v>
      </c>
      <c r="DJ7" s="476">
        <f t="shared" si="1"/>
        <v>45333</v>
      </c>
      <c r="DK7" s="475">
        <f t="shared" si="1"/>
        <v>45334</v>
      </c>
      <c r="DL7" s="476">
        <f t="shared" si="1"/>
        <v>45335</v>
      </c>
      <c r="DM7" s="476">
        <f t="shared" si="1"/>
        <v>45336</v>
      </c>
      <c r="DN7" s="476">
        <f t="shared" si="1"/>
        <v>45337</v>
      </c>
      <c r="DO7" s="475">
        <f t="shared" si="1"/>
        <v>45338</v>
      </c>
      <c r="DP7" s="476">
        <f t="shared" si="1"/>
        <v>45339</v>
      </c>
      <c r="DQ7" s="476">
        <f t="shared" si="1"/>
        <v>45340</v>
      </c>
      <c r="DR7" s="476">
        <f t="shared" si="1"/>
        <v>45341</v>
      </c>
      <c r="DS7" s="476">
        <f t="shared" si="1"/>
        <v>45342</v>
      </c>
      <c r="DT7" s="475">
        <f t="shared" si="1"/>
        <v>45343</v>
      </c>
      <c r="DU7" s="476">
        <f t="shared" si="1"/>
        <v>45344</v>
      </c>
      <c r="DV7" s="476">
        <f t="shared" si="1"/>
        <v>45345</v>
      </c>
      <c r="DW7" s="476">
        <f t="shared" si="1"/>
        <v>45346</v>
      </c>
      <c r="DX7" s="475">
        <f t="shared" si="1"/>
        <v>45347</v>
      </c>
      <c r="DY7" s="476">
        <f t="shared" si="1"/>
        <v>45348</v>
      </c>
      <c r="DZ7" s="476">
        <f t="shared" si="1"/>
        <v>45349</v>
      </c>
      <c r="EA7" s="476">
        <f t="shared" si="1"/>
        <v>45350</v>
      </c>
      <c r="EB7" s="476">
        <f t="shared" si="1"/>
        <v>45351</v>
      </c>
      <c r="EC7" s="475">
        <f t="shared" si="1"/>
        <v>45352</v>
      </c>
      <c r="ED7" s="476">
        <f t="shared" si="1"/>
        <v>45353</v>
      </c>
      <c r="EE7" s="476">
        <f t="shared" si="1"/>
        <v>45354</v>
      </c>
      <c r="EF7" s="476">
        <f t="shared" si="1"/>
        <v>45355</v>
      </c>
      <c r="EG7" s="475">
        <f t="shared" si="1"/>
        <v>45356</v>
      </c>
      <c r="EH7" s="476">
        <f t="shared" si="1"/>
        <v>45357</v>
      </c>
      <c r="EI7" s="476">
        <f t="shared" si="1"/>
        <v>45358</v>
      </c>
      <c r="EJ7" s="476">
        <f t="shared" si="1"/>
        <v>45359</v>
      </c>
      <c r="EK7" s="476">
        <f t="shared" si="1"/>
        <v>45360</v>
      </c>
      <c r="EL7" s="476">
        <f t="shared" si="1"/>
        <v>45361</v>
      </c>
      <c r="EM7" s="475">
        <f t="shared" si="1"/>
        <v>45362</v>
      </c>
      <c r="EN7" s="476">
        <f t="shared" si="1"/>
        <v>45363</v>
      </c>
      <c r="EO7" s="476">
        <f t="shared" si="1"/>
        <v>45364</v>
      </c>
      <c r="EP7" s="476">
        <f t="shared" si="1"/>
        <v>45365</v>
      </c>
      <c r="EQ7" s="475">
        <f t="shared" si="1"/>
        <v>45366</v>
      </c>
      <c r="ER7" s="476">
        <f t="shared" si="1"/>
        <v>45367</v>
      </c>
      <c r="ES7" s="476">
        <f t="shared" si="1"/>
        <v>45368</v>
      </c>
      <c r="ET7" s="476">
        <f t="shared" si="1"/>
        <v>45369</v>
      </c>
      <c r="EU7" s="476">
        <f t="shared" si="1"/>
        <v>45370</v>
      </c>
      <c r="EV7" s="475">
        <f t="shared" si="1"/>
        <v>45371</v>
      </c>
      <c r="EW7" s="476">
        <f t="shared" si="1"/>
        <v>45372</v>
      </c>
      <c r="EX7" s="476">
        <f t="shared" si="1"/>
        <v>45373</v>
      </c>
      <c r="EY7" s="476">
        <f t="shared" si="1"/>
        <v>45374</v>
      </c>
      <c r="EZ7" s="475">
        <f t="shared" si="1"/>
        <v>45375</v>
      </c>
      <c r="FA7" s="476">
        <f t="shared" si="1"/>
        <v>45376</v>
      </c>
      <c r="FB7" s="476">
        <f t="shared" si="1"/>
        <v>45377</v>
      </c>
      <c r="FC7" s="476">
        <f t="shared" si="1"/>
        <v>45378</v>
      </c>
      <c r="FD7" s="476">
        <f t="shared" si="1"/>
        <v>45379</v>
      </c>
      <c r="FE7" s="476">
        <f t="shared" si="1"/>
        <v>45380</v>
      </c>
      <c r="FF7" s="475">
        <f t="shared" si="1"/>
        <v>45381</v>
      </c>
      <c r="FG7" s="476">
        <f t="shared" si="1"/>
        <v>45382</v>
      </c>
      <c r="FH7" s="476">
        <f t="shared" si="1"/>
        <v>45383</v>
      </c>
      <c r="FI7" s="476">
        <f t="shared" si="1"/>
        <v>45384</v>
      </c>
      <c r="FJ7" s="475">
        <f t="shared" si="1"/>
        <v>45385</v>
      </c>
      <c r="FK7" s="476">
        <f t="shared" si="1"/>
        <v>45386</v>
      </c>
      <c r="FL7" s="476">
        <f t="shared" si="1"/>
        <v>45387</v>
      </c>
      <c r="FM7" s="476">
        <f t="shared" si="1"/>
        <v>45388</v>
      </c>
      <c r="FN7" s="476">
        <f t="shared" si="1"/>
        <v>45389</v>
      </c>
      <c r="FO7" s="475">
        <f t="shared" si="1"/>
        <v>45390</v>
      </c>
      <c r="FP7" s="476">
        <f t="shared" si="1"/>
        <v>45391</v>
      </c>
      <c r="FQ7" s="475">
        <f t="shared" si="1"/>
        <v>45392</v>
      </c>
      <c r="FR7" s="476">
        <f t="shared" si="1"/>
        <v>45393</v>
      </c>
      <c r="FS7" s="476">
        <f t="shared" si="1"/>
        <v>45394</v>
      </c>
      <c r="FT7" s="476">
        <f t="shared" si="1"/>
        <v>45395</v>
      </c>
      <c r="FU7" s="475">
        <f t="shared" si="1"/>
        <v>45396</v>
      </c>
      <c r="FV7" s="476">
        <f t="shared" si="1"/>
        <v>45397</v>
      </c>
      <c r="FW7" s="476">
        <f t="shared" si="1"/>
        <v>45398</v>
      </c>
      <c r="FX7" s="476">
        <f t="shared" si="1"/>
        <v>45399</v>
      </c>
      <c r="FY7" s="476">
        <f t="shared" si="1"/>
        <v>45400</v>
      </c>
      <c r="FZ7" s="476">
        <f t="shared" si="1"/>
        <v>45401</v>
      </c>
      <c r="GA7" s="475">
        <f t="shared" si="1"/>
        <v>45402</v>
      </c>
      <c r="GB7" s="476">
        <f t="shared" si="1"/>
        <v>45403</v>
      </c>
      <c r="GC7" s="476">
        <f t="shared" si="1"/>
        <v>45404</v>
      </c>
      <c r="GD7" s="476">
        <f t="shared" si="1"/>
        <v>45405</v>
      </c>
      <c r="GE7" s="475">
        <f t="shared" si="1"/>
        <v>45406</v>
      </c>
      <c r="GF7" s="477"/>
      <c r="GG7" s="477"/>
      <c r="GH7" s="477"/>
      <c r="GI7" s="477"/>
      <c r="GJ7" s="477"/>
    </row>
    <row r="8">
      <c r="A8" s="8"/>
      <c r="B8" s="8"/>
      <c r="C8" s="8"/>
      <c r="D8" s="8"/>
      <c r="E8" s="8"/>
      <c r="F8" s="8"/>
      <c r="G8" s="8"/>
      <c r="H8" s="8"/>
      <c r="I8" s="8"/>
      <c r="J8" s="8"/>
      <c r="K8" s="414"/>
      <c r="L8" s="478"/>
      <c r="M8" s="479" t="str">
        <f>"S "&amp;WEEKNUM(M7,2)</f>
        <v>S 45</v>
      </c>
      <c r="N8" s="480" t="str">
        <f t="shared" ref="N8:GE8" si="2">IF(N9="L","S "&amp;WEEKNUM(N7,2),"")</f>
        <v/>
      </c>
      <c r="O8" s="480" t="str">
        <f t="shared" si="2"/>
        <v/>
      </c>
      <c r="P8" s="480" t="str">
        <f t="shared" si="2"/>
        <v/>
      </c>
      <c r="Q8" s="481" t="str">
        <f t="shared" si="2"/>
        <v>S 46</v>
      </c>
      <c r="R8" s="480" t="str">
        <f t="shared" si="2"/>
        <v/>
      </c>
      <c r="S8" s="480" t="str">
        <f t="shared" si="2"/>
        <v/>
      </c>
      <c r="T8" s="480" t="str">
        <f t="shared" si="2"/>
        <v/>
      </c>
      <c r="U8" s="480" t="str">
        <f t="shared" si="2"/>
        <v/>
      </c>
      <c r="V8" s="480" t="str">
        <f t="shared" si="2"/>
        <v/>
      </c>
      <c r="W8" s="480" t="str">
        <f t="shared" si="2"/>
        <v/>
      </c>
      <c r="X8" s="481" t="str">
        <f t="shared" si="2"/>
        <v>S 47</v>
      </c>
      <c r="Y8" s="480" t="str">
        <f t="shared" si="2"/>
        <v/>
      </c>
      <c r="Z8" s="480" t="str">
        <f t="shared" si="2"/>
        <v/>
      </c>
      <c r="AA8" s="480" t="str">
        <f t="shared" si="2"/>
        <v/>
      </c>
      <c r="AB8" s="480" t="str">
        <f t="shared" si="2"/>
        <v/>
      </c>
      <c r="AC8" s="480" t="str">
        <f t="shared" si="2"/>
        <v/>
      </c>
      <c r="AD8" s="480" t="str">
        <f t="shared" si="2"/>
        <v/>
      </c>
      <c r="AE8" s="481" t="str">
        <f t="shared" si="2"/>
        <v>S 48</v>
      </c>
      <c r="AF8" s="480" t="str">
        <f t="shared" si="2"/>
        <v/>
      </c>
      <c r="AG8" s="480" t="str">
        <f t="shared" si="2"/>
        <v/>
      </c>
      <c r="AH8" s="480" t="str">
        <f t="shared" si="2"/>
        <v/>
      </c>
      <c r="AI8" s="480" t="str">
        <f t="shared" si="2"/>
        <v/>
      </c>
      <c r="AJ8" s="480" t="str">
        <f t="shared" si="2"/>
        <v/>
      </c>
      <c r="AK8" s="480" t="str">
        <f t="shared" si="2"/>
        <v/>
      </c>
      <c r="AL8" s="481" t="str">
        <f t="shared" si="2"/>
        <v>S 49</v>
      </c>
      <c r="AM8" s="480" t="str">
        <f t="shared" si="2"/>
        <v/>
      </c>
      <c r="AN8" s="480" t="str">
        <f t="shared" si="2"/>
        <v/>
      </c>
      <c r="AO8" s="480" t="str">
        <f t="shared" si="2"/>
        <v/>
      </c>
      <c r="AP8" s="480" t="str">
        <f t="shared" si="2"/>
        <v/>
      </c>
      <c r="AQ8" s="480" t="str">
        <f t="shared" si="2"/>
        <v/>
      </c>
      <c r="AR8" s="480" t="str">
        <f t="shared" si="2"/>
        <v/>
      </c>
      <c r="AS8" s="479" t="str">
        <f t="shared" si="2"/>
        <v>S 50</v>
      </c>
      <c r="AT8" s="480" t="str">
        <f t="shared" si="2"/>
        <v/>
      </c>
      <c r="AU8" s="480" t="str">
        <f t="shared" si="2"/>
        <v/>
      </c>
      <c r="AV8" s="480" t="str">
        <f t="shared" si="2"/>
        <v/>
      </c>
      <c r="AW8" s="480" t="str">
        <f t="shared" si="2"/>
        <v/>
      </c>
      <c r="AX8" s="480" t="str">
        <f t="shared" si="2"/>
        <v/>
      </c>
      <c r="AY8" s="480" t="str">
        <f t="shared" si="2"/>
        <v/>
      </c>
      <c r="AZ8" s="479" t="str">
        <f t="shared" si="2"/>
        <v>S 51</v>
      </c>
      <c r="BA8" s="480" t="str">
        <f t="shared" si="2"/>
        <v/>
      </c>
      <c r="BB8" s="480" t="str">
        <f t="shared" si="2"/>
        <v/>
      </c>
      <c r="BC8" s="480" t="str">
        <f t="shared" si="2"/>
        <v/>
      </c>
      <c r="BD8" s="480" t="str">
        <f t="shared" si="2"/>
        <v/>
      </c>
      <c r="BE8" s="480" t="str">
        <f t="shared" si="2"/>
        <v/>
      </c>
      <c r="BF8" s="480" t="str">
        <f t="shared" si="2"/>
        <v/>
      </c>
      <c r="BG8" s="479" t="str">
        <f t="shared" si="2"/>
        <v>S 52</v>
      </c>
      <c r="BH8" s="480" t="str">
        <f t="shared" si="2"/>
        <v/>
      </c>
      <c r="BI8" s="480" t="str">
        <f t="shared" si="2"/>
        <v/>
      </c>
      <c r="BJ8" s="480" t="str">
        <f t="shared" si="2"/>
        <v/>
      </c>
      <c r="BK8" s="480" t="str">
        <f t="shared" si="2"/>
        <v/>
      </c>
      <c r="BL8" s="480" t="str">
        <f t="shared" si="2"/>
        <v/>
      </c>
      <c r="BM8" s="480" t="str">
        <f t="shared" si="2"/>
        <v/>
      </c>
      <c r="BN8" s="479" t="str">
        <f t="shared" si="2"/>
        <v>S 53</v>
      </c>
      <c r="BO8" s="480" t="str">
        <f t="shared" si="2"/>
        <v/>
      </c>
      <c r="BP8" s="480" t="str">
        <f t="shared" si="2"/>
        <v/>
      </c>
      <c r="BQ8" s="480" t="str">
        <f t="shared" si="2"/>
        <v/>
      </c>
      <c r="BR8" s="480" t="str">
        <f t="shared" si="2"/>
        <v/>
      </c>
      <c r="BS8" s="480" t="str">
        <f t="shared" si="2"/>
        <v/>
      </c>
      <c r="BT8" s="480" t="str">
        <f t="shared" si="2"/>
        <v/>
      </c>
      <c r="BU8" s="479" t="str">
        <f t="shared" si="2"/>
        <v>S 1</v>
      </c>
      <c r="BV8" s="480" t="str">
        <f t="shared" si="2"/>
        <v/>
      </c>
      <c r="BW8" s="480" t="str">
        <f t="shared" si="2"/>
        <v/>
      </c>
      <c r="BX8" s="480" t="str">
        <f t="shared" si="2"/>
        <v/>
      </c>
      <c r="BY8" s="480" t="str">
        <f t="shared" si="2"/>
        <v/>
      </c>
      <c r="BZ8" s="480" t="str">
        <f t="shared" si="2"/>
        <v/>
      </c>
      <c r="CA8" s="480" t="str">
        <f t="shared" si="2"/>
        <v/>
      </c>
      <c r="CB8" s="479" t="str">
        <f t="shared" si="2"/>
        <v>S 2</v>
      </c>
      <c r="CC8" s="480" t="str">
        <f t="shared" si="2"/>
        <v/>
      </c>
      <c r="CD8" s="480" t="str">
        <f t="shared" si="2"/>
        <v/>
      </c>
      <c r="CE8" s="480" t="str">
        <f t="shared" si="2"/>
        <v/>
      </c>
      <c r="CF8" s="480" t="str">
        <f t="shared" si="2"/>
        <v/>
      </c>
      <c r="CG8" s="480" t="str">
        <f t="shared" si="2"/>
        <v/>
      </c>
      <c r="CH8" s="480" t="str">
        <f t="shared" si="2"/>
        <v/>
      </c>
      <c r="CI8" s="479" t="str">
        <f t="shared" si="2"/>
        <v>S 3</v>
      </c>
      <c r="CJ8" s="480" t="str">
        <f t="shared" si="2"/>
        <v/>
      </c>
      <c r="CK8" s="480" t="str">
        <f t="shared" si="2"/>
        <v/>
      </c>
      <c r="CL8" s="480" t="str">
        <f t="shared" si="2"/>
        <v/>
      </c>
      <c r="CM8" s="480" t="str">
        <f t="shared" si="2"/>
        <v/>
      </c>
      <c r="CN8" s="480" t="str">
        <f t="shared" si="2"/>
        <v/>
      </c>
      <c r="CO8" s="480" t="str">
        <f t="shared" si="2"/>
        <v/>
      </c>
      <c r="CP8" s="479" t="str">
        <f t="shared" si="2"/>
        <v>S 4</v>
      </c>
      <c r="CQ8" s="480" t="str">
        <f t="shared" si="2"/>
        <v/>
      </c>
      <c r="CR8" s="480" t="str">
        <f t="shared" si="2"/>
        <v/>
      </c>
      <c r="CS8" s="480" t="str">
        <f t="shared" si="2"/>
        <v/>
      </c>
      <c r="CT8" s="480" t="str">
        <f t="shared" si="2"/>
        <v/>
      </c>
      <c r="CU8" s="480" t="str">
        <f t="shared" si="2"/>
        <v/>
      </c>
      <c r="CV8" s="480" t="str">
        <f t="shared" si="2"/>
        <v/>
      </c>
      <c r="CW8" s="479" t="str">
        <f t="shared" si="2"/>
        <v>S 5</v>
      </c>
      <c r="CX8" s="480" t="str">
        <f t="shared" si="2"/>
        <v/>
      </c>
      <c r="CY8" s="480" t="str">
        <f t="shared" si="2"/>
        <v/>
      </c>
      <c r="CZ8" s="480" t="str">
        <f t="shared" si="2"/>
        <v/>
      </c>
      <c r="DA8" s="480" t="str">
        <f t="shared" si="2"/>
        <v/>
      </c>
      <c r="DB8" s="480" t="str">
        <f t="shared" si="2"/>
        <v/>
      </c>
      <c r="DC8" s="480" t="str">
        <f t="shared" si="2"/>
        <v/>
      </c>
      <c r="DD8" s="479" t="str">
        <f t="shared" si="2"/>
        <v>S 6</v>
      </c>
      <c r="DE8" s="480" t="str">
        <f t="shared" si="2"/>
        <v/>
      </c>
      <c r="DF8" s="480" t="str">
        <f t="shared" si="2"/>
        <v/>
      </c>
      <c r="DG8" s="480" t="str">
        <f t="shared" si="2"/>
        <v/>
      </c>
      <c r="DH8" s="480" t="str">
        <f t="shared" si="2"/>
        <v/>
      </c>
      <c r="DI8" s="480" t="str">
        <f t="shared" si="2"/>
        <v/>
      </c>
      <c r="DJ8" s="480" t="str">
        <f t="shared" si="2"/>
        <v/>
      </c>
      <c r="DK8" s="479" t="str">
        <f t="shared" si="2"/>
        <v>S 7</v>
      </c>
      <c r="DL8" s="480" t="str">
        <f t="shared" si="2"/>
        <v/>
      </c>
      <c r="DM8" s="480" t="str">
        <f t="shared" si="2"/>
        <v/>
      </c>
      <c r="DN8" s="480" t="str">
        <f t="shared" si="2"/>
        <v/>
      </c>
      <c r="DO8" s="480" t="str">
        <f t="shared" si="2"/>
        <v/>
      </c>
      <c r="DP8" s="480" t="str">
        <f t="shared" si="2"/>
        <v/>
      </c>
      <c r="DQ8" s="480" t="str">
        <f t="shared" si="2"/>
        <v/>
      </c>
      <c r="DR8" s="479" t="str">
        <f t="shared" si="2"/>
        <v>S 8</v>
      </c>
      <c r="DS8" s="480" t="str">
        <f t="shared" si="2"/>
        <v/>
      </c>
      <c r="DT8" s="480" t="str">
        <f t="shared" si="2"/>
        <v/>
      </c>
      <c r="DU8" s="480" t="str">
        <f t="shared" si="2"/>
        <v/>
      </c>
      <c r="DV8" s="480" t="str">
        <f t="shared" si="2"/>
        <v/>
      </c>
      <c r="DW8" s="480" t="str">
        <f t="shared" si="2"/>
        <v/>
      </c>
      <c r="DX8" s="480" t="str">
        <f t="shared" si="2"/>
        <v/>
      </c>
      <c r="DY8" s="479" t="str">
        <f t="shared" si="2"/>
        <v>S 9</v>
      </c>
      <c r="DZ8" s="480" t="str">
        <f t="shared" si="2"/>
        <v/>
      </c>
      <c r="EA8" s="480" t="str">
        <f t="shared" si="2"/>
        <v/>
      </c>
      <c r="EB8" s="480" t="str">
        <f t="shared" si="2"/>
        <v/>
      </c>
      <c r="EC8" s="480" t="str">
        <f t="shared" si="2"/>
        <v/>
      </c>
      <c r="ED8" s="480" t="str">
        <f t="shared" si="2"/>
        <v/>
      </c>
      <c r="EE8" s="480" t="str">
        <f t="shared" si="2"/>
        <v/>
      </c>
      <c r="EF8" s="479" t="str">
        <f t="shared" si="2"/>
        <v>S 10</v>
      </c>
      <c r="EG8" s="480" t="str">
        <f t="shared" si="2"/>
        <v/>
      </c>
      <c r="EH8" s="480" t="str">
        <f t="shared" si="2"/>
        <v/>
      </c>
      <c r="EI8" s="480" t="str">
        <f t="shared" si="2"/>
        <v/>
      </c>
      <c r="EJ8" s="480" t="str">
        <f t="shared" si="2"/>
        <v/>
      </c>
      <c r="EK8" s="480" t="str">
        <f t="shared" si="2"/>
        <v/>
      </c>
      <c r="EL8" s="480" t="str">
        <f t="shared" si="2"/>
        <v/>
      </c>
      <c r="EM8" s="479" t="str">
        <f t="shared" si="2"/>
        <v>S 11</v>
      </c>
      <c r="EN8" s="480" t="str">
        <f t="shared" si="2"/>
        <v/>
      </c>
      <c r="EO8" s="480" t="str">
        <f t="shared" si="2"/>
        <v/>
      </c>
      <c r="EP8" s="480" t="str">
        <f t="shared" si="2"/>
        <v/>
      </c>
      <c r="EQ8" s="480" t="str">
        <f t="shared" si="2"/>
        <v/>
      </c>
      <c r="ER8" s="480" t="str">
        <f t="shared" si="2"/>
        <v/>
      </c>
      <c r="ES8" s="480" t="str">
        <f t="shared" si="2"/>
        <v/>
      </c>
      <c r="ET8" s="479" t="str">
        <f t="shared" si="2"/>
        <v>S 12</v>
      </c>
      <c r="EU8" s="480" t="str">
        <f t="shared" si="2"/>
        <v/>
      </c>
      <c r="EV8" s="480" t="str">
        <f t="shared" si="2"/>
        <v/>
      </c>
      <c r="EW8" s="480" t="str">
        <f t="shared" si="2"/>
        <v/>
      </c>
      <c r="EX8" s="480" t="str">
        <f t="shared" si="2"/>
        <v/>
      </c>
      <c r="EY8" s="480" t="str">
        <f t="shared" si="2"/>
        <v/>
      </c>
      <c r="EZ8" s="480" t="str">
        <f t="shared" si="2"/>
        <v/>
      </c>
      <c r="FA8" s="479" t="str">
        <f t="shared" si="2"/>
        <v>S 13</v>
      </c>
      <c r="FB8" s="480" t="str">
        <f t="shared" si="2"/>
        <v/>
      </c>
      <c r="FC8" s="480" t="str">
        <f t="shared" si="2"/>
        <v/>
      </c>
      <c r="FD8" s="480" t="str">
        <f t="shared" si="2"/>
        <v/>
      </c>
      <c r="FE8" s="480" t="str">
        <f t="shared" si="2"/>
        <v/>
      </c>
      <c r="FF8" s="480" t="str">
        <f t="shared" si="2"/>
        <v/>
      </c>
      <c r="FG8" s="480" t="str">
        <f t="shared" si="2"/>
        <v/>
      </c>
      <c r="FH8" s="479" t="str">
        <f t="shared" si="2"/>
        <v>S 14</v>
      </c>
      <c r="FI8" s="480" t="str">
        <f t="shared" si="2"/>
        <v/>
      </c>
      <c r="FJ8" s="480" t="str">
        <f t="shared" si="2"/>
        <v/>
      </c>
      <c r="FK8" s="480" t="str">
        <f t="shared" si="2"/>
        <v/>
      </c>
      <c r="FL8" s="480" t="str">
        <f t="shared" si="2"/>
        <v/>
      </c>
      <c r="FM8" s="480" t="str">
        <f t="shared" si="2"/>
        <v/>
      </c>
      <c r="FN8" s="480" t="str">
        <f t="shared" si="2"/>
        <v/>
      </c>
      <c r="FO8" s="479" t="str">
        <f t="shared" si="2"/>
        <v>S 15</v>
      </c>
      <c r="FP8" s="480" t="str">
        <f t="shared" si="2"/>
        <v/>
      </c>
      <c r="FQ8" s="480" t="str">
        <f t="shared" si="2"/>
        <v/>
      </c>
      <c r="FR8" s="480" t="str">
        <f t="shared" si="2"/>
        <v/>
      </c>
      <c r="FS8" s="480" t="str">
        <f t="shared" si="2"/>
        <v/>
      </c>
      <c r="FT8" s="480" t="str">
        <f t="shared" si="2"/>
        <v/>
      </c>
      <c r="FU8" s="480" t="str">
        <f t="shared" si="2"/>
        <v/>
      </c>
      <c r="FV8" s="479" t="str">
        <f t="shared" si="2"/>
        <v>S 16</v>
      </c>
      <c r="FW8" s="480" t="str">
        <f t="shared" si="2"/>
        <v/>
      </c>
      <c r="FX8" s="480" t="str">
        <f t="shared" si="2"/>
        <v/>
      </c>
      <c r="FY8" s="480" t="str">
        <f t="shared" si="2"/>
        <v/>
      </c>
      <c r="FZ8" s="480" t="str">
        <f t="shared" si="2"/>
        <v/>
      </c>
      <c r="GA8" s="480" t="str">
        <f t="shared" si="2"/>
        <v/>
      </c>
      <c r="GB8" s="480" t="str">
        <f t="shared" si="2"/>
        <v/>
      </c>
      <c r="GC8" s="479" t="str">
        <f t="shared" si="2"/>
        <v>S 17</v>
      </c>
      <c r="GD8" s="480" t="str">
        <f t="shared" si="2"/>
        <v/>
      </c>
      <c r="GE8" s="480" t="str">
        <f t="shared" si="2"/>
        <v/>
      </c>
      <c r="GF8" s="480"/>
      <c r="GG8" s="480"/>
      <c r="GH8" s="480"/>
      <c r="GI8" s="480"/>
      <c r="GJ8" s="480"/>
    </row>
    <row r="9">
      <c r="A9" s="8"/>
      <c r="B9" s="8"/>
      <c r="C9" s="8"/>
      <c r="D9" s="8"/>
      <c r="E9" s="8"/>
      <c r="F9" s="8"/>
      <c r="G9" s="8"/>
      <c r="H9" s="8"/>
      <c r="I9" s="8"/>
      <c r="J9" s="8"/>
      <c r="K9" s="414"/>
      <c r="L9" s="478"/>
      <c r="M9" s="482" t="str">
        <f t="shared" ref="M9:GE9" si="3">VLOOKUP(WEEKDAY(M7,2),$A$1:$B$7,2,FALSE)</f>
        <v>J</v>
      </c>
      <c r="N9" s="482" t="str">
        <f t="shared" si="3"/>
        <v>V</v>
      </c>
      <c r="O9" s="482" t="str">
        <f t="shared" si="3"/>
        <v>S</v>
      </c>
      <c r="P9" s="482" t="str">
        <f t="shared" si="3"/>
        <v>D</v>
      </c>
      <c r="Q9" s="483" t="str">
        <f t="shared" si="3"/>
        <v>L</v>
      </c>
      <c r="R9" s="482" t="str">
        <f t="shared" si="3"/>
        <v>M</v>
      </c>
      <c r="S9" s="482" t="str">
        <f t="shared" si="3"/>
        <v>M</v>
      </c>
      <c r="T9" s="482" t="str">
        <f t="shared" si="3"/>
        <v>J</v>
      </c>
      <c r="U9" s="482" t="str">
        <f t="shared" si="3"/>
        <v>V</v>
      </c>
      <c r="V9" s="482" t="str">
        <f t="shared" si="3"/>
        <v>S</v>
      </c>
      <c r="W9" s="482" t="str">
        <f t="shared" si="3"/>
        <v>D</v>
      </c>
      <c r="X9" s="483" t="str">
        <f t="shared" si="3"/>
        <v>L</v>
      </c>
      <c r="Y9" s="482" t="str">
        <f t="shared" si="3"/>
        <v>M</v>
      </c>
      <c r="Z9" s="482" t="str">
        <f t="shared" si="3"/>
        <v>M</v>
      </c>
      <c r="AA9" s="482" t="str">
        <f t="shared" si="3"/>
        <v>J</v>
      </c>
      <c r="AB9" s="482" t="str">
        <f t="shared" si="3"/>
        <v>V</v>
      </c>
      <c r="AC9" s="482" t="str">
        <f t="shared" si="3"/>
        <v>S</v>
      </c>
      <c r="AD9" s="482" t="str">
        <f t="shared" si="3"/>
        <v>D</v>
      </c>
      <c r="AE9" s="483" t="str">
        <f t="shared" si="3"/>
        <v>L</v>
      </c>
      <c r="AF9" s="482" t="str">
        <f t="shared" si="3"/>
        <v>M</v>
      </c>
      <c r="AG9" s="482" t="str">
        <f t="shared" si="3"/>
        <v>M</v>
      </c>
      <c r="AH9" s="482" t="str">
        <f t="shared" si="3"/>
        <v>J</v>
      </c>
      <c r="AI9" s="482" t="str">
        <f t="shared" si="3"/>
        <v>V</v>
      </c>
      <c r="AJ9" s="482" t="str">
        <f t="shared" si="3"/>
        <v>S</v>
      </c>
      <c r="AK9" s="482" t="str">
        <f t="shared" si="3"/>
        <v>D</v>
      </c>
      <c r="AL9" s="483" t="str">
        <f t="shared" si="3"/>
        <v>L</v>
      </c>
      <c r="AM9" s="482" t="str">
        <f t="shared" si="3"/>
        <v>M</v>
      </c>
      <c r="AN9" s="482" t="str">
        <f t="shared" si="3"/>
        <v>M</v>
      </c>
      <c r="AO9" s="482" t="str">
        <f t="shared" si="3"/>
        <v>J</v>
      </c>
      <c r="AP9" s="482" t="str">
        <f t="shared" si="3"/>
        <v>V</v>
      </c>
      <c r="AQ9" s="482" t="str">
        <f t="shared" si="3"/>
        <v>S</v>
      </c>
      <c r="AR9" s="482" t="str">
        <f t="shared" si="3"/>
        <v>D</v>
      </c>
      <c r="AS9" s="482" t="str">
        <f t="shared" si="3"/>
        <v>L</v>
      </c>
      <c r="AT9" s="482" t="str">
        <f t="shared" si="3"/>
        <v>M</v>
      </c>
      <c r="AU9" s="482" t="str">
        <f t="shared" si="3"/>
        <v>M</v>
      </c>
      <c r="AV9" s="482" t="str">
        <f t="shared" si="3"/>
        <v>J</v>
      </c>
      <c r="AW9" s="482" t="str">
        <f t="shared" si="3"/>
        <v>V</v>
      </c>
      <c r="AX9" s="482" t="str">
        <f t="shared" si="3"/>
        <v>S</v>
      </c>
      <c r="AY9" s="482" t="str">
        <f t="shared" si="3"/>
        <v>D</v>
      </c>
      <c r="AZ9" s="482" t="str">
        <f t="shared" si="3"/>
        <v>L</v>
      </c>
      <c r="BA9" s="482" t="str">
        <f t="shared" si="3"/>
        <v>M</v>
      </c>
      <c r="BB9" s="482" t="str">
        <f t="shared" si="3"/>
        <v>M</v>
      </c>
      <c r="BC9" s="482" t="str">
        <f t="shared" si="3"/>
        <v>J</v>
      </c>
      <c r="BD9" s="482" t="str">
        <f t="shared" si="3"/>
        <v>V</v>
      </c>
      <c r="BE9" s="482" t="str">
        <f t="shared" si="3"/>
        <v>S</v>
      </c>
      <c r="BF9" s="482" t="str">
        <f t="shared" si="3"/>
        <v>D</v>
      </c>
      <c r="BG9" s="482" t="str">
        <f t="shared" si="3"/>
        <v>L</v>
      </c>
      <c r="BH9" s="482" t="str">
        <f t="shared" si="3"/>
        <v>M</v>
      </c>
      <c r="BI9" s="482" t="str">
        <f t="shared" si="3"/>
        <v>M</v>
      </c>
      <c r="BJ9" s="482" t="str">
        <f t="shared" si="3"/>
        <v>J</v>
      </c>
      <c r="BK9" s="482" t="str">
        <f t="shared" si="3"/>
        <v>V</v>
      </c>
      <c r="BL9" s="482" t="str">
        <f t="shared" si="3"/>
        <v>S</v>
      </c>
      <c r="BM9" s="482" t="str">
        <f t="shared" si="3"/>
        <v>D</v>
      </c>
      <c r="BN9" s="482" t="str">
        <f t="shared" si="3"/>
        <v>L</v>
      </c>
      <c r="BO9" s="482" t="str">
        <f t="shared" si="3"/>
        <v>M</v>
      </c>
      <c r="BP9" s="482" t="str">
        <f t="shared" si="3"/>
        <v>M</v>
      </c>
      <c r="BQ9" s="482" t="str">
        <f t="shared" si="3"/>
        <v>J</v>
      </c>
      <c r="BR9" s="482" t="str">
        <f t="shared" si="3"/>
        <v>V</v>
      </c>
      <c r="BS9" s="482" t="str">
        <f t="shared" si="3"/>
        <v>S</v>
      </c>
      <c r="BT9" s="482" t="str">
        <f t="shared" si="3"/>
        <v>D</v>
      </c>
      <c r="BU9" s="482" t="str">
        <f t="shared" si="3"/>
        <v>L</v>
      </c>
      <c r="BV9" s="482" t="str">
        <f t="shared" si="3"/>
        <v>M</v>
      </c>
      <c r="BW9" s="482" t="str">
        <f t="shared" si="3"/>
        <v>M</v>
      </c>
      <c r="BX9" s="482" t="str">
        <f t="shared" si="3"/>
        <v>J</v>
      </c>
      <c r="BY9" s="482" t="str">
        <f t="shared" si="3"/>
        <v>V</v>
      </c>
      <c r="BZ9" s="482" t="str">
        <f t="shared" si="3"/>
        <v>S</v>
      </c>
      <c r="CA9" s="482" t="str">
        <f t="shared" si="3"/>
        <v>D</v>
      </c>
      <c r="CB9" s="482" t="str">
        <f t="shared" si="3"/>
        <v>L</v>
      </c>
      <c r="CC9" s="482" t="str">
        <f t="shared" si="3"/>
        <v>M</v>
      </c>
      <c r="CD9" s="482" t="str">
        <f t="shared" si="3"/>
        <v>M</v>
      </c>
      <c r="CE9" s="482" t="str">
        <f t="shared" si="3"/>
        <v>J</v>
      </c>
      <c r="CF9" s="482" t="str">
        <f t="shared" si="3"/>
        <v>V</v>
      </c>
      <c r="CG9" s="482" t="str">
        <f t="shared" si="3"/>
        <v>S</v>
      </c>
      <c r="CH9" s="482" t="str">
        <f t="shared" si="3"/>
        <v>D</v>
      </c>
      <c r="CI9" s="482" t="str">
        <f t="shared" si="3"/>
        <v>L</v>
      </c>
      <c r="CJ9" s="482" t="str">
        <f t="shared" si="3"/>
        <v>M</v>
      </c>
      <c r="CK9" s="482" t="str">
        <f t="shared" si="3"/>
        <v>M</v>
      </c>
      <c r="CL9" s="482" t="str">
        <f t="shared" si="3"/>
        <v>J</v>
      </c>
      <c r="CM9" s="482" t="str">
        <f t="shared" si="3"/>
        <v>V</v>
      </c>
      <c r="CN9" s="482" t="str">
        <f t="shared" si="3"/>
        <v>S</v>
      </c>
      <c r="CO9" s="482" t="str">
        <f t="shared" si="3"/>
        <v>D</v>
      </c>
      <c r="CP9" s="482" t="str">
        <f t="shared" si="3"/>
        <v>L</v>
      </c>
      <c r="CQ9" s="482" t="str">
        <f t="shared" si="3"/>
        <v>M</v>
      </c>
      <c r="CR9" s="482" t="str">
        <f t="shared" si="3"/>
        <v>M</v>
      </c>
      <c r="CS9" s="482" t="str">
        <f t="shared" si="3"/>
        <v>J</v>
      </c>
      <c r="CT9" s="482" t="str">
        <f t="shared" si="3"/>
        <v>V</v>
      </c>
      <c r="CU9" s="482" t="str">
        <f t="shared" si="3"/>
        <v>S</v>
      </c>
      <c r="CV9" s="482" t="str">
        <f t="shared" si="3"/>
        <v>D</v>
      </c>
      <c r="CW9" s="482" t="str">
        <f t="shared" si="3"/>
        <v>L</v>
      </c>
      <c r="CX9" s="482" t="str">
        <f t="shared" si="3"/>
        <v>M</v>
      </c>
      <c r="CY9" s="482" t="str">
        <f t="shared" si="3"/>
        <v>M</v>
      </c>
      <c r="CZ9" s="482" t="str">
        <f t="shared" si="3"/>
        <v>J</v>
      </c>
      <c r="DA9" s="482" t="str">
        <f t="shared" si="3"/>
        <v>V</v>
      </c>
      <c r="DB9" s="482" t="str">
        <f t="shared" si="3"/>
        <v>S</v>
      </c>
      <c r="DC9" s="482" t="str">
        <f t="shared" si="3"/>
        <v>D</v>
      </c>
      <c r="DD9" s="482" t="str">
        <f t="shared" si="3"/>
        <v>L</v>
      </c>
      <c r="DE9" s="482" t="str">
        <f t="shared" si="3"/>
        <v>M</v>
      </c>
      <c r="DF9" s="482" t="str">
        <f t="shared" si="3"/>
        <v>M</v>
      </c>
      <c r="DG9" s="482" t="str">
        <f t="shared" si="3"/>
        <v>J</v>
      </c>
      <c r="DH9" s="482" t="str">
        <f t="shared" si="3"/>
        <v>V</v>
      </c>
      <c r="DI9" s="482" t="str">
        <f t="shared" si="3"/>
        <v>S</v>
      </c>
      <c r="DJ9" s="482" t="str">
        <f t="shared" si="3"/>
        <v>D</v>
      </c>
      <c r="DK9" s="482" t="str">
        <f t="shared" si="3"/>
        <v>L</v>
      </c>
      <c r="DL9" s="482" t="str">
        <f t="shared" si="3"/>
        <v>M</v>
      </c>
      <c r="DM9" s="482" t="str">
        <f t="shared" si="3"/>
        <v>M</v>
      </c>
      <c r="DN9" s="482" t="str">
        <f t="shared" si="3"/>
        <v>J</v>
      </c>
      <c r="DO9" s="482" t="str">
        <f t="shared" si="3"/>
        <v>V</v>
      </c>
      <c r="DP9" s="482" t="str">
        <f t="shared" si="3"/>
        <v>S</v>
      </c>
      <c r="DQ9" s="482" t="str">
        <f t="shared" si="3"/>
        <v>D</v>
      </c>
      <c r="DR9" s="482" t="str">
        <f t="shared" si="3"/>
        <v>L</v>
      </c>
      <c r="DS9" s="482" t="str">
        <f t="shared" si="3"/>
        <v>M</v>
      </c>
      <c r="DT9" s="482" t="str">
        <f t="shared" si="3"/>
        <v>M</v>
      </c>
      <c r="DU9" s="482" t="str">
        <f t="shared" si="3"/>
        <v>J</v>
      </c>
      <c r="DV9" s="482" t="str">
        <f t="shared" si="3"/>
        <v>V</v>
      </c>
      <c r="DW9" s="482" t="str">
        <f t="shared" si="3"/>
        <v>S</v>
      </c>
      <c r="DX9" s="482" t="str">
        <f t="shared" si="3"/>
        <v>D</v>
      </c>
      <c r="DY9" s="482" t="str">
        <f t="shared" si="3"/>
        <v>L</v>
      </c>
      <c r="DZ9" s="482" t="str">
        <f t="shared" si="3"/>
        <v>M</v>
      </c>
      <c r="EA9" s="482" t="str">
        <f t="shared" si="3"/>
        <v>M</v>
      </c>
      <c r="EB9" s="482" t="str">
        <f t="shared" si="3"/>
        <v>J</v>
      </c>
      <c r="EC9" s="482" t="str">
        <f t="shared" si="3"/>
        <v>V</v>
      </c>
      <c r="ED9" s="482" t="str">
        <f t="shared" si="3"/>
        <v>S</v>
      </c>
      <c r="EE9" s="482" t="str">
        <f t="shared" si="3"/>
        <v>D</v>
      </c>
      <c r="EF9" s="482" t="str">
        <f t="shared" si="3"/>
        <v>L</v>
      </c>
      <c r="EG9" s="482" t="str">
        <f t="shared" si="3"/>
        <v>M</v>
      </c>
      <c r="EH9" s="482" t="str">
        <f t="shared" si="3"/>
        <v>M</v>
      </c>
      <c r="EI9" s="482" t="str">
        <f t="shared" si="3"/>
        <v>J</v>
      </c>
      <c r="EJ9" s="482" t="str">
        <f t="shared" si="3"/>
        <v>V</v>
      </c>
      <c r="EK9" s="482" t="str">
        <f t="shared" si="3"/>
        <v>S</v>
      </c>
      <c r="EL9" s="482" t="str">
        <f t="shared" si="3"/>
        <v>D</v>
      </c>
      <c r="EM9" s="482" t="str">
        <f t="shared" si="3"/>
        <v>L</v>
      </c>
      <c r="EN9" s="482" t="str">
        <f t="shared" si="3"/>
        <v>M</v>
      </c>
      <c r="EO9" s="482" t="str">
        <f t="shared" si="3"/>
        <v>M</v>
      </c>
      <c r="EP9" s="482" t="str">
        <f t="shared" si="3"/>
        <v>J</v>
      </c>
      <c r="EQ9" s="482" t="str">
        <f t="shared" si="3"/>
        <v>V</v>
      </c>
      <c r="ER9" s="482" t="str">
        <f t="shared" si="3"/>
        <v>S</v>
      </c>
      <c r="ES9" s="482" t="str">
        <f t="shared" si="3"/>
        <v>D</v>
      </c>
      <c r="ET9" s="482" t="str">
        <f t="shared" si="3"/>
        <v>L</v>
      </c>
      <c r="EU9" s="482" t="str">
        <f t="shared" si="3"/>
        <v>M</v>
      </c>
      <c r="EV9" s="482" t="str">
        <f t="shared" si="3"/>
        <v>M</v>
      </c>
      <c r="EW9" s="482" t="str">
        <f t="shared" si="3"/>
        <v>J</v>
      </c>
      <c r="EX9" s="482" t="str">
        <f t="shared" si="3"/>
        <v>V</v>
      </c>
      <c r="EY9" s="482" t="str">
        <f t="shared" si="3"/>
        <v>S</v>
      </c>
      <c r="EZ9" s="482" t="str">
        <f t="shared" si="3"/>
        <v>D</v>
      </c>
      <c r="FA9" s="482" t="str">
        <f t="shared" si="3"/>
        <v>L</v>
      </c>
      <c r="FB9" s="482" t="str">
        <f t="shared" si="3"/>
        <v>M</v>
      </c>
      <c r="FC9" s="482" t="str">
        <f t="shared" si="3"/>
        <v>M</v>
      </c>
      <c r="FD9" s="482" t="str">
        <f t="shared" si="3"/>
        <v>J</v>
      </c>
      <c r="FE9" s="482" t="str">
        <f t="shared" si="3"/>
        <v>V</v>
      </c>
      <c r="FF9" s="482" t="str">
        <f t="shared" si="3"/>
        <v>S</v>
      </c>
      <c r="FG9" s="482" t="str">
        <f t="shared" si="3"/>
        <v>D</v>
      </c>
      <c r="FH9" s="482" t="str">
        <f t="shared" si="3"/>
        <v>L</v>
      </c>
      <c r="FI9" s="482" t="str">
        <f t="shared" si="3"/>
        <v>M</v>
      </c>
      <c r="FJ9" s="482" t="str">
        <f t="shared" si="3"/>
        <v>M</v>
      </c>
      <c r="FK9" s="482" t="str">
        <f t="shared" si="3"/>
        <v>J</v>
      </c>
      <c r="FL9" s="482" t="str">
        <f t="shared" si="3"/>
        <v>V</v>
      </c>
      <c r="FM9" s="482" t="str">
        <f t="shared" si="3"/>
        <v>S</v>
      </c>
      <c r="FN9" s="482" t="str">
        <f t="shared" si="3"/>
        <v>D</v>
      </c>
      <c r="FO9" s="482" t="str">
        <f t="shared" si="3"/>
        <v>L</v>
      </c>
      <c r="FP9" s="482" t="str">
        <f t="shared" si="3"/>
        <v>M</v>
      </c>
      <c r="FQ9" s="482" t="str">
        <f t="shared" si="3"/>
        <v>M</v>
      </c>
      <c r="FR9" s="482" t="str">
        <f t="shared" si="3"/>
        <v>J</v>
      </c>
      <c r="FS9" s="482" t="str">
        <f t="shared" si="3"/>
        <v>V</v>
      </c>
      <c r="FT9" s="482" t="str">
        <f t="shared" si="3"/>
        <v>S</v>
      </c>
      <c r="FU9" s="482" t="str">
        <f t="shared" si="3"/>
        <v>D</v>
      </c>
      <c r="FV9" s="482" t="str">
        <f t="shared" si="3"/>
        <v>L</v>
      </c>
      <c r="FW9" s="482" t="str">
        <f t="shared" si="3"/>
        <v>M</v>
      </c>
      <c r="FX9" s="482" t="str">
        <f t="shared" si="3"/>
        <v>M</v>
      </c>
      <c r="FY9" s="482" t="str">
        <f t="shared" si="3"/>
        <v>J</v>
      </c>
      <c r="FZ9" s="482" t="str">
        <f t="shared" si="3"/>
        <v>V</v>
      </c>
      <c r="GA9" s="482" t="str">
        <f t="shared" si="3"/>
        <v>S</v>
      </c>
      <c r="GB9" s="482" t="str">
        <f t="shared" si="3"/>
        <v>D</v>
      </c>
      <c r="GC9" s="482" t="str">
        <f t="shared" si="3"/>
        <v>L</v>
      </c>
      <c r="GD9" s="482" t="str">
        <f t="shared" si="3"/>
        <v>M</v>
      </c>
      <c r="GE9" s="482" t="str">
        <f t="shared" si="3"/>
        <v>M</v>
      </c>
      <c r="GF9" s="484"/>
      <c r="GG9" s="484"/>
      <c r="GH9" s="484"/>
      <c r="GI9" s="484"/>
      <c r="GJ9" s="484"/>
    </row>
    <row r="10">
      <c r="A10" s="8"/>
      <c r="B10" s="8"/>
      <c r="C10" s="8"/>
      <c r="D10" s="8"/>
      <c r="E10" s="8"/>
      <c r="F10" s="8"/>
      <c r="G10" s="8"/>
      <c r="H10" s="8"/>
      <c r="I10" s="485" t="s">
        <v>854</v>
      </c>
      <c r="J10" s="486" t="s">
        <v>1819</v>
      </c>
      <c r="K10" s="486" t="s">
        <v>1820</v>
      </c>
      <c r="L10" s="478"/>
      <c r="M10" s="487">
        <f t="shared" ref="M10:GE10" si="4">DAY(M7)</f>
        <v>2</v>
      </c>
      <c r="N10" s="487">
        <f t="shared" si="4"/>
        <v>3</v>
      </c>
      <c r="O10" s="487">
        <f t="shared" si="4"/>
        <v>4</v>
      </c>
      <c r="P10" s="487">
        <f t="shared" si="4"/>
        <v>5</v>
      </c>
      <c r="Q10" s="487">
        <f t="shared" si="4"/>
        <v>6</v>
      </c>
      <c r="R10" s="487">
        <f t="shared" si="4"/>
        <v>7</v>
      </c>
      <c r="S10" s="487">
        <f t="shared" si="4"/>
        <v>8</v>
      </c>
      <c r="T10" s="487">
        <f t="shared" si="4"/>
        <v>9</v>
      </c>
      <c r="U10" s="487">
        <f t="shared" si="4"/>
        <v>10</v>
      </c>
      <c r="V10" s="487">
        <f t="shared" si="4"/>
        <v>11</v>
      </c>
      <c r="W10" s="487">
        <f t="shared" si="4"/>
        <v>12</v>
      </c>
      <c r="X10" s="487">
        <f t="shared" si="4"/>
        <v>13</v>
      </c>
      <c r="Y10" s="487">
        <f t="shared" si="4"/>
        <v>14</v>
      </c>
      <c r="Z10" s="487">
        <f t="shared" si="4"/>
        <v>15</v>
      </c>
      <c r="AA10" s="487">
        <f t="shared" si="4"/>
        <v>16</v>
      </c>
      <c r="AB10" s="487">
        <f t="shared" si="4"/>
        <v>17</v>
      </c>
      <c r="AC10" s="487">
        <f t="shared" si="4"/>
        <v>18</v>
      </c>
      <c r="AD10" s="487">
        <f t="shared" si="4"/>
        <v>19</v>
      </c>
      <c r="AE10" s="487">
        <f t="shared" si="4"/>
        <v>20</v>
      </c>
      <c r="AF10" s="487">
        <f t="shared" si="4"/>
        <v>21</v>
      </c>
      <c r="AG10" s="487">
        <f t="shared" si="4"/>
        <v>22</v>
      </c>
      <c r="AH10" s="487">
        <f t="shared" si="4"/>
        <v>23</v>
      </c>
      <c r="AI10" s="487">
        <f t="shared" si="4"/>
        <v>24</v>
      </c>
      <c r="AJ10" s="487">
        <f t="shared" si="4"/>
        <v>25</v>
      </c>
      <c r="AK10" s="487">
        <f t="shared" si="4"/>
        <v>26</v>
      </c>
      <c r="AL10" s="487">
        <f t="shared" si="4"/>
        <v>27</v>
      </c>
      <c r="AM10" s="487">
        <f t="shared" si="4"/>
        <v>28</v>
      </c>
      <c r="AN10" s="487">
        <f t="shared" si="4"/>
        <v>29</v>
      </c>
      <c r="AO10" s="487">
        <f t="shared" si="4"/>
        <v>30</v>
      </c>
      <c r="AP10" s="487">
        <f t="shared" si="4"/>
        <v>1</v>
      </c>
      <c r="AQ10" s="487">
        <f t="shared" si="4"/>
        <v>2</v>
      </c>
      <c r="AR10" s="487">
        <f t="shared" si="4"/>
        <v>3</v>
      </c>
      <c r="AS10" s="487">
        <f t="shared" si="4"/>
        <v>4</v>
      </c>
      <c r="AT10" s="487">
        <f t="shared" si="4"/>
        <v>5</v>
      </c>
      <c r="AU10" s="487">
        <f t="shared" si="4"/>
        <v>6</v>
      </c>
      <c r="AV10" s="487">
        <f t="shared" si="4"/>
        <v>7</v>
      </c>
      <c r="AW10" s="487">
        <f t="shared" si="4"/>
        <v>8</v>
      </c>
      <c r="AX10" s="487">
        <f t="shared" si="4"/>
        <v>9</v>
      </c>
      <c r="AY10" s="487">
        <f t="shared" si="4"/>
        <v>10</v>
      </c>
      <c r="AZ10" s="487">
        <f t="shared" si="4"/>
        <v>11</v>
      </c>
      <c r="BA10" s="487">
        <f t="shared" si="4"/>
        <v>12</v>
      </c>
      <c r="BB10" s="487">
        <f t="shared" si="4"/>
        <v>13</v>
      </c>
      <c r="BC10" s="487">
        <f t="shared" si="4"/>
        <v>14</v>
      </c>
      <c r="BD10" s="487">
        <f t="shared" si="4"/>
        <v>15</v>
      </c>
      <c r="BE10" s="487">
        <f t="shared" si="4"/>
        <v>16</v>
      </c>
      <c r="BF10" s="487">
        <f t="shared" si="4"/>
        <v>17</v>
      </c>
      <c r="BG10" s="487">
        <f t="shared" si="4"/>
        <v>18</v>
      </c>
      <c r="BH10" s="487">
        <f t="shared" si="4"/>
        <v>19</v>
      </c>
      <c r="BI10" s="487">
        <f t="shared" si="4"/>
        <v>20</v>
      </c>
      <c r="BJ10" s="487">
        <f t="shared" si="4"/>
        <v>21</v>
      </c>
      <c r="BK10" s="487">
        <f t="shared" si="4"/>
        <v>22</v>
      </c>
      <c r="BL10" s="487">
        <f t="shared" si="4"/>
        <v>23</v>
      </c>
      <c r="BM10" s="487">
        <f t="shared" si="4"/>
        <v>24</v>
      </c>
      <c r="BN10" s="487">
        <f t="shared" si="4"/>
        <v>25</v>
      </c>
      <c r="BO10" s="487">
        <f t="shared" si="4"/>
        <v>26</v>
      </c>
      <c r="BP10" s="487">
        <f t="shared" si="4"/>
        <v>27</v>
      </c>
      <c r="BQ10" s="487">
        <f t="shared" si="4"/>
        <v>28</v>
      </c>
      <c r="BR10" s="487">
        <f t="shared" si="4"/>
        <v>29</v>
      </c>
      <c r="BS10" s="487">
        <f t="shared" si="4"/>
        <v>30</v>
      </c>
      <c r="BT10" s="487">
        <f t="shared" si="4"/>
        <v>31</v>
      </c>
      <c r="BU10" s="487">
        <f t="shared" si="4"/>
        <v>1</v>
      </c>
      <c r="BV10" s="487">
        <f t="shared" si="4"/>
        <v>2</v>
      </c>
      <c r="BW10" s="487">
        <f t="shared" si="4"/>
        <v>3</v>
      </c>
      <c r="BX10" s="487">
        <f t="shared" si="4"/>
        <v>4</v>
      </c>
      <c r="BY10" s="487">
        <f t="shared" si="4"/>
        <v>5</v>
      </c>
      <c r="BZ10" s="487">
        <f t="shared" si="4"/>
        <v>6</v>
      </c>
      <c r="CA10" s="487">
        <f t="shared" si="4"/>
        <v>7</v>
      </c>
      <c r="CB10" s="487">
        <f t="shared" si="4"/>
        <v>8</v>
      </c>
      <c r="CC10" s="487">
        <f t="shared" si="4"/>
        <v>9</v>
      </c>
      <c r="CD10" s="487">
        <f t="shared" si="4"/>
        <v>10</v>
      </c>
      <c r="CE10" s="487">
        <f t="shared" si="4"/>
        <v>11</v>
      </c>
      <c r="CF10" s="487">
        <f t="shared" si="4"/>
        <v>12</v>
      </c>
      <c r="CG10" s="487">
        <f t="shared" si="4"/>
        <v>13</v>
      </c>
      <c r="CH10" s="487">
        <f t="shared" si="4"/>
        <v>14</v>
      </c>
      <c r="CI10" s="487">
        <f t="shared" si="4"/>
        <v>15</v>
      </c>
      <c r="CJ10" s="487">
        <f t="shared" si="4"/>
        <v>16</v>
      </c>
      <c r="CK10" s="487">
        <f t="shared" si="4"/>
        <v>17</v>
      </c>
      <c r="CL10" s="487">
        <f t="shared" si="4"/>
        <v>18</v>
      </c>
      <c r="CM10" s="487">
        <f t="shared" si="4"/>
        <v>19</v>
      </c>
      <c r="CN10" s="487">
        <f t="shared" si="4"/>
        <v>20</v>
      </c>
      <c r="CO10" s="487">
        <f t="shared" si="4"/>
        <v>21</v>
      </c>
      <c r="CP10" s="487">
        <f t="shared" si="4"/>
        <v>22</v>
      </c>
      <c r="CQ10" s="487">
        <f t="shared" si="4"/>
        <v>23</v>
      </c>
      <c r="CR10" s="487">
        <f t="shared" si="4"/>
        <v>24</v>
      </c>
      <c r="CS10" s="487">
        <f t="shared" si="4"/>
        <v>25</v>
      </c>
      <c r="CT10" s="487">
        <f t="shared" si="4"/>
        <v>26</v>
      </c>
      <c r="CU10" s="487">
        <f t="shared" si="4"/>
        <v>27</v>
      </c>
      <c r="CV10" s="487">
        <f t="shared" si="4"/>
        <v>28</v>
      </c>
      <c r="CW10" s="487">
        <f t="shared" si="4"/>
        <v>29</v>
      </c>
      <c r="CX10" s="487">
        <f t="shared" si="4"/>
        <v>30</v>
      </c>
      <c r="CY10" s="487">
        <f t="shared" si="4"/>
        <v>31</v>
      </c>
      <c r="CZ10" s="487">
        <f t="shared" si="4"/>
        <v>1</v>
      </c>
      <c r="DA10" s="487">
        <f t="shared" si="4"/>
        <v>2</v>
      </c>
      <c r="DB10" s="487">
        <f t="shared" si="4"/>
        <v>3</v>
      </c>
      <c r="DC10" s="487">
        <f t="shared" si="4"/>
        <v>4</v>
      </c>
      <c r="DD10" s="487">
        <f t="shared" si="4"/>
        <v>5</v>
      </c>
      <c r="DE10" s="487">
        <f t="shared" si="4"/>
        <v>6</v>
      </c>
      <c r="DF10" s="487">
        <f t="shared" si="4"/>
        <v>7</v>
      </c>
      <c r="DG10" s="487">
        <f t="shared" si="4"/>
        <v>8</v>
      </c>
      <c r="DH10" s="487">
        <f t="shared" si="4"/>
        <v>9</v>
      </c>
      <c r="DI10" s="487">
        <f t="shared" si="4"/>
        <v>10</v>
      </c>
      <c r="DJ10" s="487">
        <f t="shared" si="4"/>
        <v>11</v>
      </c>
      <c r="DK10" s="487">
        <f t="shared" si="4"/>
        <v>12</v>
      </c>
      <c r="DL10" s="487">
        <f t="shared" si="4"/>
        <v>13</v>
      </c>
      <c r="DM10" s="487">
        <f t="shared" si="4"/>
        <v>14</v>
      </c>
      <c r="DN10" s="487">
        <f t="shared" si="4"/>
        <v>15</v>
      </c>
      <c r="DO10" s="487">
        <f t="shared" si="4"/>
        <v>16</v>
      </c>
      <c r="DP10" s="487">
        <f t="shared" si="4"/>
        <v>17</v>
      </c>
      <c r="DQ10" s="487">
        <f t="shared" si="4"/>
        <v>18</v>
      </c>
      <c r="DR10" s="487">
        <f t="shared" si="4"/>
        <v>19</v>
      </c>
      <c r="DS10" s="487">
        <f t="shared" si="4"/>
        <v>20</v>
      </c>
      <c r="DT10" s="487">
        <f t="shared" si="4"/>
        <v>21</v>
      </c>
      <c r="DU10" s="487">
        <f t="shared" si="4"/>
        <v>22</v>
      </c>
      <c r="DV10" s="487">
        <f t="shared" si="4"/>
        <v>23</v>
      </c>
      <c r="DW10" s="487">
        <f t="shared" si="4"/>
        <v>24</v>
      </c>
      <c r="DX10" s="487">
        <f t="shared" si="4"/>
        <v>25</v>
      </c>
      <c r="DY10" s="487">
        <f t="shared" si="4"/>
        <v>26</v>
      </c>
      <c r="DZ10" s="487">
        <f t="shared" si="4"/>
        <v>27</v>
      </c>
      <c r="EA10" s="487">
        <f t="shared" si="4"/>
        <v>28</v>
      </c>
      <c r="EB10" s="487">
        <f t="shared" si="4"/>
        <v>29</v>
      </c>
      <c r="EC10" s="487">
        <f t="shared" si="4"/>
        <v>1</v>
      </c>
      <c r="ED10" s="487">
        <f t="shared" si="4"/>
        <v>2</v>
      </c>
      <c r="EE10" s="487">
        <f t="shared" si="4"/>
        <v>3</v>
      </c>
      <c r="EF10" s="487">
        <f t="shared" si="4"/>
        <v>4</v>
      </c>
      <c r="EG10" s="487">
        <f t="shared" si="4"/>
        <v>5</v>
      </c>
      <c r="EH10" s="487">
        <f t="shared" si="4"/>
        <v>6</v>
      </c>
      <c r="EI10" s="487">
        <f t="shared" si="4"/>
        <v>7</v>
      </c>
      <c r="EJ10" s="487">
        <f t="shared" si="4"/>
        <v>8</v>
      </c>
      <c r="EK10" s="487">
        <f t="shared" si="4"/>
        <v>9</v>
      </c>
      <c r="EL10" s="487">
        <f t="shared" si="4"/>
        <v>10</v>
      </c>
      <c r="EM10" s="487">
        <f t="shared" si="4"/>
        <v>11</v>
      </c>
      <c r="EN10" s="487">
        <f t="shared" si="4"/>
        <v>12</v>
      </c>
      <c r="EO10" s="487">
        <f t="shared" si="4"/>
        <v>13</v>
      </c>
      <c r="EP10" s="487">
        <f t="shared" si="4"/>
        <v>14</v>
      </c>
      <c r="EQ10" s="487">
        <f t="shared" si="4"/>
        <v>15</v>
      </c>
      <c r="ER10" s="487">
        <f t="shared" si="4"/>
        <v>16</v>
      </c>
      <c r="ES10" s="487">
        <f t="shared" si="4"/>
        <v>17</v>
      </c>
      <c r="ET10" s="487">
        <f t="shared" si="4"/>
        <v>18</v>
      </c>
      <c r="EU10" s="487">
        <f t="shared" si="4"/>
        <v>19</v>
      </c>
      <c r="EV10" s="487">
        <f t="shared" si="4"/>
        <v>20</v>
      </c>
      <c r="EW10" s="487">
        <f t="shared" si="4"/>
        <v>21</v>
      </c>
      <c r="EX10" s="487">
        <f t="shared" si="4"/>
        <v>22</v>
      </c>
      <c r="EY10" s="487">
        <f t="shared" si="4"/>
        <v>23</v>
      </c>
      <c r="EZ10" s="487">
        <f t="shared" si="4"/>
        <v>24</v>
      </c>
      <c r="FA10" s="487">
        <f t="shared" si="4"/>
        <v>25</v>
      </c>
      <c r="FB10" s="487">
        <f t="shared" si="4"/>
        <v>26</v>
      </c>
      <c r="FC10" s="487">
        <f t="shared" si="4"/>
        <v>27</v>
      </c>
      <c r="FD10" s="487">
        <f t="shared" si="4"/>
        <v>28</v>
      </c>
      <c r="FE10" s="487">
        <f t="shared" si="4"/>
        <v>29</v>
      </c>
      <c r="FF10" s="487">
        <f t="shared" si="4"/>
        <v>30</v>
      </c>
      <c r="FG10" s="487">
        <f t="shared" si="4"/>
        <v>31</v>
      </c>
      <c r="FH10" s="487">
        <f t="shared" si="4"/>
        <v>1</v>
      </c>
      <c r="FI10" s="487">
        <f t="shared" si="4"/>
        <v>2</v>
      </c>
      <c r="FJ10" s="487">
        <f t="shared" si="4"/>
        <v>3</v>
      </c>
      <c r="FK10" s="487">
        <f t="shared" si="4"/>
        <v>4</v>
      </c>
      <c r="FL10" s="487">
        <f t="shared" si="4"/>
        <v>5</v>
      </c>
      <c r="FM10" s="487">
        <f t="shared" si="4"/>
        <v>6</v>
      </c>
      <c r="FN10" s="487">
        <f t="shared" si="4"/>
        <v>7</v>
      </c>
      <c r="FO10" s="487">
        <f t="shared" si="4"/>
        <v>8</v>
      </c>
      <c r="FP10" s="487">
        <f t="shared" si="4"/>
        <v>9</v>
      </c>
      <c r="FQ10" s="487">
        <f t="shared" si="4"/>
        <v>10</v>
      </c>
      <c r="FR10" s="487">
        <f t="shared" si="4"/>
        <v>11</v>
      </c>
      <c r="FS10" s="487">
        <f t="shared" si="4"/>
        <v>12</v>
      </c>
      <c r="FT10" s="487">
        <f t="shared" si="4"/>
        <v>13</v>
      </c>
      <c r="FU10" s="487">
        <f t="shared" si="4"/>
        <v>14</v>
      </c>
      <c r="FV10" s="487">
        <f t="shared" si="4"/>
        <v>15</v>
      </c>
      <c r="FW10" s="487">
        <f t="shared" si="4"/>
        <v>16</v>
      </c>
      <c r="FX10" s="487">
        <f t="shared" si="4"/>
        <v>17</v>
      </c>
      <c r="FY10" s="487">
        <f t="shared" si="4"/>
        <v>18</v>
      </c>
      <c r="FZ10" s="487">
        <f t="shared" si="4"/>
        <v>19</v>
      </c>
      <c r="GA10" s="487">
        <f t="shared" si="4"/>
        <v>20</v>
      </c>
      <c r="GB10" s="487">
        <f t="shared" si="4"/>
        <v>21</v>
      </c>
      <c r="GC10" s="487">
        <f t="shared" si="4"/>
        <v>22</v>
      </c>
      <c r="GD10" s="487">
        <f t="shared" si="4"/>
        <v>23</v>
      </c>
      <c r="GE10" s="487">
        <f t="shared" si="4"/>
        <v>24</v>
      </c>
      <c r="GF10" s="8"/>
      <c r="GG10" s="8"/>
      <c r="GH10" s="8"/>
      <c r="GI10" s="8"/>
      <c r="GJ10" s="8"/>
    </row>
    <row r="11">
      <c r="A11" s="8"/>
      <c r="B11" s="8"/>
      <c r="C11" s="488"/>
      <c r="D11" s="488"/>
      <c r="E11" s="489" t="s">
        <v>1821</v>
      </c>
      <c r="F11" s="490" t="s">
        <v>1816</v>
      </c>
      <c r="G11" s="490" t="s">
        <v>1822</v>
      </c>
      <c r="H11" s="490" t="s">
        <v>1823</v>
      </c>
      <c r="I11" s="491"/>
      <c r="J11" s="491"/>
      <c r="K11" s="491"/>
      <c r="L11" s="478"/>
      <c r="M11" s="492"/>
      <c r="N11" s="492"/>
      <c r="O11" s="492"/>
      <c r="P11" s="492"/>
      <c r="Q11" s="493"/>
      <c r="R11" s="492"/>
      <c r="S11" s="492"/>
      <c r="T11" s="492"/>
      <c r="U11" s="492"/>
      <c r="V11" s="493"/>
      <c r="W11" s="492"/>
      <c r="X11" s="492"/>
      <c r="Y11" s="492"/>
      <c r="Z11" s="492"/>
      <c r="AA11" s="492"/>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row>
    <row r="12">
      <c r="A12" s="8"/>
      <c r="B12" s="460"/>
      <c r="C12" s="494" t="s">
        <v>1824</v>
      </c>
      <c r="D12" s="460"/>
      <c r="E12" s="460"/>
      <c r="F12" s="495">
        <f>M7</f>
        <v>45232</v>
      </c>
      <c r="G12" s="495">
        <f>FY7</f>
        <v>45400</v>
      </c>
      <c r="H12" s="496" t="str">
        <f>#REF!</f>
        <v>#REF!</v>
      </c>
      <c r="I12" s="497"/>
      <c r="J12" s="460"/>
      <c r="K12" s="498"/>
      <c r="L12" s="499"/>
      <c r="M12" s="500" t="s">
        <v>1825</v>
      </c>
      <c r="AC12" s="501" t="s">
        <v>1826</v>
      </c>
      <c r="BG12" s="502" t="s">
        <v>1827</v>
      </c>
      <c r="CL12" s="503" t="s">
        <v>1828</v>
      </c>
      <c r="DP12" s="504" t="s">
        <v>994</v>
      </c>
      <c r="EU12" s="505" t="s">
        <v>1829</v>
      </c>
      <c r="FY12" s="460"/>
      <c r="FZ12" s="460"/>
      <c r="GA12" s="460"/>
      <c r="GB12" s="460"/>
      <c r="GC12" s="460"/>
      <c r="GD12" s="460"/>
      <c r="GE12" s="460"/>
      <c r="GF12" s="460"/>
      <c r="GG12" s="460"/>
      <c r="GH12" s="460"/>
      <c r="GI12" s="460"/>
      <c r="GJ12" s="460"/>
    </row>
    <row r="13">
      <c r="A13" s="506"/>
      <c r="B13" s="507" t="s">
        <v>1830</v>
      </c>
      <c r="C13" s="508" t="s">
        <v>1831</v>
      </c>
      <c r="D13" s="509" t="s">
        <v>1832</v>
      </c>
      <c r="E13" s="510"/>
      <c r="F13" s="510"/>
      <c r="G13" s="510"/>
      <c r="H13" s="510"/>
      <c r="I13" s="511"/>
      <c r="J13" s="512"/>
      <c r="K13" s="513"/>
      <c r="L13" s="514"/>
      <c r="M13" s="512"/>
      <c r="N13" s="512"/>
      <c r="O13" s="512"/>
      <c r="P13" s="515"/>
      <c r="Q13" s="515"/>
      <c r="R13" s="512"/>
      <c r="S13" s="512"/>
      <c r="T13" s="511"/>
      <c r="U13" s="511"/>
      <c r="V13" s="511"/>
      <c r="W13" s="516"/>
      <c r="X13" s="516"/>
      <c r="Y13" s="511"/>
      <c r="Z13" s="511"/>
      <c r="AA13" s="517"/>
      <c r="AB13" s="511"/>
      <c r="AC13" s="511"/>
      <c r="AD13" s="516"/>
      <c r="AE13" s="516"/>
      <c r="AF13" s="511"/>
      <c r="AG13" s="511"/>
      <c r="AH13" s="511"/>
      <c r="AI13" s="511"/>
      <c r="AJ13" s="511"/>
      <c r="AK13" s="516"/>
      <c r="AL13" s="516"/>
      <c r="AM13" s="511"/>
      <c r="AN13" s="511"/>
      <c r="AO13" s="511"/>
      <c r="AP13" s="511"/>
      <c r="AQ13" s="511"/>
      <c r="AR13" s="516"/>
      <c r="AS13" s="516"/>
      <c r="AT13" s="516"/>
      <c r="AU13" s="516"/>
      <c r="AV13" s="516"/>
      <c r="AW13" s="516"/>
      <c r="AX13" s="516"/>
      <c r="AY13" s="516"/>
      <c r="AZ13" s="516"/>
      <c r="BA13" s="516"/>
      <c r="BB13" s="516"/>
      <c r="BC13" s="516"/>
      <c r="BD13" s="516"/>
      <c r="BE13" s="516"/>
      <c r="BF13" s="516"/>
      <c r="BG13" s="516"/>
      <c r="BH13" s="516"/>
      <c r="BI13" s="516"/>
      <c r="BJ13" s="516"/>
      <c r="BK13" s="516"/>
      <c r="BL13" s="516"/>
      <c r="BM13" s="516"/>
      <c r="BN13" s="516"/>
      <c r="BO13" s="516"/>
      <c r="BP13" s="516"/>
      <c r="BQ13" s="516"/>
      <c r="BR13" s="516"/>
      <c r="BS13" s="516"/>
      <c r="BT13" s="516"/>
      <c r="BU13" s="516"/>
      <c r="BV13" s="516"/>
      <c r="BW13" s="516"/>
      <c r="BX13" s="516"/>
      <c r="BY13" s="516"/>
      <c r="BZ13" s="516"/>
      <c r="CA13" s="516"/>
      <c r="CB13" s="516"/>
      <c r="CC13" s="516"/>
      <c r="CD13" s="516"/>
      <c r="CE13" s="516"/>
      <c r="CF13" s="516"/>
      <c r="CG13" s="516"/>
      <c r="CH13" s="516"/>
      <c r="CI13" s="516"/>
      <c r="CJ13" s="516"/>
      <c r="CK13" s="516"/>
      <c r="CL13" s="516"/>
      <c r="CM13" s="516"/>
      <c r="CN13" s="516"/>
      <c r="CO13" s="516"/>
      <c r="CP13" s="516"/>
      <c r="CQ13" s="516"/>
      <c r="CR13" s="516"/>
      <c r="CS13" s="516"/>
      <c r="CT13" s="516"/>
      <c r="CU13" s="516"/>
      <c r="CV13" s="516"/>
      <c r="CW13" s="516"/>
      <c r="CX13" s="516"/>
      <c r="CY13" s="516"/>
      <c r="CZ13" s="516"/>
      <c r="DA13" s="516"/>
      <c r="DB13" s="516"/>
      <c r="DC13" s="516"/>
      <c r="DD13" s="516"/>
      <c r="DE13" s="516"/>
      <c r="DF13" s="516"/>
      <c r="DG13" s="516"/>
      <c r="DH13" s="516"/>
      <c r="DI13" s="516"/>
      <c r="DJ13" s="516"/>
      <c r="DK13" s="516"/>
      <c r="DL13" s="516"/>
      <c r="DM13" s="516"/>
      <c r="DN13" s="516"/>
      <c r="DO13" s="516"/>
      <c r="DP13" s="516"/>
      <c r="DQ13" s="516"/>
      <c r="DR13" s="516"/>
      <c r="DS13" s="516"/>
      <c r="DT13" s="516"/>
      <c r="DU13" s="516"/>
      <c r="DV13" s="516"/>
      <c r="DW13" s="516"/>
      <c r="DX13" s="516"/>
      <c r="DY13" s="516"/>
      <c r="DZ13" s="516"/>
      <c r="EA13" s="516"/>
      <c r="EB13" s="516"/>
      <c r="EC13" s="516"/>
      <c r="ED13" s="516"/>
      <c r="EE13" s="516"/>
      <c r="EF13" s="516"/>
      <c r="EG13" s="516"/>
      <c r="EH13" s="516"/>
      <c r="EI13" s="516"/>
      <c r="EJ13" s="516"/>
      <c r="EK13" s="516"/>
      <c r="EL13" s="516"/>
      <c r="EM13" s="516"/>
      <c r="EN13" s="516"/>
      <c r="EO13" s="516"/>
      <c r="EP13" s="516"/>
      <c r="EQ13" s="516"/>
      <c r="ER13" s="516"/>
      <c r="ES13" s="516"/>
      <c r="ET13" s="516"/>
      <c r="EU13" s="516"/>
      <c r="EV13" s="516"/>
      <c r="EW13" s="516"/>
      <c r="EX13" s="516"/>
      <c r="EY13" s="516"/>
      <c r="EZ13" s="516"/>
      <c r="FA13" s="516"/>
      <c r="FB13" s="516"/>
      <c r="FC13" s="516"/>
      <c r="FD13" s="516"/>
      <c r="FE13" s="516"/>
      <c r="FF13" s="516"/>
      <c r="FG13" s="516"/>
      <c r="FH13" s="516"/>
      <c r="FI13" s="516"/>
      <c r="FJ13" s="516"/>
      <c r="FK13" s="516"/>
      <c r="FL13" s="516"/>
      <c r="FM13" s="516"/>
      <c r="FN13" s="516"/>
      <c r="FO13" s="516"/>
      <c r="FP13" s="516"/>
      <c r="FQ13" s="516"/>
      <c r="FR13" s="516"/>
      <c r="FS13" s="516"/>
      <c r="FT13" s="516"/>
      <c r="FU13" s="516"/>
      <c r="FV13" s="516"/>
      <c r="FW13" s="516"/>
      <c r="FX13" s="516"/>
      <c r="FY13" s="516"/>
      <c r="FZ13" s="516"/>
      <c r="GA13" s="516"/>
      <c r="GB13" s="516"/>
      <c r="GC13" s="516"/>
      <c r="GD13" s="516"/>
      <c r="GE13" s="516"/>
      <c r="GF13" s="516"/>
      <c r="GG13" s="516"/>
      <c r="GH13" s="516"/>
      <c r="GI13" s="516"/>
      <c r="GJ13" s="516"/>
    </row>
    <row r="14">
      <c r="A14" s="506"/>
      <c r="C14" s="518" t="s">
        <v>1833</v>
      </c>
      <c r="D14" s="511"/>
      <c r="E14" s="519" t="s">
        <v>1834</v>
      </c>
      <c r="F14" s="520">
        <v>45232.0</v>
      </c>
      <c r="G14" s="520">
        <v>45257.0</v>
      </c>
      <c r="H14" s="521"/>
      <c r="I14" s="511"/>
      <c r="J14" s="511"/>
      <c r="K14" s="513"/>
      <c r="L14" s="522"/>
      <c r="M14" s="523" t="s">
        <v>860</v>
      </c>
      <c r="N14" s="523" t="s">
        <v>860</v>
      </c>
      <c r="O14" s="523" t="s">
        <v>860</v>
      </c>
      <c r="P14" s="523" t="s">
        <v>860</v>
      </c>
      <c r="Q14" s="523" t="s">
        <v>860</v>
      </c>
      <c r="R14" s="523" t="s">
        <v>860</v>
      </c>
      <c r="S14" s="523" t="s">
        <v>860</v>
      </c>
      <c r="T14" s="523" t="s">
        <v>860</v>
      </c>
      <c r="U14" s="523" t="s">
        <v>860</v>
      </c>
      <c r="V14" s="523" t="s">
        <v>860</v>
      </c>
      <c r="W14" s="523" t="s">
        <v>860</v>
      </c>
      <c r="X14" s="523" t="s">
        <v>860</v>
      </c>
      <c r="Y14" s="523" t="s">
        <v>860</v>
      </c>
      <c r="Z14" s="523" t="s">
        <v>860</v>
      </c>
      <c r="AA14" s="523" t="s">
        <v>860</v>
      </c>
      <c r="AB14" s="523" t="s">
        <v>860</v>
      </c>
      <c r="AC14" s="523" t="s">
        <v>860</v>
      </c>
      <c r="AD14" s="523" t="s">
        <v>860</v>
      </c>
      <c r="AE14" s="523" t="s">
        <v>860</v>
      </c>
      <c r="AF14" s="523" t="s">
        <v>860</v>
      </c>
      <c r="AG14" s="523" t="s">
        <v>860</v>
      </c>
      <c r="AH14" s="523" t="s">
        <v>860</v>
      </c>
      <c r="AI14" s="523" t="s">
        <v>860</v>
      </c>
      <c r="AJ14" s="523" t="s">
        <v>860</v>
      </c>
      <c r="AK14" s="523" t="s">
        <v>860</v>
      </c>
      <c r="AL14" s="523" t="s">
        <v>860</v>
      </c>
      <c r="AM14" s="511"/>
      <c r="AN14" s="511"/>
      <c r="AO14" s="511"/>
      <c r="AP14" s="511"/>
      <c r="AQ14" s="511"/>
      <c r="AR14" s="516"/>
      <c r="AS14" s="516"/>
      <c r="AT14" s="516"/>
      <c r="AU14" s="516"/>
      <c r="AV14" s="516"/>
      <c r="AW14" s="516"/>
      <c r="AX14" s="516"/>
      <c r="AY14" s="516"/>
      <c r="AZ14" s="516"/>
      <c r="BA14" s="516"/>
      <c r="BB14" s="516"/>
      <c r="BC14" s="516"/>
      <c r="BD14" s="516"/>
      <c r="BE14" s="516"/>
      <c r="BF14" s="516"/>
      <c r="BG14" s="516"/>
      <c r="BH14" s="516"/>
      <c r="BI14" s="516"/>
      <c r="BJ14" s="516"/>
      <c r="BK14" s="516"/>
      <c r="BL14" s="516"/>
      <c r="BM14" s="516"/>
      <c r="BN14" s="516"/>
      <c r="BO14" s="516"/>
      <c r="BP14" s="516"/>
      <c r="BQ14" s="516"/>
      <c r="BR14" s="516"/>
      <c r="BS14" s="516"/>
      <c r="BT14" s="516"/>
      <c r="BU14" s="516"/>
      <c r="BV14" s="516"/>
      <c r="BW14" s="516"/>
      <c r="BX14" s="516"/>
      <c r="BY14" s="516"/>
      <c r="BZ14" s="516"/>
      <c r="CA14" s="516"/>
      <c r="CB14" s="516"/>
      <c r="CC14" s="516"/>
      <c r="CD14" s="516"/>
      <c r="CE14" s="516"/>
      <c r="CF14" s="516"/>
      <c r="CG14" s="516"/>
      <c r="CH14" s="516"/>
      <c r="CI14" s="516"/>
      <c r="CJ14" s="516"/>
      <c r="CK14" s="516"/>
      <c r="CL14" s="516"/>
      <c r="CM14" s="516"/>
      <c r="CN14" s="516"/>
      <c r="CO14" s="516"/>
      <c r="CP14" s="516"/>
      <c r="CQ14" s="516"/>
      <c r="CR14" s="516"/>
      <c r="CS14" s="516"/>
      <c r="CT14" s="524" t="s">
        <v>860</v>
      </c>
      <c r="CU14" s="516"/>
      <c r="CV14" s="516"/>
      <c r="CW14" s="524" t="s">
        <v>860</v>
      </c>
      <c r="CX14" s="524" t="s">
        <v>860</v>
      </c>
      <c r="CY14" s="524" t="s">
        <v>860</v>
      </c>
      <c r="CZ14" s="524" t="s">
        <v>860</v>
      </c>
      <c r="DA14" s="524" t="s">
        <v>860</v>
      </c>
      <c r="DB14" s="516"/>
      <c r="DC14" s="516"/>
      <c r="DD14" s="524" t="s">
        <v>860</v>
      </c>
      <c r="DE14" s="524" t="s">
        <v>860</v>
      </c>
      <c r="DF14" s="524" t="s">
        <v>860</v>
      </c>
      <c r="DG14" s="524" t="s">
        <v>860</v>
      </c>
      <c r="DH14" s="524" t="s">
        <v>860</v>
      </c>
      <c r="DI14" s="516"/>
      <c r="DJ14" s="516"/>
      <c r="DK14" s="524" t="s">
        <v>860</v>
      </c>
      <c r="DL14" s="516"/>
      <c r="DM14" s="516"/>
      <c r="DN14" s="516"/>
      <c r="DO14" s="516"/>
      <c r="DP14" s="516"/>
      <c r="DQ14" s="516"/>
      <c r="DR14" s="516"/>
      <c r="DS14" s="516"/>
      <c r="DT14" s="516"/>
      <c r="DU14" s="516"/>
      <c r="DV14" s="516"/>
      <c r="DW14" s="516"/>
      <c r="DX14" s="516"/>
      <c r="DY14" s="516"/>
      <c r="DZ14" s="516"/>
      <c r="EA14" s="516"/>
      <c r="EB14" s="516"/>
      <c r="EC14" s="516"/>
      <c r="ED14" s="516"/>
      <c r="EE14" s="516"/>
      <c r="EF14" s="516"/>
      <c r="EG14" s="516"/>
      <c r="EH14" s="516"/>
      <c r="EI14" s="516"/>
      <c r="EJ14" s="516"/>
      <c r="EK14" s="516"/>
      <c r="EL14" s="516"/>
      <c r="EM14" s="516"/>
      <c r="EN14" s="516"/>
      <c r="EO14" s="516"/>
      <c r="EP14" s="516"/>
      <c r="EQ14" s="516"/>
      <c r="ER14" s="516"/>
      <c r="ES14" s="516"/>
      <c r="ET14" s="516"/>
      <c r="EU14" s="516"/>
      <c r="EV14" s="516"/>
      <c r="EW14" s="516"/>
      <c r="EX14" s="516"/>
      <c r="EY14" s="516"/>
      <c r="EZ14" s="516"/>
      <c r="FA14" s="516"/>
      <c r="FB14" s="516"/>
      <c r="FC14" s="516"/>
      <c r="FD14" s="516"/>
      <c r="FE14" s="516"/>
      <c r="FF14" s="516"/>
      <c r="FG14" s="516"/>
      <c r="FH14" s="516"/>
      <c r="FI14" s="516"/>
      <c r="FJ14" s="516"/>
      <c r="FK14" s="516"/>
      <c r="FL14" s="516"/>
      <c r="FM14" s="516"/>
      <c r="FN14" s="516"/>
      <c r="FO14" s="516"/>
      <c r="FP14" s="516"/>
      <c r="FQ14" s="516"/>
      <c r="FR14" s="516"/>
      <c r="FS14" s="516"/>
      <c r="FT14" s="516"/>
      <c r="FU14" s="516"/>
      <c r="FV14" s="516"/>
      <c r="FW14" s="516"/>
      <c r="FX14" s="516"/>
      <c r="FY14" s="516"/>
      <c r="FZ14" s="516"/>
      <c r="GA14" s="516"/>
      <c r="GB14" s="516"/>
      <c r="GC14" s="516"/>
      <c r="GD14" s="516"/>
      <c r="GE14" s="516"/>
      <c r="GF14" s="516"/>
      <c r="GG14" s="516"/>
      <c r="GH14" s="516"/>
      <c r="GI14" s="516"/>
      <c r="GJ14" s="516"/>
    </row>
    <row r="15">
      <c r="A15" s="506"/>
      <c r="C15" s="518" t="s">
        <v>1835</v>
      </c>
      <c r="D15" s="511"/>
      <c r="E15" s="519" t="s">
        <v>1836</v>
      </c>
      <c r="F15" s="520">
        <v>45258.0</v>
      </c>
      <c r="G15" s="520">
        <v>45258.0</v>
      </c>
      <c r="H15" s="521"/>
      <c r="I15" s="511"/>
      <c r="J15" s="511"/>
      <c r="K15" s="513"/>
      <c r="L15" s="522"/>
      <c r="M15" s="511"/>
      <c r="N15" s="511"/>
      <c r="O15" s="511"/>
      <c r="P15" s="516"/>
      <c r="Q15" s="516"/>
      <c r="R15" s="511"/>
      <c r="S15" s="511"/>
      <c r="T15" s="511"/>
      <c r="U15" s="511"/>
      <c r="V15" s="511"/>
      <c r="W15" s="516"/>
      <c r="X15" s="516"/>
      <c r="Y15" s="511"/>
      <c r="Z15" s="511"/>
      <c r="AA15" s="517"/>
      <c r="AB15" s="511"/>
      <c r="AC15" s="511"/>
      <c r="AD15" s="516"/>
      <c r="AE15" s="516"/>
      <c r="AF15" s="511"/>
      <c r="AG15" s="511"/>
      <c r="AH15" s="511"/>
      <c r="AI15" s="511"/>
      <c r="AJ15" s="511"/>
      <c r="AK15" s="516"/>
      <c r="AL15" s="516"/>
      <c r="AM15" s="511"/>
      <c r="AN15" s="511"/>
      <c r="AO15" s="511"/>
      <c r="AP15" s="511"/>
      <c r="AQ15" s="511"/>
      <c r="AR15" s="516"/>
      <c r="AS15" s="516"/>
      <c r="AT15" s="516"/>
      <c r="AU15" s="516"/>
      <c r="AV15" s="516"/>
      <c r="AW15" s="516"/>
      <c r="AX15" s="516"/>
      <c r="AY15" s="516"/>
      <c r="AZ15" s="516"/>
      <c r="BA15" s="516"/>
      <c r="BB15" s="516"/>
      <c r="BC15" s="516"/>
      <c r="BD15" s="516"/>
      <c r="BE15" s="516"/>
      <c r="BF15" s="516"/>
      <c r="BG15" s="516"/>
      <c r="BH15" s="516"/>
      <c r="BI15" s="516"/>
      <c r="BJ15" s="516"/>
      <c r="BK15" s="516"/>
      <c r="BL15" s="516"/>
      <c r="BM15" s="516"/>
      <c r="BN15" s="516"/>
      <c r="BO15" s="516"/>
      <c r="BP15" s="516"/>
      <c r="BQ15" s="516"/>
      <c r="BR15" s="516"/>
      <c r="BS15" s="516"/>
      <c r="BT15" s="516"/>
      <c r="BU15" s="516"/>
      <c r="BV15" s="516"/>
      <c r="BW15" s="516"/>
      <c r="BX15" s="516"/>
      <c r="BY15" s="516"/>
      <c r="BZ15" s="516"/>
      <c r="CA15" s="516"/>
      <c r="CB15" s="516"/>
      <c r="CC15" s="516"/>
      <c r="CD15" s="516"/>
      <c r="CE15" s="516"/>
      <c r="CF15" s="516"/>
      <c r="CG15" s="516"/>
      <c r="CH15" s="516"/>
      <c r="CI15" s="516"/>
      <c r="CJ15" s="516"/>
      <c r="CK15" s="516"/>
      <c r="CL15" s="516"/>
      <c r="CM15" s="516"/>
      <c r="CN15" s="516"/>
      <c r="CO15" s="516"/>
      <c r="CP15" s="516"/>
      <c r="CQ15" s="516"/>
      <c r="CR15" s="516"/>
      <c r="CS15" s="516"/>
      <c r="CT15" s="516"/>
      <c r="CU15" s="516"/>
      <c r="CV15" s="516"/>
      <c r="CW15" s="516"/>
      <c r="CX15" s="516"/>
      <c r="CY15" s="516"/>
      <c r="CZ15" s="516"/>
      <c r="DA15" s="516"/>
      <c r="DB15" s="516"/>
      <c r="DC15" s="516"/>
      <c r="DD15" s="516"/>
      <c r="DE15" s="516"/>
      <c r="DF15" s="516"/>
      <c r="DG15" s="516"/>
      <c r="DH15" s="516"/>
      <c r="DI15" s="516"/>
      <c r="DJ15" s="516"/>
      <c r="DK15" s="516"/>
      <c r="DL15" s="516"/>
      <c r="DM15" s="516"/>
      <c r="DN15" s="516"/>
      <c r="DO15" s="516"/>
      <c r="DP15" s="516"/>
      <c r="DQ15" s="516"/>
      <c r="DR15" s="516"/>
      <c r="DS15" s="516"/>
      <c r="DT15" s="516"/>
      <c r="DU15" s="516"/>
      <c r="DV15" s="516"/>
      <c r="DW15" s="516"/>
      <c r="DX15" s="516"/>
      <c r="DY15" s="516"/>
      <c r="DZ15" s="516"/>
      <c r="EA15" s="516"/>
      <c r="EB15" s="516"/>
      <c r="EC15" s="516"/>
      <c r="ED15" s="516"/>
      <c r="EE15" s="516"/>
      <c r="EF15" s="516"/>
      <c r="EG15" s="516"/>
      <c r="EH15" s="516"/>
      <c r="EI15" s="516"/>
      <c r="EJ15" s="516"/>
      <c r="EK15" s="516"/>
      <c r="EL15" s="516"/>
      <c r="EM15" s="516"/>
      <c r="EN15" s="516"/>
      <c r="EO15" s="516"/>
      <c r="EP15" s="516"/>
      <c r="EQ15" s="516"/>
      <c r="ER15" s="516"/>
      <c r="ES15" s="516"/>
      <c r="ET15" s="516"/>
      <c r="EU15" s="516"/>
      <c r="EV15" s="516"/>
      <c r="EW15" s="516"/>
      <c r="EX15" s="516"/>
      <c r="EY15" s="524" t="s">
        <v>860</v>
      </c>
      <c r="EZ15" s="516"/>
      <c r="FA15" s="516"/>
      <c r="FB15" s="516"/>
      <c r="FC15" s="516"/>
      <c r="FD15" s="516"/>
      <c r="FE15" s="516"/>
      <c r="FF15" s="516"/>
      <c r="FG15" s="516"/>
      <c r="FH15" s="516"/>
      <c r="FI15" s="516"/>
      <c r="FJ15" s="516"/>
      <c r="FK15" s="516"/>
      <c r="FL15" s="516"/>
      <c r="FM15" s="516"/>
      <c r="FN15" s="516"/>
      <c r="FO15" s="516"/>
      <c r="FP15" s="516"/>
      <c r="FQ15" s="516"/>
      <c r="FR15" s="516"/>
      <c r="FS15" s="516"/>
      <c r="FT15" s="516"/>
      <c r="FU15" s="516"/>
      <c r="FV15" s="516"/>
      <c r="FW15" s="516"/>
      <c r="FX15" s="516"/>
      <c r="FY15" s="516"/>
      <c r="FZ15" s="516"/>
      <c r="GA15" s="516"/>
      <c r="GB15" s="516"/>
      <c r="GC15" s="516"/>
      <c r="GD15" s="516"/>
      <c r="GE15" s="516"/>
      <c r="GF15" s="516"/>
      <c r="GG15" s="516"/>
      <c r="GH15" s="516"/>
      <c r="GI15" s="516"/>
      <c r="GJ15" s="516"/>
    </row>
    <row r="16">
      <c r="A16" s="506"/>
      <c r="C16" s="518" t="s">
        <v>1837</v>
      </c>
      <c r="D16" s="511"/>
      <c r="E16" s="519" t="s">
        <v>1838</v>
      </c>
      <c r="F16" s="520">
        <v>45166.0</v>
      </c>
      <c r="G16" s="520">
        <v>45166.0</v>
      </c>
      <c r="H16" s="521"/>
      <c r="I16" s="511"/>
      <c r="J16" s="511"/>
      <c r="K16" s="513"/>
      <c r="L16" s="522"/>
      <c r="M16" s="511"/>
      <c r="N16" s="511"/>
      <c r="O16" s="511"/>
      <c r="P16" s="516"/>
      <c r="Q16" s="516"/>
      <c r="R16" s="511"/>
      <c r="S16" s="511"/>
      <c r="T16" s="511"/>
      <c r="U16" s="511"/>
      <c r="V16" s="511"/>
      <c r="W16" s="516"/>
      <c r="X16" s="516"/>
      <c r="Y16" s="511"/>
      <c r="Z16" s="511"/>
      <c r="AA16" s="517"/>
      <c r="AB16" s="511"/>
      <c r="AC16" s="511"/>
      <c r="AD16" s="516"/>
      <c r="AE16" s="516"/>
      <c r="AF16" s="511"/>
      <c r="AG16" s="511"/>
      <c r="AH16" s="511"/>
      <c r="AI16" s="511"/>
      <c r="AJ16" s="511"/>
      <c r="AK16" s="516"/>
      <c r="AL16" s="516"/>
      <c r="AM16" s="511"/>
      <c r="AN16" s="511"/>
      <c r="AO16" s="511"/>
      <c r="AP16" s="511"/>
      <c r="AQ16" s="511"/>
      <c r="AR16" s="516"/>
      <c r="AS16" s="516"/>
      <c r="AT16" s="516"/>
      <c r="AU16" s="516"/>
      <c r="AV16" s="516"/>
      <c r="AW16" s="516"/>
      <c r="AX16" s="516"/>
      <c r="AY16" s="516"/>
      <c r="AZ16" s="516"/>
      <c r="BA16" s="516"/>
      <c r="BB16" s="516"/>
      <c r="BC16" s="516"/>
      <c r="BD16" s="516"/>
      <c r="BE16" s="516"/>
      <c r="BF16" s="516"/>
      <c r="BG16" s="516"/>
      <c r="BH16" s="516"/>
      <c r="BI16" s="516"/>
      <c r="BJ16" s="516"/>
      <c r="BK16" s="516"/>
      <c r="BL16" s="516"/>
      <c r="BM16" s="516"/>
      <c r="BN16" s="516"/>
      <c r="BO16" s="516"/>
      <c r="BP16" s="516"/>
      <c r="BQ16" s="516"/>
      <c r="BR16" s="516"/>
      <c r="BS16" s="516"/>
      <c r="BT16" s="516"/>
      <c r="BU16" s="516"/>
      <c r="BV16" s="516"/>
      <c r="BW16" s="516"/>
      <c r="BX16" s="516"/>
      <c r="BY16" s="516"/>
      <c r="BZ16" s="516"/>
      <c r="CA16" s="516"/>
      <c r="CB16" s="516"/>
      <c r="CC16" s="516"/>
      <c r="CD16" s="516"/>
      <c r="CE16" s="516"/>
      <c r="CF16" s="516"/>
      <c r="CG16" s="516"/>
      <c r="CH16" s="516"/>
      <c r="CI16" s="516"/>
      <c r="CJ16" s="516"/>
      <c r="CK16" s="516"/>
      <c r="CL16" s="516"/>
      <c r="CM16" s="516"/>
      <c r="CN16" s="516"/>
      <c r="CO16" s="516"/>
      <c r="CP16" s="516"/>
      <c r="CQ16" s="516"/>
      <c r="CR16" s="516"/>
      <c r="CS16" s="516"/>
      <c r="CT16" s="516"/>
      <c r="CU16" s="516"/>
      <c r="CV16" s="516"/>
      <c r="CW16" s="516"/>
      <c r="CX16" s="516"/>
      <c r="CY16" s="516"/>
      <c r="CZ16" s="516"/>
      <c r="DA16" s="516"/>
      <c r="DB16" s="516"/>
      <c r="DC16" s="516"/>
      <c r="DD16" s="516"/>
      <c r="DE16" s="516"/>
      <c r="DF16" s="516"/>
      <c r="DG16" s="516"/>
      <c r="DH16" s="516"/>
      <c r="DI16" s="516"/>
      <c r="DJ16" s="516"/>
      <c r="DK16" s="516"/>
      <c r="DL16" s="516"/>
      <c r="DM16" s="516"/>
      <c r="DN16" s="516"/>
      <c r="DO16" s="516"/>
      <c r="DP16" s="516"/>
      <c r="DQ16" s="516"/>
      <c r="DR16" s="516"/>
      <c r="DS16" s="516"/>
      <c r="DT16" s="516"/>
      <c r="DU16" s="516"/>
      <c r="DV16" s="516"/>
      <c r="DW16" s="516"/>
      <c r="DX16" s="516"/>
      <c r="DY16" s="516"/>
      <c r="DZ16" s="516"/>
      <c r="EA16" s="516"/>
      <c r="EB16" s="516"/>
      <c r="EC16" s="516"/>
      <c r="ED16" s="516"/>
      <c r="EE16" s="516"/>
      <c r="EF16" s="516"/>
      <c r="EG16" s="516"/>
      <c r="EH16" s="516"/>
      <c r="EI16" s="516"/>
      <c r="EJ16" s="516"/>
      <c r="EK16" s="516"/>
      <c r="EL16" s="516"/>
      <c r="EM16" s="516"/>
      <c r="EN16" s="516"/>
      <c r="EO16" s="516"/>
      <c r="EP16" s="516"/>
      <c r="EQ16" s="516"/>
      <c r="ER16" s="516"/>
      <c r="ES16" s="516"/>
      <c r="ET16" s="516"/>
      <c r="EU16" s="516"/>
      <c r="EV16" s="516"/>
      <c r="EW16" s="524" t="s">
        <v>860</v>
      </c>
      <c r="EX16" s="516"/>
      <c r="EY16" s="516"/>
      <c r="EZ16" s="516"/>
      <c r="FA16" s="516"/>
      <c r="FB16" s="516"/>
      <c r="FC16" s="516"/>
      <c r="FD16" s="516"/>
      <c r="FE16" s="516"/>
      <c r="FF16" s="516"/>
      <c r="FG16" s="516"/>
      <c r="FH16" s="516"/>
      <c r="FI16" s="516"/>
      <c r="FJ16" s="516"/>
      <c r="FK16" s="516"/>
      <c r="FL16" s="516"/>
      <c r="FM16" s="516"/>
      <c r="FN16" s="516"/>
      <c r="FO16" s="516"/>
      <c r="FP16" s="516"/>
      <c r="FQ16" s="516"/>
      <c r="FR16" s="516"/>
      <c r="FS16" s="516"/>
      <c r="FT16" s="516"/>
      <c r="FU16" s="516"/>
      <c r="FV16" s="516"/>
      <c r="FW16" s="516"/>
      <c r="FX16" s="516"/>
      <c r="FY16" s="516"/>
      <c r="FZ16" s="516"/>
      <c r="GA16" s="516"/>
      <c r="GB16" s="516"/>
      <c r="GC16" s="516"/>
      <c r="GD16" s="516"/>
      <c r="GE16" s="516"/>
      <c r="GF16" s="516"/>
      <c r="GG16" s="516"/>
      <c r="GH16" s="516"/>
      <c r="GI16" s="516"/>
      <c r="GJ16" s="516"/>
    </row>
    <row r="17">
      <c r="A17" s="506"/>
      <c r="C17" s="518" t="s">
        <v>1839</v>
      </c>
      <c r="D17" s="511"/>
      <c r="E17" s="525" t="s">
        <v>312</v>
      </c>
      <c r="F17" s="520">
        <v>45259.0</v>
      </c>
      <c r="G17" s="520">
        <v>45259.0</v>
      </c>
      <c r="H17" s="521"/>
      <c r="I17" s="511"/>
      <c r="J17" s="511"/>
      <c r="K17" s="513"/>
      <c r="L17" s="522"/>
      <c r="M17" s="511"/>
      <c r="N17" s="511"/>
      <c r="O17" s="511"/>
      <c r="P17" s="516"/>
      <c r="Q17" s="516"/>
      <c r="R17" s="511"/>
      <c r="S17" s="511"/>
      <c r="T17" s="511"/>
      <c r="U17" s="511"/>
      <c r="V17" s="511"/>
      <c r="W17" s="516"/>
      <c r="X17" s="516"/>
      <c r="Y17" s="511"/>
      <c r="Z17" s="511"/>
      <c r="AA17" s="517"/>
      <c r="AB17" s="511"/>
      <c r="AC17" s="511"/>
      <c r="AD17" s="516"/>
      <c r="AE17" s="516"/>
      <c r="AF17" s="511"/>
      <c r="AG17" s="511"/>
      <c r="AH17" s="511"/>
      <c r="AI17" s="511"/>
      <c r="AJ17" s="511"/>
      <c r="AK17" s="516"/>
      <c r="AL17" s="516"/>
      <c r="AM17" s="511"/>
      <c r="AN17" s="511"/>
      <c r="AO17" s="511"/>
      <c r="AP17" s="511"/>
      <c r="AQ17" s="511"/>
      <c r="AR17" s="516"/>
      <c r="AS17" s="516"/>
      <c r="AT17" s="516"/>
      <c r="AU17" s="516"/>
      <c r="AV17" s="516"/>
      <c r="AW17" s="516"/>
      <c r="AX17" s="516"/>
      <c r="AY17" s="516"/>
      <c r="AZ17" s="516"/>
      <c r="BA17" s="516"/>
      <c r="BB17" s="516"/>
      <c r="BC17" s="516"/>
      <c r="BD17" s="516"/>
      <c r="BE17" s="516"/>
      <c r="BF17" s="516"/>
      <c r="BG17" s="516"/>
      <c r="BH17" s="516"/>
      <c r="BI17" s="516"/>
      <c r="BJ17" s="516"/>
      <c r="BK17" s="516"/>
      <c r="BL17" s="516"/>
      <c r="BM17" s="516"/>
      <c r="BN17" s="516"/>
      <c r="BO17" s="516"/>
      <c r="BP17" s="516"/>
      <c r="BQ17" s="516"/>
      <c r="BR17" s="516"/>
      <c r="BS17" s="516"/>
      <c r="BT17" s="516"/>
      <c r="BU17" s="516"/>
      <c r="BV17" s="516"/>
      <c r="BW17" s="516"/>
      <c r="BX17" s="516"/>
      <c r="BY17" s="516"/>
      <c r="BZ17" s="516"/>
      <c r="CA17" s="516"/>
      <c r="CB17" s="516"/>
      <c r="CC17" s="516"/>
      <c r="CD17" s="516"/>
      <c r="CE17" s="516"/>
      <c r="CF17" s="516"/>
      <c r="CG17" s="516"/>
      <c r="CH17" s="516"/>
      <c r="CI17" s="516"/>
      <c r="CJ17" s="516"/>
      <c r="CK17" s="516"/>
      <c r="CL17" s="516"/>
      <c r="CM17" s="516"/>
      <c r="CN17" s="516"/>
      <c r="CO17" s="516"/>
      <c r="CP17" s="516"/>
      <c r="CQ17" s="516"/>
      <c r="CR17" s="516"/>
      <c r="CS17" s="516"/>
      <c r="CT17" s="516"/>
      <c r="CU17" s="516"/>
      <c r="CV17" s="516"/>
      <c r="CW17" s="516"/>
      <c r="CX17" s="516"/>
      <c r="CY17" s="516"/>
      <c r="CZ17" s="516"/>
      <c r="DA17" s="516"/>
      <c r="DB17" s="516"/>
      <c r="DC17" s="516"/>
      <c r="DD17" s="516"/>
      <c r="DE17" s="516"/>
      <c r="DF17" s="516"/>
      <c r="DG17" s="516"/>
      <c r="DH17" s="516"/>
      <c r="DI17" s="516"/>
      <c r="DJ17" s="516"/>
      <c r="DK17" s="516"/>
      <c r="DL17" s="516"/>
      <c r="DM17" s="516"/>
      <c r="DN17" s="516"/>
      <c r="DO17" s="516"/>
      <c r="DP17" s="516"/>
      <c r="DQ17" s="516"/>
      <c r="DR17" s="516"/>
      <c r="DS17" s="516"/>
      <c r="DT17" s="516"/>
      <c r="DU17" s="516"/>
      <c r="DV17" s="516"/>
      <c r="DW17" s="516"/>
      <c r="DX17" s="516"/>
      <c r="DY17" s="516"/>
      <c r="DZ17" s="516"/>
      <c r="EA17" s="516"/>
      <c r="EB17" s="516"/>
      <c r="EC17" s="516"/>
      <c r="ED17" s="516"/>
      <c r="EE17" s="516"/>
      <c r="EF17" s="516"/>
      <c r="EG17" s="516"/>
      <c r="EH17" s="516"/>
      <c r="EI17" s="516"/>
      <c r="EJ17" s="516"/>
      <c r="EK17" s="516"/>
      <c r="EL17" s="516"/>
      <c r="EM17" s="516"/>
      <c r="EN17" s="516"/>
      <c r="EO17" s="516"/>
      <c r="EP17" s="516"/>
      <c r="EQ17" s="516"/>
      <c r="ER17" s="516"/>
      <c r="ES17" s="516"/>
      <c r="ET17" s="516"/>
      <c r="EU17" s="516"/>
      <c r="EV17" s="516"/>
      <c r="EW17" s="516"/>
      <c r="EX17" s="516"/>
      <c r="EY17" s="516"/>
      <c r="EZ17" s="516"/>
      <c r="FA17" s="524" t="s">
        <v>860</v>
      </c>
      <c r="FB17" s="524" t="s">
        <v>860</v>
      </c>
      <c r="FC17" s="524" t="s">
        <v>860</v>
      </c>
      <c r="FD17" s="524" t="s">
        <v>860</v>
      </c>
      <c r="FE17" s="516"/>
      <c r="FF17" s="516"/>
      <c r="FG17" s="516"/>
      <c r="FH17" s="516"/>
      <c r="FI17" s="516"/>
      <c r="FJ17" s="516"/>
      <c r="FK17" s="516"/>
      <c r="FL17" s="516"/>
      <c r="FM17" s="516"/>
      <c r="FN17" s="516"/>
      <c r="FO17" s="516"/>
      <c r="FP17" s="516"/>
      <c r="FQ17" s="516"/>
      <c r="FR17" s="516"/>
      <c r="FS17" s="516"/>
      <c r="FT17" s="516"/>
      <c r="FU17" s="516"/>
      <c r="FV17" s="516"/>
      <c r="FW17" s="516"/>
      <c r="FX17" s="516"/>
      <c r="FY17" s="516"/>
      <c r="FZ17" s="516"/>
      <c r="GA17" s="516"/>
      <c r="GB17" s="516"/>
      <c r="GC17" s="516"/>
      <c r="GD17" s="516"/>
      <c r="GE17" s="516"/>
      <c r="GF17" s="516"/>
      <c r="GG17" s="516"/>
      <c r="GH17" s="516"/>
      <c r="GI17" s="516"/>
      <c r="GJ17" s="516"/>
    </row>
    <row r="18">
      <c r="A18" s="506"/>
      <c r="C18" s="518" t="s">
        <v>1840</v>
      </c>
      <c r="D18" s="511"/>
      <c r="E18" s="525" t="s">
        <v>1841</v>
      </c>
      <c r="F18" s="520">
        <v>45260.0</v>
      </c>
      <c r="G18" s="520">
        <v>45264.0</v>
      </c>
      <c r="H18" s="521"/>
      <c r="I18" s="511"/>
      <c r="J18" s="511"/>
      <c r="K18" s="513"/>
      <c r="L18" s="522"/>
      <c r="M18" s="511"/>
      <c r="N18" s="511"/>
      <c r="O18" s="511"/>
      <c r="P18" s="516"/>
      <c r="Q18" s="516"/>
      <c r="R18" s="511"/>
      <c r="S18" s="511"/>
      <c r="T18" s="511"/>
      <c r="U18" s="511"/>
      <c r="V18" s="511"/>
      <c r="W18" s="516"/>
      <c r="X18" s="516"/>
      <c r="Y18" s="511"/>
      <c r="Z18" s="511"/>
      <c r="AA18" s="517"/>
      <c r="AB18" s="511"/>
      <c r="AC18" s="511"/>
      <c r="AD18" s="516"/>
      <c r="AE18" s="516"/>
      <c r="AF18" s="511"/>
      <c r="AG18" s="511"/>
      <c r="AH18" s="511"/>
      <c r="AI18" s="511"/>
      <c r="AJ18" s="511"/>
      <c r="AK18" s="516"/>
      <c r="AL18" s="516"/>
      <c r="AM18" s="511"/>
      <c r="AN18" s="511"/>
      <c r="AO18" s="511"/>
      <c r="AP18" s="511"/>
      <c r="AQ18" s="511"/>
      <c r="AR18" s="516"/>
      <c r="AS18" s="516"/>
      <c r="AT18" s="516"/>
      <c r="AU18" s="516"/>
      <c r="AV18" s="516"/>
      <c r="AW18" s="516"/>
      <c r="AX18" s="516"/>
      <c r="AY18" s="516"/>
      <c r="AZ18" s="516"/>
      <c r="BA18" s="516"/>
      <c r="BB18" s="516"/>
      <c r="BC18" s="516"/>
      <c r="BD18" s="516"/>
      <c r="BE18" s="516"/>
      <c r="BF18" s="516"/>
      <c r="BG18" s="516"/>
      <c r="BH18" s="516"/>
      <c r="BI18" s="516"/>
      <c r="BJ18" s="516"/>
      <c r="BK18" s="516"/>
      <c r="BL18" s="516"/>
      <c r="BM18" s="516"/>
      <c r="BN18" s="516"/>
      <c r="BO18" s="516"/>
      <c r="BP18" s="516"/>
      <c r="BQ18" s="516"/>
      <c r="BR18" s="516"/>
      <c r="BS18" s="516"/>
      <c r="BT18" s="516"/>
      <c r="BU18" s="516"/>
      <c r="BV18" s="516"/>
      <c r="BW18" s="516"/>
      <c r="BX18" s="516"/>
      <c r="BY18" s="516"/>
      <c r="BZ18" s="516"/>
      <c r="CA18" s="516"/>
      <c r="CB18" s="516"/>
      <c r="CC18" s="516"/>
      <c r="CD18" s="516"/>
      <c r="CE18" s="516"/>
      <c r="CF18" s="516"/>
      <c r="CG18" s="516"/>
      <c r="CH18" s="516"/>
      <c r="CI18" s="516"/>
      <c r="CJ18" s="516"/>
      <c r="CK18" s="516"/>
      <c r="CL18" s="516"/>
      <c r="CM18" s="516"/>
      <c r="CN18" s="516"/>
      <c r="CO18" s="516"/>
      <c r="CP18" s="516"/>
      <c r="CQ18" s="516"/>
      <c r="CR18" s="516"/>
      <c r="CS18" s="516"/>
      <c r="CT18" s="516"/>
      <c r="CU18" s="516"/>
      <c r="CV18" s="516"/>
      <c r="CW18" s="516"/>
      <c r="CX18" s="516"/>
      <c r="CY18" s="516"/>
      <c r="CZ18" s="516"/>
      <c r="DA18" s="516"/>
      <c r="DB18" s="516"/>
      <c r="DC18" s="516"/>
      <c r="DD18" s="516"/>
      <c r="DE18" s="516"/>
      <c r="DF18" s="516"/>
      <c r="DG18" s="516"/>
      <c r="DH18" s="516"/>
      <c r="DI18" s="516"/>
      <c r="DJ18" s="516"/>
      <c r="DK18" s="516"/>
      <c r="DL18" s="516"/>
      <c r="DM18" s="516"/>
      <c r="DN18" s="516"/>
      <c r="DO18" s="516"/>
      <c r="DP18" s="516"/>
      <c r="DQ18" s="516"/>
      <c r="DR18" s="516"/>
      <c r="DS18" s="516"/>
      <c r="DT18" s="516"/>
      <c r="DU18" s="516"/>
      <c r="DV18" s="516"/>
      <c r="DW18" s="516"/>
      <c r="DX18" s="516"/>
      <c r="DY18" s="516"/>
      <c r="DZ18" s="516"/>
      <c r="EA18" s="516"/>
      <c r="EB18" s="516"/>
      <c r="EC18" s="516"/>
      <c r="ED18" s="516"/>
      <c r="EE18" s="516"/>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24" t="s">
        <v>860</v>
      </c>
      <c r="FF18" s="516"/>
      <c r="FG18" s="516"/>
      <c r="FH18" s="524" t="s">
        <v>860</v>
      </c>
      <c r="FI18" s="526"/>
      <c r="FJ18" s="524" t="s">
        <v>860</v>
      </c>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row>
    <row r="19">
      <c r="A19" s="506"/>
      <c r="C19" s="518" t="s">
        <v>1842</v>
      </c>
      <c r="D19" s="511"/>
      <c r="E19" s="525" t="s">
        <v>1843</v>
      </c>
      <c r="F19" s="520">
        <v>45265.0</v>
      </c>
      <c r="G19" s="520">
        <v>45265.0</v>
      </c>
      <c r="H19" s="527">
        <v>2.0</v>
      </c>
      <c r="I19" s="511"/>
      <c r="J19" s="511"/>
      <c r="K19" s="513"/>
      <c r="L19" s="522"/>
      <c r="M19" s="511"/>
      <c r="N19" s="511"/>
      <c r="O19" s="511"/>
      <c r="P19" s="516"/>
      <c r="Q19" s="516"/>
      <c r="R19" s="511"/>
      <c r="S19" s="511"/>
      <c r="T19" s="511"/>
      <c r="U19" s="511"/>
      <c r="V19" s="511"/>
      <c r="W19" s="516"/>
      <c r="X19" s="516"/>
      <c r="Y19" s="511"/>
      <c r="Z19" s="511"/>
      <c r="AA19" s="517"/>
      <c r="AB19" s="511"/>
      <c r="AC19" s="511"/>
      <c r="AD19" s="516"/>
      <c r="AE19" s="516"/>
      <c r="AF19" s="511"/>
      <c r="AG19" s="511"/>
      <c r="AH19" s="511"/>
      <c r="AI19" s="511"/>
      <c r="AJ19" s="511"/>
      <c r="AK19" s="516"/>
      <c r="AL19" s="516"/>
      <c r="AM19" s="511"/>
      <c r="AN19" s="511"/>
      <c r="AO19" s="511"/>
      <c r="AP19" s="511"/>
      <c r="AQ19" s="511"/>
      <c r="AR19" s="516"/>
      <c r="AS19" s="516"/>
      <c r="AT19" s="516"/>
      <c r="AU19" s="516"/>
      <c r="AV19" s="516"/>
      <c r="AW19" s="516"/>
      <c r="AX19" s="516"/>
      <c r="AY19" s="516"/>
      <c r="AZ19" s="516"/>
      <c r="BA19" s="516"/>
      <c r="BB19" s="516"/>
      <c r="BC19" s="516"/>
      <c r="BD19" s="516"/>
      <c r="BE19" s="516"/>
      <c r="BF19" s="516"/>
      <c r="BG19" s="516"/>
      <c r="BH19" s="516"/>
      <c r="BI19" s="516"/>
      <c r="BJ19" s="516"/>
      <c r="BK19" s="516"/>
      <c r="BL19" s="516"/>
      <c r="BM19" s="516"/>
      <c r="BN19" s="516"/>
      <c r="BO19" s="516"/>
      <c r="BP19" s="516"/>
      <c r="BQ19" s="516"/>
      <c r="BR19" s="516"/>
      <c r="BS19" s="516"/>
      <c r="BT19" s="516"/>
      <c r="BU19" s="516"/>
      <c r="BV19" s="516"/>
      <c r="BW19" s="516"/>
      <c r="BX19" s="516"/>
      <c r="BY19" s="516"/>
      <c r="BZ19" s="516"/>
      <c r="CA19" s="516"/>
      <c r="CB19" s="516"/>
      <c r="CC19" s="516"/>
      <c r="CD19" s="516"/>
      <c r="CE19" s="516"/>
      <c r="CF19" s="516"/>
      <c r="CG19" s="516"/>
      <c r="CH19" s="516"/>
      <c r="CI19" s="516"/>
      <c r="CJ19" s="516"/>
      <c r="CK19" s="516"/>
      <c r="CL19" s="516"/>
      <c r="CM19" s="516"/>
      <c r="CN19" s="516"/>
      <c r="CO19" s="516"/>
      <c r="CP19" s="516"/>
      <c r="CQ19" s="516"/>
      <c r="CR19" s="516"/>
      <c r="CS19" s="516"/>
      <c r="CT19" s="516"/>
      <c r="CU19" s="516"/>
      <c r="CV19" s="516"/>
      <c r="CW19" s="516"/>
      <c r="CX19" s="516"/>
      <c r="CY19" s="516"/>
      <c r="CZ19" s="516"/>
      <c r="DA19" s="516"/>
      <c r="DB19" s="516"/>
      <c r="DC19" s="516"/>
      <c r="DD19" s="516"/>
      <c r="DE19" s="516"/>
      <c r="DF19" s="516"/>
      <c r="DG19" s="516"/>
      <c r="DH19" s="516"/>
      <c r="DI19" s="516"/>
      <c r="DJ19" s="516"/>
      <c r="DK19" s="516"/>
      <c r="DL19" s="516"/>
      <c r="DM19" s="516"/>
      <c r="DN19" s="516"/>
      <c r="DO19" s="516"/>
      <c r="DP19" s="516"/>
      <c r="DQ19" s="516"/>
      <c r="DR19" s="516"/>
      <c r="DS19" s="516"/>
      <c r="DT19" s="516"/>
      <c r="DU19" s="516"/>
      <c r="DV19" s="516"/>
      <c r="DW19" s="516"/>
      <c r="DX19" s="516"/>
      <c r="DY19" s="516"/>
      <c r="DZ19" s="516"/>
      <c r="EA19" s="516"/>
      <c r="EB19" s="516"/>
      <c r="EC19" s="516"/>
      <c r="ED19" s="516"/>
      <c r="EE19" s="516"/>
      <c r="EF19" s="516"/>
      <c r="EG19" s="516"/>
      <c r="EH19" s="516"/>
      <c r="EI19" s="516"/>
      <c r="EJ19" s="516"/>
      <c r="EK19" s="516"/>
      <c r="EL19" s="516"/>
      <c r="EM19" s="516"/>
      <c r="EN19" s="516"/>
      <c r="EO19" s="516"/>
      <c r="EP19" s="516"/>
      <c r="EQ19" s="516"/>
      <c r="ER19" s="516"/>
      <c r="ES19" s="516"/>
      <c r="ET19" s="516"/>
      <c r="EU19" s="516"/>
      <c r="EV19" s="516"/>
      <c r="EW19" s="516"/>
      <c r="EX19" s="516"/>
      <c r="EY19" s="516"/>
      <c r="EZ19" s="516"/>
      <c r="FA19" s="516"/>
      <c r="FB19" s="516"/>
      <c r="FC19" s="516"/>
      <c r="FD19" s="516"/>
      <c r="FE19" s="516"/>
      <c r="FF19" s="516"/>
      <c r="FG19" s="516"/>
      <c r="FH19" s="516"/>
      <c r="FI19" s="516"/>
      <c r="FJ19" s="516"/>
      <c r="FK19" s="516"/>
      <c r="FL19" s="516"/>
      <c r="FM19" s="516"/>
      <c r="FN19" s="516"/>
      <c r="FO19" s="516"/>
      <c r="FP19" s="516"/>
      <c r="FQ19" s="516"/>
      <c r="FR19" s="516"/>
      <c r="FS19" s="516"/>
      <c r="FT19" s="516"/>
      <c r="FU19" s="516"/>
      <c r="FV19" s="524" t="s">
        <v>860</v>
      </c>
      <c r="FW19" s="516"/>
      <c r="FX19" s="516"/>
      <c r="FY19" s="516"/>
      <c r="FZ19" s="516"/>
      <c r="GA19" s="516"/>
      <c r="GB19" s="516"/>
      <c r="GC19" s="516"/>
      <c r="GD19" s="516"/>
      <c r="GE19" s="516"/>
      <c r="GF19" s="516"/>
      <c r="GG19" s="516"/>
      <c r="GH19" s="516"/>
      <c r="GI19" s="516"/>
      <c r="GJ19" s="516"/>
    </row>
    <row r="20">
      <c r="A20" s="506"/>
      <c r="C20" s="518" t="s">
        <v>1844</v>
      </c>
      <c r="D20" s="511"/>
      <c r="E20" s="519" t="s">
        <v>1845</v>
      </c>
      <c r="F20" s="520">
        <v>45266.0</v>
      </c>
      <c r="G20" s="520">
        <v>45266.0</v>
      </c>
      <c r="H20" s="521"/>
      <c r="I20" s="511"/>
      <c r="J20" s="511"/>
      <c r="K20" s="513"/>
      <c r="L20" s="522"/>
      <c r="M20" s="511"/>
      <c r="N20" s="511"/>
      <c r="O20" s="511"/>
      <c r="P20" s="516"/>
      <c r="Q20" s="516"/>
      <c r="R20" s="511"/>
      <c r="S20" s="511"/>
      <c r="T20" s="511"/>
      <c r="U20" s="511"/>
      <c r="V20" s="511"/>
      <c r="W20" s="516"/>
      <c r="X20" s="516"/>
      <c r="Y20" s="511"/>
      <c r="Z20" s="511"/>
      <c r="AA20" s="517"/>
      <c r="AB20" s="511"/>
      <c r="AC20" s="511"/>
      <c r="AD20" s="516"/>
      <c r="AE20" s="516"/>
      <c r="AF20" s="511"/>
      <c r="AG20" s="511"/>
      <c r="AH20" s="511"/>
      <c r="AI20" s="511"/>
      <c r="AJ20" s="511"/>
      <c r="AK20" s="516"/>
      <c r="AL20" s="516"/>
      <c r="AM20" s="511"/>
      <c r="AN20" s="511"/>
      <c r="AO20" s="511"/>
      <c r="AP20" s="511"/>
      <c r="AQ20" s="511"/>
      <c r="AR20" s="516"/>
      <c r="AS20" s="516"/>
      <c r="AT20" s="516"/>
      <c r="AU20" s="516"/>
      <c r="AV20" s="516"/>
      <c r="AW20" s="516"/>
      <c r="AX20" s="516"/>
      <c r="AY20" s="516"/>
      <c r="AZ20" s="516"/>
      <c r="BA20" s="516"/>
      <c r="BB20" s="516"/>
      <c r="BC20" s="516"/>
      <c r="BD20" s="516"/>
      <c r="BE20" s="516"/>
      <c r="BF20" s="516"/>
      <c r="BG20" s="516"/>
      <c r="BH20" s="516"/>
      <c r="BI20" s="516"/>
      <c r="BJ20" s="516"/>
      <c r="BK20" s="516"/>
      <c r="BL20" s="516"/>
      <c r="BM20" s="516"/>
      <c r="BN20" s="516"/>
      <c r="BO20" s="516"/>
      <c r="BP20" s="516"/>
      <c r="BQ20" s="516"/>
      <c r="BR20" s="516"/>
      <c r="BS20" s="516"/>
      <c r="BT20" s="516"/>
      <c r="BU20" s="516"/>
      <c r="BV20" s="516"/>
      <c r="BW20" s="516"/>
      <c r="BX20" s="516"/>
      <c r="BY20" s="516"/>
      <c r="BZ20" s="516"/>
      <c r="CA20" s="516"/>
      <c r="CB20" s="516"/>
      <c r="CC20" s="516"/>
      <c r="CD20" s="516"/>
      <c r="CE20" s="516"/>
      <c r="CF20" s="516"/>
      <c r="CG20" s="516"/>
      <c r="CH20" s="516"/>
      <c r="CI20" s="516"/>
      <c r="CJ20" s="516"/>
      <c r="CK20" s="516"/>
      <c r="CL20" s="516"/>
      <c r="CM20" s="516"/>
      <c r="CN20" s="516"/>
      <c r="CO20" s="516"/>
      <c r="CP20" s="516"/>
      <c r="CQ20" s="516"/>
      <c r="CR20" s="516"/>
      <c r="CS20" s="516"/>
      <c r="CT20" s="516"/>
      <c r="CU20" s="516"/>
      <c r="CV20" s="516"/>
      <c r="CW20" s="516"/>
      <c r="CX20" s="516"/>
      <c r="CY20" s="516"/>
      <c r="CZ20" s="516"/>
      <c r="DA20" s="516"/>
      <c r="DB20" s="516"/>
      <c r="DC20" s="516"/>
      <c r="DD20" s="516"/>
      <c r="DE20" s="516"/>
      <c r="DF20" s="516"/>
      <c r="DG20" s="516"/>
      <c r="DH20" s="516"/>
      <c r="DI20" s="516"/>
      <c r="DJ20" s="516"/>
      <c r="DK20" s="516"/>
      <c r="DL20" s="516"/>
      <c r="DM20" s="516"/>
      <c r="DN20" s="516"/>
      <c r="DO20" s="516"/>
      <c r="DP20" s="516"/>
      <c r="DQ20" s="516"/>
      <c r="DR20" s="516"/>
      <c r="DS20" s="516"/>
      <c r="DT20" s="516"/>
      <c r="DU20" s="516"/>
      <c r="DV20" s="516"/>
      <c r="DW20" s="516"/>
      <c r="DX20" s="516"/>
      <c r="DY20" s="516"/>
      <c r="DZ20" s="516"/>
      <c r="EA20" s="516"/>
      <c r="EB20" s="516"/>
      <c r="EC20" s="516"/>
      <c r="ED20" s="516"/>
      <c r="EE20" s="516"/>
      <c r="EF20" s="516"/>
      <c r="EG20" s="516"/>
      <c r="EH20" s="516"/>
      <c r="EI20" s="516"/>
      <c r="EJ20" s="516"/>
      <c r="EK20" s="516"/>
      <c r="EL20" s="516"/>
      <c r="EM20" s="516"/>
      <c r="EN20" s="516"/>
      <c r="EO20" s="516"/>
      <c r="EP20" s="516"/>
      <c r="EQ20" s="516"/>
      <c r="ER20" s="516"/>
      <c r="ES20" s="516"/>
      <c r="ET20" s="516"/>
      <c r="EU20" s="516"/>
      <c r="EV20" s="516"/>
      <c r="EW20" s="516"/>
      <c r="EX20" s="516"/>
      <c r="EY20" s="516"/>
      <c r="EZ20" s="516"/>
      <c r="FA20" s="516"/>
      <c r="FB20" s="516"/>
      <c r="FC20" s="516"/>
      <c r="FD20" s="516"/>
      <c r="FE20" s="516"/>
      <c r="FF20" s="516"/>
      <c r="FG20" s="516"/>
      <c r="FH20" s="516"/>
      <c r="FI20" s="516"/>
      <c r="FJ20" s="516"/>
      <c r="FK20" s="516"/>
      <c r="FL20" s="516"/>
      <c r="FM20" s="516"/>
      <c r="FN20" s="516"/>
      <c r="FO20" s="516"/>
      <c r="FP20" s="516"/>
      <c r="FQ20" s="516"/>
      <c r="FR20" s="516"/>
      <c r="FS20" s="516"/>
      <c r="FT20" s="516"/>
      <c r="FU20" s="516"/>
      <c r="FV20" s="516"/>
      <c r="FW20" s="516"/>
      <c r="FX20" s="516"/>
      <c r="FY20" s="528" t="s">
        <v>1846</v>
      </c>
      <c r="FZ20" s="516"/>
      <c r="GA20" s="516"/>
      <c r="GB20" s="516"/>
      <c r="GC20" s="516"/>
      <c r="GD20" s="516"/>
      <c r="GE20" s="516"/>
      <c r="GF20" s="516"/>
      <c r="GG20" s="516"/>
      <c r="GH20" s="516"/>
      <c r="GI20" s="516"/>
      <c r="GJ20" s="516"/>
    </row>
    <row r="21">
      <c r="A21" s="506"/>
      <c r="C21" s="529" t="s">
        <v>1847</v>
      </c>
      <c r="D21" s="530" t="s">
        <v>1848</v>
      </c>
      <c r="E21" s="531"/>
      <c r="F21" s="531"/>
      <c r="G21" s="531"/>
      <c r="H21" s="531"/>
      <c r="I21" s="511"/>
      <c r="J21" s="511"/>
      <c r="K21" s="513"/>
      <c r="L21" s="522"/>
      <c r="M21" s="511"/>
      <c r="N21" s="511"/>
      <c r="O21" s="511"/>
      <c r="P21" s="516"/>
      <c r="Q21" s="516"/>
      <c r="R21" s="511"/>
      <c r="S21" s="511"/>
      <c r="T21" s="511"/>
      <c r="U21" s="511"/>
      <c r="V21" s="511"/>
      <c r="W21" s="516"/>
      <c r="X21" s="516"/>
      <c r="Y21" s="511"/>
      <c r="Z21" s="511"/>
      <c r="AA21" s="517"/>
      <c r="AB21" s="511"/>
      <c r="AC21" s="511"/>
      <c r="AD21" s="516"/>
      <c r="AE21" s="516"/>
      <c r="AF21" s="511"/>
      <c r="AG21" s="511"/>
      <c r="AH21" s="511"/>
      <c r="AI21" s="511"/>
      <c r="AJ21" s="511"/>
      <c r="AK21" s="516"/>
      <c r="AL21" s="516"/>
      <c r="AM21" s="511"/>
      <c r="AN21" s="511"/>
      <c r="AO21" s="511"/>
      <c r="AP21" s="511"/>
      <c r="AQ21" s="511"/>
      <c r="AR21" s="516"/>
      <c r="AS21" s="516"/>
      <c r="AT21" s="516"/>
      <c r="AU21" s="516"/>
      <c r="AV21" s="516"/>
      <c r="AW21" s="516"/>
      <c r="AX21" s="516"/>
      <c r="AY21" s="516"/>
      <c r="AZ21" s="516"/>
      <c r="BA21" s="516"/>
      <c r="BB21" s="516"/>
      <c r="BC21" s="516"/>
      <c r="BD21" s="516"/>
      <c r="BE21" s="516"/>
      <c r="BF21" s="516"/>
      <c r="BG21" s="516"/>
      <c r="BH21" s="516"/>
      <c r="BI21" s="516"/>
      <c r="BJ21" s="516"/>
      <c r="BK21" s="516"/>
      <c r="BL21" s="516"/>
      <c r="BM21" s="516"/>
      <c r="BN21" s="516"/>
      <c r="BO21" s="516"/>
      <c r="BP21" s="516"/>
      <c r="BQ21" s="516"/>
      <c r="BR21" s="516"/>
      <c r="BS21" s="516"/>
      <c r="BT21" s="516"/>
      <c r="BU21" s="516"/>
      <c r="BV21" s="516"/>
      <c r="BW21" s="516"/>
      <c r="BX21" s="516"/>
      <c r="BY21" s="516"/>
      <c r="BZ21" s="516"/>
      <c r="CA21" s="516"/>
      <c r="CB21" s="516"/>
      <c r="CC21" s="516"/>
      <c r="CD21" s="516"/>
      <c r="CE21" s="516"/>
      <c r="CF21" s="516"/>
      <c r="CG21" s="516"/>
      <c r="CH21" s="516"/>
      <c r="CI21" s="516"/>
      <c r="CJ21" s="516"/>
      <c r="CK21" s="516"/>
      <c r="CL21" s="516"/>
      <c r="CM21" s="516"/>
      <c r="CN21" s="516"/>
      <c r="CO21" s="516"/>
      <c r="CP21" s="516"/>
      <c r="CQ21" s="516"/>
      <c r="CR21" s="516"/>
      <c r="CS21" s="516"/>
      <c r="CT21" s="516"/>
      <c r="CU21" s="516"/>
      <c r="CV21" s="516"/>
      <c r="CW21" s="516"/>
      <c r="CX21" s="516"/>
      <c r="CY21" s="516"/>
      <c r="CZ21" s="516"/>
      <c r="DA21" s="516"/>
      <c r="DB21" s="516"/>
      <c r="DC21" s="516"/>
      <c r="DD21" s="516"/>
      <c r="DE21" s="516"/>
      <c r="DF21" s="516"/>
      <c r="DG21" s="516"/>
      <c r="DH21" s="516"/>
      <c r="DI21" s="516"/>
      <c r="DJ21" s="516"/>
      <c r="DK21" s="516"/>
      <c r="DL21" s="516"/>
      <c r="DM21" s="516"/>
      <c r="DN21" s="516"/>
      <c r="DO21" s="516"/>
      <c r="DP21" s="516"/>
      <c r="DQ21" s="516"/>
      <c r="DR21" s="516"/>
      <c r="DS21" s="516"/>
      <c r="DT21" s="516"/>
      <c r="DU21" s="516"/>
      <c r="DV21" s="516"/>
      <c r="DW21" s="516"/>
      <c r="DX21" s="516"/>
      <c r="DY21" s="516"/>
      <c r="DZ21" s="516"/>
      <c r="EA21" s="516"/>
      <c r="EB21" s="516"/>
      <c r="EC21" s="516"/>
      <c r="ED21" s="516"/>
      <c r="EE21" s="516"/>
      <c r="EF21" s="516"/>
      <c r="EG21" s="516"/>
      <c r="EH21" s="516"/>
      <c r="EI21" s="516"/>
      <c r="EJ21" s="516"/>
      <c r="EK21" s="516"/>
      <c r="EL21" s="516"/>
      <c r="EM21" s="516"/>
      <c r="EN21" s="516"/>
      <c r="EO21" s="516"/>
      <c r="EP21" s="516"/>
      <c r="EQ21" s="516"/>
      <c r="ER21" s="516"/>
      <c r="ES21" s="516"/>
      <c r="ET21" s="516"/>
      <c r="EU21" s="516"/>
      <c r="EV21" s="516"/>
      <c r="EW21" s="516"/>
      <c r="EX21" s="516"/>
      <c r="EY21" s="516"/>
      <c r="EZ21" s="516"/>
      <c r="FA21" s="516"/>
      <c r="FB21" s="516"/>
      <c r="FC21" s="516"/>
      <c r="FD21" s="516"/>
      <c r="FE21" s="516"/>
      <c r="FF21" s="516"/>
      <c r="FG21" s="516"/>
      <c r="FH21" s="516"/>
      <c r="FI21" s="516"/>
      <c r="FJ21" s="516"/>
      <c r="FK21" s="516"/>
      <c r="FL21" s="516"/>
      <c r="FM21" s="516"/>
      <c r="FN21" s="516"/>
      <c r="FO21" s="516"/>
      <c r="FP21" s="516"/>
      <c r="FQ21" s="516"/>
      <c r="FR21" s="516"/>
      <c r="FS21" s="516"/>
      <c r="FT21" s="516"/>
      <c r="FU21" s="516"/>
      <c r="FV21" s="516"/>
      <c r="FW21" s="516"/>
      <c r="FX21" s="516"/>
      <c r="FY21" s="516"/>
      <c r="FZ21" s="516"/>
      <c r="GA21" s="516"/>
      <c r="GB21" s="516"/>
      <c r="GC21" s="516"/>
      <c r="GD21" s="516"/>
      <c r="GE21" s="516"/>
      <c r="GF21" s="516"/>
      <c r="GG21" s="516"/>
      <c r="GH21" s="516"/>
      <c r="GI21" s="516"/>
      <c r="GJ21" s="516"/>
    </row>
    <row r="22">
      <c r="A22" s="506"/>
      <c r="C22" s="518" t="s">
        <v>1849</v>
      </c>
      <c r="D22" s="511"/>
      <c r="E22" s="519" t="s">
        <v>1850</v>
      </c>
      <c r="F22" s="532">
        <v>45029.0</v>
      </c>
      <c r="G22" s="532">
        <v>45041.0</v>
      </c>
      <c r="H22" s="521"/>
      <c r="I22" s="511"/>
      <c r="J22" s="511"/>
      <c r="K22" s="513"/>
      <c r="L22" s="522"/>
      <c r="M22" s="511"/>
      <c r="N22" s="511"/>
      <c r="O22" s="511"/>
      <c r="P22" s="516"/>
      <c r="Q22" s="516"/>
      <c r="R22" s="511"/>
      <c r="S22" s="511"/>
      <c r="T22" s="511"/>
      <c r="U22" s="511"/>
      <c r="V22" s="511"/>
      <c r="W22" s="516"/>
      <c r="X22" s="516"/>
      <c r="Y22" s="511"/>
      <c r="Z22" s="511"/>
      <c r="AA22" s="517"/>
      <c r="AB22" s="511"/>
      <c r="AC22" s="511"/>
      <c r="AD22" s="516"/>
      <c r="AE22" s="516"/>
      <c r="AF22" s="511"/>
      <c r="AG22" s="511"/>
      <c r="AH22" s="511"/>
      <c r="AI22" s="511"/>
      <c r="AJ22" s="511"/>
      <c r="AK22" s="516"/>
      <c r="AL22" s="516"/>
      <c r="AM22" s="511"/>
      <c r="AN22" s="511"/>
      <c r="AO22" s="533" t="s">
        <v>1851</v>
      </c>
      <c r="AP22" s="511"/>
      <c r="AQ22" s="511"/>
      <c r="AR22" s="516"/>
      <c r="AS22" s="533" t="s">
        <v>1851</v>
      </c>
      <c r="AT22" s="516"/>
      <c r="AU22" s="533" t="s">
        <v>1851</v>
      </c>
      <c r="AV22" s="516"/>
      <c r="AW22" s="516"/>
      <c r="AX22" s="516"/>
      <c r="AY22" s="516"/>
      <c r="AZ22" s="516"/>
      <c r="BA22" s="533" t="s">
        <v>1851</v>
      </c>
      <c r="BB22" s="516"/>
      <c r="BC22" s="516"/>
      <c r="BD22" s="516"/>
      <c r="BE22" s="516"/>
      <c r="BF22" s="516"/>
      <c r="BG22" s="516"/>
      <c r="BH22" s="516"/>
      <c r="BI22" s="516"/>
      <c r="BJ22" s="516"/>
      <c r="BK22" s="516"/>
      <c r="BL22" s="516"/>
      <c r="BM22" s="516"/>
      <c r="BN22" s="516"/>
      <c r="BO22" s="516"/>
      <c r="BP22" s="516"/>
      <c r="BQ22" s="516"/>
      <c r="BR22" s="516"/>
      <c r="BS22" s="516"/>
      <c r="BT22" s="516"/>
      <c r="BU22" s="516"/>
      <c r="BV22" s="516"/>
      <c r="BW22" s="516"/>
      <c r="BX22" s="516"/>
      <c r="BY22" s="516"/>
      <c r="BZ22" s="516"/>
      <c r="CA22" s="516"/>
      <c r="CB22" s="516"/>
      <c r="CC22" s="516"/>
      <c r="CD22" s="516"/>
      <c r="CE22" s="516"/>
      <c r="CF22" s="516"/>
      <c r="CG22" s="516"/>
      <c r="CH22" s="516"/>
      <c r="CI22" s="516"/>
      <c r="CJ22" s="516"/>
      <c r="CK22" s="516"/>
      <c r="CL22" s="516"/>
      <c r="CM22" s="516"/>
      <c r="CN22" s="516"/>
      <c r="CO22" s="516"/>
      <c r="CP22" s="516"/>
      <c r="CQ22" s="516"/>
      <c r="CR22" s="516"/>
      <c r="CS22" s="516"/>
      <c r="CT22" s="516"/>
      <c r="CU22" s="516"/>
      <c r="CV22" s="516"/>
      <c r="CW22" s="516"/>
      <c r="CX22" s="516"/>
      <c r="CY22" s="516"/>
      <c r="CZ22" s="516"/>
      <c r="DA22" s="516"/>
      <c r="DB22" s="516"/>
      <c r="DC22" s="516"/>
      <c r="DD22" s="516"/>
      <c r="DE22" s="516"/>
      <c r="DF22" s="516"/>
      <c r="DG22" s="516"/>
      <c r="DH22" s="516"/>
      <c r="DI22" s="516"/>
      <c r="DJ22" s="516"/>
      <c r="DK22" s="516"/>
      <c r="DL22" s="516"/>
      <c r="DM22" s="516"/>
      <c r="DN22" s="516"/>
      <c r="DO22" s="516"/>
      <c r="DP22" s="516"/>
      <c r="DQ22" s="516"/>
      <c r="DR22" s="516"/>
      <c r="DS22" s="516"/>
      <c r="DT22" s="516"/>
      <c r="DU22" s="516"/>
      <c r="DV22" s="516"/>
      <c r="DW22" s="516"/>
      <c r="DX22" s="516"/>
      <c r="DY22" s="516"/>
      <c r="DZ22" s="516"/>
      <c r="EA22" s="516"/>
      <c r="EB22" s="516"/>
      <c r="EC22" s="516"/>
      <c r="ED22" s="516"/>
      <c r="EE22" s="516"/>
      <c r="EF22" s="516"/>
      <c r="EG22" s="516"/>
      <c r="EH22" s="516"/>
      <c r="EI22" s="516"/>
      <c r="EJ22" s="516"/>
      <c r="EK22" s="516"/>
      <c r="EL22" s="516"/>
      <c r="EM22" s="516"/>
      <c r="EN22" s="516"/>
      <c r="EO22" s="516"/>
      <c r="EP22" s="516"/>
      <c r="EQ22" s="516"/>
      <c r="ER22" s="516"/>
      <c r="ES22" s="516"/>
      <c r="ET22" s="516"/>
      <c r="EU22" s="516"/>
      <c r="EV22" s="516"/>
      <c r="EW22" s="516"/>
      <c r="EX22" s="516"/>
      <c r="EY22" s="516"/>
      <c r="EZ22" s="516"/>
      <c r="FA22" s="516"/>
      <c r="FB22" s="516"/>
      <c r="FC22" s="516"/>
      <c r="FD22" s="516"/>
      <c r="FE22" s="516"/>
      <c r="FF22" s="516"/>
      <c r="FG22" s="516"/>
      <c r="FH22" s="516"/>
      <c r="FI22" s="516"/>
      <c r="FJ22" s="516"/>
      <c r="FK22" s="516"/>
      <c r="FL22" s="516"/>
      <c r="FM22" s="516"/>
      <c r="FN22" s="516"/>
      <c r="FO22" s="516"/>
      <c r="FP22" s="516"/>
      <c r="FQ22" s="516"/>
      <c r="FR22" s="516"/>
      <c r="FS22" s="516"/>
      <c r="FT22" s="516"/>
      <c r="FU22" s="516"/>
      <c r="FV22" s="516"/>
      <c r="FW22" s="516"/>
      <c r="FX22" s="516"/>
      <c r="FY22" s="516"/>
      <c r="FZ22" s="516"/>
      <c r="GA22" s="516"/>
      <c r="GB22" s="516"/>
      <c r="GC22" s="516"/>
      <c r="GD22" s="516"/>
      <c r="GE22" s="516"/>
      <c r="GF22" s="516"/>
      <c r="GG22" s="516"/>
      <c r="GH22" s="516"/>
      <c r="GI22" s="516"/>
      <c r="GJ22" s="516"/>
    </row>
    <row r="23">
      <c r="A23" s="506"/>
      <c r="C23" s="518" t="s">
        <v>1852</v>
      </c>
      <c r="D23" s="511"/>
      <c r="E23" s="519" t="s">
        <v>1853</v>
      </c>
      <c r="F23" s="532">
        <v>45050.0</v>
      </c>
      <c r="G23" s="532">
        <f t="shared" ref="G23:G25" si="5">F23</f>
        <v>45050</v>
      </c>
      <c r="H23" s="521"/>
      <c r="I23" s="511"/>
      <c r="J23" s="511"/>
      <c r="K23" s="513"/>
      <c r="L23" s="522"/>
      <c r="M23" s="511"/>
      <c r="N23" s="511"/>
      <c r="O23" s="511"/>
      <c r="P23" s="516"/>
      <c r="Q23" s="516"/>
      <c r="R23" s="511"/>
      <c r="S23" s="511"/>
      <c r="T23" s="511"/>
      <c r="U23" s="511"/>
      <c r="V23" s="511"/>
      <c r="W23" s="516"/>
      <c r="X23" s="516"/>
      <c r="Y23" s="511"/>
      <c r="Z23" s="511"/>
      <c r="AA23" s="517"/>
      <c r="AB23" s="511"/>
      <c r="AC23" s="511"/>
      <c r="AD23" s="516"/>
      <c r="AE23" s="516"/>
      <c r="AF23" s="511"/>
      <c r="AG23" s="511"/>
      <c r="AH23" s="511"/>
      <c r="AI23" s="511"/>
      <c r="AJ23" s="511"/>
      <c r="AK23" s="516"/>
      <c r="AL23" s="516"/>
      <c r="AM23" s="511"/>
      <c r="AN23" s="511"/>
      <c r="AO23" s="511"/>
      <c r="AP23" s="511"/>
      <c r="AQ23" s="511"/>
      <c r="AR23" s="516"/>
      <c r="AS23" s="516"/>
      <c r="AT23" s="516"/>
      <c r="AU23" s="516"/>
      <c r="AV23" s="516"/>
      <c r="AW23" s="516"/>
      <c r="AX23" s="516"/>
      <c r="AY23" s="516"/>
      <c r="AZ23" s="516"/>
      <c r="BA23" s="516"/>
      <c r="BB23" s="516"/>
      <c r="BC23" s="516"/>
      <c r="BD23" s="516"/>
      <c r="BE23" s="516"/>
      <c r="BF23" s="516"/>
      <c r="BG23" s="516"/>
      <c r="BH23" s="516"/>
      <c r="BI23" s="516"/>
      <c r="BJ23" s="533" t="s">
        <v>1851</v>
      </c>
      <c r="BK23" s="516"/>
      <c r="BL23" s="516"/>
      <c r="BM23" s="516"/>
      <c r="BN23" s="516"/>
      <c r="BO23" s="516"/>
      <c r="BP23" s="516"/>
      <c r="BQ23" s="516"/>
      <c r="BR23" s="516"/>
      <c r="BS23" s="516"/>
      <c r="BT23" s="516"/>
      <c r="BU23" s="516"/>
      <c r="BV23" s="516"/>
      <c r="BW23" s="516"/>
      <c r="BX23" s="516"/>
      <c r="BY23" s="516"/>
      <c r="BZ23" s="516"/>
      <c r="CA23" s="516"/>
      <c r="CB23" s="516"/>
      <c r="CC23" s="516"/>
      <c r="CD23" s="516"/>
      <c r="CE23" s="516"/>
      <c r="CF23" s="516"/>
      <c r="CG23" s="516"/>
      <c r="CH23" s="516"/>
      <c r="CI23" s="516"/>
      <c r="CJ23" s="516"/>
      <c r="CK23" s="516"/>
      <c r="CL23" s="516"/>
      <c r="CM23" s="516"/>
      <c r="CN23" s="516"/>
      <c r="CO23" s="516"/>
      <c r="CP23" s="516"/>
      <c r="CQ23" s="516"/>
      <c r="CR23" s="516"/>
      <c r="CS23" s="516"/>
      <c r="CT23" s="516"/>
      <c r="CU23" s="516"/>
      <c r="CV23" s="516"/>
      <c r="CW23" s="516"/>
      <c r="CX23" s="516"/>
      <c r="CY23" s="516"/>
      <c r="CZ23" s="516"/>
      <c r="DA23" s="516"/>
      <c r="DB23" s="516"/>
      <c r="DC23" s="516"/>
      <c r="DD23" s="516"/>
      <c r="DE23" s="516"/>
      <c r="DF23" s="516"/>
      <c r="DG23" s="516"/>
      <c r="DH23" s="516"/>
      <c r="DI23" s="516"/>
      <c r="DJ23" s="516"/>
      <c r="DK23" s="516"/>
      <c r="DL23" s="516"/>
      <c r="DM23" s="516"/>
      <c r="DN23" s="516"/>
      <c r="DO23" s="516"/>
      <c r="DP23" s="516"/>
      <c r="DQ23" s="516"/>
      <c r="DR23" s="516"/>
      <c r="DS23" s="516"/>
      <c r="DT23" s="516"/>
      <c r="DU23" s="516"/>
      <c r="DV23" s="516"/>
      <c r="DW23" s="516"/>
      <c r="DX23" s="516"/>
      <c r="DY23" s="516"/>
      <c r="DZ23" s="516"/>
      <c r="EA23" s="516"/>
      <c r="EB23" s="516"/>
      <c r="EC23" s="516"/>
      <c r="ED23" s="516"/>
      <c r="EE23" s="516"/>
      <c r="EF23" s="516"/>
      <c r="EG23" s="516"/>
      <c r="EH23" s="516"/>
      <c r="EI23" s="516"/>
      <c r="EJ23" s="516"/>
      <c r="EK23" s="516"/>
      <c r="EL23" s="516"/>
      <c r="EM23" s="516"/>
      <c r="EN23" s="516"/>
      <c r="EO23" s="516"/>
      <c r="EP23" s="516"/>
      <c r="EQ23" s="516"/>
      <c r="ER23" s="516"/>
      <c r="ES23" s="516"/>
      <c r="ET23" s="516"/>
      <c r="EU23" s="516"/>
      <c r="EV23" s="516"/>
      <c r="EW23" s="516"/>
      <c r="EX23" s="516"/>
      <c r="EY23" s="516"/>
      <c r="EZ23" s="516"/>
      <c r="FA23" s="516"/>
      <c r="FB23" s="516"/>
      <c r="FC23" s="516"/>
      <c r="FD23" s="516"/>
      <c r="FE23" s="516"/>
      <c r="FF23" s="516"/>
      <c r="FG23" s="516"/>
      <c r="FH23" s="516"/>
      <c r="FI23" s="516"/>
      <c r="FJ23" s="516"/>
      <c r="FK23" s="516"/>
      <c r="FL23" s="516"/>
      <c r="FM23" s="516"/>
      <c r="FN23" s="516"/>
      <c r="FO23" s="516"/>
      <c r="FP23" s="516"/>
      <c r="FQ23" s="516"/>
      <c r="FR23" s="516"/>
      <c r="FS23" s="516"/>
      <c r="FT23" s="516"/>
      <c r="FU23" s="516"/>
      <c r="FV23" s="516"/>
      <c r="FW23" s="516"/>
      <c r="FX23" s="516"/>
      <c r="FY23" s="516"/>
      <c r="FZ23" s="516"/>
      <c r="GA23" s="516"/>
      <c r="GB23" s="516"/>
      <c r="GC23" s="516"/>
      <c r="GD23" s="516"/>
      <c r="GE23" s="516"/>
      <c r="GF23" s="516"/>
      <c r="GG23" s="516"/>
      <c r="GH23" s="516"/>
      <c r="GI23" s="516"/>
      <c r="GJ23" s="516"/>
    </row>
    <row r="24">
      <c r="A24" s="506"/>
      <c r="C24" s="518" t="s">
        <v>1854</v>
      </c>
      <c r="D24" s="511"/>
      <c r="E24" s="519" t="s">
        <v>1855</v>
      </c>
      <c r="F24" s="532">
        <v>45056.0</v>
      </c>
      <c r="G24" s="532">
        <f t="shared" si="5"/>
        <v>45056</v>
      </c>
      <c r="H24" s="521"/>
      <c r="I24" s="511"/>
      <c r="J24" s="511"/>
      <c r="K24" s="513"/>
      <c r="L24" s="522"/>
      <c r="M24" s="511"/>
      <c r="N24" s="511"/>
      <c r="O24" s="511"/>
      <c r="P24" s="516"/>
      <c r="Q24" s="516"/>
      <c r="R24" s="511"/>
      <c r="S24" s="511"/>
      <c r="T24" s="511"/>
      <c r="U24" s="511"/>
      <c r="V24" s="511"/>
      <c r="W24" s="516"/>
      <c r="X24" s="516"/>
      <c r="Y24" s="511"/>
      <c r="Z24" s="511"/>
      <c r="AA24" s="517"/>
      <c r="AB24" s="511"/>
      <c r="AC24" s="511"/>
      <c r="AD24" s="516"/>
      <c r="AE24" s="516"/>
      <c r="AF24" s="511"/>
      <c r="AG24" s="511"/>
      <c r="AH24" s="511"/>
      <c r="AI24" s="511"/>
      <c r="AJ24" s="511"/>
      <c r="AK24" s="516"/>
      <c r="AL24" s="516"/>
      <c r="AM24" s="511"/>
      <c r="AN24" s="511"/>
      <c r="AO24" s="511"/>
      <c r="AP24" s="511"/>
      <c r="AQ24" s="511"/>
      <c r="AR24" s="516"/>
      <c r="AS24" s="516"/>
      <c r="AT24" s="516"/>
      <c r="AU24" s="516"/>
      <c r="AV24" s="516"/>
      <c r="AW24" s="516"/>
      <c r="AX24" s="516"/>
      <c r="AY24" s="516"/>
      <c r="AZ24" s="516"/>
      <c r="BA24" s="516"/>
      <c r="BB24" s="516"/>
      <c r="BC24" s="516"/>
      <c r="BD24" s="516"/>
      <c r="BE24" s="516"/>
      <c r="BF24" s="516"/>
      <c r="BG24" s="516"/>
      <c r="BH24" s="516"/>
      <c r="BI24" s="516"/>
      <c r="BJ24" s="516"/>
      <c r="BK24" s="516"/>
      <c r="BL24" s="516"/>
      <c r="BM24" s="516"/>
      <c r="BN24" s="516"/>
      <c r="BO24" s="516"/>
      <c r="BP24" s="533" t="s">
        <v>1851</v>
      </c>
      <c r="BQ24" s="516"/>
      <c r="BR24" s="516"/>
      <c r="BS24" s="516"/>
      <c r="BT24" s="516"/>
      <c r="BU24" s="516"/>
      <c r="BV24" s="516"/>
      <c r="BW24" s="516"/>
      <c r="BX24" s="516"/>
      <c r="BY24" s="516"/>
      <c r="BZ24" s="516"/>
      <c r="CA24" s="516"/>
      <c r="CB24" s="516"/>
      <c r="CC24" s="516"/>
      <c r="CD24" s="516"/>
      <c r="CE24" s="516"/>
      <c r="CF24" s="516"/>
      <c r="CG24" s="516"/>
      <c r="CH24" s="516"/>
      <c r="CI24" s="516"/>
      <c r="CJ24" s="516"/>
      <c r="CK24" s="516"/>
      <c r="CL24" s="516"/>
      <c r="CM24" s="516"/>
      <c r="CN24" s="516"/>
      <c r="CO24" s="516"/>
      <c r="CP24" s="516"/>
      <c r="CQ24" s="516"/>
      <c r="CR24" s="516"/>
      <c r="CS24" s="516"/>
      <c r="CT24" s="516"/>
      <c r="CU24" s="516"/>
      <c r="CV24" s="516"/>
      <c r="CW24" s="516"/>
      <c r="CX24" s="516"/>
      <c r="CY24" s="516"/>
      <c r="CZ24" s="516"/>
      <c r="DA24" s="516"/>
      <c r="DB24" s="516"/>
      <c r="DC24" s="516"/>
      <c r="DD24" s="516"/>
      <c r="DE24" s="516"/>
      <c r="DF24" s="516"/>
      <c r="DG24" s="516"/>
      <c r="DH24" s="516"/>
      <c r="DI24" s="516"/>
      <c r="DJ24" s="516"/>
      <c r="DK24" s="516"/>
      <c r="DL24" s="516"/>
      <c r="DM24" s="516"/>
      <c r="DN24" s="516"/>
      <c r="DO24" s="516"/>
      <c r="DP24" s="516"/>
      <c r="DQ24" s="516"/>
      <c r="DR24" s="516"/>
      <c r="DS24" s="516"/>
      <c r="DT24" s="516"/>
      <c r="DU24" s="516"/>
      <c r="DV24" s="516"/>
      <c r="DW24" s="516"/>
      <c r="DX24" s="516"/>
      <c r="DY24" s="516"/>
      <c r="DZ24" s="516"/>
      <c r="EA24" s="516"/>
      <c r="EB24" s="516"/>
      <c r="EC24" s="516"/>
      <c r="ED24" s="516"/>
      <c r="EE24" s="516"/>
      <c r="EF24" s="516"/>
      <c r="EG24" s="516"/>
      <c r="EH24" s="516"/>
      <c r="EI24" s="516"/>
      <c r="EJ24" s="516"/>
      <c r="EK24" s="516"/>
      <c r="EL24" s="516"/>
      <c r="EM24" s="516"/>
      <c r="EN24" s="516"/>
      <c r="EO24" s="516"/>
      <c r="EP24" s="516"/>
      <c r="EQ24" s="516"/>
      <c r="ER24" s="516"/>
      <c r="ES24" s="516"/>
      <c r="ET24" s="516"/>
      <c r="EU24" s="516"/>
      <c r="EV24" s="516"/>
      <c r="EW24" s="516"/>
      <c r="EX24" s="516"/>
      <c r="EY24" s="516"/>
      <c r="EZ24" s="516"/>
      <c r="FA24" s="516"/>
      <c r="FB24" s="516"/>
      <c r="FC24" s="516"/>
      <c r="FD24" s="516"/>
      <c r="FE24" s="516"/>
      <c r="FF24" s="516"/>
      <c r="FG24" s="516"/>
      <c r="FH24" s="516"/>
      <c r="FI24" s="516"/>
      <c r="FJ24" s="516"/>
      <c r="FK24" s="516"/>
      <c r="FL24" s="516"/>
      <c r="FM24" s="516"/>
      <c r="FN24" s="516"/>
      <c r="FO24" s="516"/>
      <c r="FP24" s="516"/>
      <c r="FQ24" s="516"/>
      <c r="FR24" s="516"/>
      <c r="FS24" s="516"/>
      <c r="FT24" s="516"/>
      <c r="FU24" s="516"/>
      <c r="FV24" s="516"/>
      <c r="FW24" s="516"/>
      <c r="FX24" s="516"/>
      <c r="FY24" s="516"/>
      <c r="FZ24" s="516"/>
      <c r="GA24" s="516"/>
      <c r="GB24" s="516"/>
      <c r="GC24" s="516"/>
      <c r="GD24" s="516"/>
      <c r="GE24" s="516"/>
      <c r="GF24" s="516"/>
      <c r="GG24" s="516"/>
      <c r="GH24" s="516"/>
      <c r="GI24" s="516"/>
      <c r="GJ24" s="516"/>
    </row>
    <row r="25">
      <c r="A25" s="506"/>
      <c r="C25" s="518" t="s">
        <v>1856</v>
      </c>
      <c r="D25" s="511"/>
      <c r="E25" s="519" t="s">
        <v>1857</v>
      </c>
      <c r="F25" s="532">
        <f>F23</f>
        <v>45050</v>
      </c>
      <c r="G25" s="532">
        <f t="shared" si="5"/>
        <v>45050</v>
      </c>
      <c r="H25" s="521"/>
      <c r="I25" s="511"/>
      <c r="J25" s="511"/>
      <c r="K25" s="513"/>
      <c r="L25" s="522"/>
      <c r="M25" s="511"/>
      <c r="N25" s="511"/>
      <c r="O25" s="511"/>
      <c r="P25" s="516"/>
      <c r="Q25" s="516"/>
      <c r="R25" s="511"/>
      <c r="S25" s="511"/>
      <c r="T25" s="511"/>
      <c r="U25" s="511"/>
      <c r="V25" s="511"/>
      <c r="W25" s="516"/>
      <c r="X25" s="516"/>
      <c r="Y25" s="511"/>
      <c r="Z25" s="511"/>
      <c r="AA25" s="517"/>
      <c r="AB25" s="511"/>
      <c r="AC25" s="511"/>
      <c r="AD25" s="516"/>
      <c r="AE25" s="516"/>
      <c r="AF25" s="511"/>
      <c r="AG25" s="511"/>
      <c r="AH25" s="511"/>
      <c r="AI25" s="511"/>
      <c r="AJ25" s="511"/>
      <c r="AK25" s="516"/>
      <c r="AL25" s="516"/>
      <c r="AM25" s="511"/>
      <c r="AN25" s="511"/>
      <c r="AO25" s="511"/>
      <c r="AP25" s="511"/>
      <c r="AQ25" s="511"/>
      <c r="AR25" s="516"/>
      <c r="AS25" s="516"/>
      <c r="AT25" s="516"/>
      <c r="AU25" s="516"/>
      <c r="AV25" s="516"/>
      <c r="AW25" s="516"/>
      <c r="AX25" s="516"/>
      <c r="AY25" s="516"/>
      <c r="AZ25" s="516"/>
      <c r="BA25" s="516"/>
      <c r="BB25" s="516"/>
      <c r="BC25" s="516"/>
      <c r="BD25" s="516"/>
      <c r="BE25" s="516"/>
      <c r="BF25" s="516"/>
      <c r="BG25" s="516"/>
      <c r="BH25" s="516"/>
      <c r="BI25" s="516"/>
      <c r="BJ25" s="533" t="s">
        <v>1851</v>
      </c>
      <c r="BK25" s="516"/>
      <c r="BL25" s="516"/>
      <c r="BM25" s="516"/>
      <c r="BN25" s="516"/>
      <c r="BO25" s="516"/>
      <c r="BP25" s="516"/>
      <c r="BQ25" s="516"/>
      <c r="BR25" s="516"/>
      <c r="BS25" s="516"/>
      <c r="BT25" s="516"/>
      <c r="BU25" s="516"/>
      <c r="BV25" s="516"/>
      <c r="BW25" s="516"/>
      <c r="BX25" s="516"/>
      <c r="BY25" s="516"/>
      <c r="BZ25" s="516"/>
      <c r="CA25" s="516"/>
      <c r="CB25" s="516"/>
      <c r="CC25" s="516"/>
      <c r="CD25" s="516"/>
      <c r="CE25" s="516"/>
      <c r="CF25" s="516"/>
      <c r="CG25" s="516"/>
      <c r="CH25" s="516"/>
      <c r="CI25" s="516"/>
      <c r="CJ25" s="516"/>
      <c r="CK25" s="516"/>
      <c r="CL25" s="516"/>
      <c r="CM25" s="516"/>
      <c r="CN25" s="516"/>
      <c r="CO25" s="516"/>
      <c r="CP25" s="516"/>
      <c r="CQ25" s="516"/>
      <c r="CR25" s="516"/>
      <c r="CS25" s="516"/>
      <c r="CT25" s="516"/>
      <c r="CU25" s="516"/>
      <c r="CV25" s="516"/>
      <c r="CW25" s="516"/>
      <c r="CX25" s="516"/>
      <c r="CY25" s="516"/>
      <c r="CZ25" s="516"/>
      <c r="DA25" s="516"/>
      <c r="DB25" s="516"/>
      <c r="DC25" s="516"/>
      <c r="DD25" s="516"/>
      <c r="DE25" s="516"/>
      <c r="DF25" s="516"/>
      <c r="DG25" s="516"/>
      <c r="DH25" s="516"/>
      <c r="DI25" s="516"/>
      <c r="DJ25" s="516"/>
      <c r="DK25" s="516"/>
      <c r="DL25" s="516"/>
      <c r="DM25" s="516"/>
      <c r="DN25" s="516"/>
      <c r="DO25" s="516"/>
      <c r="DP25" s="516"/>
      <c r="DQ25" s="516"/>
      <c r="DR25" s="516"/>
      <c r="DS25" s="516"/>
      <c r="DT25" s="516"/>
      <c r="DU25" s="516"/>
      <c r="DV25" s="516"/>
      <c r="DW25" s="516"/>
      <c r="DX25" s="516"/>
      <c r="DY25" s="516"/>
      <c r="DZ25" s="516"/>
      <c r="EA25" s="516"/>
      <c r="EB25" s="516"/>
      <c r="EC25" s="516"/>
      <c r="ED25" s="516"/>
      <c r="EE25" s="516"/>
      <c r="EF25" s="516"/>
      <c r="EG25" s="516"/>
      <c r="EH25" s="516"/>
      <c r="EI25" s="516"/>
      <c r="EJ25" s="516"/>
      <c r="EK25" s="516"/>
      <c r="EL25" s="516"/>
      <c r="EM25" s="516"/>
      <c r="EN25" s="516"/>
      <c r="EO25" s="516"/>
      <c r="EP25" s="516"/>
      <c r="EQ25" s="516"/>
      <c r="ER25" s="516"/>
      <c r="ES25" s="516"/>
      <c r="ET25" s="516"/>
      <c r="EU25" s="516"/>
      <c r="EV25" s="516"/>
      <c r="EW25" s="516"/>
      <c r="EX25" s="516"/>
      <c r="EY25" s="516"/>
      <c r="EZ25" s="516"/>
      <c r="FA25" s="516"/>
      <c r="FB25" s="516"/>
      <c r="FC25" s="516"/>
      <c r="FD25" s="516"/>
      <c r="FE25" s="516"/>
      <c r="FF25" s="516"/>
      <c r="FG25" s="516"/>
      <c r="FH25" s="516"/>
      <c r="FI25" s="516"/>
      <c r="FJ25" s="516"/>
      <c r="FK25" s="516"/>
      <c r="FL25" s="516"/>
      <c r="FM25" s="516"/>
      <c r="FN25" s="516"/>
      <c r="FO25" s="516"/>
      <c r="FP25" s="516"/>
      <c r="FQ25" s="516"/>
      <c r="FR25" s="516"/>
      <c r="FS25" s="516"/>
      <c r="FT25" s="516"/>
      <c r="FU25" s="516"/>
      <c r="FV25" s="516"/>
      <c r="FW25" s="516"/>
      <c r="FX25" s="516"/>
      <c r="FY25" s="516"/>
      <c r="FZ25" s="516"/>
      <c r="GA25" s="516"/>
      <c r="GB25" s="516"/>
      <c r="GC25" s="516"/>
      <c r="GD25" s="516"/>
      <c r="GE25" s="516"/>
      <c r="GF25" s="516"/>
      <c r="GG25" s="516"/>
      <c r="GH25" s="516"/>
      <c r="GI25" s="516"/>
      <c r="GJ25" s="516"/>
    </row>
    <row r="26">
      <c r="A26" s="506"/>
      <c r="C26" s="518" t="s">
        <v>1858</v>
      </c>
      <c r="D26" s="511"/>
      <c r="E26" s="519" t="s">
        <v>1859</v>
      </c>
      <c r="F26" s="532" t="str">
        <f t="shared" ref="F26:G26" si="6">#REF!</f>
        <v>#REF!</v>
      </c>
      <c r="G26" s="532" t="str">
        <f t="shared" si="6"/>
        <v>#REF!</v>
      </c>
      <c r="H26" s="521"/>
      <c r="I26" s="511"/>
      <c r="J26" s="511"/>
      <c r="K26" s="513"/>
      <c r="L26" s="522"/>
      <c r="M26" s="511"/>
      <c r="N26" s="511"/>
      <c r="O26" s="511"/>
      <c r="P26" s="516"/>
      <c r="Q26" s="516"/>
      <c r="R26" s="511"/>
      <c r="S26" s="511"/>
      <c r="T26" s="511"/>
      <c r="U26" s="511"/>
      <c r="V26" s="511"/>
      <c r="W26" s="516"/>
      <c r="X26" s="516"/>
      <c r="Y26" s="511"/>
      <c r="Z26" s="511"/>
      <c r="AA26" s="517"/>
      <c r="AB26" s="511"/>
      <c r="AC26" s="511"/>
      <c r="AD26" s="516"/>
      <c r="AE26" s="516"/>
      <c r="AF26" s="511"/>
      <c r="AG26" s="511"/>
      <c r="AH26" s="511"/>
      <c r="AI26" s="511"/>
      <c r="AJ26" s="511"/>
      <c r="AK26" s="516"/>
      <c r="AL26" s="516"/>
      <c r="AM26" s="511"/>
      <c r="AN26" s="511"/>
      <c r="AO26" s="511"/>
      <c r="AP26" s="511"/>
      <c r="AQ26" s="511"/>
      <c r="AR26" s="516"/>
      <c r="AS26" s="516"/>
      <c r="AT26" s="516"/>
      <c r="AU26" s="516"/>
      <c r="AV26" s="516"/>
      <c r="AW26" s="516"/>
      <c r="AX26" s="516"/>
      <c r="AY26" s="516"/>
      <c r="AZ26" s="516"/>
      <c r="BA26" s="516"/>
      <c r="BB26" s="516"/>
      <c r="BC26" s="516"/>
      <c r="BD26" s="516"/>
      <c r="BE26" s="516"/>
      <c r="BF26" s="516"/>
      <c r="BG26" s="516"/>
      <c r="BH26" s="516"/>
      <c r="BI26" s="516"/>
      <c r="BJ26" s="533" t="s">
        <v>1813</v>
      </c>
      <c r="BK26" s="533" t="s">
        <v>1813</v>
      </c>
      <c r="BL26" s="516"/>
      <c r="BM26" s="516"/>
      <c r="BN26" s="533" t="s">
        <v>1813</v>
      </c>
      <c r="BO26" s="533" t="s">
        <v>1813</v>
      </c>
      <c r="BP26" s="533" t="s">
        <v>1813</v>
      </c>
      <c r="BQ26" s="533" t="s">
        <v>1813</v>
      </c>
      <c r="BR26" s="533" t="s">
        <v>1813</v>
      </c>
      <c r="BS26" s="516"/>
      <c r="BT26" s="516"/>
      <c r="BU26" s="533" t="s">
        <v>1813</v>
      </c>
      <c r="BV26" s="533" t="s">
        <v>1813</v>
      </c>
      <c r="BW26" s="533" t="s">
        <v>1813</v>
      </c>
      <c r="BX26" s="533" t="s">
        <v>1813</v>
      </c>
      <c r="BY26" s="533" t="s">
        <v>1813</v>
      </c>
      <c r="BZ26" s="516"/>
      <c r="CA26" s="516"/>
      <c r="CB26" s="533" t="s">
        <v>1813</v>
      </c>
      <c r="CC26" s="533" t="s">
        <v>1813</v>
      </c>
      <c r="CD26" s="533" t="s">
        <v>1813</v>
      </c>
      <c r="CE26" s="533" t="s">
        <v>1813</v>
      </c>
      <c r="CF26" s="533" t="s">
        <v>1813</v>
      </c>
      <c r="CG26" s="516"/>
      <c r="CH26" s="516"/>
      <c r="CI26" s="533" t="s">
        <v>1813</v>
      </c>
      <c r="CJ26" s="533" t="s">
        <v>1813</v>
      </c>
      <c r="CK26" s="533" t="s">
        <v>1813</v>
      </c>
      <c r="CL26" s="533" t="s">
        <v>1813</v>
      </c>
      <c r="CM26" s="533" t="s">
        <v>1813</v>
      </c>
      <c r="CN26" s="516"/>
      <c r="CO26" s="516"/>
      <c r="CP26" s="533" t="s">
        <v>1813</v>
      </c>
      <c r="CQ26" s="533" t="s">
        <v>1813</v>
      </c>
      <c r="CR26" s="533" t="s">
        <v>1813</v>
      </c>
      <c r="CS26" s="533" t="s">
        <v>1813</v>
      </c>
      <c r="CT26" s="533" t="s">
        <v>1813</v>
      </c>
      <c r="CU26" s="516"/>
      <c r="CV26" s="516"/>
      <c r="CW26" s="516"/>
      <c r="CX26" s="516"/>
      <c r="CY26" s="516"/>
      <c r="CZ26" s="516"/>
      <c r="DA26" s="516"/>
      <c r="DB26" s="516"/>
      <c r="DC26" s="516"/>
      <c r="DD26" s="516"/>
      <c r="DE26" s="516"/>
      <c r="DF26" s="516"/>
      <c r="DG26" s="516"/>
      <c r="DH26" s="516"/>
      <c r="DI26" s="516"/>
      <c r="DJ26" s="516"/>
      <c r="DK26" s="516"/>
      <c r="DL26" s="516"/>
      <c r="DM26" s="516"/>
      <c r="DN26" s="516"/>
      <c r="DO26" s="516"/>
      <c r="DP26" s="516"/>
      <c r="DQ26" s="516"/>
      <c r="DR26" s="516"/>
      <c r="DS26" s="516"/>
      <c r="DT26" s="516"/>
      <c r="DU26" s="516"/>
      <c r="DV26" s="516"/>
      <c r="DW26" s="516"/>
      <c r="DX26" s="516"/>
      <c r="DY26" s="516"/>
      <c r="DZ26" s="516"/>
      <c r="EA26" s="516"/>
      <c r="EB26" s="516"/>
      <c r="EC26" s="516"/>
      <c r="ED26" s="516"/>
      <c r="EE26" s="516"/>
      <c r="EF26" s="516"/>
      <c r="EG26" s="516"/>
      <c r="EH26" s="516"/>
      <c r="EI26" s="516"/>
      <c r="EJ26" s="516"/>
      <c r="EK26" s="516"/>
      <c r="EL26" s="516"/>
      <c r="EM26" s="516"/>
      <c r="EN26" s="516"/>
      <c r="EO26" s="516"/>
      <c r="EP26" s="516"/>
      <c r="EQ26" s="516"/>
      <c r="ER26" s="516"/>
      <c r="ES26" s="516"/>
      <c r="ET26" s="516"/>
      <c r="EU26" s="516"/>
      <c r="EV26" s="516"/>
      <c r="EW26" s="516"/>
      <c r="EX26" s="516"/>
      <c r="EY26" s="516"/>
      <c r="EZ26" s="516"/>
      <c r="FA26" s="516"/>
      <c r="FB26" s="516"/>
      <c r="FC26" s="516"/>
      <c r="FD26" s="516"/>
      <c r="FE26" s="516"/>
      <c r="FF26" s="516"/>
      <c r="FG26" s="516"/>
      <c r="FH26" s="516"/>
      <c r="FI26" s="516"/>
      <c r="FJ26" s="516"/>
      <c r="FK26" s="516"/>
      <c r="FL26" s="516"/>
      <c r="FM26" s="516"/>
      <c r="FN26" s="516"/>
      <c r="FO26" s="516"/>
      <c r="FP26" s="516"/>
      <c r="FQ26" s="516"/>
      <c r="FR26" s="516"/>
      <c r="FS26" s="516"/>
      <c r="FT26" s="516"/>
      <c r="FU26" s="516"/>
      <c r="FV26" s="516"/>
      <c r="FW26" s="516"/>
      <c r="FX26" s="516"/>
      <c r="FY26" s="516"/>
      <c r="FZ26" s="516"/>
      <c r="GA26" s="516"/>
      <c r="GB26" s="516"/>
      <c r="GC26" s="516"/>
      <c r="GD26" s="516"/>
      <c r="GE26" s="516"/>
      <c r="GF26" s="516"/>
      <c r="GG26" s="516"/>
      <c r="GH26" s="516"/>
      <c r="GI26" s="516"/>
      <c r="GJ26" s="516"/>
    </row>
    <row r="27">
      <c r="A27" s="506"/>
      <c r="C27" s="518" t="s">
        <v>1860</v>
      </c>
      <c r="D27" s="511"/>
      <c r="E27" s="519" t="s">
        <v>1834</v>
      </c>
      <c r="F27" s="532">
        <f t="shared" ref="F27:G27" si="7">F14</f>
        <v>45232</v>
      </c>
      <c r="G27" s="532">
        <f t="shared" si="7"/>
        <v>45257</v>
      </c>
      <c r="H27" s="521"/>
      <c r="I27" s="511"/>
      <c r="J27" s="511"/>
      <c r="K27" s="513"/>
      <c r="L27" s="522"/>
      <c r="M27" s="511"/>
      <c r="N27" s="511"/>
      <c r="O27" s="511"/>
      <c r="P27" s="516"/>
      <c r="Q27" s="516"/>
      <c r="R27" s="511"/>
      <c r="S27" s="511"/>
      <c r="T27" s="511"/>
      <c r="U27" s="511"/>
      <c r="V27" s="511"/>
      <c r="W27" s="516"/>
      <c r="X27" s="516"/>
      <c r="Y27" s="511"/>
      <c r="Z27" s="511"/>
      <c r="AA27" s="517"/>
      <c r="AB27" s="511"/>
      <c r="AC27" s="511"/>
      <c r="AD27" s="516"/>
      <c r="AE27" s="516"/>
      <c r="AF27" s="511"/>
      <c r="AG27" s="511"/>
      <c r="AH27" s="511"/>
      <c r="AI27" s="511"/>
      <c r="AJ27" s="511"/>
      <c r="AK27" s="516"/>
      <c r="AL27" s="516"/>
      <c r="AM27" s="511"/>
      <c r="AN27" s="511"/>
      <c r="AO27" s="511"/>
      <c r="AP27" s="511"/>
      <c r="AQ27" s="511"/>
      <c r="AR27" s="516"/>
      <c r="AS27" s="516"/>
      <c r="AT27" s="516"/>
      <c r="AU27" s="516"/>
      <c r="AV27" s="516"/>
      <c r="AW27" s="516"/>
      <c r="AX27" s="516"/>
      <c r="AY27" s="516"/>
      <c r="AZ27" s="516"/>
      <c r="BA27" s="516"/>
      <c r="BB27" s="516"/>
      <c r="BC27" s="516"/>
      <c r="BD27" s="516"/>
      <c r="BE27" s="516"/>
      <c r="BF27" s="516"/>
      <c r="BG27" s="516"/>
      <c r="BH27" s="516"/>
      <c r="BI27" s="516"/>
      <c r="BJ27" s="516"/>
      <c r="BK27" s="516"/>
      <c r="BL27" s="516"/>
      <c r="BM27" s="516"/>
      <c r="BN27" s="516"/>
      <c r="BO27" s="516"/>
      <c r="BP27" s="516"/>
      <c r="BQ27" s="516"/>
      <c r="BR27" s="516"/>
      <c r="BS27" s="516"/>
      <c r="BT27" s="516"/>
      <c r="BU27" s="516"/>
      <c r="BV27" s="516"/>
      <c r="BW27" s="516"/>
      <c r="BX27" s="516"/>
      <c r="BY27" s="516"/>
      <c r="BZ27" s="516"/>
      <c r="CA27" s="516"/>
      <c r="CB27" s="516"/>
      <c r="CC27" s="516"/>
      <c r="CD27" s="516"/>
      <c r="CE27" s="516"/>
      <c r="CF27" s="516"/>
      <c r="CG27" s="516"/>
      <c r="CH27" s="516"/>
      <c r="CI27" s="516"/>
      <c r="CJ27" s="516"/>
      <c r="CK27" s="516"/>
      <c r="CL27" s="516"/>
      <c r="CM27" s="516"/>
      <c r="CN27" s="516"/>
      <c r="CO27" s="516"/>
      <c r="CP27" s="516"/>
      <c r="CQ27" s="516"/>
      <c r="CR27" s="516"/>
      <c r="CS27" s="516"/>
      <c r="CT27" s="533" t="s">
        <v>1813</v>
      </c>
      <c r="CU27" s="516"/>
      <c r="CV27" s="516"/>
      <c r="CW27" s="533" t="s">
        <v>1813</v>
      </c>
      <c r="CX27" s="533" t="s">
        <v>1813</v>
      </c>
      <c r="CY27" s="533" t="s">
        <v>1813</v>
      </c>
      <c r="CZ27" s="533" t="s">
        <v>1813</v>
      </c>
      <c r="DA27" s="533" t="s">
        <v>1813</v>
      </c>
      <c r="DB27" s="516"/>
      <c r="DC27" s="516"/>
      <c r="DD27" s="533" t="s">
        <v>1813</v>
      </c>
      <c r="DE27" s="533" t="s">
        <v>1813</v>
      </c>
      <c r="DF27" s="533" t="s">
        <v>1813</v>
      </c>
      <c r="DG27" s="533" t="s">
        <v>1813</v>
      </c>
      <c r="DH27" s="533" t="s">
        <v>1813</v>
      </c>
      <c r="DI27" s="516"/>
      <c r="DJ27" s="516"/>
      <c r="DK27" s="533" t="s">
        <v>1813</v>
      </c>
      <c r="DL27" s="516"/>
      <c r="DM27" s="516"/>
      <c r="DN27" s="516"/>
      <c r="DO27" s="516"/>
      <c r="DP27" s="516"/>
      <c r="DQ27" s="516"/>
      <c r="DR27" s="516"/>
      <c r="DS27" s="516"/>
      <c r="DT27" s="516"/>
      <c r="DU27" s="516"/>
      <c r="DV27" s="516"/>
      <c r="DW27" s="516"/>
      <c r="DX27" s="516"/>
      <c r="DY27" s="516"/>
      <c r="DZ27" s="516"/>
      <c r="EA27" s="516"/>
      <c r="EB27" s="516"/>
      <c r="EC27" s="516"/>
      <c r="ED27" s="516"/>
      <c r="EE27" s="516"/>
      <c r="EF27" s="516"/>
      <c r="EG27" s="516"/>
      <c r="EH27" s="516"/>
      <c r="EI27" s="516"/>
      <c r="EJ27" s="516"/>
      <c r="EK27" s="516"/>
      <c r="EL27" s="516"/>
      <c r="EM27" s="516"/>
      <c r="EN27" s="516"/>
      <c r="EO27" s="516"/>
      <c r="EP27" s="516"/>
      <c r="EQ27" s="516"/>
      <c r="ER27" s="516"/>
      <c r="ES27" s="516"/>
      <c r="ET27" s="516"/>
      <c r="EU27" s="516"/>
      <c r="EV27" s="516"/>
      <c r="EW27" s="516"/>
      <c r="EX27" s="516"/>
      <c r="EY27" s="516"/>
      <c r="EZ27" s="516"/>
      <c r="FA27" s="516"/>
      <c r="FB27" s="516"/>
      <c r="FC27" s="516"/>
      <c r="FD27" s="516"/>
      <c r="FE27" s="516"/>
      <c r="FF27" s="516"/>
      <c r="FG27" s="516"/>
      <c r="FH27" s="516"/>
      <c r="FI27" s="516"/>
      <c r="FJ27" s="516"/>
      <c r="FK27" s="516"/>
      <c r="FL27" s="516"/>
      <c r="FM27" s="516"/>
      <c r="FN27" s="516"/>
      <c r="FO27" s="516"/>
      <c r="FP27" s="516"/>
      <c r="FQ27" s="516"/>
      <c r="FR27" s="516"/>
      <c r="FS27" s="516"/>
      <c r="FT27" s="516"/>
      <c r="FU27" s="516"/>
      <c r="FV27" s="516"/>
      <c r="FW27" s="516"/>
      <c r="FX27" s="516"/>
      <c r="FY27" s="516"/>
      <c r="FZ27" s="516"/>
      <c r="GA27" s="516"/>
      <c r="GB27" s="516"/>
      <c r="GC27" s="516"/>
      <c r="GD27" s="516"/>
      <c r="GE27" s="516"/>
      <c r="GF27" s="516"/>
      <c r="GG27" s="516"/>
      <c r="GH27" s="516"/>
      <c r="GI27" s="516"/>
      <c r="GJ27" s="516"/>
    </row>
    <row r="28">
      <c r="A28" s="506"/>
      <c r="C28" s="518" t="s">
        <v>1861</v>
      </c>
      <c r="D28" s="511"/>
      <c r="E28" s="519" t="s">
        <v>1836</v>
      </c>
      <c r="F28" s="532">
        <f>F15</f>
        <v>45258</v>
      </c>
      <c r="G28" s="532">
        <f>F28</f>
        <v>45258</v>
      </c>
      <c r="H28" s="521"/>
      <c r="I28" s="511"/>
      <c r="J28" s="511"/>
      <c r="K28" s="513"/>
      <c r="L28" s="522"/>
      <c r="M28" s="511"/>
      <c r="N28" s="511"/>
      <c r="O28" s="511"/>
      <c r="P28" s="516"/>
      <c r="Q28" s="516"/>
      <c r="R28" s="511"/>
      <c r="S28" s="511"/>
      <c r="T28" s="511"/>
      <c r="U28" s="511"/>
      <c r="V28" s="511"/>
      <c r="W28" s="516"/>
      <c r="X28" s="516"/>
      <c r="Y28" s="511"/>
      <c r="Z28" s="511"/>
      <c r="AA28" s="517"/>
      <c r="AB28" s="511"/>
      <c r="AC28" s="511"/>
      <c r="AD28" s="516"/>
      <c r="AE28" s="516"/>
      <c r="AF28" s="511"/>
      <c r="AG28" s="511"/>
      <c r="AH28" s="511"/>
      <c r="AI28" s="511"/>
      <c r="AJ28" s="511"/>
      <c r="AK28" s="516"/>
      <c r="AL28" s="516"/>
      <c r="AM28" s="511"/>
      <c r="AN28" s="511"/>
      <c r="AO28" s="511"/>
      <c r="AP28" s="511"/>
      <c r="AQ28" s="511"/>
      <c r="AR28" s="516"/>
      <c r="AS28" s="516"/>
      <c r="AT28" s="516"/>
      <c r="AU28" s="516"/>
      <c r="AV28" s="516"/>
      <c r="AW28" s="516"/>
      <c r="AX28" s="516"/>
      <c r="AY28" s="516"/>
      <c r="AZ28" s="516"/>
      <c r="BA28" s="516"/>
      <c r="BB28" s="516"/>
      <c r="BC28" s="516"/>
      <c r="BD28" s="516"/>
      <c r="BE28" s="516"/>
      <c r="BF28" s="516"/>
      <c r="BG28" s="516"/>
      <c r="BH28" s="516"/>
      <c r="BI28" s="516"/>
      <c r="BJ28" s="516"/>
      <c r="BK28" s="516"/>
      <c r="BL28" s="516"/>
      <c r="BM28" s="516"/>
      <c r="BN28" s="516"/>
      <c r="BO28" s="516"/>
      <c r="BP28" s="516"/>
      <c r="BQ28" s="516"/>
      <c r="BR28" s="516"/>
      <c r="BS28" s="516"/>
      <c r="BT28" s="516"/>
      <c r="BU28" s="516"/>
      <c r="BV28" s="516"/>
      <c r="BW28" s="516"/>
      <c r="BX28" s="516"/>
      <c r="BY28" s="516"/>
      <c r="BZ28" s="516"/>
      <c r="CA28" s="516"/>
      <c r="CB28" s="516"/>
      <c r="CC28" s="516"/>
      <c r="CD28" s="516"/>
      <c r="CE28" s="516"/>
      <c r="CF28" s="516"/>
      <c r="CG28" s="516"/>
      <c r="CH28" s="516"/>
      <c r="CI28" s="516"/>
      <c r="CJ28" s="516"/>
      <c r="CK28" s="516"/>
      <c r="CL28" s="516"/>
      <c r="CM28" s="516"/>
      <c r="CN28" s="516"/>
      <c r="CO28" s="516"/>
      <c r="CP28" s="516"/>
      <c r="CQ28" s="516"/>
      <c r="CR28" s="516"/>
      <c r="CS28" s="516"/>
      <c r="CT28" s="516"/>
      <c r="CU28" s="516"/>
      <c r="CV28" s="516"/>
      <c r="CW28" s="516"/>
      <c r="CX28" s="516"/>
      <c r="CY28" s="516"/>
      <c r="CZ28" s="516"/>
      <c r="DA28" s="516"/>
      <c r="DB28" s="516"/>
      <c r="DC28" s="516"/>
      <c r="DD28" s="516"/>
      <c r="DE28" s="516"/>
      <c r="DF28" s="516"/>
      <c r="DG28" s="516"/>
      <c r="DH28" s="516"/>
      <c r="DI28" s="516"/>
      <c r="DJ28" s="516"/>
      <c r="DK28" s="516"/>
      <c r="DL28" s="516"/>
      <c r="DM28" s="516"/>
      <c r="DN28" s="516"/>
      <c r="DO28" s="516"/>
      <c r="DP28" s="516"/>
      <c r="DQ28" s="516"/>
      <c r="DR28" s="516"/>
      <c r="DS28" s="516"/>
      <c r="DT28" s="516"/>
      <c r="DU28" s="516"/>
      <c r="DV28" s="516"/>
      <c r="DW28" s="516"/>
      <c r="DX28" s="516"/>
      <c r="DY28" s="516"/>
      <c r="DZ28" s="516"/>
      <c r="EA28" s="516"/>
      <c r="EB28" s="516"/>
      <c r="EC28" s="516"/>
      <c r="ED28" s="516"/>
      <c r="EE28" s="516"/>
      <c r="EF28" s="516"/>
      <c r="EG28" s="516"/>
      <c r="EH28" s="516"/>
      <c r="EI28" s="516"/>
      <c r="EJ28" s="516"/>
      <c r="EK28" s="516"/>
      <c r="EL28" s="516"/>
      <c r="EM28" s="516"/>
      <c r="EN28" s="516"/>
      <c r="EO28" s="516"/>
      <c r="EP28" s="516"/>
      <c r="EQ28" s="516"/>
      <c r="ER28" s="516"/>
      <c r="ES28" s="516"/>
      <c r="ET28" s="516"/>
      <c r="EU28" s="516"/>
      <c r="EV28" s="516"/>
      <c r="EW28" s="516"/>
      <c r="EX28" s="516"/>
      <c r="EY28" s="533" t="s">
        <v>1813</v>
      </c>
      <c r="EZ28" s="516"/>
      <c r="FA28" s="516"/>
      <c r="FB28" s="516"/>
      <c r="FC28" s="516"/>
      <c r="FD28" s="516"/>
      <c r="FE28" s="516"/>
      <c r="FF28" s="516"/>
      <c r="FG28" s="516"/>
      <c r="FH28" s="516"/>
      <c r="FI28" s="516"/>
      <c r="FJ28" s="516"/>
      <c r="FK28" s="516"/>
      <c r="FL28" s="516"/>
      <c r="FM28" s="516"/>
      <c r="FN28" s="516"/>
      <c r="FO28" s="516"/>
      <c r="FP28" s="516"/>
      <c r="FQ28" s="516"/>
      <c r="FR28" s="516"/>
      <c r="FS28" s="516"/>
      <c r="FT28" s="516"/>
      <c r="FU28" s="516"/>
      <c r="FV28" s="516"/>
      <c r="FW28" s="516"/>
      <c r="FX28" s="516"/>
      <c r="FY28" s="516"/>
      <c r="FZ28" s="516"/>
      <c r="GA28" s="516"/>
      <c r="GB28" s="516"/>
      <c r="GC28" s="516"/>
      <c r="GD28" s="516"/>
      <c r="GE28" s="516"/>
      <c r="GF28" s="516"/>
      <c r="GG28" s="516"/>
      <c r="GH28" s="516"/>
      <c r="GI28" s="516"/>
      <c r="GJ28" s="516"/>
    </row>
    <row r="29">
      <c r="A29" s="506"/>
      <c r="C29" s="518" t="s">
        <v>1862</v>
      </c>
      <c r="D29" s="511"/>
      <c r="E29" s="519" t="s">
        <v>1838</v>
      </c>
      <c r="F29" s="514"/>
      <c r="G29" s="514"/>
      <c r="H29" s="521"/>
      <c r="I29" s="511"/>
      <c r="J29" s="511"/>
      <c r="K29" s="513"/>
      <c r="L29" s="522"/>
      <c r="M29" s="511"/>
      <c r="N29" s="511"/>
      <c r="O29" s="511"/>
      <c r="P29" s="516"/>
      <c r="Q29" s="516"/>
      <c r="R29" s="511"/>
      <c r="S29" s="511"/>
      <c r="T29" s="511"/>
      <c r="U29" s="511"/>
      <c r="V29" s="511"/>
      <c r="W29" s="516"/>
      <c r="X29" s="516"/>
      <c r="Y29" s="511"/>
      <c r="Z29" s="511"/>
      <c r="AA29" s="517"/>
      <c r="AB29" s="511"/>
      <c r="AC29" s="511"/>
      <c r="AD29" s="516"/>
      <c r="AE29" s="516"/>
      <c r="AF29" s="511"/>
      <c r="AG29" s="511"/>
      <c r="AH29" s="511"/>
      <c r="AI29" s="511"/>
      <c r="AJ29" s="511"/>
      <c r="AK29" s="516"/>
      <c r="AL29" s="516"/>
      <c r="AM29" s="511"/>
      <c r="AN29" s="511"/>
      <c r="AO29" s="511"/>
      <c r="AP29" s="511"/>
      <c r="AQ29" s="511"/>
      <c r="AR29" s="516"/>
      <c r="AS29" s="516"/>
      <c r="AT29" s="516"/>
      <c r="AU29" s="516"/>
      <c r="AV29" s="516"/>
      <c r="AW29" s="516"/>
      <c r="AX29" s="516"/>
      <c r="AY29" s="516"/>
      <c r="AZ29" s="516"/>
      <c r="BA29" s="516"/>
      <c r="BB29" s="516"/>
      <c r="BC29" s="516"/>
      <c r="BD29" s="516"/>
      <c r="BE29" s="516"/>
      <c r="BF29" s="516"/>
      <c r="BG29" s="516"/>
      <c r="BH29" s="516"/>
      <c r="BI29" s="516"/>
      <c r="BJ29" s="516"/>
      <c r="BK29" s="516"/>
      <c r="BL29" s="516"/>
      <c r="BM29" s="516"/>
      <c r="BN29" s="516"/>
      <c r="BO29" s="516"/>
      <c r="BP29" s="516"/>
      <c r="BQ29" s="516"/>
      <c r="BR29" s="516"/>
      <c r="BS29" s="516"/>
      <c r="BT29" s="516"/>
      <c r="BU29" s="516"/>
      <c r="BV29" s="516"/>
      <c r="BW29" s="516"/>
      <c r="BX29" s="516"/>
      <c r="BY29" s="516"/>
      <c r="BZ29" s="516"/>
      <c r="CA29" s="516"/>
      <c r="CB29" s="516"/>
      <c r="CC29" s="516"/>
      <c r="CD29" s="516"/>
      <c r="CE29" s="516"/>
      <c r="CF29" s="516"/>
      <c r="CG29" s="516"/>
      <c r="CH29" s="516"/>
      <c r="CI29" s="516"/>
      <c r="CJ29" s="516"/>
      <c r="CK29" s="516"/>
      <c r="CL29" s="516"/>
      <c r="CM29" s="516"/>
      <c r="CN29" s="516"/>
      <c r="CO29" s="516"/>
      <c r="CP29" s="516"/>
      <c r="CQ29" s="516"/>
      <c r="CR29" s="516"/>
      <c r="CS29" s="516"/>
      <c r="CT29" s="516"/>
      <c r="CU29" s="516"/>
      <c r="CV29" s="516"/>
      <c r="CW29" s="516"/>
      <c r="CX29" s="516"/>
      <c r="CY29" s="516"/>
      <c r="CZ29" s="516"/>
      <c r="DA29" s="516"/>
      <c r="DB29" s="516"/>
      <c r="DC29" s="516"/>
      <c r="DD29" s="516"/>
      <c r="DE29" s="516"/>
      <c r="DF29" s="516"/>
      <c r="DG29" s="516"/>
      <c r="DH29" s="516"/>
      <c r="DI29" s="516"/>
      <c r="DJ29" s="516"/>
      <c r="DK29" s="516"/>
      <c r="DL29" s="516"/>
      <c r="DM29" s="516"/>
      <c r="DN29" s="516"/>
      <c r="DO29" s="516"/>
      <c r="DP29" s="516"/>
      <c r="DQ29" s="516"/>
      <c r="DR29" s="516"/>
      <c r="DS29" s="516"/>
      <c r="DT29" s="516"/>
      <c r="DU29" s="516"/>
      <c r="DV29" s="516"/>
      <c r="DW29" s="516"/>
      <c r="DX29" s="516"/>
      <c r="DY29" s="516"/>
      <c r="DZ29" s="516"/>
      <c r="EA29" s="516"/>
      <c r="EB29" s="516"/>
      <c r="EC29" s="516"/>
      <c r="ED29" s="516"/>
      <c r="EE29" s="516"/>
      <c r="EF29" s="516"/>
      <c r="EG29" s="516"/>
      <c r="EH29" s="516"/>
      <c r="EI29" s="516"/>
      <c r="EJ29" s="516"/>
      <c r="EK29" s="516"/>
      <c r="EL29" s="516"/>
      <c r="EM29" s="516"/>
      <c r="EN29" s="516"/>
      <c r="EO29" s="516"/>
      <c r="EP29" s="516"/>
      <c r="EQ29" s="516"/>
      <c r="ER29" s="516"/>
      <c r="ES29" s="516"/>
      <c r="ET29" s="516"/>
      <c r="EU29" s="516"/>
      <c r="EV29" s="516"/>
      <c r="EW29" s="516"/>
      <c r="EX29" s="516"/>
      <c r="EY29" s="516"/>
      <c r="EZ29" s="516"/>
      <c r="FA29" s="516"/>
      <c r="FB29" s="516"/>
      <c r="FC29" s="516"/>
      <c r="FD29" s="516"/>
      <c r="FE29" s="516"/>
      <c r="FF29" s="516"/>
      <c r="FG29" s="516"/>
      <c r="FH29" s="516"/>
      <c r="FI29" s="516"/>
      <c r="FJ29" s="516"/>
      <c r="FK29" s="516"/>
      <c r="FL29" s="516"/>
      <c r="FM29" s="516"/>
      <c r="FN29" s="516"/>
      <c r="FO29" s="516"/>
      <c r="FP29" s="516"/>
      <c r="FQ29" s="516"/>
      <c r="FR29" s="516"/>
      <c r="FS29" s="516"/>
      <c r="FT29" s="516"/>
      <c r="FU29" s="516"/>
      <c r="FV29" s="516"/>
      <c r="FW29" s="516"/>
      <c r="FX29" s="516"/>
      <c r="FY29" s="516"/>
      <c r="FZ29" s="516"/>
      <c r="GA29" s="516"/>
      <c r="GB29" s="516"/>
      <c r="GC29" s="516"/>
      <c r="GD29" s="516"/>
      <c r="GE29" s="516"/>
      <c r="GF29" s="516"/>
      <c r="GG29" s="516"/>
      <c r="GH29" s="516"/>
      <c r="GI29" s="516"/>
      <c r="GJ29" s="516"/>
    </row>
    <row r="30">
      <c r="A30" s="506"/>
      <c r="C30" s="518" t="s">
        <v>1863</v>
      </c>
      <c r="D30" s="511"/>
      <c r="E30" s="519" t="s">
        <v>312</v>
      </c>
      <c r="F30" s="532">
        <f t="shared" ref="F30:G30" si="8">F17</f>
        <v>45259</v>
      </c>
      <c r="G30" s="532">
        <f t="shared" si="8"/>
        <v>45259</v>
      </c>
      <c r="H30" s="521"/>
      <c r="I30" s="511"/>
      <c r="J30" s="511"/>
      <c r="K30" s="513"/>
      <c r="L30" s="522"/>
      <c r="M30" s="511"/>
      <c r="N30" s="511"/>
      <c r="O30" s="511"/>
      <c r="P30" s="516"/>
      <c r="Q30" s="516"/>
      <c r="R30" s="511"/>
      <c r="S30" s="511"/>
      <c r="T30" s="511"/>
      <c r="U30" s="511"/>
      <c r="V30" s="511"/>
      <c r="W30" s="516"/>
      <c r="X30" s="516"/>
      <c r="Y30" s="511"/>
      <c r="Z30" s="511"/>
      <c r="AA30" s="517"/>
      <c r="AB30" s="511"/>
      <c r="AC30" s="511"/>
      <c r="AD30" s="516"/>
      <c r="AE30" s="516"/>
      <c r="AF30" s="511"/>
      <c r="AG30" s="511"/>
      <c r="AH30" s="511"/>
      <c r="AI30" s="511"/>
      <c r="AJ30" s="511"/>
      <c r="AK30" s="516"/>
      <c r="AL30" s="516"/>
      <c r="AM30" s="511"/>
      <c r="AN30" s="511"/>
      <c r="AO30" s="511"/>
      <c r="AP30" s="511"/>
      <c r="AQ30" s="511"/>
      <c r="AR30" s="516"/>
      <c r="AS30" s="516"/>
      <c r="AT30" s="516"/>
      <c r="AU30" s="516"/>
      <c r="AV30" s="516"/>
      <c r="AW30" s="516"/>
      <c r="AX30" s="516"/>
      <c r="AY30" s="516"/>
      <c r="AZ30" s="516"/>
      <c r="BA30" s="516"/>
      <c r="BB30" s="516"/>
      <c r="BC30" s="516"/>
      <c r="BD30" s="516"/>
      <c r="BE30" s="516"/>
      <c r="BF30" s="516"/>
      <c r="BG30" s="516"/>
      <c r="BH30" s="516"/>
      <c r="BI30" s="516"/>
      <c r="BJ30" s="516"/>
      <c r="BK30" s="516"/>
      <c r="BL30" s="516"/>
      <c r="BM30" s="516"/>
      <c r="BN30" s="516"/>
      <c r="BO30" s="516"/>
      <c r="BP30" s="516"/>
      <c r="BQ30" s="516"/>
      <c r="BR30" s="516"/>
      <c r="BS30" s="516"/>
      <c r="BT30" s="516"/>
      <c r="BU30" s="516"/>
      <c r="BV30" s="516"/>
      <c r="BW30" s="516"/>
      <c r="BX30" s="516"/>
      <c r="BY30" s="516"/>
      <c r="BZ30" s="516"/>
      <c r="CA30" s="516"/>
      <c r="CB30" s="516"/>
      <c r="CC30" s="516"/>
      <c r="CD30" s="516"/>
      <c r="CE30" s="516"/>
      <c r="CF30" s="516"/>
      <c r="CG30" s="516"/>
      <c r="CH30" s="516"/>
      <c r="CI30" s="516"/>
      <c r="CJ30" s="516"/>
      <c r="CK30" s="516"/>
      <c r="CL30" s="516"/>
      <c r="CM30" s="516"/>
      <c r="CN30" s="516"/>
      <c r="CO30" s="516"/>
      <c r="CP30" s="516"/>
      <c r="CQ30" s="516"/>
      <c r="CR30" s="516"/>
      <c r="CS30" s="516"/>
      <c r="CT30" s="516"/>
      <c r="CU30" s="516"/>
      <c r="CV30" s="516"/>
      <c r="CW30" s="516"/>
      <c r="CX30" s="516"/>
      <c r="CY30" s="516"/>
      <c r="CZ30" s="516"/>
      <c r="DA30" s="516"/>
      <c r="DB30" s="516"/>
      <c r="DC30" s="516"/>
      <c r="DD30" s="516"/>
      <c r="DE30" s="516"/>
      <c r="DF30" s="516"/>
      <c r="DG30" s="516"/>
      <c r="DH30" s="516"/>
      <c r="DI30" s="516"/>
      <c r="DJ30" s="516"/>
      <c r="DK30" s="516"/>
      <c r="DL30" s="516"/>
      <c r="DM30" s="516"/>
      <c r="DN30" s="516"/>
      <c r="DO30" s="516"/>
      <c r="DP30" s="516"/>
      <c r="DQ30" s="516"/>
      <c r="DR30" s="516"/>
      <c r="DS30" s="516"/>
      <c r="DT30" s="516"/>
      <c r="DU30" s="516"/>
      <c r="DV30" s="516"/>
      <c r="DW30" s="516"/>
      <c r="DX30" s="516"/>
      <c r="DY30" s="516"/>
      <c r="DZ30" s="516"/>
      <c r="EA30" s="516"/>
      <c r="EB30" s="516"/>
      <c r="EC30" s="516"/>
      <c r="ED30" s="516"/>
      <c r="EE30" s="516"/>
      <c r="EF30" s="516"/>
      <c r="EG30" s="516"/>
      <c r="EH30" s="516"/>
      <c r="EI30" s="516"/>
      <c r="EJ30" s="516"/>
      <c r="EK30" s="516"/>
      <c r="EL30" s="516"/>
      <c r="EM30" s="516"/>
      <c r="EN30" s="516"/>
      <c r="EO30" s="516"/>
      <c r="EP30" s="516"/>
      <c r="EQ30" s="516"/>
      <c r="ER30" s="516"/>
      <c r="ES30" s="516"/>
      <c r="ET30" s="516"/>
      <c r="EU30" s="516"/>
      <c r="EV30" s="516"/>
      <c r="EW30" s="516"/>
      <c r="EX30" s="516"/>
      <c r="EY30" s="516"/>
      <c r="EZ30" s="516"/>
      <c r="FA30" s="533" t="s">
        <v>1813</v>
      </c>
      <c r="FB30" s="533" t="s">
        <v>1813</v>
      </c>
      <c r="FC30" s="533" t="s">
        <v>1813</v>
      </c>
      <c r="FD30" s="533" t="s">
        <v>1813</v>
      </c>
      <c r="FE30" s="516"/>
      <c r="FF30" s="516"/>
      <c r="FG30" s="516"/>
      <c r="FH30" s="516"/>
      <c r="FI30" s="516"/>
      <c r="FJ30" s="516"/>
      <c r="FK30" s="516"/>
      <c r="FL30" s="516"/>
      <c r="FM30" s="516"/>
      <c r="FN30" s="516"/>
      <c r="FO30" s="516"/>
      <c r="FP30" s="516"/>
      <c r="FQ30" s="516"/>
      <c r="FR30" s="516"/>
      <c r="FS30" s="516"/>
      <c r="FT30" s="516"/>
      <c r="FU30" s="516"/>
      <c r="FV30" s="516"/>
      <c r="FW30" s="516"/>
      <c r="FX30" s="516"/>
      <c r="FY30" s="516"/>
      <c r="FZ30" s="516"/>
      <c r="GA30" s="516"/>
      <c r="GB30" s="516"/>
      <c r="GC30" s="516"/>
      <c r="GD30" s="516"/>
      <c r="GE30" s="516"/>
      <c r="GF30" s="516"/>
      <c r="GG30" s="516"/>
      <c r="GH30" s="516"/>
      <c r="GI30" s="516"/>
      <c r="GJ30" s="516"/>
    </row>
    <row r="31">
      <c r="A31" s="506"/>
      <c r="C31" s="518" t="s">
        <v>1864</v>
      </c>
      <c r="D31" s="511"/>
      <c r="E31" s="519" t="s">
        <v>1841</v>
      </c>
      <c r="F31" s="532">
        <f t="shared" ref="F31:G31" si="9">F18</f>
        <v>45260</v>
      </c>
      <c r="G31" s="532">
        <f t="shared" si="9"/>
        <v>45264</v>
      </c>
      <c r="H31" s="521"/>
      <c r="I31" s="511"/>
      <c r="J31" s="511"/>
      <c r="K31" s="513"/>
      <c r="L31" s="522"/>
      <c r="M31" s="511"/>
      <c r="N31" s="511"/>
      <c r="O31" s="511"/>
      <c r="P31" s="516"/>
      <c r="Q31" s="516"/>
      <c r="R31" s="511"/>
      <c r="S31" s="511"/>
      <c r="T31" s="511"/>
      <c r="U31" s="511"/>
      <c r="V31" s="511"/>
      <c r="W31" s="516"/>
      <c r="X31" s="516"/>
      <c r="Y31" s="511"/>
      <c r="Z31" s="511"/>
      <c r="AA31" s="517"/>
      <c r="AB31" s="511"/>
      <c r="AC31" s="511"/>
      <c r="AD31" s="516"/>
      <c r="AE31" s="516"/>
      <c r="AF31" s="511"/>
      <c r="AG31" s="511"/>
      <c r="AH31" s="511"/>
      <c r="AI31" s="511"/>
      <c r="AJ31" s="511"/>
      <c r="AK31" s="516"/>
      <c r="AL31" s="516"/>
      <c r="AM31" s="511"/>
      <c r="AN31" s="511"/>
      <c r="AO31" s="511"/>
      <c r="AP31" s="511"/>
      <c r="AQ31" s="511"/>
      <c r="AR31" s="516"/>
      <c r="AS31" s="516"/>
      <c r="AT31" s="516"/>
      <c r="AU31" s="516"/>
      <c r="AV31" s="516"/>
      <c r="AW31" s="516"/>
      <c r="AX31" s="516"/>
      <c r="AY31" s="516"/>
      <c r="AZ31" s="516"/>
      <c r="BA31" s="516"/>
      <c r="BB31" s="516"/>
      <c r="BC31" s="516"/>
      <c r="BD31" s="516"/>
      <c r="BE31" s="516"/>
      <c r="BF31" s="516"/>
      <c r="BG31" s="516"/>
      <c r="BH31" s="516"/>
      <c r="BI31" s="516"/>
      <c r="BJ31" s="516"/>
      <c r="BK31" s="516"/>
      <c r="BL31" s="516"/>
      <c r="BM31" s="516"/>
      <c r="BN31" s="516"/>
      <c r="BO31" s="516"/>
      <c r="BP31" s="516"/>
      <c r="BQ31" s="516"/>
      <c r="BR31" s="516"/>
      <c r="BS31" s="516"/>
      <c r="BT31" s="516"/>
      <c r="BU31" s="516"/>
      <c r="BV31" s="516"/>
      <c r="BW31" s="516"/>
      <c r="BX31" s="516"/>
      <c r="BY31" s="516"/>
      <c r="BZ31" s="516"/>
      <c r="CA31" s="516"/>
      <c r="CB31" s="516"/>
      <c r="CC31" s="516"/>
      <c r="CD31" s="516"/>
      <c r="CE31" s="516"/>
      <c r="CF31" s="516"/>
      <c r="CG31" s="516"/>
      <c r="CH31" s="516"/>
      <c r="CI31" s="516"/>
      <c r="CJ31" s="516"/>
      <c r="CK31" s="516"/>
      <c r="CL31" s="516"/>
      <c r="CM31" s="516"/>
      <c r="CN31" s="516"/>
      <c r="CO31" s="516"/>
      <c r="CP31" s="516"/>
      <c r="CQ31" s="516"/>
      <c r="CR31" s="516"/>
      <c r="CS31" s="516"/>
      <c r="CT31" s="516"/>
      <c r="CU31" s="516"/>
      <c r="CV31" s="516"/>
      <c r="CW31" s="516"/>
      <c r="CX31" s="516"/>
      <c r="CY31" s="516"/>
      <c r="CZ31" s="516"/>
      <c r="DA31" s="516"/>
      <c r="DB31" s="516"/>
      <c r="DC31" s="516"/>
      <c r="DD31" s="516"/>
      <c r="DE31" s="516"/>
      <c r="DF31" s="516"/>
      <c r="DG31" s="516"/>
      <c r="DH31" s="516"/>
      <c r="DI31" s="516"/>
      <c r="DJ31" s="516"/>
      <c r="DK31" s="516"/>
      <c r="DL31" s="516"/>
      <c r="DM31" s="516"/>
      <c r="DN31" s="516"/>
      <c r="DO31" s="516"/>
      <c r="DP31" s="516"/>
      <c r="DQ31" s="516"/>
      <c r="DR31" s="516"/>
      <c r="DS31" s="516"/>
      <c r="DT31" s="516"/>
      <c r="DU31" s="516"/>
      <c r="DV31" s="516"/>
      <c r="DW31" s="516"/>
      <c r="DX31" s="516"/>
      <c r="DY31" s="516"/>
      <c r="DZ31" s="516"/>
      <c r="EA31" s="516"/>
      <c r="EB31" s="516"/>
      <c r="EC31" s="516"/>
      <c r="ED31" s="516"/>
      <c r="EE31" s="516"/>
      <c r="EF31" s="516"/>
      <c r="EG31" s="516"/>
      <c r="EH31" s="516"/>
      <c r="EI31" s="516"/>
      <c r="EJ31" s="516"/>
      <c r="EK31" s="516"/>
      <c r="EL31" s="516"/>
      <c r="EM31" s="516"/>
      <c r="EN31" s="516"/>
      <c r="EO31" s="516"/>
      <c r="EP31" s="516"/>
      <c r="EQ31" s="516"/>
      <c r="ER31" s="516"/>
      <c r="ES31" s="516"/>
      <c r="ET31" s="516"/>
      <c r="EU31" s="516"/>
      <c r="EV31" s="516"/>
      <c r="EW31" s="516"/>
      <c r="EX31" s="516"/>
      <c r="EY31" s="516"/>
      <c r="EZ31" s="516"/>
      <c r="FA31" s="516"/>
      <c r="FB31" s="516"/>
      <c r="FC31" s="516"/>
      <c r="FD31" s="516"/>
      <c r="FE31" s="533" t="s">
        <v>1813</v>
      </c>
      <c r="FF31" s="516"/>
      <c r="FG31" s="516"/>
      <c r="FH31" s="533" t="s">
        <v>1813</v>
      </c>
      <c r="FI31" s="516"/>
      <c r="FJ31" s="533" t="s">
        <v>1813</v>
      </c>
      <c r="FK31" s="516"/>
      <c r="FL31" s="516"/>
      <c r="FM31" s="516"/>
      <c r="FN31" s="516"/>
      <c r="FO31" s="516"/>
      <c r="FP31" s="516"/>
      <c r="FQ31" s="516"/>
      <c r="FR31" s="516"/>
      <c r="FS31" s="516"/>
      <c r="FT31" s="516"/>
      <c r="FU31" s="516"/>
      <c r="FV31" s="516"/>
      <c r="FW31" s="516"/>
      <c r="FX31" s="516"/>
      <c r="FY31" s="516"/>
      <c r="FZ31" s="516"/>
      <c r="GA31" s="516"/>
      <c r="GB31" s="516"/>
      <c r="GC31" s="516"/>
      <c r="GD31" s="516"/>
      <c r="GE31" s="516"/>
      <c r="GF31" s="516"/>
      <c r="GG31" s="516"/>
      <c r="GH31" s="516"/>
      <c r="GI31" s="516"/>
      <c r="GJ31" s="516"/>
    </row>
    <row r="32">
      <c r="A32" s="506"/>
      <c r="C32" s="518" t="s">
        <v>1865</v>
      </c>
      <c r="D32" s="511"/>
      <c r="E32" s="519" t="s">
        <v>1843</v>
      </c>
      <c r="F32" s="532">
        <v>45166.0</v>
      </c>
      <c r="G32" s="532">
        <v>45167.0</v>
      </c>
      <c r="H32" s="527">
        <v>2.0</v>
      </c>
      <c r="I32" s="511"/>
      <c r="J32" s="511"/>
      <c r="K32" s="513"/>
      <c r="L32" s="522"/>
      <c r="M32" s="511"/>
      <c r="N32" s="511"/>
      <c r="O32" s="511"/>
      <c r="P32" s="516"/>
      <c r="Q32" s="516"/>
      <c r="R32" s="511"/>
      <c r="S32" s="511"/>
      <c r="T32" s="511"/>
      <c r="U32" s="511"/>
      <c r="V32" s="511"/>
      <c r="W32" s="516"/>
      <c r="X32" s="516"/>
      <c r="Y32" s="511"/>
      <c r="Z32" s="511"/>
      <c r="AA32" s="517"/>
      <c r="AB32" s="511"/>
      <c r="AC32" s="511"/>
      <c r="AD32" s="516"/>
      <c r="AE32" s="516"/>
      <c r="AF32" s="511"/>
      <c r="AG32" s="511"/>
      <c r="AH32" s="511"/>
      <c r="AI32" s="511"/>
      <c r="AJ32" s="511"/>
      <c r="AK32" s="516"/>
      <c r="AL32" s="516"/>
      <c r="AM32" s="511"/>
      <c r="AN32" s="511"/>
      <c r="AO32" s="511"/>
      <c r="AP32" s="511"/>
      <c r="AQ32" s="511"/>
      <c r="AR32" s="516"/>
      <c r="AS32" s="516"/>
      <c r="AT32" s="516"/>
      <c r="AU32" s="516"/>
      <c r="AV32" s="516"/>
      <c r="AW32" s="516"/>
      <c r="AX32" s="516"/>
      <c r="AY32" s="516"/>
      <c r="AZ32" s="516"/>
      <c r="BA32" s="516"/>
      <c r="BB32" s="516"/>
      <c r="BC32" s="516"/>
      <c r="BD32" s="516"/>
      <c r="BE32" s="516"/>
      <c r="BF32" s="516"/>
      <c r="BG32" s="516"/>
      <c r="BH32" s="516"/>
      <c r="BI32" s="516"/>
      <c r="BJ32" s="516"/>
      <c r="BK32" s="516"/>
      <c r="BL32" s="516"/>
      <c r="BM32" s="516"/>
      <c r="BN32" s="516"/>
      <c r="BO32" s="516"/>
      <c r="BP32" s="516"/>
      <c r="BQ32" s="516"/>
      <c r="BR32" s="516"/>
      <c r="BS32" s="516"/>
      <c r="BT32" s="516"/>
      <c r="BU32" s="516"/>
      <c r="BV32" s="516"/>
      <c r="BW32" s="516"/>
      <c r="BX32" s="516"/>
      <c r="BY32" s="516"/>
      <c r="BZ32" s="516"/>
      <c r="CA32" s="516"/>
      <c r="CB32" s="516"/>
      <c r="CC32" s="516"/>
      <c r="CD32" s="516"/>
      <c r="CE32" s="516"/>
      <c r="CF32" s="516"/>
      <c r="CG32" s="516"/>
      <c r="CH32" s="516"/>
      <c r="CI32" s="516"/>
      <c r="CJ32" s="516"/>
      <c r="CK32" s="516"/>
      <c r="CL32" s="516"/>
      <c r="CM32" s="516"/>
      <c r="CN32" s="516"/>
      <c r="CO32" s="516"/>
      <c r="CP32" s="516"/>
      <c r="CQ32" s="516"/>
      <c r="CR32" s="516"/>
      <c r="CS32" s="516"/>
      <c r="CT32" s="516"/>
      <c r="CU32" s="516"/>
      <c r="CV32" s="516"/>
      <c r="CW32" s="516"/>
      <c r="CX32" s="516"/>
      <c r="CY32" s="516"/>
      <c r="CZ32" s="516"/>
      <c r="DA32" s="516"/>
      <c r="DB32" s="516"/>
      <c r="DC32" s="516"/>
      <c r="DD32" s="516"/>
      <c r="DE32" s="516"/>
      <c r="DF32" s="516"/>
      <c r="DG32" s="516"/>
      <c r="DH32" s="516"/>
      <c r="DI32" s="516"/>
      <c r="DJ32" s="516"/>
      <c r="DK32" s="516"/>
      <c r="DL32" s="516"/>
      <c r="DM32" s="516"/>
      <c r="DN32" s="516"/>
      <c r="DO32" s="516"/>
      <c r="DP32" s="516"/>
      <c r="DQ32" s="516"/>
      <c r="DR32" s="516"/>
      <c r="DS32" s="516"/>
      <c r="DT32" s="516"/>
      <c r="DU32" s="516"/>
      <c r="DV32" s="516"/>
      <c r="DW32" s="516"/>
      <c r="DX32" s="516"/>
      <c r="DY32" s="516"/>
      <c r="DZ32" s="516"/>
      <c r="EA32" s="516"/>
      <c r="EB32" s="516"/>
      <c r="EC32" s="516"/>
      <c r="ED32" s="516"/>
      <c r="EE32" s="516"/>
      <c r="EF32" s="516"/>
      <c r="EG32" s="516"/>
      <c r="EH32" s="516"/>
      <c r="EI32" s="516"/>
      <c r="EJ32" s="516"/>
      <c r="EK32" s="516"/>
      <c r="EL32" s="516"/>
      <c r="EM32" s="516"/>
      <c r="EN32" s="516"/>
      <c r="EO32" s="516"/>
      <c r="EP32" s="516"/>
      <c r="EQ32" s="516"/>
      <c r="ER32" s="516"/>
      <c r="ES32" s="516"/>
      <c r="ET32" s="516"/>
      <c r="EU32" s="516"/>
      <c r="EV32" s="516"/>
      <c r="EW32" s="516"/>
      <c r="EX32" s="516"/>
      <c r="EY32" s="516"/>
      <c r="EZ32" s="516"/>
      <c r="FA32" s="516"/>
      <c r="FB32" s="516"/>
      <c r="FC32" s="516"/>
      <c r="FD32" s="516"/>
      <c r="FE32" s="516"/>
      <c r="FF32" s="516"/>
      <c r="FG32" s="516"/>
      <c r="FH32" s="516"/>
      <c r="FI32" s="516"/>
      <c r="FJ32" s="516"/>
      <c r="FK32" s="516"/>
      <c r="FL32" s="516"/>
      <c r="FM32" s="516"/>
      <c r="FN32" s="516"/>
      <c r="FO32" s="516"/>
      <c r="FP32" s="516"/>
      <c r="FQ32" s="516"/>
      <c r="FR32" s="516"/>
      <c r="FS32" s="516"/>
      <c r="FT32" s="516"/>
      <c r="FU32" s="516"/>
      <c r="FV32" s="533" t="s">
        <v>1813</v>
      </c>
      <c r="FW32" s="533" t="s">
        <v>1813</v>
      </c>
      <c r="FX32" s="516"/>
      <c r="FY32" s="516"/>
      <c r="FZ32" s="516"/>
      <c r="GA32" s="516"/>
      <c r="GB32" s="516"/>
      <c r="GC32" s="516"/>
      <c r="GD32" s="516"/>
      <c r="GE32" s="516"/>
      <c r="GF32" s="516"/>
      <c r="GG32" s="516"/>
      <c r="GH32" s="516"/>
      <c r="GI32" s="516"/>
      <c r="GJ32" s="516"/>
    </row>
    <row r="33">
      <c r="A33" s="506"/>
      <c r="C33" s="518" t="s">
        <v>1866</v>
      </c>
      <c r="D33" s="511"/>
      <c r="E33" s="519" t="s">
        <v>1845</v>
      </c>
      <c r="F33" s="532">
        <f>F20</f>
        <v>45266</v>
      </c>
      <c r="G33" s="532">
        <f>F33</f>
        <v>45266</v>
      </c>
      <c r="H33" s="521"/>
      <c r="I33" s="511"/>
      <c r="J33" s="511"/>
      <c r="K33" s="513"/>
      <c r="L33" s="522"/>
      <c r="M33" s="511"/>
      <c r="N33" s="511"/>
      <c r="O33" s="511"/>
      <c r="P33" s="516"/>
      <c r="Q33" s="516"/>
      <c r="R33" s="511"/>
      <c r="S33" s="511"/>
      <c r="T33" s="511"/>
      <c r="U33" s="511"/>
      <c r="V33" s="511"/>
      <c r="W33" s="511"/>
      <c r="X33" s="511"/>
      <c r="Y33" s="511"/>
      <c r="Z33" s="511"/>
      <c r="AA33" s="517"/>
      <c r="AB33" s="511"/>
      <c r="AC33" s="511"/>
      <c r="AD33" s="516"/>
      <c r="AE33" s="516"/>
      <c r="AF33" s="511"/>
      <c r="AG33" s="511"/>
      <c r="AH33" s="511"/>
      <c r="AI33" s="511"/>
      <c r="AJ33" s="511"/>
      <c r="AK33" s="516"/>
      <c r="AL33" s="516"/>
      <c r="AM33" s="511"/>
      <c r="AN33" s="511"/>
      <c r="AO33" s="511"/>
      <c r="AP33" s="511"/>
      <c r="AQ33" s="511"/>
      <c r="AR33" s="516"/>
      <c r="AS33" s="516"/>
      <c r="AT33" s="516"/>
      <c r="AU33" s="516"/>
      <c r="AV33" s="516"/>
      <c r="AW33" s="516"/>
      <c r="AX33" s="516"/>
      <c r="AY33" s="516"/>
      <c r="AZ33" s="516"/>
      <c r="BA33" s="516"/>
      <c r="BB33" s="516"/>
      <c r="BC33" s="516"/>
      <c r="BD33" s="516"/>
      <c r="BE33" s="516"/>
      <c r="BF33" s="516"/>
      <c r="BG33" s="516"/>
      <c r="BH33" s="516"/>
      <c r="BI33" s="516"/>
      <c r="BJ33" s="516"/>
      <c r="BK33" s="516"/>
      <c r="BL33" s="516"/>
      <c r="BM33" s="516"/>
      <c r="BN33" s="516"/>
      <c r="BO33" s="516"/>
      <c r="BP33" s="516"/>
      <c r="BQ33" s="516"/>
      <c r="BR33" s="516"/>
      <c r="BS33" s="516"/>
      <c r="BT33" s="516"/>
      <c r="BU33" s="516"/>
      <c r="BV33" s="516"/>
      <c r="BW33" s="516"/>
      <c r="BX33" s="516"/>
      <c r="BY33" s="516"/>
      <c r="BZ33" s="516"/>
      <c r="CA33" s="516"/>
      <c r="CB33" s="516"/>
      <c r="CC33" s="516"/>
      <c r="CD33" s="516"/>
      <c r="CE33" s="516"/>
      <c r="CF33" s="516"/>
      <c r="CG33" s="516"/>
      <c r="CH33" s="516"/>
      <c r="CI33" s="516"/>
      <c r="CJ33" s="516"/>
      <c r="CK33" s="516"/>
      <c r="CL33" s="516"/>
      <c r="CM33" s="516"/>
      <c r="CN33" s="516"/>
      <c r="CO33" s="516"/>
      <c r="CP33" s="516"/>
      <c r="CQ33" s="516"/>
      <c r="CR33" s="516"/>
      <c r="CS33" s="516"/>
      <c r="CT33" s="516"/>
      <c r="CU33" s="516"/>
      <c r="CV33" s="516"/>
      <c r="CW33" s="516"/>
      <c r="CX33" s="516"/>
      <c r="CY33" s="516"/>
      <c r="CZ33" s="516"/>
      <c r="DA33" s="516"/>
      <c r="DB33" s="516"/>
      <c r="DC33" s="516"/>
      <c r="DD33" s="516"/>
      <c r="DE33" s="516"/>
      <c r="DF33" s="516"/>
      <c r="DG33" s="516"/>
      <c r="DH33" s="516"/>
      <c r="DI33" s="516"/>
      <c r="DJ33" s="516"/>
      <c r="DK33" s="516"/>
      <c r="DL33" s="516"/>
      <c r="DM33" s="516"/>
      <c r="DN33" s="516"/>
      <c r="DO33" s="516"/>
      <c r="DP33" s="516"/>
      <c r="DQ33" s="516"/>
      <c r="DR33" s="516"/>
      <c r="DS33" s="516"/>
      <c r="DT33" s="516"/>
      <c r="DU33" s="516"/>
      <c r="DV33" s="516"/>
      <c r="DW33" s="516"/>
      <c r="DX33" s="516"/>
      <c r="DY33" s="516"/>
      <c r="DZ33" s="516"/>
      <c r="EA33" s="516"/>
      <c r="EB33" s="516"/>
      <c r="EC33" s="516"/>
      <c r="ED33" s="516"/>
      <c r="EE33" s="516"/>
      <c r="EF33" s="516"/>
      <c r="EG33" s="516"/>
      <c r="EH33" s="516"/>
      <c r="EI33" s="516"/>
      <c r="EJ33" s="516"/>
      <c r="EK33" s="516"/>
      <c r="EL33" s="516"/>
      <c r="EM33" s="516"/>
      <c r="EN33" s="516"/>
      <c r="EO33" s="516"/>
      <c r="EP33" s="516"/>
      <c r="EQ33" s="516"/>
      <c r="ER33" s="516"/>
      <c r="ES33" s="516"/>
      <c r="ET33" s="516"/>
      <c r="EU33" s="516"/>
      <c r="EV33" s="516"/>
      <c r="EW33" s="516"/>
      <c r="EX33" s="516"/>
      <c r="EY33" s="516"/>
      <c r="EZ33" s="516"/>
      <c r="FA33" s="516"/>
      <c r="FB33" s="516"/>
      <c r="FC33" s="516"/>
      <c r="FD33" s="516"/>
      <c r="FE33" s="516"/>
      <c r="FF33" s="516"/>
      <c r="FG33" s="516"/>
      <c r="FH33" s="516"/>
      <c r="FI33" s="516"/>
      <c r="FJ33" s="516"/>
      <c r="FK33" s="516"/>
      <c r="FL33" s="516"/>
      <c r="FM33" s="516"/>
      <c r="FN33" s="516"/>
      <c r="FO33" s="516"/>
      <c r="FP33" s="516"/>
      <c r="FQ33" s="516"/>
      <c r="FR33" s="516"/>
      <c r="FS33" s="516"/>
      <c r="FT33" s="516"/>
      <c r="FU33" s="516"/>
      <c r="FV33" s="516"/>
      <c r="FW33" s="516"/>
      <c r="FX33" s="516"/>
      <c r="FY33" s="528" t="s">
        <v>1846</v>
      </c>
      <c r="FZ33" s="516"/>
      <c r="GA33" s="516"/>
      <c r="GB33" s="516"/>
      <c r="GC33" s="516"/>
      <c r="GD33" s="516"/>
      <c r="GE33" s="516"/>
      <c r="GF33" s="516"/>
      <c r="GG33" s="516"/>
      <c r="GH33" s="516"/>
      <c r="GI33" s="516"/>
      <c r="GJ33" s="516"/>
    </row>
    <row r="34">
      <c r="A34" s="506"/>
      <c r="C34" s="534" t="s">
        <v>661</v>
      </c>
      <c r="D34" s="535"/>
      <c r="E34" s="535"/>
      <c r="F34" s="535"/>
      <c r="G34" s="535"/>
      <c r="H34" s="535"/>
      <c r="I34" s="511"/>
      <c r="J34" s="511"/>
      <c r="K34" s="513"/>
      <c r="L34" s="522"/>
      <c r="M34" s="511"/>
      <c r="N34" s="511"/>
      <c r="O34" s="511"/>
      <c r="P34" s="516"/>
      <c r="Q34" s="516"/>
      <c r="R34" s="511"/>
      <c r="S34" s="511"/>
      <c r="T34" s="511"/>
      <c r="U34" s="511"/>
      <c r="V34" s="511"/>
      <c r="W34" s="511"/>
      <c r="X34" s="511"/>
      <c r="Y34" s="511"/>
      <c r="Z34" s="511"/>
      <c r="AA34" s="517"/>
      <c r="AB34" s="511"/>
      <c r="AC34" s="511"/>
      <c r="AD34" s="516"/>
      <c r="AE34" s="516"/>
      <c r="AF34" s="511"/>
      <c r="AG34" s="511"/>
      <c r="AH34" s="511"/>
      <c r="AI34" s="511"/>
      <c r="AJ34" s="511"/>
      <c r="AK34" s="516"/>
      <c r="AL34" s="516"/>
      <c r="AM34" s="511"/>
      <c r="AN34" s="511"/>
      <c r="AO34" s="511"/>
      <c r="AP34" s="511"/>
      <c r="AQ34" s="511"/>
      <c r="AR34" s="516"/>
      <c r="AS34" s="516"/>
      <c r="AT34" s="516"/>
      <c r="AU34" s="516"/>
      <c r="AV34" s="516"/>
      <c r="AW34" s="516"/>
      <c r="AX34" s="516"/>
      <c r="AY34" s="516"/>
      <c r="AZ34" s="516"/>
      <c r="BA34" s="516"/>
      <c r="BB34" s="516"/>
      <c r="BC34" s="516"/>
      <c r="BD34" s="516"/>
      <c r="BE34" s="516"/>
      <c r="BF34" s="516"/>
      <c r="BG34" s="516"/>
      <c r="BH34" s="516"/>
      <c r="BI34" s="516"/>
      <c r="BJ34" s="516"/>
      <c r="BK34" s="516"/>
      <c r="BL34" s="516"/>
      <c r="BM34" s="516"/>
      <c r="BN34" s="516"/>
      <c r="BO34" s="516"/>
      <c r="BP34" s="516"/>
      <c r="BQ34" s="516"/>
      <c r="BR34" s="516"/>
      <c r="BS34" s="516"/>
      <c r="BT34" s="516"/>
      <c r="BU34" s="516"/>
      <c r="BV34" s="516"/>
      <c r="BW34" s="516"/>
      <c r="BX34" s="516"/>
      <c r="BY34" s="516"/>
      <c r="BZ34" s="516"/>
      <c r="CA34" s="516"/>
      <c r="CB34" s="516"/>
      <c r="CC34" s="516"/>
      <c r="CD34" s="516"/>
      <c r="CE34" s="516"/>
      <c r="CF34" s="516"/>
      <c r="CG34" s="516"/>
      <c r="CH34" s="516"/>
      <c r="CI34" s="516"/>
      <c r="CJ34" s="516"/>
      <c r="CK34" s="516"/>
      <c r="CL34" s="516"/>
      <c r="CM34" s="516"/>
      <c r="CN34" s="516"/>
      <c r="CO34" s="516"/>
      <c r="CP34" s="516"/>
      <c r="CQ34" s="516"/>
      <c r="CR34" s="516"/>
      <c r="CS34" s="516"/>
      <c r="CT34" s="516"/>
      <c r="CU34" s="516"/>
      <c r="CV34" s="516"/>
      <c r="CW34" s="516"/>
      <c r="CX34" s="516"/>
      <c r="CY34" s="516"/>
      <c r="CZ34" s="516"/>
      <c r="DA34" s="516"/>
      <c r="DB34" s="516"/>
      <c r="DC34" s="516"/>
      <c r="DD34" s="516"/>
      <c r="DE34" s="516"/>
      <c r="DF34" s="516"/>
      <c r="DG34" s="516"/>
      <c r="DH34" s="516"/>
      <c r="DI34" s="516"/>
      <c r="DJ34" s="516"/>
      <c r="DK34" s="516"/>
      <c r="DL34" s="516"/>
      <c r="DM34" s="516"/>
      <c r="DN34" s="516"/>
      <c r="DO34" s="516"/>
      <c r="DP34" s="516"/>
      <c r="DQ34" s="516"/>
      <c r="DR34" s="516"/>
      <c r="DS34" s="516"/>
      <c r="DT34" s="516"/>
      <c r="DU34" s="516"/>
      <c r="DV34" s="516"/>
      <c r="DW34" s="516"/>
      <c r="DX34" s="516"/>
      <c r="DY34" s="516"/>
      <c r="DZ34" s="516"/>
      <c r="EA34" s="516"/>
      <c r="EB34" s="516"/>
      <c r="EC34" s="516"/>
      <c r="ED34" s="516"/>
      <c r="EE34" s="516"/>
      <c r="EF34" s="516"/>
      <c r="EG34" s="516"/>
      <c r="EH34" s="516"/>
      <c r="EI34" s="516"/>
      <c r="EJ34" s="516"/>
      <c r="EK34" s="516"/>
      <c r="EL34" s="516"/>
      <c r="EM34" s="516"/>
      <c r="EN34" s="516"/>
      <c r="EO34" s="516"/>
      <c r="EP34" s="516"/>
      <c r="EQ34" s="516"/>
      <c r="ER34" s="516"/>
      <c r="ES34" s="516"/>
      <c r="ET34" s="516"/>
      <c r="EU34" s="516"/>
      <c r="EV34" s="516"/>
      <c r="EW34" s="516"/>
      <c r="EX34" s="516"/>
      <c r="EY34" s="516"/>
      <c r="EZ34" s="516"/>
      <c r="FA34" s="516"/>
      <c r="FB34" s="516"/>
      <c r="FC34" s="516"/>
      <c r="FD34" s="516"/>
      <c r="FE34" s="516"/>
      <c r="FF34" s="516"/>
      <c r="FG34" s="516"/>
      <c r="FH34" s="516"/>
      <c r="FI34" s="516"/>
      <c r="FJ34" s="516"/>
      <c r="FK34" s="516"/>
      <c r="FL34" s="516"/>
      <c r="FM34" s="516"/>
      <c r="FN34" s="516"/>
      <c r="FO34" s="516"/>
      <c r="FP34" s="516"/>
      <c r="FQ34" s="516"/>
      <c r="FR34" s="516"/>
      <c r="FS34" s="516"/>
      <c r="FT34" s="516"/>
      <c r="FU34" s="516"/>
      <c r="FV34" s="516"/>
      <c r="FW34" s="516"/>
      <c r="FX34" s="516"/>
      <c r="FY34" s="516"/>
      <c r="FZ34" s="516"/>
      <c r="GA34" s="516"/>
      <c r="GB34" s="516"/>
      <c r="GC34" s="516"/>
      <c r="GD34" s="516"/>
      <c r="GE34" s="516"/>
      <c r="GF34" s="516"/>
      <c r="GG34" s="516"/>
      <c r="GH34" s="516"/>
      <c r="GI34" s="516"/>
      <c r="GJ34" s="516"/>
    </row>
    <row r="35">
      <c r="A35" s="506"/>
      <c r="C35" s="529" t="s">
        <v>1867</v>
      </c>
      <c r="D35" s="530" t="s">
        <v>1868</v>
      </c>
      <c r="E35" s="531"/>
      <c r="F35" s="531"/>
      <c r="G35" s="531"/>
      <c r="H35" s="531"/>
      <c r="I35" s="511"/>
      <c r="J35" s="511"/>
      <c r="K35" s="513"/>
      <c r="L35" s="522"/>
      <c r="M35" s="511"/>
      <c r="N35" s="511"/>
      <c r="O35" s="511"/>
      <c r="P35" s="516"/>
      <c r="Q35" s="516"/>
      <c r="R35" s="511"/>
      <c r="S35" s="511"/>
      <c r="T35" s="511"/>
      <c r="U35" s="511"/>
      <c r="V35" s="511"/>
      <c r="W35" s="516"/>
      <c r="X35" s="516"/>
      <c r="Y35" s="511"/>
      <c r="Z35" s="511"/>
      <c r="AA35" s="517"/>
      <c r="AB35" s="511"/>
      <c r="AC35" s="511"/>
      <c r="AD35" s="516"/>
      <c r="AE35" s="516"/>
      <c r="AF35" s="511"/>
      <c r="AG35" s="511"/>
      <c r="AH35" s="511"/>
      <c r="AI35" s="511"/>
      <c r="AJ35" s="511"/>
      <c r="AK35" s="516"/>
      <c r="AL35" s="516"/>
      <c r="AM35" s="511"/>
      <c r="AN35" s="511"/>
      <c r="AO35" s="511"/>
      <c r="AP35" s="511"/>
      <c r="AQ35" s="511"/>
      <c r="AR35" s="516"/>
      <c r="AS35" s="516"/>
      <c r="AT35" s="516"/>
      <c r="AU35" s="516"/>
      <c r="AV35" s="516"/>
      <c r="AW35" s="516"/>
      <c r="AX35" s="516"/>
      <c r="AY35" s="516"/>
      <c r="AZ35" s="516"/>
      <c r="BA35" s="516"/>
      <c r="BB35" s="516"/>
      <c r="BC35" s="516"/>
      <c r="BD35" s="516"/>
      <c r="BE35" s="516"/>
      <c r="BF35" s="516"/>
      <c r="BG35" s="516"/>
      <c r="BH35" s="516"/>
      <c r="BI35" s="516"/>
      <c r="BJ35" s="516"/>
      <c r="BK35" s="516"/>
      <c r="BL35" s="516"/>
      <c r="BM35" s="516"/>
      <c r="BN35" s="516"/>
      <c r="BO35" s="516"/>
      <c r="BP35" s="516"/>
      <c r="BQ35" s="516"/>
      <c r="BR35" s="516"/>
      <c r="BS35" s="516"/>
      <c r="BT35" s="516"/>
      <c r="BU35" s="516"/>
      <c r="BV35" s="516"/>
      <c r="BW35" s="516"/>
      <c r="BX35" s="516"/>
      <c r="BY35" s="516"/>
      <c r="BZ35" s="516"/>
      <c r="CA35" s="516"/>
      <c r="CB35" s="516"/>
      <c r="CC35" s="516"/>
      <c r="CD35" s="516"/>
      <c r="CE35" s="516"/>
      <c r="CF35" s="516"/>
      <c r="CG35" s="516"/>
      <c r="CH35" s="516"/>
      <c r="CI35" s="516"/>
      <c r="CJ35" s="516"/>
      <c r="CK35" s="516"/>
      <c r="CL35" s="516"/>
      <c r="CM35" s="516"/>
      <c r="CN35" s="516"/>
      <c r="CO35" s="516"/>
      <c r="CP35" s="516"/>
      <c r="CQ35" s="516"/>
      <c r="CR35" s="516"/>
      <c r="CS35" s="516"/>
      <c r="CT35" s="516"/>
      <c r="CU35" s="516"/>
      <c r="CV35" s="516"/>
      <c r="CW35" s="516"/>
      <c r="CX35" s="516"/>
      <c r="CY35" s="516"/>
      <c r="CZ35" s="516"/>
      <c r="DA35" s="516"/>
      <c r="DB35" s="516"/>
      <c r="DC35" s="516"/>
      <c r="DD35" s="516"/>
      <c r="DE35" s="516"/>
      <c r="DF35" s="516"/>
      <c r="DG35" s="516"/>
      <c r="DH35" s="516"/>
      <c r="DI35" s="516"/>
      <c r="DJ35" s="516"/>
      <c r="DK35" s="516"/>
      <c r="DL35" s="516"/>
      <c r="DM35" s="516"/>
      <c r="DN35" s="516"/>
      <c r="DO35" s="516"/>
      <c r="DP35" s="516"/>
      <c r="DQ35" s="516"/>
      <c r="DR35" s="516"/>
      <c r="DS35" s="516"/>
      <c r="DT35" s="516"/>
      <c r="DU35" s="516"/>
      <c r="DV35" s="516"/>
      <c r="DW35" s="516"/>
      <c r="DX35" s="516"/>
      <c r="DY35" s="516"/>
      <c r="DZ35" s="516"/>
      <c r="EA35" s="516"/>
      <c r="EB35" s="516"/>
      <c r="EC35" s="516"/>
      <c r="ED35" s="516"/>
      <c r="EE35" s="516"/>
      <c r="EF35" s="516"/>
      <c r="EG35" s="516"/>
      <c r="EH35" s="516"/>
      <c r="EI35" s="516"/>
      <c r="EJ35" s="516"/>
      <c r="EK35" s="516"/>
      <c r="EL35" s="516"/>
      <c r="EM35" s="516"/>
      <c r="EN35" s="516"/>
      <c r="EO35" s="516"/>
      <c r="EP35" s="516"/>
      <c r="EQ35" s="516"/>
      <c r="ER35" s="516"/>
      <c r="ES35" s="516"/>
      <c r="ET35" s="516"/>
      <c r="EU35" s="516"/>
      <c r="EV35" s="516"/>
      <c r="EW35" s="516"/>
      <c r="EX35" s="516"/>
      <c r="EY35" s="516"/>
      <c r="EZ35" s="516"/>
      <c r="FA35" s="516"/>
      <c r="FB35" s="516"/>
      <c r="FC35" s="516"/>
      <c r="FD35" s="516"/>
      <c r="FE35" s="516"/>
      <c r="FF35" s="516"/>
      <c r="FG35" s="516"/>
      <c r="FH35" s="516"/>
      <c r="FI35" s="516"/>
      <c r="FJ35" s="516"/>
      <c r="FK35" s="516"/>
      <c r="FL35" s="516"/>
      <c r="FM35" s="516"/>
      <c r="FN35" s="516"/>
      <c r="FO35" s="516"/>
      <c r="FP35" s="516"/>
      <c r="FQ35" s="516"/>
      <c r="FR35" s="516"/>
      <c r="FS35" s="516"/>
      <c r="FT35" s="516"/>
      <c r="FU35" s="516"/>
      <c r="FV35" s="516"/>
      <c r="FW35" s="516"/>
      <c r="FX35" s="516"/>
      <c r="FY35" s="516"/>
      <c r="FZ35" s="516"/>
      <c r="GA35" s="516"/>
      <c r="GB35" s="516"/>
      <c r="GC35" s="516"/>
      <c r="GD35" s="516"/>
      <c r="GE35" s="516"/>
      <c r="GF35" s="516"/>
      <c r="GG35" s="516"/>
      <c r="GH35" s="516"/>
      <c r="GI35" s="516"/>
      <c r="GJ35" s="516"/>
    </row>
    <row r="36">
      <c r="A36" s="506"/>
      <c r="C36" s="518" t="s">
        <v>1869</v>
      </c>
      <c r="D36" s="511"/>
      <c r="E36" s="536" t="s">
        <v>1870</v>
      </c>
      <c r="F36" s="537">
        <v>45055.0</v>
      </c>
      <c r="G36" s="537">
        <v>45084.0</v>
      </c>
      <c r="H36" s="521"/>
      <c r="I36" s="511"/>
      <c r="J36" s="511"/>
      <c r="K36" s="513"/>
      <c r="L36" s="522"/>
      <c r="M36" s="511"/>
      <c r="N36" s="511"/>
      <c r="O36" s="511"/>
      <c r="P36" s="516"/>
      <c r="Q36" s="516"/>
      <c r="R36" s="511"/>
      <c r="S36" s="511"/>
      <c r="T36" s="511"/>
      <c r="U36" s="511"/>
      <c r="V36" s="511"/>
      <c r="W36" s="516"/>
      <c r="X36" s="516"/>
      <c r="Y36" s="511"/>
      <c r="Z36" s="511"/>
      <c r="AA36" s="517"/>
      <c r="AB36" s="511"/>
      <c r="AC36" s="511"/>
      <c r="AD36" s="516"/>
      <c r="AE36" s="516"/>
      <c r="AF36" s="511"/>
      <c r="AG36" s="511"/>
      <c r="AH36" s="511"/>
      <c r="AI36" s="511"/>
      <c r="AJ36" s="511"/>
      <c r="AK36" s="516"/>
      <c r="AL36" s="516"/>
      <c r="AM36" s="511"/>
      <c r="AN36" s="511"/>
      <c r="AO36" s="511"/>
      <c r="AP36" s="511"/>
      <c r="AQ36" s="511"/>
      <c r="AR36" s="516"/>
      <c r="AS36" s="516"/>
      <c r="AT36" s="516"/>
      <c r="AU36" s="516"/>
      <c r="AV36" s="516"/>
      <c r="AW36" s="516"/>
      <c r="AX36" s="516"/>
      <c r="AY36" s="516"/>
      <c r="AZ36" s="516"/>
      <c r="BA36" s="516"/>
      <c r="BB36" s="516"/>
      <c r="BC36" s="516"/>
      <c r="BD36" s="516"/>
      <c r="BE36" s="516"/>
      <c r="BF36" s="516"/>
      <c r="BG36" s="516"/>
      <c r="BH36" s="516"/>
      <c r="BI36" s="516"/>
      <c r="BJ36" s="516"/>
      <c r="BK36" s="516"/>
      <c r="BL36" s="516"/>
      <c r="BM36" s="516"/>
      <c r="BN36" s="516"/>
      <c r="BO36" s="538" t="s">
        <v>1871</v>
      </c>
      <c r="BP36" s="516"/>
      <c r="BQ36" s="538" t="s">
        <v>1871</v>
      </c>
      <c r="BR36" s="516"/>
      <c r="BS36" s="516"/>
      <c r="BT36" s="516"/>
      <c r="BU36" s="516"/>
      <c r="BV36" s="516"/>
      <c r="BW36" s="516"/>
      <c r="BX36" s="516"/>
      <c r="BY36" s="516"/>
      <c r="BZ36" s="516"/>
      <c r="CA36" s="516"/>
      <c r="CB36" s="516"/>
      <c r="CC36" s="516"/>
      <c r="CD36" s="516"/>
      <c r="CE36" s="516"/>
      <c r="CF36" s="516"/>
      <c r="CG36" s="516"/>
      <c r="CH36" s="516"/>
      <c r="CI36" s="516"/>
      <c r="CJ36" s="516"/>
      <c r="CK36" s="538" t="s">
        <v>1871</v>
      </c>
      <c r="CL36" s="516"/>
      <c r="CM36" s="516"/>
      <c r="CN36" s="516"/>
      <c r="CO36" s="516"/>
      <c r="CP36" s="516"/>
      <c r="CQ36" s="516"/>
      <c r="CR36" s="538" t="s">
        <v>1871</v>
      </c>
      <c r="CS36" s="516"/>
      <c r="CT36" s="516"/>
      <c r="CU36" s="516"/>
      <c r="CV36" s="516"/>
      <c r="CW36" s="516"/>
      <c r="CX36" s="516"/>
      <c r="CY36" s="516"/>
      <c r="CZ36" s="516"/>
      <c r="DA36" s="516"/>
      <c r="DB36" s="516"/>
      <c r="DC36" s="516"/>
      <c r="DD36" s="516"/>
      <c r="DE36" s="516"/>
      <c r="DF36" s="516"/>
      <c r="DG36" s="516"/>
      <c r="DH36" s="516"/>
      <c r="DI36" s="516"/>
      <c r="DJ36" s="516"/>
      <c r="DK36" s="516"/>
      <c r="DL36" s="516"/>
      <c r="DM36" s="516"/>
      <c r="DN36" s="516"/>
      <c r="DO36" s="516"/>
      <c r="DP36" s="516"/>
      <c r="DQ36" s="516"/>
      <c r="DR36" s="516"/>
      <c r="DS36" s="516"/>
      <c r="DT36" s="516"/>
      <c r="DU36" s="516"/>
      <c r="DV36" s="516"/>
      <c r="DW36" s="516"/>
      <c r="DX36" s="516"/>
      <c r="DY36" s="516"/>
      <c r="DZ36" s="516"/>
      <c r="EA36" s="516"/>
      <c r="EB36" s="516"/>
      <c r="EC36" s="516"/>
      <c r="ED36" s="516"/>
      <c r="EE36" s="516"/>
      <c r="EF36" s="516"/>
      <c r="EG36" s="516"/>
      <c r="EH36" s="516"/>
      <c r="EI36" s="516"/>
      <c r="EJ36" s="516"/>
      <c r="EK36" s="516"/>
      <c r="EL36" s="516"/>
      <c r="EM36" s="516"/>
      <c r="EN36" s="516"/>
      <c r="EO36" s="516"/>
      <c r="EP36" s="516"/>
      <c r="EQ36" s="516"/>
      <c r="ER36" s="516"/>
      <c r="ES36" s="516"/>
      <c r="ET36" s="516"/>
      <c r="EU36" s="516"/>
      <c r="EV36" s="516"/>
      <c r="EW36" s="516"/>
      <c r="EX36" s="516"/>
      <c r="EY36" s="516"/>
      <c r="EZ36" s="516"/>
      <c r="FA36" s="516"/>
      <c r="FB36" s="516"/>
      <c r="FC36" s="516"/>
      <c r="FD36" s="516"/>
      <c r="FE36" s="516"/>
      <c r="FF36" s="516"/>
      <c r="FG36" s="516"/>
      <c r="FH36" s="516"/>
      <c r="FI36" s="516"/>
      <c r="FJ36" s="516"/>
      <c r="FK36" s="516"/>
      <c r="FL36" s="516"/>
      <c r="FM36" s="516"/>
      <c r="FN36" s="516"/>
      <c r="FO36" s="516"/>
      <c r="FP36" s="516"/>
      <c r="FQ36" s="516"/>
      <c r="FR36" s="516"/>
      <c r="FS36" s="516"/>
      <c r="FT36" s="516"/>
      <c r="FU36" s="516"/>
      <c r="FV36" s="516"/>
      <c r="FW36" s="516"/>
      <c r="FX36" s="516"/>
      <c r="FY36" s="516"/>
      <c r="FZ36" s="516"/>
      <c r="GA36" s="516"/>
      <c r="GB36" s="516"/>
      <c r="GC36" s="516"/>
      <c r="GD36" s="516"/>
      <c r="GE36" s="516"/>
      <c r="GF36" s="516"/>
      <c r="GG36" s="516"/>
      <c r="GH36" s="516"/>
      <c r="GI36" s="516"/>
      <c r="GJ36" s="516"/>
    </row>
    <row r="37">
      <c r="A37" s="506"/>
      <c r="C37" s="518" t="s">
        <v>1872</v>
      </c>
      <c r="D37" s="511"/>
      <c r="E37" s="536" t="s">
        <v>1873</v>
      </c>
      <c r="F37" s="532">
        <v>45091.0</v>
      </c>
      <c r="G37" s="532">
        <v>45097.0</v>
      </c>
      <c r="H37" s="521"/>
      <c r="I37" s="511"/>
      <c r="J37" s="511"/>
      <c r="K37" s="513"/>
      <c r="L37" s="522"/>
      <c r="M37" s="511"/>
      <c r="N37" s="511"/>
      <c r="O37" s="511"/>
      <c r="P37" s="516"/>
      <c r="Q37" s="516"/>
      <c r="R37" s="511"/>
      <c r="S37" s="511"/>
      <c r="T37" s="511"/>
      <c r="U37" s="511"/>
      <c r="V37" s="511"/>
      <c r="W37" s="516"/>
      <c r="X37" s="516"/>
      <c r="Y37" s="511"/>
      <c r="Z37" s="511"/>
      <c r="AA37" s="517"/>
      <c r="AB37" s="511"/>
      <c r="AC37" s="511"/>
      <c r="AD37" s="516"/>
      <c r="AE37" s="516"/>
      <c r="AF37" s="511"/>
      <c r="AG37" s="511"/>
      <c r="AH37" s="511"/>
      <c r="AI37" s="511"/>
      <c r="AJ37" s="511"/>
      <c r="AK37" s="516"/>
      <c r="AL37" s="516"/>
      <c r="AM37" s="511"/>
      <c r="AN37" s="511"/>
      <c r="AO37" s="511"/>
      <c r="AP37" s="511"/>
      <c r="AQ37" s="511"/>
      <c r="AR37" s="516"/>
      <c r="AS37" s="516"/>
      <c r="AT37" s="516"/>
      <c r="AU37" s="516"/>
      <c r="AV37" s="516"/>
      <c r="AW37" s="516"/>
      <c r="AX37" s="516"/>
      <c r="AY37" s="516"/>
      <c r="AZ37" s="516"/>
      <c r="BA37" s="516"/>
      <c r="BB37" s="516"/>
      <c r="BC37" s="516"/>
      <c r="BD37" s="516"/>
      <c r="BE37" s="516"/>
      <c r="BF37" s="516"/>
      <c r="BG37" s="516"/>
      <c r="BH37" s="516"/>
      <c r="BI37" s="516"/>
      <c r="BJ37" s="516"/>
      <c r="BK37" s="516"/>
      <c r="BL37" s="516"/>
      <c r="BM37" s="516"/>
      <c r="BN37" s="516"/>
      <c r="BO37" s="516"/>
      <c r="BP37" s="516"/>
      <c r="BQ37" s="516"/>
      <c r="BR37" s="516"/>
      <c r="BS37" s="516"/>
      <c r="BT37" s="516"/>
      <c r="BU37" s="516"/>
      <c r="BV37" s="516"/>
      <c r="BW37" s="516"/>
      <c r="BX37" s="516"/>
      <c r="BY37" s="516"/>
      <c r="BZ37" s="516"/>
      <c r="CA37" s="516"/>
      <c r="CB37" s="516"/>
      <c r="CC37" s="516"/>
      <c r="CD37" s="516"/>
      <c r="CE37" s="516"/>
      <c r="CF37" s="516"/>
      <c r="CG37" s="516"/>
      <c r="CH37" s="516"/>
      <c r="CI37" s="516"/>
      <c r="CJ37" s="516"/>
      <c r="CK37" s="516"/>
      <c r="CL37" s="516"/>
      <c r="CM37" s="516"/>
      <c r="CN37" s="516"/>
      <c r="CO37" s="516"/>
      <c r="CP37" s="516"/>
      <c r="CQ37" s="516"/>
      <c r="CR37" s="516"/>
      <c r="CS37" s="516"/>
      <c r="CT37" s="516"/>
      <c r="CU37" s="516"/>
      <c r="CV37" s="516"/>
      <c r="CW37" s="516"/>
      <c r="CX37" s="516"/>
      <c r="CY37" s="538" t="s">
        <v>1871</v>
      </c>
      <c r="CZ37" s="516"/>
      <c r="DA37" s="516"/>
      <c r="DB37" s="516"/>
      <c r="DC37" s="516"/>
      <c r="DD37" s="516"/>
      <c r="DE37" s="538" t="s">
        <v>1871</v>
      </c>
      <c r="DF37" s="516"/>
      <c r="DG37" s="516"/>
      <c r="DH37" s="516"/>
      <c r="DI37" s="516"/>
      <c r="DJ37" s="516"/>
      <c r="DK37" s="516"/>
      <c r="DL37" s="516"/>
      <c r="DM37" s="516"/>
      <c r="DN37" s="516"/>
      <c r="DO37" s="516"/>
      <c r="DP37" s="516"/>
      <c r="DQ37" s="516"/>
      <c r="DR37" s="516"/>
      <c r="DS37" s="516"/>
      <c r="DT37" s="516"/>
      <c r="DU37" s="516"/>
      <c r="DV37" s="516"/>
      <c r="DW37" s="516"/>
      <c r="DX37" s="516"/>
      <c r="DY37" s="516"/>
      <c r="DZ37" s="516"/>
      <c r="EA37" s="516"/>
      <c r="EB37" s="516"/>
      <c r="EC37" s="516"/>
      <c r="ED37" s="516"/>
      <c r="EE37" s="516"/>
      <c r="EF37" s="516"/>
      <c r="EG37" s="516"/>
      <c r="EH37" s="516"/>
      <c r="EI37" s="516"/>
      <c r="EJ37" s="516"/>
      <c r="EK37" s="516"/>
      <c r="EL37" s="516"/>
      <c r="EM37" s="516"/>
      <c r="EN37" s="516"/>
      <c r="EO37" s="516"/>
      <c r="EP37" s="516"/>
      <c r="EQ37" s="516"/>
      <c r="ER37" s="516"/>
      <c r="ES37" s="516"/>
      <c r="ET37" s="516"/>
      <c r="EU37" s="516"/>
      <c r="EV37" s="516"/>
      <c r="EW37" s="516"/>
      <c r="EX37" s="516"/>
      <c r="EY37" s="516"/>
      <c r="EZ37" s="516"/>
      <c r="FA37" s="516"/>
      <c r="FB37" s="516"/>
      <c r="FC37" s="516"/>
      <c r="FD37" s="516"/>
      <c r="FE37" s="516"/>
      <c r="FF37" s="516"/>
      <c r="FG37" s="516"/>
      <c r="FH37" s="516"/>
      <c r="FI37" s="516"/>
      <c r="FJ37" s="516"/>
      <c r="FK37" s="516"/>
      <c r="FL37" s="516"/>
      <c r="FM37" s="516"/>
      <c r="FN37" s="516"/>
      <c r="FO37" s="516"/>
      <c r="FP37" s="516"/>
      <c r="FQ37" s="516"/>
      <c r="FR37" s="516"/>
      <c r="FS37" s="516"/>
      <c r="FT37" s="516"/>
      <c r="FU37" s="516"/>
      <c r="FV37" s="516"/>
      <c r="FW37" s="516"/>
      <c r="FX37" s="516"/>
      <c r="FY37" s="516"/>
      <c r="FZ37" s="516"/>
      <c r="GA37" s="516"/>
      <c r="GB37" s="516"/>
      <c r="GC37" s="516"/>
      <c r="GD37" s="516"/>
      <c r="GE37" s="516"/>
      <c r="GF37" s="516"/>
      <c r="GG37" s="516"/>
      <c r="GH37" s="516"/>
      <c r="GI37" s="516"/>
      <c r="GJ37" s="516"/>
    </row>
    <row r="38">
      <c r="A38" s="506"/>
      <c r="C38" s="518" t="s">
        <v>1874</v>
      </c>
      <c r="D38" s="511"/>
      <c r="E38" s="536" t="s">
        <v>1875</v>
      </c>
      <c r="F38" s="532">
        <v>45125.0</v>
      </c>
      <c r="G38" s="532">
        <v>45125.0</v>
      </c>
      <c r="H38" s="521"/>
      <c r="I38" s="511"/>
      <c r="J38" s="511"/>
      <c r="K38" s="513"/>
      <c r="L38" s="522"/>
      <c r="M38" s="511"/>
      <c r="N38" s="511"/>
      <c r="O38" s="511"/>
      <c r="P38" s="516"/>
      <c r="Q38" s="516"/>
      <c r="R38" s="511"/>
      <c r="S38" s="511"/>
      <c r="T38" s="511"/>
      <c r="U38" s="511"/>
      <c r="V38" s="511"/>
      <c r="W38" s="516"/>
      <c r="X38" s="516"/>
      <c r="Y38" s="511"/>
      <c r="Z38" s="511"/>
      <c r="AA38" s="517"/>
      <c r="AB38" s="511"/>
      <c r="AC38" s="511"/>
      <c r="AD38" s="516"/>
      <c r="AE38" s="516"/>
      <c r="AF38" s="511"/>
      <c r="AG38" s="511"/>
      <c r="AH38" s="511"/>
      <c r="AI38" s="511"/>
      <c r="AJ38" s="511"/>
      <c r="AK38" s="516"/>
      <c r="AL38" s="516"/>
      <c r="AM38" s="511"/>
      <c r="AN38" s="511"/>
      <c r="AO38" s="511"/>
      <c r="AP38" s="511"/>
      <c r="AQ38" s="511"/>
      <c r="AR38" s="516"/>
      <c r="AS38" s="516"/>
      <c r="AT38" s="516"/>
      <c r="AU38" s="516"/>
      <c r="AV38" s="516"/>
      <c r="AW38" s="516"/>
      <c r="AX38" s="516"/>
      <c r="AY38" s="516"/>
      <c r="AZ38" s="516"/>
      <c r="BA38" s="516"/>
      <c r="BB38" s="516"/>
      <c r="BC38" s="516"/>
      <c r="BD38" s="516"/>
      <c r="BE38" s="516"/>
      <c r="BF38" s="516"/>
      <c r="BG38" s="516"/>
      <c r="BH38" s="516"/>
      <c r="BI38" s="516"/>
      <c r="BJ38" s="516"/>
      <c r="BK38" s="516"/>
      <c r="BL38" s="516"/>
      <c r="BM38" s="516"/>
      <c r="BN38" s="516"/>
      <c r="BO38" s="516"/>
      <c r="BP38" s="516"/>
      <c r="BQ38" s="516"/>
      <c r="BR38" s="516"/>
      <c r="BS38" s="516"/>
      <c r="BT38" s="516"/>
      <c r="BU38" s="516"/>
      <c r="BV38" s="516"/>
      <c r="BW38" s="516"/>
      <c r="BX38" s="516"/>
      <c r="BY38" s="516"/>
      <c r="BZ38" s="516"/>
      <c r="CA38" s="516"/>
      <c r="CB38" s="516"/>
      <c r="CC38" s="516"/>
      <c r="CD38" s="516"/>
      <c r="CE38" s="516"/>
      <c r="CF38" s="516"/>
      <c r="CG38" s="516"/>
      <c r="CH38" s="516"/>
      <c r="CI38" s="516"/>
      <c r="CJ38" s="516"/>
      <c r="CK38" s="516"/>
      <c r="CL38" s="516"/>
      <c r="CM38" s="516"/>
      <c r="CN38" s="516"/>
      <c r="CO38" s="516"/>
      <c r="CP38" s="516"/>
      <c r="CQ38" s="516"/>
      <c r="CR38" s="516"/>
      <c r="CS38" s="516"/>
      <c r="CT38" s="516"/>
      <c r="CU38" s="516"/>
      <c r="CV38" s="516"/>
      <c r="CW38" s="516"/>
      <c r="CX38" s="516"/>
      <c r="CY38" s="516"/>
      <c r="CZ38" s="516"/>
      <c r="DA38" s="516"/>
      <c r="DB38" s="516"/>
      <c r="DC38" s="516"/>
      <c r="DD38" s="516"/>
      <c r="DE38" s="516"/>
      <c r="DF38" s="516"/>
      <c r="DG38" s="516"/>
      <c r="DH38" s="516"/>
      <c r="DI38" s="516"/>
      <c r="DJ38" s="516"/>
      <c r="DK38" s="516"/>
      <c r="DL38" s="516"/>
      <c r="DM38" s="516"/>
      <c r="DN38" s="516"/>
      <c r="DO38" s="516"/>
      <c r="DP38" s="516"/>
      <c r="DQ38" s="516"/>
      <c r="DR38" s="516"/>
      <c r="DS38" s="516"/>
      <c r="DT38" s="516"/>
      <c r="DU38" s="516"/>
      <c r="DV38" s="516"/>
      <c r="DW38" s="516"/>
      <c r="DX38" s="516"/>
      <c r="DY38" s="516"/>
      <c r="DZ38" s="516"/>
      <c r="EA38" s="516"/>
      <c r="EB38" s="516"/>
      <c r="EC38" s="516"/>
      <c r="ED38" s="516"/>
      <c r="EE38" s="516"/>
      <c r="EF38" s="516"/>
      <c r="EG38" s="538" t="s">
        <v>1871</v>
      </c>
      <c r="EH38" s="516"/>
      <c r="EI38" s="516"/>
      <c r="EJ38" s="516"/>
      <c r="EK38" s="516"/>
      <c r="EL38" s="516"/>
      <c r="EM38" s="516"/>
      <c r="EN38" s="516"/>
      <c r="EO38" s="516"/>
      <c r="EP38" s="516"/>
      <c r="EQ38" s="516"/>
      <c r="ER38" s="516"/>
      <c r="ES38" s="516"/>
      <c r="ET38" s="516"/>
      <c r="EU38" s="516"/>
      <c r="EV38" s="516"/>
      <c r="EW38" s="516"/>
      <c r="EX38" s="516"/>
      <c r="EY38" s="516"/>
      <c r="EZ38" s="516"/>
      <c r="FA38" s="516"/>
      <c r="FB38" s="516"/>
      <c r="FC38" s="516"/>
      <c r="FD38" s="516"/>
      <c r="FE38" s="516"/>
      <c r="FF38" s="516"/>
      <c r="FG38" s="516"/>
      <c r="FH38" s="516"/>
      <c r="FI38" s="516"/>
      <c r="FJ38" s="516"/>
      <c r="FK38" s="516"/>
      <c r="FL38" s="516"/>
      <c r="FM38" s="516"/>
      <c r="FN38" s="516"/>
      <c r="FO38" s="516"/>
      <c r="FP38" s="516"/>
      <c r="FQ38" s="516"/>
      <c r="FR38" s="516"/>
      <c r="FS38" s="516"/>
      <c r="FT38" s="516"/>
      <c r="FU38" s="516"/>
      <c r="FV38" s="516"/>
      <c r="FW38" s="516"/>
      <c r="FX38" s="516"/>
      <c r="FY38" s="516"/>
      <c r="FZ38" s="516"/>
      <c r="GA38" s="516"/>
      <c r="GB38" s="516"/>
      <c r="GC38" s="516"/>
      <c r="GD38" s="516"/>
      <c r="GE38" s="516"/>
      <c r="GF38" s="516"/>
      <c r="GG38" s="516"/>
      <c r="GH38" s="516"/>
      <c r="GI38" s="516"/>
      <c r="GJ38" s="516"/>
    </row>
    <row r="39">
      <c r="A39" s="506"/>
      <c r="C39" s="518" t="s">
        <v>1876</v>
      </c>
      <c r="D39" s="511"/>
      <c r="E39" s="536" t="s">
        <v>1877</v>
      </c>
      <c r="F39" s="532">
        <v>45128.0</v>
      </c>
      <c r="G39" s="532">
        <v>45117.0</v>
      </c>
      <c r="H39" s="521"/>
      <c r="I39" s="511"/>
      <c r="J39" s="511"/>
      <c r="K39" s="513"/>
      <c r="L39" s="522"/>
      <c r="M39" s="511"/>
      <c r="N39" s="511"/>
      <c r="O39" s="511"/>
      <c r="P39" s="516"/>
      <c r="Q39" s="516"/>
      <c r="R39" s="511"/>
      <c r="S39" s="511"/>
      <c r="T39" s="511"/>
      <c r="U39" s="511"/>
      <c r="V39" s="511"/>
      <c r="W39" s="516"/>
      <c r="X39" s="516"/>
      <c r="Y39" s="511"/>
      <c r="Z39" s="511"/>
      <c r="AA39" s="517"/>
      <c r="AB39" s="511"/>
      <c r="AC39" s="511"/>
      <c r="AD39" s="516"/>
      <c r="AE39" s="516"/>
      <c r="AF39" s="511"/>
      <c r="AG39" s="511"/>
      <c r="AH39" s="511"/>
      <c r="AI39" s="511"/>
      <c r="AJ39" s="511"/>
      <c r="AK39" s="516"/>
      <c r="AL39" s="516"/>
      <c r="AM39" s="511"/>
      <c r="AN39" s="511"/>
      <c r="AO39" s="511"/>
      <c r="AP39" s="511"/>
      <c r="AQ39" s="511"/>
      <c r="AR39" s="516"/>
      <c r="AS39" s="516"/>
      <c r="AT39" s="516"/>
      <c r="AU39" s="516"/>
      <c r="AV39" s="516"/>
      <c r="AW39" s="516"/>
      <c r="AX39" s="516"/>
      <c r="AY39" s="516"/>
      <c r="AZ39" s="516"/>
      <c r="BA39" s="516"/>
      <c r="BB39" s="516"/>
      <c r="BC39" s="516"/>
      <c r="BD39" s="516"/>
      <c r="BE39" s="516"/>
      <c r="BF39" s="516"/>
      <c r="BG39" s="516"/>
      <c r="BH39" s="516"/>
      <c r="BI39" s="516"/>
      <c r="BJ39" s="516"/>
      <c r="BK39" s="516"/>
      <c r="BL39" s="516"/>
      <c r="BM39" s="516"/>
      <c r="BN39" s="516"/>
      <c r="BO39" s="516"/>
      <c r="BP39" s="516"/>
      <c r="BQ39" s="516"/>
      <c r="BR39" s="516"/>
      <c r="BS39" s="516"/>
      <c r="BT39" s="516"/>
      <c r="BU39" s="516"/>
      <c r="BV39" s="516"/>
      <c r="BW39" s="516"/>
      <c r="BX39" s="516"/>
      <c r="BY39" s="516"/>
      <c r="BZ39" s="516"/>
      <c r="CA39" s="516"/>
      <c r="CB39" s="516"/>
      <c r="CC39" s="516"/>
      <c r="CD39" s="516"/>
      <c r="CE39" s="516"/>
      <c r="CF39" s="516"/>
      <c r="CG39" s="516"/>
      <c r="CH39" s="516"/>
      <c r="CI39" s="516"/>
      <c r="CJ39" s="516"/>
      <c r="CK39" s="516"/>
      <c r="CL39" s="516"/>
      <c r="CM39" s="516"/>
      <c r="CN39" s="516"/>
      <c r="CO39" s="516"/>
      <c r="CP39" s="516"/>
      <c r="CQ39" s="516"/>
      <c r="CR39" s="516"/>
      <c r="CS39" s="516"/>
      <c r="CT39" s="516"/>
      <c r="CU39" s="516"/>
      <c r="CV39" s="516"/>
      <c r="CW39" s="516"/>
      <c r="CX39" s="516"/>
      <c r="CY39" s="516"/>
      <c r="CZ39" s="516"/>
      <c r="DA39" s="516"/>
      <c r="DB39" s="516"/>
      <c r="DC39" s="516"/>
      <c r="DD39" s="516"/>
      <c r="DE39" s="516"/>
      <c r="DF39" s="516"/>
      <c r="DG39" s="516"/>
      <c r="DH39" s="516"/>
      <c r="DI39" s="516"/>
      <c r="DJ39" s="516"/>
      <c r="DK39" s="516"/>
      <c r="DL39" s="516"/>
      <c r="DM39" s="516"/>
      <c r="DN39" s="516"/>
      <c r="DO39" s="516"/>
      <c r="DP39" s="516"/>
      <c r="DQ39" s="516"/>
      <c r="DR39" s="516"/>
      <c r="DS39" s="516"/>
      <c r="DT39" s="516"/>
      <c r="DU39" s="516"/>
      <c r="DV39" s="516"/>
      <c r="DW39" s="516"/>
      <c r="DX39" s="516"/>
      <c r="DY39" s="516"/>
      <c r="DZ39" s="516"/>
      <c r="EA39" s="516"/>
      <c r="EB39" s="516"/>
      <c r="EC39" s="516"/>
      <c r="ED39" s="516"/>
      <c r="EE39" s="516"/>
      <c r="EF39" s="516"/>
      <c r="EG39" s="516"/>
      <c r="EH39" s="516"/>
      <c r="EI39" s="516"/>
      <c r="EJ39" s="538" t="s">
        <v>1871</v>
      </c>
      <c r="EK39" s="516"/>
      <c r="EL39" s="516"/>
      <c r="EM39" s="538" t="s">
        <v>1871</v>
      </c>
      <c r="EN39" s="538" t="s">
        <v>1871</v>
      </c>
      <c r="EO39" s="538" t="s">
        <v>1871</v>
      </c>
      <c r="EP39" s="538" t="s">
        <v>1871</v>
      </c>
      <c r="EQ39" s="538" t="s">
        <v>1871</v>
      </c>
      <c r="ER39" s="516"/>
      <c r="ES39" s="516"/>
      <c r="ET39" s="538" t="s">
        <v>1871</v>
      </c>
      <c r="EU39" s="538" t="s">
        <v>1871</v>
      </c>
      <c r="EV39" s="538" t="s">
        <v>1871</v>
      </c>
      <c r="EW39" s="538" t="s">
        <v>1871</v>
      </c>
      <c r="EX39" s="538" t="s">
        <v>1871</v>
      </c>
      <c r="EY39" s="516"/>
      <c r="EZ39" s="516"/>
      <c r="FA39" s="538" t="s">
        <v>1871</v>
      </c>
      <c r="FB39" s="538" t="s">
        <v>1871</v>
      </c>
      <c r="FC39" s="538" t="s">
        <v>1871</v>
      </c>
      <c r="FD39" s="538" t="s">
        <v>1871</v>
      </c>
      <c r="FE39" s="516"/>
      <c r="FF39" s="516"/>
      <c r="FG39" s="516"/>
      <c r="FH39" s="516"/>
      <c r="FI39" s="516"/>
      <c r="FJ39" s="516"/>
      <c r="FK39" s="516"/>
      <c r="FL39" s="516"/>
      <c r="FM39" s="516"/>
      <c r="FN39" s="516"/>
      <c r="FO39" s="516"/>
      <c r="FP39" s="516"/>
      <c r="FQ39" s="516"/>
      <c r="FR39" s="516"/>
      <c r="FS39" s="516"/>
      <c r="FT39" s="516"/>
      <c r="FU39" s="516"/>
      <c r="FV39" s="516"/>
      <c r="FW39" s="516"/>
      <c r="FX39" s="516"/>
      <c r="FY39" s="516"/>
      <c r="FZ39" s="516"/>
      <c r="GA39" s="516"/>
      <c r="GB39" s="516"/>
      <c r="GC39" s="516"/>
      <c r="GD39" s="516"/>
      <c r="GE39" s="516"/>
      <c r="GF39" s="516"/>
      <c r="GG39" s="516"/>
      <c r="GH39" s="516"/>
      <c r="GI39" s="516"/>
      <c r="GJ39" s="516"/>
    </row>
    <row r="40">
      <c r="A40" s="506"/>
      <c r="C40" s="518" t="s">
        <v>1878</v>
      </c>
      <c r="D40" s="511"/>
      <c r="E40" s="536" t="s">
        <v>300</v>
      </c>
      <c r="F40" s="537">
        <v>45111.0</v>
      </c>
      <c r="G40" s="537">
        <v>45118.0</v>
      </c>
      <c r="H40" s="521"/>
      <c r="I40" s="511"/>
      <c r="J40" s="511"/>
      <c r="K40" s="513"/>
      <c r="L40" s="522"/>
      <c r="M40" s="511"/>
      <c r="N40" s="511"/>
      <c r="O40" s="511"/>
      <c r="P40" s="516"/>
      <c r="Q40" s="516"/>
      <c r="R40" s="511"/>
      <c r="S40" s="511"/>
      <c r="T40" s="511"/>
      <c r="U40" s="511"/>
      <c r="V40" s="511"/>
      <c r="W40" s="516"/>
      <c r="X40" s="516"/>
      <c r="Y40" s="511"/>
      <c r="Z40" s="511"/>
      <c r="AA40" s="517"/>
      <c r="AB40" s="511"/>
      <c r="AC40" s="511"/>
      <c r="AD40" s="516"/>
      <c r="AE40" s="516"/>
      <c r="AF40" s="511"/>
      <c r="AG40" s="511"/>
      <c r="AH40" s="511"/>
      <c r="AI40" s="511"/>
      <c r="AJ40" s="511"/>
      <c r="AK40" s="516"/>
      <c r="AL40" s="516"/>
      <c r="AM40" s="511"/>
      <c r="AN40" s="511"/>
      <c r="AO40" s="511"/>
      <c r="AP40" s="511"/>
      <c r="AQ40" s="511"/>
      <c r="AR40" s="516"/>
      <c r="AS40" s="516"/>
      <c r="AT40" s="516"/>
      <c r="AU40" s="516"/>
      <c r="AV40" s="516"/>
      <c r="AW40" s="516"/>
      <c r="AX40" s="516"/>
      <c r="AY40" s="516"/>
      <c r="AZ40" s="516"/>
      <c r="BA40" s="516"/>
      <c r="BB40" s="516"/>
      <c r="BC40" s="516"/>
      <c r="BD40" s="516"/>
      <c r="BE40" s="516"/>
      <c r="BF40" s="516"/>
      <c r="BG40" s="516"/>
      <c r="BH40" s="516"/>
      <c r="BI40" s="516"/>
      <c r="BJ40" s="516"/>
      <c r="BK40" s="516"/>
      <c r="BL40" s="516"/>
      <c r="BM40" s="516"/>
      <c r="BN40" s="516"/>
      <c r="BO40" s="516"/>
      <c r="BP40" s="516"/>
      <c r="BQ40" s="516"/>
      <c r="BR40" s="516"/>
      <c r="BS40" s="516"/>
      <c r="BT40" s="516"/>
      <c r="BU40" s="516"/>
      <c r="BV40" s="516"/>
      <c r="BW40" s="516"/>
      <c r="BX40" s="516"/>
      <c r="BY40" s="516"/>
      <c r="BZ40" s="516"/>
      <c r="CA40" s="516"/>
      <c r="CB40" s="516"/>
      <c r="CC40" s="516"/>
      <c r="CD40" s="516"/>
      <c r="CE40" s="516"/>
      <c r="CF40" s="516"/>
      <c r="CG40" s="516"/>
      <c r="CH40" s="516"/>
      <c r="CI40" s="516"/>
      <c r="CJ40" s="516"/>
      <c r="CK40" s="516"/>
      <c r="CL40" s="516"/>
      <c r="CM40" s="516"/>
      <c r="CN40" s="516"/>
      <c r="CO40" s="516"/>
      <c r="CP40" s="516"/>
      <c r="CQ40" s="516"/>
      <c r="CR40" s="516"/>
      <c r="CS40" s="516"/>
      <c r="CT40" s="516"/>
      <c r="CU40" s="516"/>
      <c r="CV40" s="516"/>
      <c r="CW40" s="516"/>
      <c r="CX40" s="516"/>
      <c r="CY40" s="516"/>
      <c r="CZ40" s="516"/>
      <c r="DA40" s="516"/>
      <c r="DB40" s="516"/>
      <c r="DC40" s="516"/>
      <c r="DD40" s="516"/>
      <c r="DE40" s="516"/>
      <c r="DF40" s="516"/>
      <c r="DG40" s="516"/>
      <c r="DH40" s="516"/>
      <c r="DI40" s="516"/>
      <c r="DJ40" s="516"/>
      <c r="DK40" s="516"/>
      <c r="DL40" s="516"/>
      <c r="DM40" s="516"/>
      <c r="DN40" s="516"/>
      <c r="DO40" s="516"/>
      <c r="DP40" s="516"/>
      <c r="DQ40" s="516"/>
      <c r="DR40" s="516"/>
      <c r="DS40" s="516"/>
      <c r="DT40" s="516"/>
      <c r="DU40" s="516"/>
      <c r="DV40" s="516"/>
      <c r="DW40" s="516"/>
      <c r="DX40" s="516"/>
      <c r="DY40" s="516"/>
      <c r="DZ40" s="516"/>
      <c r="EA40" s="516"/>
      <c r="EB40" s="516"/>
      <c r="EC40" s="516"/>
      <c r="ED40" s="516"/>
      <c r="EE40" s="516"/>
      <c r="EF40" s="516"/>
      <c r="EG40" s="516"/>
      <c r="EH40" s="516"/>
      <c r="EI40" s="516"/>
      <c r="EJ40" s="516"/>
      <c r="EK40" s="516"/>
      <c r="EL40" s="516"/>
      <c r="EM40" s="516"/>
      <c r="EN40" s="516"/>
      <c r="EO40" s="516"/>
      <c r="EP40" s="516"/>
      <c r="EQ40" s="516"/>
      <c r="ER40" s="516"/>
      <c r="ES40" s="516"/>
      <c r="ET40" s="516"/>
      <c r="EU40" s="516"/>
      <c r="EV40" s="516"/>
      <c r="EW40" s="516"/>
      <c r="EX40" s="538" t="s">
        <v>1871</v>
      </c>
      <c r="EY40" s="516"/>
      <c r="EZ40" s="516"/>
      <c r="FA40" s="516"/>
      <c r="FB40" s="516"/>
      <c r="FC40" s="538" t="s">
        <v>1871</v>
      </c>
      <c r="FD40" s="538" t="s">
        <v>1871</v>
      </c>
      <c r="FE40" s="538" t="s">
        <v>1871</v>
      </c>
      <c r="FF40" s="516"/>
      <c r="FG40" s="516"/>
      <c r="FH40" s="516"/>
      <c r="FI40" s="516"/>
      <c r="FJ40" s="516"/>
      <c r="FK40" s="516"/>
      <c r="FL40" s="516"/>
      <c r="FM40" s="516"/>
      <c r="FN40" s="516"/>
      <c r="FO40" s="516"/>
      <c r="FP40" s="516"/>
      <c r="FQ40" s="516"/>
      <c r="FR40" s="516"/>
      <c r="FS40" s="516"/>
      <c r="FT40" s="516"/>
      <c r="FU40" s="516"/>
      <c r="FV40" s="516"/>
      <c r="FW40" s="516"/>
      <c r="FX40" s="516"/>
      <c r="FY40" s="516"/>
      <c r="FZ40" s="516"/>
      <c r="GA40" s="516"/>
      <c r="GB40" s="516"/>
      <c r="GC40" s="516"/>
      <c r="GD40" s="516"/>
      <c r="GE40" s="516"/>
      <c r="GF40" s="516"/>
      <c r="GG40" s="516"/>
      <c r="GH40" s="516"/>
      <c r="GI40" s="516"/>
      <c r="GJ40" s="516"/>
    </row>
    <row r="41">
      <c r="A41" s="506"/>
      <c r="C41" s="518" t="s">
        <v>1879</v>
      </c>
      <c r="D41" s="511"/>
      <c r="E41" s="536" t="s">
        <v>1836</v>
      </c>
      <c r="F41" s="537">
        <v>45152.0</v>
      </c>
      <c r="G41" s="537">
        <v>45152.0</v>
      </c>
      <c r="H41" s="521"/>
      <c r="I41" s="511"/>
      <c r="J41" s="511"/>
      <c r="K41" s="513"/>
      <c r="L41" s="522"/>
      <c r="M41" s="511"/>
      <c r="N41" s="511"/>
      <c r="O41" s="511"/>
      <c r="P41" s="516"/>
      <c r="Q41" s="516"/>
      <c r="R41" s="511"/>
      <c r="S41" s="511"/>
      <c r="T41" s="511"/>
      <c r="U41" s="511"/>
      <c r="V41" s="511"/>
      <c r="W41" s="516"/>
      <c r="X41" s="516"/>
      <c r="Y41" s="511"/>
      <c r="Z41" s="511"/>
      <c r="AA41" s="517"/>
      <c r="AB41" s="511"/>
      <c r="AC41" s="511"/>
      <c r="AD41" s="516"/>
      <c r="AE41" s="516"/>
      <c r="AF41" s="511"/>
      <c r="AG41" s="511"/>
      <c r="AH41" s="511"/>
      <c r="AI41" s="511"/>
      <c r="AJ41" s="511"/>
      <c r="AK41" s="516"/>
      <c r="AL41" s="516"/>
      <c r="AM41" s="511"/>
      <c r="AN41" s="511"/>
      <c r="AO41" s="511"/>
      <c r="AP41" s="511"/>
      <c r="AQ41" s="511"/>
      <c r="AR41" s="516"/>
      <c r="AS41" s="516"/>
      <c r="AT41" s="516"/>
      <c r="AU41" s="516"/>
      <c r="AV41" s="516"/>
      <c r="AW41" s="516"/>
      <c r="AX41" s="516"/>
      <c r="AY41" s="516"/>
      <c r="AZ41" s="516"/>
      <c r="BA41" s="516"/>
      <c r="BB41" s="516"/>
      <c r="BC41" s="516"/>
      <c r="BD41" s="516"/>
      <c r="BE41" s="516"/>
      <c r="BF41" s="516"/>
      <c r="BG41" s="516"/>
      <c r="BH41" s="516"/>
      <c r="BI41" s="516"/>
      <c r="BJ41" s="516"/>
      <c r="BK41" s="516"/>
      <c r="BL41" s="516"/>
      <c r="BM41" s="516"/>
      <c r="BN41" s="516"/>
      <c r="BO41" s="516"/>
      <c r="BP41" s="516"/>
      <c r="BQ41" s="516"/>
      <c r="BR41" s="516"/>
      <c r="BS41" s="516"/>
      <c r="BT41" s="516"/>
      <c r="BU41" s="516"/>
      <c r="BV41" s="516"/>
      <c r="BW41" s="516"/>
      <c r="BX41" s="516"/>
      <c r="BY41" s="516"/>
      <c r="BZ41" s="516"/>
      <c r="CA41" s="516"/>
      <c r="CB41" s="516"/>
      <c r="CC41" s="516"/>
      <c r="CD41" s="516"/>
      <c r="CE41" s="516"/>
      <c r="CF41" s="516"/>
      <c r="CG41" s="516"/>
      <c r="CH41" s="516"/>
      <c r="CI41" s="516"/>
      <c r="CJ41" s="516"/>
      <c r="CK41" s="516"/>
      <c r="CL41" s="516"/>
      <c r="CM41" s="516"/>
      <c r="CN41" s="516"/>
      <c r="CO41" s="516"/>
      <c r="CP41" s="516"/>
      <c r="CQ41" s="516"/>
      <c r="CR41" s="516"/>
      <c r="CS41" s="516"/>
      <c r="CT41" s="516"/>
      <c r="CU41" s="516"/>
      <c r="CV41" s="516"/>
      <c r="CW41" s="516"/>
      <c r="CX41" s="516"/>
      <c r="CY41" s="516"/>
      <c r="CZ41" s="516"/>
      <c r="DA41" s="516"/>
      <c r="DB41" s="516"/>
      <c r="DC41" s="516"/>
      <c r="DD41" s="516"/>
      <c r="DE41" s="516"/>
      <c r="DF41" s="516"/>
      <c r="DG41" s="516"/>
      <c r="DH41" s="516"/>
      <c r="DI41" s="516"/>
      <c r="DJ41" s="516"/>
      <c r="DK41" s="516"/>
      <c r="DL41" s="516"/>
      <c r="DM41" s="516"/>
      <c r="DN41" s="516"/>
      <c r="DO41" s="516"/>
      <c r="DP41" s="516"/>
      <c r="DQ41" s="516"/>
      <c r="DR41" s="516"/>
      <c r="DS41" s="516"/>
      <c r="DT41" s="516"/>
      <c r="DU41" s="516"/>
      <c r="DV41" s="516"/>
      <c r="DW41" s="516"/>
      <c r="DX41" s="516"/>
      <c r="DY41" s="516"/>
      <c r="DZ41" s="516"/>
      <c r="EA41" s="516"/>
      <c r="EB41" s="516"/>
      <c r="EC41" s="516"/>
      <c r="ED41" s="516"/>
      <c r="EE41" s="516"/>
      <c r="EF41" s="516"/>
      <c r="EG41" s="516"/>
      <c r="EH41" s="516"/>
      <c r="EI41" s="516"/>
      <c r="EJ41" s="516"/>
      <c r="EK41" s="516"/>
      <c r="EL41" s="516"/>
      <c r="EM41" s="516"/>
      <c r="EN41" s="516"/>
      <c r="EO41" s="516"/>
      <c r="EP41" s="516"/>
      <c r="EQ41" s="516"/>
      <c r="ER41" s="516"/>
      <c r="ES41" s="516"/>
      <c r="ET41" s="516"/>
      <c r="EU41" s="516"/>
      <c r="EV41" s="516"/>
      <c r="EW41" s="516"/>
      <c r="EX41" s="516"/>
      <c r="EY41" s="516"/>
      <c r="EZ41" s="516"/>
      <c r="FA41" s="516"/>
      <c r="FB41" s="516"/>
      <c r="FC41" s="516"/>
      <c r="FD41" s="516"/>
      <c r="FE41" s="516"/>
      <c r="FF41" s="516"/>
      <c r="FG41" s="516"/>
      <c r="FH41" s="538" t="s">
        <v>1871</v>
      </c>
      <c r="FI41" s="516"/>
      <c r="FJ41" s="516"/>
      <c r="FK41" s="516"/>
      <c r="FL41" s="516"/>
      <c r="FM41" s="516"/>
      <c r="FN41" s="516"/>
      <c r="FO41" s="516"/>
      <c r="FP41" s="516"/>
      <c r="FQ41" s="516"/>
      <c r="FR41" s="516"/>
      <c r="FS41" s="516"/>
      <c r="FT41" s="516"/>
      <c r="FU41" s="516"/>
      <c r="FV41" s="516"/>
      <c r="FW41" s="516"/>
      <c r="FX41" s="516"/>
      <c r="FY41" s="516"/>
      <c r="FZ41" s="516"/>
      <c r="GA41" s="516"/>
      <c r="GB41" s="516"/>
      <c r="GC41" s="516"/>
      <c r="GD41" s="516"/>
      <c r="GE41" s="516"/>
      <c r="GF41" s="516"/>
      <c r="GG41" s="516"/>
      <c r="GH41" s="516"/>
      <c r="GI41" s="516"/>
      <c r="GJ41" s="516"/>
    </row>
    <row r="42">
      <c r="A42" s="506"/>
      <c r="C42" s="518" t="s">
        <v>1880</v>
      </c>
      <c r="D42" s="511"/>
      <c r="E42" s="536" t="s">
        <v>1881</v>
      </c>
      <c r="F42" s="537">
        <v>45154.0</v>
      </c>
      <c r="G42" s="537">
        <v>45154.0</v>
      </c>
      <c r="H42" s="521"/>
      <c r="I42" s="511"/>
      <c r="J42" s="511"/>
      <c r="K42" s="513"/>
      <c r="L42" s="522"/>
      <c r="M42" s="511"/>
      <c r="N42" s="511"/>
      <c r="O42" s="511"/>
      <c r="P42" s="516"/>
      <c r="Q42" s="516"/>
      <c r="R42" s="511"/>
      <c r="S42" s="511"/>
      <c r="T42" s="511"/>
      <c r="U42" s="511"/>
      <c r="V42" s="511"/>
      <c r="W42" s="516"/>
      <c r="X42" s="516"/>
      <c r="Y42" s="511"/>
      <c r="Z42" s="511"/>
      <c r="AA42" s="517"/>
      <c r="AB42" s="511"/>
      <c r="AC42" s="511"/>
      <c r="AD42" s="516"/>
      <c r="AE42" s="516"/>
      <c r="AF42" s="511"/>
      <c r="AG42" s="511"/>
      <c r="AH42" s="511"/>
      <c r="AI42" s="511"/>
      <c r="AJ42" s="511"/>
      <c r="AK42" s="516"/>
      <c r="AL42" s="516"/>
      <c r="AM42" s="511"/>
      <c r="AN42" s="511"/>
      <c r="AO42" s="511"/>
      <c r="AP42" s="511"/>
      <c r="AQ42" s="511"/>
      <c r="AR42" s="516"/>
      <c r="AS42" s="516"/>
      <c r="AT42" s="516"/>
      <c r="AU42" s="516"/>
      <c r="AV42" s="516"/>
      <c r="AW42" s="516"/>
      <c r="AX42" s="516"/>
      <c r="AY42" s="516"/>
      <c r="AZ42" s="516"/>
      <c r="BA42" s="516"/>
      <c r="BB42" s="516"/>
      <c r="BC42" s="516"/>
      <c r="BD42" s="516"/>
      <c r="BE42" s="516"/>
      <c r="BF42" s="516"/>
      <c r="BG42" s="516"/>
      <c r="BH42" s="516"/>
      <c r="BI42" s="516"/>
      <c r="BJ42" s="516"/>
      <c r="BK42" s="516"/>
      <c r="BL42" s="516"/>
      <c r="BM42" s="516"/>
      <c r="BN42" s="516"/>
      <c r="BO42" s="516"/>
      <c r="BP42" s="516"/>
      <c r="BQ42" s="516"/>
      <c r="BR42" s="516"/>
      <c r="BS42" s="516"/>
      <c r="BT42" s="516"/>
      <c r="BU42" s="516"/>
      <c r="BV42" s="516"/>
      <c r="BW42" s="516"/>
      <c r="BX42" s="516"/>
      <c r="BY42" s="516"/>
      <c r="BZ42" s="516"/>
      <c r="CA42" s="516"/>
      <c r="CB42" s="516"/>
      <c r="CC42" s="516"/>
      <c r="CD42" s="516"/>
      <c r="CE42" s="516"/>
      <c r="CF42" s="516"/>
      <c r="CG42" s="516"/>
      <c r="CH42" s="516"/>
      <c r="CI42" s="516"/>
      <c r="CJ42" s="516"/>
      <c r="CK42" s="516"/>
      <c r="CL42" s="516"/>
      <c r="CM42" s="516"/>
      <c r="CN42" s="516"/>
      <c r="CO42" s="516"/>
      <c r="CP42" s="516"/>
      <c r="CQ42" s="516"/>
      <c r="CR42" s="516"/>
      <c r="CS42" s="516"/>
      <c r="CT42" s="516"/>
      <c r="CU42" s="516"/>
      <c r="CV42" s="516"/>
      <c r="CW42" s="516"/>
      <c r="CX42" s="516"/>
      <c r="CY42" s="516"/>
      <c r="CZ42" s="516"/>
      <c r="DA42" s="516"/>
      <c r="DB42" s="516"/>
      <c r="DC42" s="516"/>
      <c r="DD42" s="516"/>
      <c r="DE42" s="516"/>
      <c r="DF42" s="516"/>
      <c r="DG42" s="516"/>
      <c r="DH42" s="516"/>
      <c r="DI42" s="516"/>
      <c r="DJ42" s="516"/>
      <c r="DK42" s="516"/>
      <c r="DL42" s="516"/>
      <c r="DM42" s="516"/>
      <c r="DN42" s="516"/>
      <c r="DO42" s="516"/>
      <c r="DP42" s="516"/>
      <c r="DQ42" s="516"/>
      <c r="DR42" s="516"/>
      <c r="DS42" s="516"/>
      <c r="DT42" s="516"/>
      <c r="DU42" s="516"/>
      <c r="DV42" s="516"/>
      <c r="DW42" s="516"/>
      <c r="DX42" s="516"/>
      <c r="DY42" s="516"/>
      <c r="DZ42" s="516"/>
      <c r="EA42" s="516"/>
      <c r="EB42" s="516"/>
      <c r="EC42" s="516"/>
      <c r="ED42" s="516"/>
      <c r="EE42" s="516"/>
      <c r="EF42" s="516"/>
      <c r="EG42" s="516"/>
      <c r="EH42" s="516"/>
      <c r="EI42" s="516"/>
      <c r="EJ42" s="516"/>
      <c r="EK42" s="516"/>
      <c r="EL42" s="516"/>
      <c r="EM42" s="516"/>
      <c r="EN42" s="516"/>
      <c r="EO42" s="516"/>
      <c r="EP42" s="516"/>
      <c r="EQ42" s="516"/>
      <c r="ER42" s="516"/>
      <c r="ES42" s="516"/>
      <c r="ET42" s="516"/>
      <c r="EU42" s="516"/>
      <c r="EV42" s="516"/>
      <c r="EW42" s="516"/>
      <c r="EX42" s="516"/>
      <c r="EY42" s="516"/>
      <c r="EZ42" s="516"/>
      <c r="FA42" s="516"/>
      <c r="FB42" s="516"/>
      <c r="FC42" s="516"/>
      <c r="FD42" s="516"/>
      <c r="FE42" s="516"/>
      <c r="FF42" s="516"/>
      <c r="FG42" s="516"/>
      <c r="FH42" s="516"/>
      <c r="FI42" s="516"/>
      <c r="FJ42" s="538" t="s">
        <v>1871</v>
      </c>
      <c r="FK42" s="516"/>
      <c r="FL42" s="516"/>
      <c r="FM42" s="516"/>
      <c r="FN42" s="516"/>
      <c r="FO42" s="516"/>
      <c r="FP42" s="516"/>
      <c r="FQ42" s="516"/>
      <c r="FR42" s="516"/>
      <c r="FS42" s="516"/>
      <c r="FT42" s="516"/>
      <c r="FU42" s="516"/>
      <c r="FV42" s="516"/>
      <c r="FW42" s="516"/>
      <c r="FX42" s="516"/>
      <c r="FY42" s="516"/>
      <c r="FZ42" s="516"/>
      <c r="GA42" s="516"/>
      <c r="GB42" s="516"/>
      <c r="GC42" s="516"/>
      <c r="GD42" s="516"/>
      <c r="GE42" s="516"/>
      <c r="GF42" s="516"/>
      <c r="GG42" s="516"/>
      <c r="GH42" s="516"/>
      <c r="GI42" s="516"/>
      <c r="GJ42" s="516"/>
    </row>
    <row r="43">
      <c r="A43" s="506"/>
      <c r="C43" s="518" t="s">
        <v>1882</v>
      </c>
      <c r="D43" s="511"/>
      <c r="E43" s="536" t="s">
        <v>1883</v>
      </c>
      <c r="F43" s="537">
        <v>45155.0</v>
      </c>
      <c r="G43" s="537">
        <v>45156.0</v>
      </c>
      <c r="H43" s="521"/>
      <c r="I43" s="511"/>
      <c r="J43" s="511"/>
      <c r="K43" s="513"/>
      <c r="L43" s="522"/>
      <c r="M43" s="511"/>
      <c r="N43" s="511"/>
      <c r="O43" s="511"/>
      <c r="P43" s="516"/>
      <c r="Q43" s="516"/>
      <c r="R43" s="511"/>
      <c r="S43" s="511"/>
      <c r="T43" s="511"/>
      <c r="U43" s="511"/>
      <c r="V43" s="511"/>
      <c r="W43" s="516"/>
      <c r="X43" s="516"/>
      <c r="Y43" s="511"/>
      <c r="Z43" s="511"/>
      <c r="AA43" s="517"/>
      <c r="AB43" s="511"/>
      <c r="AC43" s="511"/>
      <c r="AD43" s="516"/>
      <c r="AE43" s="516"/>
      <c r="AF43" s="511"/>
      <c r="AG43" s="511"/>
      <c r="AH43" s="511"/>
      <c r="AI43" s="511"/>
      <c r="AJ43" s="511"/>
      <c r="AK43" s="516"/>
      <c r="AL43" s="516"/>
      <c r="AM43" s="511"/>
      <c r="AN43" s="511"/>
      <c r="AO43" s="511"/>
      <c r="AP43" s="511"/>
      <c r="AQ43" s="511"/>
      <c r="AR43" s="516"/>
      <c r="AS43" s="516"/>
      <c r="AT43" s="516"/>
      <c r="AU43" s="516"/>
      <c r="AV43" s="516"/>
      <c r="AW43" s="516"/>
      <c r="AX43" s="516"/>
      <c r="AY43" s="516"/>
      <c r="AZ43" s="516"/>
      <c r="BA43" s="516"/>
      <c r="BB43" s="516"/>
      <c r="BC43" s="516"/>
      <c r="BD43" s="516"/>
      <c r="BE43" s="516"/>
      <c r="BF43" s="516"/>
      <c r="BG43" s="516"/>
      <c r="BH43" s="516"/>
      <c r="BI43" s="516"/>
      <c r="BJ43" s="516"/>
      <c r="BK43" s="516"/>
      <c r="BL43" s="516"/>
      <c r="BM43" s="516"/>
      <c r="BN43" s="516"/>
      <c r="BO43" s="516"/>
      <c r="BP43" s="516"/>
      <c r="BQ43" s="516"/>
      <c r="BR43" s="516"/>
      <c r="BS43" s="516"/>
      <c r="BT43" s="516"/>
      <c r="BU43" s="516"/>
      <c r="BV43" s="516"/>
      <c r="BW43" s="516"/>
      <c r="BX43" s="516"/>
      <c r="BY43" s="516"/>
      <c r="BZ43" s="516"/>
      <c r="CA43" s="516"/>
      <c r="CB43" s="516"/>
      <c r="CC43" s="516"/>
      <c r="CD43" s="516"/>
      <c r="CE43" s="516"/>
      <c r="CF43" s="516"/>
      <c r="CG43" s="516"/>
      <c r="CH43" s="516"/>
      <c r="CI43" s="516"/>
      <c r="CJ43" s="516"/>
      <c r="CK43" s="516"/>
      <c r="CL43" s="516"/>
      <c r="CM43" s="516"/>
      <c r="CN43" s="516"/>
      <c r="CO43" s="516"/>
      <c r="CP43" s="516"/>
      <c r="CQ43" s="516"/>
      <c r="CR43" s="516"/>
      <c r="CS43" s="516"/>
      <c r="CT43" s="516"/>
      <c r="CU43" s="516"/>
      <c r="CV43" s="516"/>
      <c r="CW43" s="516"/>
      <c r="CX43" s="516"/>
      <c r="CY43" s="516"/>
      <c r="CZ43" s="516"/>
      <c r="DA43" s="516"/>
      <c r="DB43" s="516"/>
      <c r="DC43" s="516"/>
      <c r="DD43" s="516"/>
      <c r="DE43" s="516"/>
      <c r="DF43" s="516"/>
      <c r="DG43" s="516"/>
      <c r="DH43" s="516"/>
      <c r="DI43" s="516"/>
      <c r="DJ43" s="516"/>
      <c r="DK43" s="516"/>
      <c r="DL43" s="516"/>
      <c r="DM43" s="516"/>
      <c r="DN43" s="516"/>
      <c r="DO43" s="516"/>
      <c r="DP43" s="516"/>
      <c r="DQ43" s="516"/>
      <c r="DR43" s="516"/>
      <c r="DS43" s="516"/>
      <c r="DT43" s="516"/>
      <c r="DU43" s="516"/>
      <c r="DV43" s="516"/>
      <c r="DW43" s="516"/>
      <c r="DX43" s="516"/>
      <c r="DY43" s="516"/>
      <c r="DZ43" s="516"/>
      <c r="EA43" s="516"/>
      <c r="EB43" s="516"/>
      <c r="EC43" s="516"/>
      <c r="ED43" s="516"/>
      <c r="EE43" s="516"/>
      <c r="EF43" s="516"/>
      <c r="EG43" s="516"/>
      <c r="EH43" s="516"/>
      <c r="EI43" s="516"/>
      <c r="EJ43" s="516"/>
      <c r="EK43" s="516"/>
      <c r="EL43" s="516"/>
      <c r="EM43" s="516"/>
      <c r="EN43" s="516"/>
      <c r="EO43" s="516"/>
      <c r="EP43" s="516"/>
      <c r="EQ43" s="516"/>
      <c r="ER43" s="516"/>
      <c r="ES43" s="516"/>
      <c r="ET43" s="516"/>
      <c r="EU43" s="516"/>
      <c r="EV43" s="516"/>
      <c r="EW43" s="516"/>
      <c r="EX43" s="516"/>
      <c r="EY43" s="516"/>
      <c r="EZ43" s="516"/>
      <c r="FA43" s="516"/>
      <c r="FB43" s="516"/>
      <c r="FC43" s="516"/>
      <c r="FD43" s="516"/>
      <c r="FE43" s="516"/>
      <c r="FF43" s="516"/>
      <c r="FG43" s="516"/>
      <c r="FH43" s="516"/>
      <c r="FI43" s="516"/>
      <c r="FJ43" s="516"/>
      <c r="FK43" s="538" t="s">
        <v>1871</v>
      </c>
      <c r="FL43" s="538" t="s">
        <v>1871</v>
      </c>
      <c r="FM43" s="516"/>
      <c r="FN43" s="516"/>
      <c r="FO43" s="516"/>
      <c r="FP43" s="516"/>
      <c r="FQ43" s="516"/>
      <c r="FR43" s="516"/>
      <c r="FS43" s="516"/>
      <c r="FT43" s="516"/>
      <c r="FU43" s="516"/>
      <c r="FV43" s="516"/>
      <c r="FW43" s="516"/>
      <c r="FX43" s="516"/>
      <c r="FY43" s="516"/>
      <c r="FZ43" s="516"/>
      <c r="GA43" s="516"/>
      <c r="GB43" s="516"/>
      <c r="GC43" s="516"/>
      <c r="GD43" s="516"/>
      <c r="GE43" s="516"/>
      <c r="GF43" s="516"/>
      <c r="GG43" s="516"/>
      <c r="GH43" s="516"/>
      <c r="GI43" s="516"/>
      <c r="GJ43" s="516"/>
    </row>
    <row r="44">
      <c r="A44" s="506"/>
      <c r="C44" s="518" t="s">
        <v>1884</v>
      </c>
      <c r="D44" s="511"/>
      <c r="E44" s="536" t="s">
        <v>1841</v>
      </c>
      <c r="F44" s="537">
        <v>45159.0</v>
      </c>
      <c r="G44" s="537">
        <v>45162.0</v>
      </c>
      <c r="H44" s="521"/>
      <c r="I44" s="511"/>
      <c r="J44" s="511"/>
      <c r="K44" s="513"/>
      <c r="L44" s="522"/>
      <c r="M44" s="511"/>
      <c r="N44" s="511"/>
      <c r="O44" s="511"/>
      <c r="P44" s="516"/>
      <c r="Q44" s="516"/>
      <c r="R44" s="511"/>
      <c r="S44" s="511"/>
      <c r="T44" s="511"/>
      <c r="U44" s="511"/>
      <c r="V44" s="511"/>
      <c r="W44" s="516"/>
      <c r="X44" s="516"/>
      <c r="Y44" s="511"/>
      <c r="Z44" s="511"/>
      <c r="AA44" s="517"/>
      <c r="AB44" s="511"/>
      <c r="AC44" s="511"/>
      <c r="AD44" s="516"/>
      <c r="AE44" s="516"/>
      <c r="AF44" s="511"/>
      <c r="AG44" s="511"/>
      <c r="AH44" s="511"/>
      <c r="AI44" s="511"/>
      <c r="AJ44" s="511"/>
      <c r="AK44" s="516"/>
      <c r="AL44" s="516"/>
      <c r="AM44" s="511"/>
      <c r="AN44" s="511"/>
      <c r="AO44" s="511"/>
      <c r="AP44" s="511"/>
      <c r="AQ44" s="511"/>
      <c r="AR44" s="516"/>
      <c r="AS44" s="516"/>
      <c r="AT44" s="516"/>
      <c r="AU44" s="516"/>
      <c r="AV44" s="516"/>
      <c r="AW44" s="516"/>
      <c r="AX44" s="516"/>
      <c r="AY44" s="516"/>
      <c r="AZ44" s="516"/>
      <c r="BA44" s="516"/>
      <c r="BB44" s="516"/>
      <c r="BC44" s="516"/>
      <c r="BD44" s="516"/>
      <c r="BE44" s="516"/>
      <c r="BF44" s="516"/>
      <c r="BG44" s="516"/>
      <c r="BH44" s="516"/>
      <c r="BI44" s="516"/>
      <c r="BJ44" s="516"/>
      <c r="BK44" s="516"/>
      <c r="BL44" s="516"/>
      <c r="BM44" s="516"/>
      <c r="BN44" s="516"/>
      <c r="BO44" s="516"/>
      <c r="BP44" s="516"/>
      <c r="BQ44" s="516"/>
      <c r="BR44" s="516"/>
      <c r="BS44" s="516"/>
      <c r="BT44" s="516"/>
      <c r="BU44" s="516"/>
      <c r="BV44" s="516"/>
      <c r="BW44" s="516"/>
      <c r="BX44" s="516"/>
      <c r="BY44" s="516"/>
      <c r="BZ44" s="516"/>
      <c r="CA44" s="516"/>
      <c r="CB44" s="516"/>
      <c r="CC44" s="516"/>
      <c r="CD44" s="516"/>
      <c r="CE44" s="516"/>
      <c r="CF44" s="516"/>
      <c r="CG44" s="516"/>
      <c r="CH44" s="516"/>
      <c r="CI44" s="516"/>
      <c r="CJ44" s="516"/>
      <c r="CK44" s="516"/>
      <c r="CL44" s="516"/>
      <c r="CM44" s="516"/>
      <c r="CN44" s="516"/>
      <c r="CO44" s="516"/>
      <c r="CP44" s="516"/>
      <c r="CQ44" s="516"/>
      <c r="CR44" s="516"/>
      <c r="CS44" s="516"/>
      <c r="CT44" s="516"/>
      <c r="CU44" s="516"/>
      <c r="CV44" s="516"/>
      <c r="CW44" s="516"/>
      <c r="CX44" s="516"/>
      <c r="CY44" s="516"/>
      <c r="CZ44" s="516"/>
      <c r="DA44" s="516"/>
      <c r="DB44" s="516"/>
      <c r="DC44" s="516"/>
      <c r="DD44" s="516"/>
      <c r="DE44" s="516"/>
      <c r="DF44" s="516"/>
      <c r="DG44" s="516"/>
      <c r="DH44" s="516"/>
      <c r="DI44" s="516"/>
      <c r="DJ44" s="516"/>
      <c r="DK44" s="516"/>
      <c r="DL44" s="516"/>
      <c r="DM44" s="516"/>
      <c r="DN44" s="516"/>
      <c r="DO44" s="516"/>
      <c r="DP44" s="516"/>
      <c r="DQ44" s="516"/>
      <c r="DR44" s="516"/>
      <c r="DS44" s="516"/>
      <c r="DT44" s="516"/>
      <c r="DU44" s="516"/>
      <c r="DV44" s="516"/>
      <c r="DW44" s="516"/>
      <c r="DX44" s="516"/>
      <c r="DY44" s="516"/>
      <c r="DZ44" s="516"/>
      <c r="EA44" s="516"/>
      <c r="EB44" s="516"/>
      <c r="EC44" s="516"/>
      <c r="ED44" s="516"/>
      <c r="EE44" s="516"/>
      <c r="EF44" s="516"/>
      <c r="EG44" s="516"/>
      <c r="EH44" s="516"/>
      <c r="EI44" s="516"/>
      <c r="EJ44" s="516"/>
      <c r="EK44" s="516"/>
      <c r="EL44" s="516"/>
      <c r="EM44" s="516"/>
      <c r="EN44" s="516"/>
      <c r="EO44" s="516"/>
      <c r="EP44" s="516"/>
      <c r="EQ44" s="516"/>
      <c r="ER44" s="516"/>
      <c r="ES44" s="516"/>
      <c r="ET44" s="516"/>
      <c r="EU44" s="516"/>
      <c r="EV44" s="516"/>
      <c r="EW44" s="516"/>
      <c r="EX44" s="516"/>
      <c r="EY44" s="516"/>
      <c r="EZ44" s="516"/>
      <c r="FA44" s="516"/>
      <c r="FB44" s="516"/>
      <c r="FC44" s="516"/>
      <c r="FD44" s="516"/>
      <c r="FE44" s="516"/>
      <c r="FF44" s="516"/>
      <c r="FG44" s="516"/>
      <c r="FH44" s="516"/>
      <c r="FI44" s="516"/>
      <c r="FJ44" s="516"/>
      <c r="FK44" s="516"/>
      <c r="FL44" s="516"/>
      <c r="FM44" s="516"/>
      <c r="FN44" s="516"/>
      <c r="FO44" s="538" t="s">
        <v>1871</v>
      </c>
      <c r="FP44" s="538" t="s">
        <v>1871</v>
      </c>
      <c r="FQ44" s="538" t="s">
        <v>1871</v>
      </c>
      <c r="FR44" s="538" t="s">
        <v>1871</v>
      </c>
      <c r="FS44" s="516"/>
      <c r="FT44" s="516"/>
      <c r="FU44" s="516"/>
      <c r="FV44" s="516"/>
      <c r="FW44" s="516"/>
      <c r="FX44" s="516"/>
      <c r="FY44" s="516"/>
      <c r="FZ44" s="516"/>
      <c r="GA44" s="516"/>
      <c r="GB44" s="516"/>
      <c r="GC44" s="516"/>
      <c r="GD44" s="516"/>
      <c r="GE44" s="516"/>
      <c r="GF44" s="516"/>
      <c r="GG44" s="516"/>
      <c r="GH44" s="516"/>
      <c r="GI44" s="516"/>
      <c r="GJ44" s="516"/>
    </row>
    <row r="45">
      <c r="A45" s="506"/>
      <c r="C45" s="518" t="s">
        <v>1885</v>
      </c>
      <c r="D45" s="511"/>
      <c r="E45" s="536" t="s">
        <v>1843</v>
      </c>
      <c r="F45" s="537">
        <v>45167.0</v>
      </c>
      <c r="G45" s="537">
        <v>45168.0</v>
      </c>
      <c r="H45" s="527">
        <v>2.0</v>
      </c>
      <c r="I45" s="511"/>
      <c r="J45" s="511"/>
      <c r="K45" s="513"/>
      <c r="L45" s="522"/>
      <c r="M45" s="511"/>
      <c r="N45" s="511"/>
      <c r="O45" s="511"/>
      <c r="P45" s="516"/>
      <c r="Q45" s="516"/>
      <c r="R45" s="511"/>
      <c r="S45" s="511"/>
      <c r="T45" s="511"/>
      <c r="U45" s="511"/>
      <c r="V45" s="511"/>
      <c r="W45" s="516"/>
      <c r="X45" s="516"/>
      <c r="Y45" s="511"/>
      <c r="Z45" s="511"/>
      <c r="AA45" s="517"/>
      <c r="AB45" s="511"/>
      <c r="AC45" s="511"/>
      <c r="AD45" s="516"/>
      <c r="AE45" s="516"/>
      <c r="AF45" s="511"/>
      <c r="AG45" s="511"/>
      <c r="AH45" s="511"/>
      <c r="AI45" s="511"/>
      <c r="AJ45" s="511"/>
      <c r="AK45" s="516"/>
      <c r="AL45" s="516"/>
      <c r="AM45" s="511"/>
      <c r="AN45" s="511"/>
      <c r="AO45" s="511"/>
      <c r="AP45" s="511"/>
      <c r="AQ45" s="511"/>
      <c r="AR45" s="516"/>
      <c r="AS45" s="516"/>
      <c r="AT45" s="516"/>
      <c r="AU45" s="516"/>
      <c r="AV45" s="516"/>
      <c r="AW45" s="516"/>
      <c r="AX45" s="516"/>
      <c r="AY45" s="516"/>
      <c r="AZ45" s="516"/>
      <c r="BA45" s="516"/>
      <c r="BB45" s="516"/>
      <c r="BC45" s="516"/>
      <c r="BD45" s="516"/>
      <c r="BE45" s="516"/>
      <c r="BF45" s="516"/>
      <c r="BG45" s="516"/>
      <c r="BH45" s="516"/>
      <c r="BI45" s="516"/>
      <c r="BJ45" s="516"/>
      <c r="BK45" s="516"/>
      <c r="BL45" s="516"/>
      <c r="BM45" s="516"/>
      <c r="BN45" s="516"/>
      <c r="BO45" s="516"/>
      <c r="BP45" s="516"/>
      <c r="BQ45" s="516"/>
      <c r="BR45" s="516"/>
      <c r="BS45" s="516"/>
      <c r="BT45" s="516"/>
      <c r="BU45" s="516"/>
      <c r="BV45" s="516"/>
      <c r="BW45" s="516"/>
      <c r="BX45" s="516"/>
      <c r="BY45" s="516"/>
      <c r="BZ45" s="516"/>
      <c r="CA45" s="516"/>
      <c r="CB45" s="516"/>
      <c r="CC45" s="516"/>
      <c r="CD45" s="516"/>
      <c r="CE45" s="516"/>
      <c r="CF45" s="516"/>
      <c r="CG45" s="516"/>
      <c r="CH45" s="516"/>
      <c r="CI45" s="516"/>
      <c r="CJ45" s="516"/>
      <c r="CK45" s="516"/>
      <c r="CL45" s="516"/>
      <c r="CM45" s="516"/>
      <c r="CN45" s="516"/>
      <c r="CO45" s="516"/>
      <c r="CP45" s="516"/>
      <c r="CQ45" s="516"/>
      <c r="CR45" s="516"/>
      <c r="CS45" s="516"/>
      <c r="CT45" s="516"/>
      <c r="CU45" s="516"/>
      <c r="CV45" s="516"/>
      <c r="CW45" s="516"/>
      <c r="CX45" s="516"/>
      <c r="CY45" s="516"/>
      <c r="CZ45" s="516"/>
      <c r="DA45" s="516"/>
      <c r="DB45" s="516"/>
      <c r="DC45" s="516"/>
      <c r="DD45" s="516"/>
      <c r="DE45" s="516"/>
      <c r="DF45" s="516"/>
      <c r="DG45" s="516"/>
      <c r="DH45" s="516"/>
      <c r="DI45" s="516"/>
      <c r="DJ45" s="516"/>
      <c r="DK45" s="516"/>
      <c r="DL45" s="516"/>
      <c r="DM45" s="516"/>
      <c r="DN45" s="516"/>
      <c r="DO45" s="516"/>
      <c r="DP45" s="516"/>
      <c r="DQ45" s="516"/>
      <c r="DR45" s="516"/>
      <c r="DS45" s="516"/>
      <c r="DT45" s="516"/>
      <c r="DU45" s="516"/>
      <c r="DV45" s="516"/>
      <c r="DW45" s="516"/>
      <c r="DX45" s="516"/>
      <c r="DY45" s="516"/>
      <c r="DZ45" s="516"/>
      <c r="EA45" s="516"/>
      <c r="EB45" s="516"/>
      <c r="EC45" s="516"/>
      <c r="ED45" s="516"/>
      <c r="EE45" s="516"/>
      <c r="EF45" s="516"/>
      <c r="EG45" s="516"/>
      <c r="EH45" s="516"/>
      <c r="EI45" s="516"/>
      <c r="EJ45" s="516"/>
      <c r="EK45" s="516"/>
      <c r="EL45" s="516"/>
      <c r="EM45" s="516"/>
      <c r="EN45" s="516"/>
      <c r="EO45" s="516"/>
      <c r="EP45" s="516"/>
      <c r="EQ45" s="516"/>
      <c r="ER45" s="516"/>
      <c r="ES45" s="516"/>
      <c r="ET45" s="516"/>
      <c r="EU45" s="516"/>
      <c r="EV45" s="516"/>
      <c r="EW45" s="516"/>
      <c r="EX45" s="516"/>
      <c r="EY45" s="516"/>
      <c r="EZ45" s="516"/>
      <c r="FA45" s="516"/>
      <c r="FB45" s="516"/>
      <c r="FC45" s="516"/>
      <c r="FD45" s="516"/>
      <c r="FE45" s="516"/>
      <c r="FF45" s="516"/>
      <c r="FG45" s="516"/>
      <c r="FH45" s="516"/>
      <c r="FI45" s="516"/>
      <c r="FJ45" s="516"/>
      <c r="FK45" s="516"/>
      <c r="FL45" s="516"/>
      <c r="FM45" s="516"/>
      <c r="FN45" s="516"/>
      <c r="FO45" s="516"/>
      <c r="FP45" s="516"/>
      <c r="FQ45" s="516"/>
      <c r="FR45" s="516"/>
      <c r="FS45" s="516"/>
      <c r="FT45" s="516"/>
      <c r="FU45" s="526"/>
      <c r="FV45" s="516"/>
      <c r="FW45" s="538" t="s">
        <v>1871</v>
      </c>
      <c r="FX45" s="538" t="s">
        <v>1871</v>
      </c>
      <c r="FY45" s="516"/>
      <c r="FZ45" s="516"/>
      <c r="GA45" s="516"/>
      <c r="GB45" s="516"/>
      <c r="GC45" s="516"/>
      <c r="GD45" s="516"/>
      <c r="GE45" s="516"/>
      <c r="GF45" s="516"/>
      <c r="GG45" s="516"/>
      <c r="GH45" s="516"/>
      <c r="GI45" s="516"/>
      <c r="GJ45" s="516"/>
    </row>
    <row r="46">
      <c r="A46" s="506"/>
      <c r="C46" s="518" t="s">
        <v>1886</v>
      </c>
      <c r="D46" s="511"/>
      <c r="E46" s="536" t="s">
        <v>1887</v>
      </c>
      <c r="F46" s="537">
        <f>F20</f>
        <v>45266</v>
      </c>
      <c r="G46" s="537">
        <f>F46</f>
        <v>45266</v>
      </c>
      <c r="H46" s="521"/>
      <c r="I46" s="511"/>
      <c r="J46" s="511"/>
      <c r="K46" s="513"/>
      <c r="L46" s="522"/>
      <c r="M46" s="511"/>
      <c r="N46" s="511"/>
      <c r="O46" s="511"/>
      <c r="P46" s="516"/>
      <c r="Q46" s="516"/>
      <c r="R46" s="511"/>
      <c r="S46" s="511"/>
      <c r="T46" s="511"/>
      <c r="U46" s="511"/>
      <c r="V46" s="511"/>
      <c r="W46" s="516"/>
      <c r="X46" s="516"/>
      <c r="Y46" s="511"/>
      <c r="Z46" s="511"/>
      <c r="AA46" s="517"/>
      <c r="AB46" s="511"/>
      <c r="AC46" s="511"/>
      <c r="AD46" s="516"/>
      <c r="AE46" s="516"/>
      <c r="AF46" s="511"/>
      <c r="AG46" s="511"/>
      <c r="AH46" s="511"/>
      <c r="AI46" s="511"/>
      <c r="AJ46" s="511"/>
      <c r="AK46" s="516"/>
      <c r="AL46" s="516"/>
      <c r="AM46" s="511"/>
      <c r="AN46" s="511"/>
      <c r="AO46" s="511"/>
      <c r="AP46" s="511"/>
      <c r="AQ46" s="511"/>
      <c r="AR46" s="516"/>
      <c r="AS46" s="516"/>
      <c r="AT46" s="516"/>
      <c r="AU46" s="516"/>
      <c r="AV46" s="516"/>
      <c r="AW46" s="516"/>
      <c r="AX46" s="516"/>
      <c r="AY46" s="516"/>
      <c r="AZ46" s="516"/>
      <c r="BA46" s="516"/>
      <c r="BB46" s="516"/>
      <c r="BC46" s="516"/>
      <c r="BD46" s="516"/>
      <c r="BE46" s="516"/>
      <c r="BF46" s="516"/>
      <c r="BG46" s="516"/>
      <c r="BH46" s="516"/>
      <c r="BI46" s="516"/>
      <c r="BJ46" s="516"/>
      <c r="BK46" s="516"/>
      <c r="BL46" s="516"/>
      <c r="BM46" s="516"/>
      <c r="BN46" s="516"/>
      <c r="BO46" s="516"/>
      <c r="BP46" s="516"/>
      <c r="BQ46" s="516"/>
      <c r="BR46" s="516"/>
      <c r="BS46" s="516"/>
      <c r="BT46" s="516"/>
      <c r="BU46" s="516"/>
      <c r="BV46" s="516"/>
      <c r="BW46" s="516"/>
      <c r="BX46" s="516"/>
      <c r="BY46" s="516"/>
      <c r="BZ46" s="516"/>
      <c r="CA46" s="516"/>
      <c r="CB46" s="516"/>
      <c r="CC46" s="516"/>
      <c r="CD46" s="516"/>
      <c r="CE46" s="516"/>
      <c r="CF46" s="516"/>
      <c r="CG46" s="516"/>
      <c r="CH46" s="516"/>
      <c r="CI46" s="516"/>
      <c r="CJ46" s="516"/>
      <c r="CK46" s="516"/>
      <c r="CL46" s="516"/>
      <c r="CM46" s="516"/>
      <c r="CN46" s="516"/>
      <c r="CO46" s="516"/>
      <c r="CP46" s="516"/>
      <c r="CQ46" s="516"/>
      <c r="CR46" s="516"/>
      <c r="CS46" s="516"/>
      <c r="CT46" s="516"/>
      <c r="CU46" s="516"/>
      <c r="CV46" s="516"/>
      <c r="CW46" s="516"/>
      <c r="CX46" s="516"/>
      <c r="CY46" s="516"/>
      <c r="CZ46" s="516"/>
      <c r="DA46" s="516"/>
      <c r="DB46" s="516"/>
      <c r="DC46" s="516"/>
      <c r="DD46" s="516"/>
      <c r="DE46" s="516"/>
      <c r="DF46" s="516"/>
      <c r="DG46" s="516"/>
      <c r="DH46" s="516"/>
      <c r="DI46" s="516"/>
      <c r="DJ46" s="516"/>
      <c r="DK46" s="516"/>
      <c r="DL46" s="516"/>
      <c r="DM46" s="516"/>
      <c r="DN46" s="516"/>
      <c r="DO46" s="516"/>
      <c r="DP46" s="516"/>
      <c r="DQ46" s="516"/>
      <c r="DR46" s="516"/>
      <c r="DS46" s="516"/>
      <c r="DT46" s="516"/>
      <c r="DU46" s="516"/>
      <c r="DV46" s="516"/>
      <c r="DW46" s="516"/>
      <c r="DX46" s="516"/>
      <c r="DY46" s="516"/>
      <c r="DZ46" s="516"/>
      <c r="EA46" s="516"/>
      <c r="EB46" s="516"/>
      <c r="EC46" s="516"/>
      <c r="ED46" s="516"/>
      <c r="EE46" s="516"/>
      <c r="EF46" s="516"/>
      <c r="EG46" s="516"/>
      <c r="EH46" s="516"/>
      <c r="EI46" s="516"/>
      <c r="EJ46" s="516"/>
      <c r="EK46" s="516"/>
      <c r="EL46" s="516"/>
      <c r="EM46" s="516"/>
      <c r="EN46" s="516"/>
      <c r="EO46" s="516"/>
      <c r="EP46" s="516"/>
      <c r="EQ46" s="516"/>
      <c r="ER46" s="516"/>
      <c r="ES46" s="516"/>
      <c r="ET46" s="516"/>
      <c r="EU46" s="516"/>
      <c r="EV46" s="516"/>
      <c r="EW46" s="516"/>
      <c r="EX46" s="516"/>
      <c r="EY46" s="516"/>
      <c r="EZ46" s="516"/>
      <c r="FA46" s="516"/>
      <c r="FB46" s="516"/>
      <c r="FC46" s="516"/>
      <c r="FD46" s="516"/>
      <c r="FE46" s="516"/>
      <c r="FF46" s="516"/>
      <c r="FG46" s="516"/>
      <c r="FH46" s="516"/>
      <c r="FI46" s="516"/>
      <c r="FJ46" s="516"/>
      <c r="FK46" s="516"/>
      <c r="FL46" s="516"/>
      <c r="FM46" s="516"/>
      <c r="FN46" s="516"/>
      <c r="FO46" s="516"/>
      <c r="FP46" s="516"/>
      <c r="FQ46" s="516"/>
      <c r="FR46" s="516"/>
      <c r="FS46" s="516"/>
      <c r="FT46" s="516"/>
      <c r="FU46" s="516"/>
      <c r="FV46" s="526"/>
      <c r="FW46" s="516"/>
      <c r="FX46" s="516"/>
      <c r="FY46" s="528" t="s">
        <v>1846</v>
      </c>
      <c r="FZ46" s="516"/>
      <c r="GA46" s="516"/>
      <c r="GB46" s="516"/>
      <c r="GC46" s="516"/>
      <c r="GD46" s="516"/>
      <c r="GE46" s="516"/>
      <c r="GF46" s="516"/>
      <c r="GG46" s="516"/>
      <c r="GH46" s="516"/>
      <c r="GI46" s="516"/>
      <c r="GJ46" s="516"/>
    </row>
    <row r="47">
      <c r="A47" s="506"/>
      <c r="C47" s="529" t="s">
        <v>1888</v>
      </c>
      <c r="D47" s="530" t="s">
        <v>354</v>
      </c>
      <c r="E47" s="531"/>
      <c r="F47" s="531"/>
      <c r="G47" s="531"/>
      <c r="H47" s="531"/>
      <c r="I47" s="511"/>
      <c r="J47" s="511"/>
      <c r="K47" s="513"/>
      <c r="L47" s="522"/>
      <c r="M47" s="511"/>
      <c r="N47" s="511"/>
      <c r="O47" s="511"/>
      <c r="P47" s="516"/>
      <c r="Q47" s="516"/>
      <c r="R47" s="511"/>
      <c r="S47" s="511"/>
      <c r="T47" s="511"/>
      <c r="U47" s="511"/>
      <c r="V47" s="511"/>
      <c r="W47" s="516"/>
      <c r="X47" s="516"/>
      <c r="Y47" s="511"/>
      <c r="Z47" s="511"/>
      <c r="AA47" s="517"/>
      <c r="AB47" s="511"/>
      <c r="AC47" s="511"/>
      <c r="AD47" s="516"/>
      <c r="AE47" s="516"/>
      <c r="AF47" s="511"/>
      <c r="AG47" s="511"/>
      <c r="AH47" s="511"/>
      <c r="AI47" s="511"/>
      <c r="AJ47" s="511"/>
      <c r="AK47" s="516"/>
      <c r="AL47" s="516"/>
      <c r="AM47" s="511"/>
      <c r="AN47" s="511"/>
      <c r="AO47" s="511"/>
      <c r="AP47" s="511"/>
      <c r="AQ47" s="511"/>
      <c r="AR47" s="516"/>
      <c r="AS47" s="516"/>
      <c r="AT47" s="516"/>
      <c r="AU47" s="516"/>
      <c r="AV47" s="516"/>
      <c r="AW47" s="516"/>
      <c r="AX47" s="516"/>
      <c r="AY47" s="516"/>
      <c r="AZ47" s="516"/>
      <c r="BA47" s="516"/>
      <c r="BB47" s="516"/>
      <c r="BC47" s="516"/>
      <c r="BD47" s="516"/>
      <c r="BE47" s="516"/>
      <c r="BF47" s="516"/>
      <c r="BG47" s="516"/>
      <c r="BH47" s="516"/>
      <c r="BI47" s="516"/>
      <c r="BJ47" s="516"/>
      <c r="BK47" s="516"/>
      <c r="BL47" s="516"/>
      <c r="BM47" s="516"/>
      <c r="BN47" s="516"/>
      <c r="BO47" s="516"/>
      <c r="BP47" s="516"/>
      <c r="BQ47" s="516"/>
      <c r="BR47" s="516"/>
      <c r="BS47" s="516"/>
      <c r="BT47" s="516"/>
      <c r="BU47" s="516"/>
      <c r="BV47" s="516"/>
      <c r="BW47" s="516"/>
      <c r="BX47" s="516"/>
      <c r="BY47" s="516"/>
      <c r="BZ47" s="516"/>
      <c r="CA47" s="516"/>
      <c r="CB47" s="516"/>
      <c r="CC47" s="516"/>
      <c r="CD47" s="516"/>
      <c r="CE47" s="516"/>
      <c r="CF47" s="516"/>
      <c r="CG47" s="516"/>
      <c r="CH47" s="516"/>
      <c r="CI47" s="516"/>
      <c r="CJ47" s="516"/>
      <c r="CK47" s="516"/>
      <c r="CL47" s="516"/>
      <c r="CM47" s="516"/>
      <c r="CN47" s="516"/>
      <c r="CO47" s="516"/>
      <c r="CP47" s="516"/>
      <c r="CQ47" s="516"/>
      <c r="CR47" s="516"/>
      <c r="CS47" s="516"/>
      <c r="CT47" s="516"/>
      <c r="CU47" s="516"/>
      <c r="CV47" s="516"/>
      <c r="CW47" s="516"/>
      <c r="CX47" s="516"/>
      <c r="CY47" s="516"/>
      <c r="CZ47" s="516"/>
      <c r="DA47" s="516"/>
      <c r="DB47" s="516"/>
      <c r="DC47" s="516"/>
      <c r="DD47" s="516"/>
      <c r="DE47" s="516"/>
      <c r="DF47" s="516"/>
      <c r="DG47" s="516"/>
      <c r="DH47" s="516"/>
      <c r="DI47" s="516"/>
      <c r="DJ47" s="516"/>
      <c r="DK47" s="516"/>
      <c r="DL47" s="516"/>
      <c r="DM47" s="516"/>
      <c r="DN47" s="516"/>
      <c r="DO47" s="516"/>
      <c r="DP47" s="516"/>
      <c r="DQ47" s="516"/>
      <c r="DR47" s="516"/>
      <c r="DS47" s="516"/>
      <c r="DT47" s="516"/>
      <c r="DU47" s="516"/>
      <c r="DV47" s="516"/>
      <c r="DW47" s="516"/>
      <c r="DX47" s="516"/>
      <c r="DY47" s="516"/>
      <c r="DZ47" s="516"/>
      <c r="EA47" s="516"/>
      <c r="EB47" s="516"/>
      <c r="EC47" s="516"/>
      <c r="ED47" s="516"/>
      <c r="EE47" s="516"/>
      <c r="EF47" s="516"/>
      <c r="EG47" s="516"/>
      <c r="EH47" s="516"/>
      <c r="EI47" s="516"/>
      <c r="EJ47" s="516"/>
      <c r="EK47" s="516"/>
      <c r="EL47" s="516"/>
      <c r="EM47" s="516"/>
      <c r="EN47" s="516"/>
      <c r="EO47" s="516"/>
      <c r="EP47" s="516"/>
      <c r="EQ47" s="516"/>
      <c r="ER47" s="516"/>
      <c r="ES47" s="516"/>
      <c r="ET47" s="516"/>
      <c r="EU47" s="516"/>
      <c r="EV47" s="516"/>
      <c r="EW47" s="516"/>
      <c r="EX47" s="516"/>
      <c r="EY47" s="516"/>
      <c r="EZ47" s="516"/>
      <c r="FA47" s="516"/>
      <c r="FB47" s="516"/>
      <c r="FC47" s="516"/>
      <c r="FD47" s="516"/>
      <c r="FE47" s="516"/>
      <c r="FF47" s="516"/>
      <c r="FG47" s="516"/>
      <c r="FH47" s="516"/>
      <c r="FI47" s="516"/>
      <c r="FJ47" s="516"/>
      <c r="FK47" s="516"/>
      <c r="FL47" s="516"/>
      <c r="FM47" s="516"/>
      <c r="FN47" s="516"/>
      <c r="FO47" s="516"/>
      <c r="FP47" s="516"/>
      <c r="FQ47" s="516"/>
      <c r="FR47" s="516"/>
      <c r="FS47" s="516"/>
      <c r="FT47" s="516"/>
      <c r="FU47" s="516"/>
      <c r="FV47" s="516"/>
      <c r="FW47" s="516"/>
      <c r="FX47" s="516"/>
      <c r="FY47" s="516"/>
      <c r="FZ47" s="516"/>
      <c r="GA47" s="516"/>
      <c r="GB47" s="516"/>
      <c r="GC47" s="516"/>
      <c r="GD47" s="516"/>
      <c r="GE47" s="516"/>
      <c r="GF47" s="516"/>
      <c r="GG47" s="516"/>
      <c r="GH47" s="516"/>
      <c r="GI47" s="516"/>
      <c r="GJ47" s="516"/>
    </row>
    <row r="48">
      <c r="A48" s="506"/>
      <c r="C48" s="518" t="s">
        <v>1889</v>
      </c>
      <c r="D48" s="511"/>
      <c r="E48" s="536" t="s">
        <v>1850</v>
      </c>
      <c r="F48" s="532">
        <v>45097.0</v>
      </c>
      <c r="G48" s="532">
        <f>F48</f>
        <v>45097</v>
      </c>
      <c r="H48" s="527">
        <v>4.0</v>
      </c>
      <c r="I48" s="511"/>
      <c r="J48" s="511"/>
      <c r="K48" s="513"/>
      <c r="L48" s="522"/>
      <c r="M48" s="511"/>
      <c r="N48" s="511"/>
      <c r="O48" s="511"/>
      <c r="P48" s="516"/>
      <c r="Q48" s="516"/>
      <c r="R48" s="511"/>
      <c r="S48" s="511"/>
      <c r="T48" s="511"/>
      <c r="U48" s="511"/>
      <c r="V48" s="511"/>
      <c r="W48" s="516"/>
      <c r="X48" s="516"/>
      <c r="Y48" s="511"/>
      <c r="Z48" s="524" t="s">
        <v>860</v>
      </c>
      <c r="AA48" s="524" t="s">
        <v>860</v>
      </c>
      <c r="AB48" s="524" t="s">
        <v>860</v>
      </c>
      <c r="AC48" s="524" t="s">
        <v>860</v>
      </c>
      <c r="AD48" s="516"/>
      <c r="AE48" s="516"/>
      <c r="AF48" s="511"/>
      <c r="AG48" s="511"/>
      <c r="AH48" s="511"/>
      <c r="AI48" s="511"/>
      <c r="AJ48" s="511"/>
      <c r="AK48" s="516"/>
      <c r="AL48" s="516"/>
      <c r="AM48" s="511"/>
      <c r="AN48" s="511"/>
      <c r="AO48" s="511"/>
      <c r="AP48" s="511"/>
      <c r="AQ48" s="511"/>
      <c r="AR48" s="516"/>
      <c r="AS48" s="516"/>
      <c r="AT48" s="516"/>
      <c r="AU48" s="516"/>
      <c r="AV48" s="516"/>
      <c r="AW48" s="516"/>
      <c r="AX48" s="516"/>
      <c r="AY48" s="516"/>
      <c r="AZ48" s="516"/>
      <c r="BA48" s="516"/>
      <c r="BB48" s="516"/>
      <c r="BC48" s="516"/>
      <c r="BD48" s="516"/>
      <c r="BE48" s="516"/>
      <c r="BF48" s="516"/>
      <c r="BG48" s="516"/>
      <c r="BH48" s="516"/>
      <c r="BI48" s="516"/>
      <c r="BJ48" s="516"/>
      <c r="BK48" s="516"/>
      <c r="BL48" s="516"/>
      <c r="BM48" s="516"/>
      <c r="BN48" s="516"/>
      <c r="BO48" s="516"/>
      <c r="BP48" s="516"/>
      <c r="BQ48" s="516"/>
      <c r="BR48" s="516"/>
      <c r="BS48" s="516"/>
      <c r="BT48" s="516"/>
      <c r="BU48" s="516"/>
      <c r="BV48" s="516"/>
      <c r="BW48" s="516"/>
      <c r="BX48" s="516"/>
      <c r="BY48" s="516"/>
      <c r="BZ48" s="516"/>
      <c r="CA48" s="516"/>
      <c r="CB48" s="516"/>
      <c r="CC48" s="516"/>
      <c r="CD48" s="516"/>
      <c r="CE48" s="516"/>
      <c r="CF48" s="516"/>
      <c r="CG48" s="516"/>
      <c r="CH48" s="516"/>
      <c r="CI48" s="516"/>
      <c r="CJ48" s="516"/>
      <c r="CK48" s="516"/>
      <c r="CL48" s="516"/>
      <c r="CM48" s="516"/>
      <c r="CN48" s="516"/>
      <c r="CO48" s="516"/>
      <c r="CP48" s="516"/>
      <c r="CQ48" s="516"/>
      <c r="CR48" s="516"/>
      <c r="CS48" s="516"/>
      <c r="CT48" s="516"/>
      <c r="CU48" s="516"/>
      <c r="CV48" s="516"/>
      <c r="CW48" s="516"/>
      <c r="CX48" s="516"/>
      <c r="CY48" s="516"/>
      <c r="CZ48" s="516"/>
      <c r="DA48" s="516"/>
      <c r="DB48" s="516"/>
      <c r="DC48" s="516"/>
      <c r="DD48" s="516"/>
      <c r="DE48" s="539" t="s">
        <v>1890</v>
      </c>
      <c r="DF48" s="516"/>
      <c r="DG48" s="516"/>
      <c r="DH48" s="516"/>
      <c r="DI48" s="516"/>
      <c r="DJ48" s="516"/>
      <c r="DK48" s="516"/>
      <c r="DL48" s="516"/>
      <c r="DM48" s="516"/>
      <c r="DN48" s="516"/>
      <c r="DO48" s="516"/>
      <c r="DP48" s="516"/>
      <c r="DQ48" s="516"/>
      <c r="DR48" s="516"/>
      <c r="DS48" s="516"/>
      <c r="DT48" s="516"/>
      <c r="DU48" s="516"/>
      <c r="DV48" s="516"/>
      <c r="DW48" s="516"/>
      <c r="DX48" s="516"/>
      <c r="DY48" s="516"/>
      <c r="DZ48" s="516"/>
      <c r="EA48" s="516"/>
      <c r="EB48" s="516"/>
      <c r="EC48" s="516"/>
      <c r="ED48" s="516"/>
      <c r="EE48" s="516"/>
      <c r="EF48" s="516"/>
      <c r="EG48" s="516"/>
      <c r="EH48" s="516"/>
      <c r="EI48" s="516"/>
      <c r="EJ48" s="516"/>
      <c r="EK48" s="516"/>
      <c r="EL48" s="516"/>
      <c r="EM48" s="516"/>
      <c r="EN48" s="516"/>
      <c r="EO48" s="516"/>
      <c r="EP48" s="516"/>
      <c r="EQ48" s="516"/>
      <c r="ER48" s="516"/>
      <c r="ES48" s="516"/>
      <c r="ET48" s="516"/>
      <c r="EU48" s="516"/>
      <c r="EV48" s="516"/>
      <c r="EW48" s="516"/>
      <c r="EX48" s="516"/>
      <c r="EY48" s="516"/>
      <c r="EZ48" s="516"/>
      <c r="FA48" s="516"/>
      <c r="FB48" s="516"/>
      <c r="FC48" s="516"/>
      <c r="FD48" s="516"/>
      <c r="FE48" s="516"/>
      <c r="FF48" s="516"/>
      <c r="FG48" s="516"/>
      <c r="FH48" s="516"/>
      <c r="FI48" s="516"/>
      <c r="FJ48" s="516"/>
      <c r="FK48" s="516"/>
      <c r="FL48" s="516"/>
      <c r="FM48" s="516"/>
      <c r="FN48" s="516"/>
      <c r="FO48" s="516"/>
      <c r="FP48" s="516"/>
      <c r="FQ48" s="516"/>
      <c r="FR48" s="516"/>
      <c r="FS48" s="516"/>
      <c r="FT48" s="516"/>
      <c r="FU48" s="516"/>
      <c r="FV48" s="516"/>
      <c r="FW48" s="516"/>
      <c r="FX48" s="516"/>
      <c r="FY48" s="516"/>
      <c r="FZ48" s="516"/>
      <c r="GA48" s="516"/>
      <c r="GB48" s="516"/>
      <c r="GC48" s="516"/>
      <c r="GD48" s="516"/>
      <c r="GE48" s="516"/>
      <c r="GF48" s="516"/>
      <c r="GG48" s="516"/>
      <c r="GH48" s="516"/>
      <c r="GI48" s="516"/>
      <c r="GJ48" s="516"/>
    </row>
    <row r="49">
      <c r="A49" s="506"/>
      <c r="C49" s="518" t="s">
        <v>1891</v>
      </c>
      <c r="D49" s="511"/>
      <c r="E49" s="536" t="s">
        <v>1892</v>
      </c>
      <c r="F49" s="532">
        <v>45139.0</v>
      </c>
      <c r="G49" s="532">
        <v>45139.0</v>
      </c>
      <c r="H49" s="527">
        <v>2.0</v>
      </c>
      <c r="I49" s="511"/>
      <c r="J49" s="511"/>
      <c r="K49" s="513"/>
      <c r="L49" s="522"/>
      <c r="M49" s="511"/>
      <c r="N49" s="511"/>
      <c r="O49" s="511"/>
      <c r="P49" s="516"/>
      <c r="Q49" s="516"/>
      <c r="R49" s="511"/>
      <c r="S49" s="511"/>
      <c r="T49" s="511"/>
      <c r="U49" s="511"/>
      <c r="V49" s="511"/>
      <c r="W49" s="516"/>
      <c r="X49" s="516"/>
      <c r="Y49" s="511"/>
      <c r="Z49" s="511"/>
      <c r="AA49" s="517"/>
      <c r="AB49" s="511"/>
      <c r="AC49" s="511"/>
      <c r="AD49" s="516"/>
      <c r="AE49" s="516"/>
      <c r="AF49" s="533" t="s">
        <v>1813</v>
      </c>
      <c r="AG49" s="533" t="s">
        <v>1813</v>
      </c>
      <c r="AH49" s="511"/>
      <c r="AI49" s="511"/>
      <c r="AJ49" s="511"/>
      <c r="AK49" s="516"/>
      <c r="AL49" s="516"/>
      <c r="AM49" s="511"/>
      <c r="AN49" s="511"/>
      <c r="AO49" s="511"/>
      <c r="AP49" s="511"/>
      <c r="AQ49" s="511"/>
      <c r="AR49" s="516"/>
      <c r="AS49" s="516"/>
      <c r="AT49" s="516"/>
      <c r="AU49" s="516"/>
      <c r="AV49" s="516"/>
      <c r="AW49" s="516"/>
      <c r="AX49" s="516"/>
      <c r="AY49" s="516"/>
      <c r="AZ49" s="516"/>
      <c r="BA49" s="516"/>
      <c r="BB49" s="516"/>
      <c r="BC49" s="516"/>
      <c r="BD49" s="516"/>
      <c r="BE49" s="516"/>
      <c r="BF49" s="516"/>
      <c r="BG49" s="516"/>
      <c r="BH49" s="516"/>
      <c r="BI49" s="516"/>
      <c r="BJ49" s="516"/>
      <c r="BK49" s="516"/>
      <c r="BL49" s="516"/>
      <c r="BM49" s="516"/>
      <c r="BN49" s="516"/>
      <c r="BO49" s="516"/>
      <c r="BP49" s="516"/>
      <c r="BQ49" s="516"/>
      <c r="BR49" s="516"/>
      <c r="BS49" s="516"/>
      <c r="BT49" s="516"/>
      <c r="BU49" s="516"/>
      <c r="BV49" s="516"/>
      <c r="BW49" s="516"/>
      <c r="BX49" s="516"/>
      <c r="BY49" s="516"/>
      <c r="BZ49" s="516"/>
      <c r="CA49" s="516"/>
      <c r="CB49" s="516"/>
      <c r="CC49" s="516"/>
      <c r="CD49" s="516"/>
      <c r="CE49" s="516"/>
      <c r="CF49" s="516"/>
      <c r="CG49" s="516"/>
      <c r="CH49" s="516"/>
      <c r="CI49" s="516"/>
      <c r="CJ49" s="516"/>
      <c r="CK49" s="516"/>
      <c r="CL49" s="516"/>
      <c r="CM49" s="516"/>
      <c r="CN49" s="516"/>
      <c r="CO49" s="516"/>
      <c r="CP49" s="516"/>
      <c r="CQ49" s="516"/>
      <c r="CR49" s="516"/>
      <c r="CS49" s="516"/>
      <c r="CT49" s="516"/>
      <c r="CU49" s="516"/>
      <c r="CV49" s="516"/>
      <c r="CW49" s="516"/>
      <c r="CX49" s="516"/>
      <c r="CY49" s="516"/>
      <c r="CZ49" s="516"/>
      <c r="DA49" s="516"/>
      <c r="DB49" s="516"/>
      <c r="DC49" s="516"/>
      <c r="DD49" s="516"/>
      <c r="DE49" s="516"/>
      <c r="DF49" s="516"/>
      <c r="DG49" s="516"/>
      <c r="DH49" s="516"/>
      <c r="DI49" s="516"/>
      <c r="DJ49" s="516"/>
      <c r="DK49" s="516"/>
      <c r="DL49" s="516"/>
      <c r="DM49" s="516"/>
      <c r="DN49" s="516"/>
      <c r="DO49" s="516"/>
      <c r="DP49" s="516"/>
      <c r="DQ49" s="516"/>
      <c r="DR49" s="516"/>
      <c r="DS49" s="516"/>
      <c r="DT49" s="516"/>
      <c r="DU49" s="516"/>
      <c r="DV49" s="516"/>
      <c r="DW49" s="516"/>
      <c r="DX49" s="516"/>
      <c r="DY49" s="516"/>
      <c r="DZ49" s="516"/>
      <c r="EA49" s="516"/>
      <c r="EB49" s="516"/>
      <c r="EC49" s="516"/>
      <c r="ED49" s="516"/>
      <c r="EE49" s="516"/>
      <c r="EF49" s="516"/>
      <c r="EG49" s="516"/>
      <c r="EH49" s="516"/>
      <c r="EI49" s="516"/>
      <c r="EJ49" s="516"/>
      <c r="EK49" s="516"/>
      <c r="EL49" s="516"/>
      <c r="EM49" s="516"/>
      <c r="EN49" s="516"/>
      <c r="EO49" s="516"/>
      <c r="EP49" s="516"/>
      <c r="EQ49" s="516"/>
      <c r="ER49" s="516"/>
      <c r="ES49" s="516"/>
      <c r="ET49" s="516"/>
      <c r="EU49" s="539" t="s">
        <v>1890</v>
      </c>
      <c r="EV49" s="516"/>
      <c r="EW49" s="516"/>
      <c r="EX49" s="516"/>
      <c r="EY49" s="516"/>
      <c r="EZ49" s="516"/>
      <c r="FA49" s="516"/>
      <c r="FB49" s="516"/>
      <c r="FC49" s="516"/>
      <c r="FD49" s="516"/>
      <c r="FE49" s="516"/>
      <c r="FF49" s="516"/>
      <c r="FG49" s="516"/>
      <c r="FH49" s="516"/>
      <c r="FI49" s="516"/>
      <c r="FJ49" s="516"/>
      <c r="FK49" s="516"/>
      <c r="FL49" s="516"/>
      <c r="FM49" s="516"/>
      <c r="FN49" s="516"/>
      <c r="FO49" s="516"/>
      <c r="FP49" s="516"/>
      <c r="FQ49" s="516"/>
      <c r="FR49" s="516"/>
      <c r="FS49" s="516"/>
      <c r="FT49" s="516"/>
      <c r="FU49" s="516"/>
      <c r="FV49" s="516"/>
      <c r="FW49" s="516"/>
      <c r="FX49" s="516"/>
      <c r="FY49" s="516"/>
      <c r="FZ49" s="516"/>
      <c r="GA49" s="516"/>
      <c r="GB49" s="516"/>
      <c r="GC49" s="516"/>
      <c r="GD49" s="516"/>
      <c r="GE49" s="516"/>
      <c r="GF49" s="516"/>
      <c r="GG49" s="516"/>
      <c r="GH49" s="516"/>
      <c r="GI49" s="516"/>
      <c r="GJ49" s="516"/>
    </row>
    <row r="50">
      <c r="A50" s="506"/>
      <c r="C50" s="518" t="s">
        <v>1893</v>
      </c>
      <c r="D50" s="511"/>
      <c r="E50" s="536" t="s">
        <v>1894</v>
      </c>
      <c r="F50" s="532">
        <v>45141.0</v>
      </c>
      <c r="G50" s="532">
        <f>F50</f>
        <v>45141</v>
      </c>
      <c r="H50" s="521"/>
      <c r="I50" s="511"/>
      <c r="J50" s="511"/>
      <c r="K50" s="513"/>
      <c r="L50" s="522"/>
      <c r="M50" s="511"/>
      <c r="N50" s="511"/>
      <c r="O50" s="511"/>
      <c r="P50" s="516"/>
      <c r="Q50" s="516"/>
      <c r="R50" s="511"/>
      <c r="S50" s="511"/>
      <c r="T50" s="511"/>
      <c r="U50" s="511"/>
      <c r="V50" s="511"/>
      <c r="W50" s="516"/>
      <c r="X50" s="516"/>
      <c r="Y50" s="511"/>
      <c r="Z50" s="539" t="s">
        <v>1890</v>
      </c>
      <c r="AA50" s="539" t="s">
        <v>1890</v>
      </c>
      <c r="AB50" s="539" t="s">
        <v>1890</v>
      </c>
      <c r="AC50" s="539" t="s">
        <v>1890</v>
      </c>
      <c r="AD50" s="516"/>
      <c r="AE50" s="516"/>
      <c r="AF50" s="511"/>
      <c r="AG50" s="511"/>
      <c r="AH50" s="511"/>
      <c r="AI50" s="511"/>
      <c r="AJ50" s="511"/>
      <c r="AK50" s="516"/>
      <c r="AL50" s="516"/>
      <c r="AM50" s="511"/>
      <c r="AN50" s="511"/>
      <c r="AO50" s="511"/>
      <c r="AP50" s="511"/>
      <c r="AQ50" s="511"/>
      <c r="AR50" s="516"/>
      <c r="AS50" s="516"/>
      <c r="AT50" s="516"/>
      <c r="AU50" s="516"/>
      <c r="AV50" s="516"/>
      <c r="AW50" s="516"/>
      <c r="AX50" s="516"/>
      <c r="AY50" s="516"/>
      <c r="AZ50" s="516"/>
      <c r="BA50" s="516"/>
      <c r="BB50" s="516"/>
      <c r="BC50" s="516"/>
      <c r="BD50" s="516"/>
      <c r="BE50" s="516"/>
      <c r="BF50" s="516"/>
      <c r="BG50" s="516"/>
      <c r="BH50" s="516"/>
      <c r="BI50" s="516"/>
      <c r="BJ50" s="516"/>
      <c r="BK50" s="516"/>
      <c r="BL50" s="516"/>
      <c r="BM50" s="516"/>
      <c r="BN50" s="516"/>
      <c r="BO50" s="516"/>
      <c r="BP50" s="516"/>
      <c r="BQ50" s="516"/>
      <c r="BR50" s="516"/>
      <c r="BS50" s="516"/>
      <c r="BT50" s="516"/>
      <c r="BU50" s="516"/>
      <c r="BV50" s="516"/>
      <c r="BW50" s="516"/>
      <c r="BX50" s="516"/>
      <c r="BY50" s="516"/>
      <c r="BZ50" s="516"/>
      <c r="CA50" s="516"/>
      <c r="CB50" s="516"/>
      <c r="CC50" s="516"/>
      <c r="CD50" s="516"/>
      <c r="CE50" s="516"/>
      <c r="CF50" s="516"/>
      <c r="CG50" s="516"/>
      <c r="CH50" s="516"/>
      <c r="CI50" s="516"/>
      <c r="CJ50" s="516"/>
      <c r="CK50" s="516"/>
      <c r="CL50" s="516"/>
      <c r="CM50" s="516"/>
      <c r="CN50" s="516"/>
      <c r="CO50" s="516"/>
      <c r="CP50" s="516"/>
      <c r="CQ50" s="516"/>
      <c r="CR50" s="516"/>
      <c r="CS50" s="516"/>
      <c r="CT50" s="516"/>
      <c r="CU50" s="516"/>
      <c r="CV50" s="516"/>
      <c r="CW50" s="516"/>
      <c r="CX50" s="516"/>
      <c r="CY50" s="516"/>
      <c r="CZ50" s="516"/>
      <c r="DA50" s="516"/>
      <c r="DB50" s="516"/>
      <c r="DC50" s="516"/>
      <c r="DD50" s="516"/>
      <c r="DE50" s="516"/>
      <c r="DF50" s="516"/>
      <c r="DG50" s="516"/>
      <c r="DH50" s="516"/>
      <c r="DI50" s="516"/>
      <c r="DJ50" s="516"/>
      <c r="DK50" s="516"/>
      <c r="DL50" s="516"/>
      <c r="DM50" s="516"/>
      <c r="DN50" s="516"/>
      <c r="DO50" s="516"/>
      <c r="DP50" s="516"/>
      <c r="DQ50" s="516"/>
      <c r="DR50" s="516"/>
      <c r="DS50" s="516"/>
      <c r="DT50" s="516"/>
      <c r="DU50" s="516"/>
      <c r="DV50" s="516"/>
      <c r="DW50" s="516"/>
      <c r="DX50" s="516"/>
      <c r="DY50" s="516"/>
      <c r="DZ50" s="516"/>
      <c r="EA50" s="516"/>
      <c r="EB50" s="516"/>
      <c r="EC50" s="516"/>
      <c r="ED50" s="516"/>
      <c r="EE50" s="516"/>
      <c r="EF50" s="516"/>
      <c r="EG50" s="516"/>
      <c r="EH50" s="516"/>
      <c r="EI50" s="516"/>
      <c r="EJ50" s="516"/>
      <c r="EK50" s="516"/>
      <c r="EL50" s="516"/>
      <c r="EM50" s="516"/>
      <c r="EN50" s="516"/>
      <c r="EO50" s="516"/>
      <c r="EP50" s="516"/>
      <c r="EQ50" s="516"/>
      <c r="ER50" s="516"/>
      <c r="ES50" s="516"/>
      <c r="ET50" s="516"/>
      <c r="EU50" s="516"/>
      <c r="EV50" s="516"/>
      <c r="EW50" s="539" t="s">
        <v>1890</v>
      </c>
      <c r="EX50" s="516"/>
      <c r="EY50" s="516"/>
      <c r="EZ50" s="516"/>
      <c r="FA50" s="516"/>
      <c r="FB50" s="516"/>
      <c r="FC50" s="516"/>
      <c r="FD50" s="516"/>
      <c r="FE50" s="516"/>
      <c r="FF50" s="516"/>
      <c r="FG50" s="516"/>
      <c r="FH50" s="516"/>
      <c r="FI50" s="516"/>
      <c r="FJ50" s="516"/>
      <c r="FK50" s="516"/>
      <c r="FL50" s="516"/>
      <c r="FM50" s="516"/>
      <c r="FN50" s="516"/>
      <c r="FO50" s="516"/>
      <c r="FP50" s="516"/>
      <c r="FQ50" s="516"/>
      <c r="FR50" s="516"/>
      <c r="FS50" s="516"/>
      <c r="FT50" s="516"/>
      <c r="FU50" s="516"/>
      <c r="FV50" s="516"/>
      <c r="FW50" s="516"/>
      <c r="FX50" s="516"/>
      <c r="FY50" s="516"/>
      <c r="FZ50" s="516"/>
      <c r="GA50" s="516"/>
      <c r="GB50" s="516"/>
      <c r="GC50" s="516"/>
      <c r="GD50" s="516"/>
      <c r="GE50" s="516"/>
      <c r="GF50" s="516"/>
      <c r="GG50" s="516"/>
      <c r="GH50" s="516"/>
      <c r="GI50" s="516"/>
      <c r="GJ50" s="516"/>
    </row>
    <row r="51">
      <c r="A51" s="506"/>
      <c r="C51" s="518" t="s">
        <v>1895</v>
      </c>
      <c r="D51" s="511"/>
      <c r="E51" s="536" t="s">
        <v>1877</v>
      </c>
      <c r="F51" s="537">
        <v>45148.0</v>
      </c>
      <c r="G51" s="537">
        <v>45148.0</v>
      </c>
      <c r="H51" s="521"/>
      <c r="I51" s="511"/>
      <c r="J51" s="511"/>
      <c r="K51" s="513"/>
      <c r="L51" s="522"/>
      <c r="M51" s="511"/>
      <c r="N51" s="511"/>
      <c r="O51" s="511"/>
      <c r="P51" s="516"/>
      <c r="Q51" s="516"/>
      <c r="R51" s="511"/>
      <c r="S51" s="511"/>
      <c r="T51" s="511"/>
      <c r="U51" s="511"/>
      <c r="V51" s="511"/>
      <c r="W51" s="516"/>
      <c r="X51" s="516"/>
      <c r="Y51" s="511"/>
      <c r="Z51" s="511"/>
      <c r="AA51" s="511"/>
      <c r="AB51" s="511"/>
      <c r="AC51" s="511"/>
      <c r="AD51" s="516"/>
      <c r="AE51" s="516"/>
      <c r="AF51" s="528" t="s">
        <v>1846</v>
      </c>
      <c r="AG51" s="528" t="s">
        <v>1846</v>
      </c>
      <c r="AH51" s="511"/>
      <c r="AI51" s="511"/>
      <c r="AJ51" s="511"/>
      <c r="AK51" s="516"/>
      <c r="AL51" s="516"/>
      <c r="AM51" s="511"/>
      <c r="AN51" s="511"/>
      <c r="AO51" s="511"/>
      <c r="AP51" s="511"/>
      <c r="AQ51" s="511"/>
      <c r="AR51" s="516"/>
      <c r="AS51" s="516"/>
      <c r="AT51" s="516"/>
      <c r="AU51" s="516"/>
      <c r="AV51" s="516"/>
      <c r="AW51" s="516"/>
      <c r="AX51" s="516"/>
      <c r="AY51" s="516"/>
      <c r="AZ51" s="516"/>
      <c r="BA51" s="516"/>
      <c r="BB51" s="516"/>
      <c r="BC51" s="516"/>
      <c r="BD51" s="516"/>
      <c r="BE51" s="516"/>
      <c r="BF51" s="516"/>
      <c r="BG51" s="516"/>
      <c r="BH51" s="516"/>
      <c r="BI51" s="516"/>
      <c r="BJ51" s="516"/>
      <c r="BK51" s="516"/>
      <c r="BL51" s="516"/>
      <c r="BM51" s="516"/>
      <c r="BN51" s="516"/>
      <c r="BO51" s="516"/>
      <c r="BP51" s="516"/>
      <c r="BQ51" s="516"/>
      <c r="BR51" s="516"/>
      <c r="BS51" s="516"/>
      <c r="BT51" s="516"/>
      <c r="BU51" s="516"/>
      <c r="BV51" s="516"/>
      <c r="BW51" s="516"/>
      <c r="BX51" s="516"/>
      <c r="BY51" s="516"/>
      <c r="BZ51" s="516"/>
      <c r="CA51" s="516"/>
      <c r="CB51" s="516"/>
      <c r="CC51" s="516"/>
      <c r="CD51" s="516"/>
      <c r="CE51" s="516"/>
      <c r="CF51" s="516"/>
      <c r="CG51" s="516"/>
      <c r="CH51" s="516"/>
      <c r="CI51" s="516"/>
      <c r="CJ51" s="516"/>
      <c r="CK51" s="516"/>
      <c r="CL51" s="516"/>
      <c r="CM51" s="516"/>
      <c r="CN51" s="516"/>
      <c r="CO51" s="516"/>
      <c r="CP51" s="516"/>
      <c r="CQ51" s="516"/>
      <c r="CR51" s="516"/>
      <c r="CS51" s="516"/>
      <c r="CT51" s="516"/>
      <c r="CU51" s="516"/>
      <c r="CV51" s="516"/>
      <c r="CW51" s="516"/>
      <c r="CX51" s="516"/>
      <c r="CY51" s="516"/>
      <c r="CZ51" s="516"/>
      <c r="DA51" s="516"/>
      <c r="DB51" s="516"/>
      <c r="DC51" s="516"/>
      <c r="DD51" s="516"/>
      <c r="DE51" s="516"/>
      <c r="DF51" s="516"/>
      <c r="DG51" s="516"/>
      <c r="DH51" s="516"/>
      <c r="DI51" s="516"/>
      <c r="DJ51" s="516"/>
      <c r="DK51" s="516"/>
      <c r="DL51" s="516"/>
      <c r="DM51" s="516"/>
      <c r="DN51" s="516"/>
      <c r="DO51" s="516"/>
      <c r="DP51" s="516"/>
      <c r="DQ51" s="516"/>
      <c r="DR51" s="516"/>
      <c r="DS51" s="516"/>
      <c r="DT51" s="516"/>
      <c r="DU51" s="516"/>
      <c r="DV51" s="516"/>
      <c r="DW51" s="516"/>
      <c r="DX51" s="516"/>
      <c r="DY51" s="516"/>
      <c r="DZ51" s="516"/>
      <c r="EA51" s="516"/>
      <c r="EB51" s="516"/>
      <c r="EC51" s="516"/>
      <c r="ED51" s="516"/>
      <c r="EE51" s="516"/>
      <c r="EF51" s="516"/>
      <c r="EG51" s="516"/>
      <c r="EH51" s="516"/>
      <c r="EI51" s="516"/>
      <c r="EJ51" s="516"/>
      <c r="EK51" s="516"/>
      <c r="EL51" s="516"/>
      <c r="EM51" s="516"/>
      <c r="EN51" s="516"/>
      <c r="EO51" s="516"/>
      <c r="EP51" s="516"/>
      <c r="EQ51" s="516"/>
      <c r="ER51" s="516"/>
      <c r="ES51" s="516"/>
      <c r="ET51" s="516"/>
      <c r="EU51" s="516"/>
      <c r="EV51" s="516"/>
      <c r="EW51" s="516"/>
      <c r="EX51" s="516"/>
      <c r="EY51" s="516"/>
      <c r="EZ51" s="516"/>
      <c r="FA51" s="516"/>
      <c r="FB51" s="516"/>
      <c r="FC51" s="516"/>
      <c r="FD51" s="539" t="s">
        <v>1890</v>
      </c>
      <c r="FE51" s="516"/>
      <c r="FF51" s="516"/>
      <c r="FG51" s="516"/>
      <c r="FH51" s="516"/>
      <c r="FI51" s="516"/>
      <c r="FJ51" s="516"/>
      <c r="FK51" s="516"/>
      <c r="FL51" s="516"/>
      <c r="FM51" s="516"/>
      <c r="FN51" s="516"/>
      <c r="FO51" s="516"/>
      <c r="FP51" s="516"/>
      <c r="FQ51" s="516"/>
      <c r="FR51" s="516"/>
      <c r="FS51" s="516"/>
      <c r="FT51" s="516"/>
      <c r="FU51" s="516"/>
      <c r="FV51" s="516"/>
      <c r="FW51" s="516"/>
      <c r="FX51" s="516"/>
      <c r="FY51" s="516"/>
      <c r="FZ51" s="516"/>
      <c r="GA51" s="516"/>
      <c r="GB51" s="516"/>
      <c r="GC51" s="516"/>
      <c r="GD51" s="516"/>
      <c r="GE51" s="516"/>
      <c r="GF51" s="516"/>
      <c r="GG51" s="516"/>
      <c r="GH51" s="516"/>
      <c r="GI51" s="516"/>
      <c r="GJ51" s="516"/>
    </row>
    <row r="52">
      <c r="A52" s="506"/>
      <c r="C52" s="518" t="s">
        <v>1896</v>
      </c>
      <c r="D52" s="511"/>
      <c r="E52" s="536" t="s">
        <v>1836</v>
      </c>
      <c r="F52" s="537">
        <v>45152.0</v>
      </c>
      <c r="G52" s="537">
        <f t="shared" ref="G52:G57" si="10">F52</f>
        <v>45152</v>
      </c>
      <c r="H52" s="521"/>
      <c r="I52" s="511"/>
      <c r="J52" s="511"/>
      <c r="K52" s="513"/>
      <c r="L52" s="522"/>
      <c r="M52" s="511"/>
      <c r="N52" s="511"/>
      <c r="O52" s="511"/>
      <c r="P52" s="516"/>
      <c r="Q52" s="516"/>
      <c r="R52" s="511"/>
      <c r="S52" s="511"/>
      <c r="T52" s="511"/>
      <c r="U52" s="511"/>
      <c r="V52" s="511"/>
      <c r="W52" s="516"/>
      <c r="X52" s="516"/>
      <c r="Y52" s="511"/>
      <c r="Z52" s="511"/>
      <c r="AA52" s="511"/>
      <c r="AB52" s="511"/>
      <c r="AC52" s="511"/>
      <c r="AD52" s="516"/>
      <c r="AE52" s="516"/>
      <c r="AF52" s="511"/>
      <c r="AG52" s="511"/>
      <c r="AH52" s="511"/>
      <c r="AI52" s="511"/>
      <c r="AJ52" s="511"/>
      <c r="AK52" s="516"/>
      <c r="AL52" s="516"/>
      <c r="AM52" s="511"/>
      <c r="AN52" s="511"/>
      <c r="AO52" s="511"/>
      <c r="AP52" s="511"/>
      <c r="AQ52" s="511"/>
      <c r="AR52" s="516"/>
      <c r="AS52" s="516"/>
      <c r="AT52" s="516"/>
      <c r="AU52" s="516"/>
      <c r="AV52" s="516"/>
      <c r="AW52" s="516"/>
      <c r="AX52" s="516"/>
      <c r="AY52" s="516"/>
      <c r="AZ52" s="516"/>
      <c r="BA52" s="516"/>
      <c r="BB52" s="516"/>
      <c r="BC52" s="516"/>
      <c r="BD52" s="516"/>
      <c r="BE52" s="516"/>
      <c r="BF52" s="516"/>
      <c r="BG52" s="516"/>
      <c r="BH52" s="516"/>
      <c r="BI52" s="516"/>
      <c r="BJ52" s="516"/>
      <c r="BK52" s="516"/>
      <c r="BL52" s="516"/>
      <c r="BM52" s="516"/>
      <c r="BN52" s="516"/>
      <c r="BO52" s="516"/>
      <c r="BP52" s="516"/>
      <c r="BQ52" s="516"/>
      <c r="BR52" s="516"/>
      <c r="BS52" s="516"/>
      <c r="BT52" s="516"/>
      <c r="BU52" s="516"/>
      <c r="BV52" s="516"/>
      <c r="BW52" s="516"/>
      <c r="BX52" s="516"/>
      <c r="BY52" s="516"/>
      <c r="BZ52" s="516"/>
      <c r="CA52" s="516"/>
      <c r="CB52" s="516"/>
      <c r="CC52" s="516"/>
      <c r="CD52" s="516"/>
      <c r="CE52" s="516"/>
      <c r="CF52" s="516"/>
      <c r="CG52" s="516"/>
      <c r="CH52" s="516"/>
      <c r="CI52" s="516"/>
      <c r="CJ52" s="516"/>
      <c r="CK52" s="516"/>
      <c r="CL52" s="516"/>
      <c r="CM52" s="516"/>
      <c r="CN52" s="516"/>
      <c r="CO52" s="516"/>
      <c r="CP52" s="516"/>
      <c r="CQ52" s="516"/>
      <c r="CR52" s="516"/>
      <c r="CS52" s="516"/>
      <c r="CT52" s="516"/>
      <c r="CU52" s="516"/>
      <c r="CV52" s="516"/>
      <c r="CW52" s="516"/>
      <c r="CX52" s="516"/>
      <c r="CY52" s="516"/>
      <c r="CZ52" s="516"/>
      <c r="DA52" s="516"/>
      <c r="DB52" s="516"/>
      <c r="DC52" s="516"/>
      <c r="DD52" s="516"/>
      <c r="DE52" s="516"/>
      <c r="DF52" s="516"/>
      <c r="DG52" s="516"/>
      <c r="DH52" s="516"/>
      <c r="DI52" s="516"/>
      <c r="DJ52" s="516"/>
      <c r="DK52" s="516"/>
      <c r="DL52" s="516"/>
      <c r="DM52" s="516"/>
      <c r="DN52" s="516"/>
      <c r="DO52" s="516"/>
      <c r="DP52" s="516"/>
      <c r="DQ52" s="516"/>
      <c r="DR52" s="516"/>
      <c r="DS52" s="516"/>
      <c r="DT52" s="516"/>
      <c r="DU52" s="516"/>
      <c r="DV52" s="516"/>
      <c r="DW52" s="516"/>
      <c r="DX52" s="516"/>
      <c r="DY52" s="516"/>
      <c r="DZ52" s="516"/>
      <c r="EA52" s="516"/>
      <c r="EB52" s="516"/>
      <c r="EC52" s="516"/>
      <c r="ED52" s="516"/>
      <c r="EE52" s="516"/>
      <c r="EF52" s="516"/>
      <c r="EG52" s="516"/>
      <c r="EH52" s="516"/>
      <c r="EI52" s="516"/>
      <c r="EJ52" s="516"/>
      <c r="EK52" s="516"/>
      <c r="EL52" s="516"/>
      <c r="EM52" s="516"/>
      <c r="EN52" s="516"/>
      <c r="EO52" s="516"/>
      <c r="EP52" s="516"/>
      <c r="EQ52" s="516"/>
      <c r="ER52" s="516"/>
      <c r="ES52" s="516"/>
      <c r="ET52" s="516"/>
      <c r="EU52" s="516"/>
      <c r="EV52" s="516"/>
      <c r="EW52" s="516"/>
      <c r="EX52" s="516"/>
      <c r="EY52" s="516"/>
      <c r="EZ52" s="516"/>
      <c r="FA52" s="516"/>
      <c r="FB52" s="516"/>
      <c r="FC52" s="516"/>
      <c r="FD52" s="516"/>
      <c r="FE52" s="516"/>
      <c r="FF52" s="516"/>
      <c r="FG52" s="516"/>
      <c r="FH52" s="539" t="s">
        <v>1890</v>
      </c>
      <c r="FI52" s="516"/>
      <c r="FJ52" s="516"/>
      <c r="FK52" s="516"/>
      <c r="FL52" s="516"/>
      <c r="FM52" s="516"/>
      <c r="FN52" s="516"/>
      <c r="FO52" s="516"/>
      <c r="FP52" s="516"/>
      <c r="FQ52" s="516"/>
      <c r="FR52" s="516"/>
      <c r="FS52" s="516"/>
      <c r="FT52" s="516"/>
      <c r="FU52" s="516"/>
      <c r="FV52" s="516"/>
      <c r="FW52" s="516"/>
      <c r="FX52" s="516"/>
      <c r="FY52" s="516"/>
      <c r="FZ52" s="516"/>
      <c r="GA52" s="516"/>
      <c r="GB52" s="516"/>
      <c r="GC52" s="516"/>
      <c r="GD52" s="516"/>
      <c r="GE52" s="516"/>
      <c r="GF52" s="516"/>
      <c r="GG52" s="516"/>
      <c r="GH52" s="516"/>
      <c r="GI52" s="516"/>
      <c r="GJ52" s="516"/>
    </row>
    <row r="53">
      <c r="A53" s="506"/>
      <c r="C53" s="518" t="s">
        <v>1897</v>
      </c>
      <c r="D53" s="511"/>
      <c r="E53" s="536" t="s">
        <v>1881</v>
      </c>
      <c r="F53" s="537">
        <f t="shared" ref="F53:F54" si="11">F42</f>
        <v>45154</v>
      </c>
      <c r="G53" s="537">
        <f t="shared" si="10"/>
        <v>45154</v>
      </c>
      <c r="H53" s="521"/>
      <c r="I53" s="511"/>
      <c r="J53" s="511"/>
      <c r="K53" s="513"/>
      <c r="L53" s="522"/>
      <c r="M53" s="511"/>
      <c r="N53" s="511"/>
      <c r="O53" s="511"/>
      <c r="P53" s="516"/>
      <c r="Q53" s="516"/>
      <c r="R53" s="511"/>
      <c r="S53" s="511"/>
      <c r="T53" s="511"/>
      <c r="U53" s="511"/>
      <c r="V53" s="511"/>
      <c r="W53" s="516"/>
      <c r="X53" s="516"/>
      <c r="Y53" s="511"/>
      <c r="Z53" s="511"/>
      <c r="AA53" s="511"/>
      <c r="AB53" s="511"/>
      <c r="AC53" s="511"/>
      <c r="AD53" s="516"/>
      <c r="AE53" s="516"/>
      <c r="AF53" s="511"/>
      <c r="AG53" s="511"/>
      <c r="AH53" s="511"/>
      <c r="AI53" s="511"/>
      <c r="AJ53" s="511"/>
      <c r="AK53" s="516"/>
      <c r="AL53" s="516"/>
      <c r="AM53" s="511"/>
      <c r="AN53" s="511"/>
      <c r="AO53" s="511"/>
      <c r="AP53" s="511"/>
      <c r="AQ53" s="511"/>
      <c r="AR53" s="516"/>
      <c r="AS53" s="516"/>
      <c r="AT53" s="516"/>
      <c r="AU53" s="516"/>
      <c r="AV53" s="516"/>
      <c r="AW53" s="516"/>
      <c r="AX53" s="516"/>
      <c r="AY53" s="516"/>
      <c r="AZ53" s="516"/>
      <c r="BA53" s="516"/>
      <c r="BB53" s="516"/>
      <c r="BC53" s="516"/>
      <c r="BD53" s="516"/>
      <c r="BE53" s="516"/>
      <c r="BF53" s="516"/>
      <c r="BG53" s="516"/>
      <c r="BH53" s="516"/>
      <c r="BI53" s="516"/>
      <c r="BJ53" s="516"/>
      <c r="BK53" s="516"/>
      <c r="BL53" s="516"/>
      <c r="BM53" s="516"/>
      <c r="BN53" s="516"/>
      <c r="BO53" s="516"/>
      <c r="BP53" s="516"/>
      <c r="BQ53" s="516"/>
      <c r="BR53" s="516"/>
      <c r="BS53" s="516"/>
      <c r="BT53" s="516"/>
      <c r="BU53" s="516"/>
      <c r="BV53" s="516"/>
      <c r="BW53" s="516"/>
      <c r="BX53" s="516"/>
      <c r="BY53" s="516"/>
      <c r="BZ53" s="516"/>
      <c r="CA53" s="516"/>
      <c r="CB53" s="516"/>
      <c r="CC53" s="516"/>
      <c r="CD53" s="516"/>
      <c r="CE53" s="516"/>
      <c r="CF53" s="516"/>
      <c r="CG53" s="516"/>
      <c r="CH53" s="516"/>
      <c r="CI53" s="516"/>
      <c r="CJ53" s="516"/>
      <c r="CK53" s="516"/>
      <c r="CL53" s="516"/>
      <c r="CM53" s="516"/>
      <c r="CN53" s="516"/>
      <c r="CO53" s="516"/>
      <c r="CP53" s="516"/>
      <c r="CQ53" s="516"/>
      <c r="CR53" s="516"/>
      <c r="CS53" s="516"/>
      <c r="CT53" s="516"/>
      <c r="CU53" s="516"/>
      <c r="CV53" s="516"/>
      <c r="CW53" s="516"/>
      <c r="CX53" s="516"/>
      <c r="CY53" s="516"/>
      <c r="CZ53" s="516"/>
      <c r="DA53" s="516"/>
      <c r="DB53" s="516"/>
      <c r="DC53" s="516"/>
      <c r="DD53" s="516"/>
      <c r="DE53" s="516"/>
      <c r="DF53" s="516"/>
      <c r="DG53" s="516"/>
      <c r="DH53" s="516"/>
      <c r="DI53" s="516"/>
      <c r="DJ53" s="516"/>
      <c r="DK53" s="516"/>
      <c r="DL53" s="516"/>
      <c r="DM53" s="516"/>
      <c r="DN53" s="516"/>
      <c r="DO53" s="516"/>
      <c r="DP53" s="516"/>
      <c r="DQ53" s="516"/>
      <c r="DR53" s="516"/>
      <c r="DS53" s="516"/>
      <c r="DT53" s="516"/>
      <c r="DU53" s="516"/>
      <c r="DV53" s="516"/>
      <c r="DW53" s="516"/>
      <c r="DX53" s="516"/>
      <c r="DY53" s="516"/>
      <c r="DZ53" s="516"/>
      <c r="EA53" s="516"/>
      <c r="EB53" s="516"/>
      <c r="EC53" s="516"/>
      <c r="ED53" s="516"/>
      <c r="EE53" s="516"/>
      <c r="EF53" s="516"/>
      <c r="EG53" s="516"/>
      <c r="EH53" s="516"/>
      <c r="EI53" s="516"/>
      <c r="EJ53" s="516"/>
      <c r="EK53" s="516"/>
      <c r="EL53" s="516"/>
      <c r="EM53" s="516"/>
      <c r="EN53" s="516"/>
      <c r="EO53" s="516"/>
      <c r="EP53" s="516"/>
      <c r="EQ53" s="516"/>
      <c r="ER53" s="516"/>
      <c r="ES53" s="516"/>
      <c r="ET53" s="516"/>
      <c r="EU53" s="516"/>
      <c r="EV53" s="516"/>
      <c r="EW53" s="516"/>
      <c r="EX53" s="516"/>
      <c r="EY53" s="516"/>
      <c r="EZ53" s="516"/>
      <c r="FA53" s="516"/>
      <c r="FB53" s="516"/>
      <c r="FC53" s="516"/>
      <c r="FD53" s="516"/>
      <c r="FE53" s="516"/>
      <c r="FF53" s="516"/>
      <c r="FG53" s="516"/>
      <c r="FH53" s="516"/>
      <c r="FI53" s="539" t="s">
        <v>1890</v>
      </c>
      <c r="FJ53" s="516"/>
      <c r="FK53" s="516"/>
      <c r="FL53" s="516"/>
      <c r="FM53" s="516"/>
      <c r="FN53" s="516"/>
      <c r="FO53" s="516"/>
      <c r="FP53" s="516"/>
      <c r="FQ53" s="516"/>
      <c r="FR53" s="516"/>
      <c r="FS53" s="516"/>
      <c r="FT53" s="516"/>
      <c r="FU53" s="516"/>
      <c r="FV53" s="516"/>
      <c r="FW53" s="516"/>
      <c r="FX53" s="516"/>
      <c r="FY53" s="516"/>
      <c r="FZ53" s="516"/>
      <c r="GA53" s="516"/>
      <c r="GB53" s="516"/>
      <c r="GC53" s="516"/>
      <c r="GD53" s="516"/>
      <c r="GE53" s="516"/>
      <c r="GF53" s="516"/>
      <c r="GG53" s="516"/>
      <c r="GH53" s="516"/>
      <c r="GI53" s="516"/>
      <c r="GJ53" s="516"/>
    </row>
    <row r="54">
      <c r="A54" s="506"/>
      <c r="C54" s="518" t="s">
        <v>1898</v>
      </c>
      <c r="D54" s="511"/>
      <c r="E54" s="536" t="s">
        <v>1883</v>
      </c>
      <c r="F54" s="537">
        <f t="shared" si="11"/>
        <v>45155</v>
      </c>
      <c r="G54" s="537">
        <f t="shared" si="10"/>
        <v>45155</v>
      </c>
      <c r="H54" s="521"/>
      <c r="I54" s="511"/>
      <c r="J54" s="511"/>
      <c r="K54" s="513"/>
      <c r="L54" s="522"/>
      <c r="M54" s="511"/>
      <c r="N54" s="511"/>
      <c r="O54" s="511"/>
      <c r="P54" s="516"/>
      <c r="Q54" s="516"/>
      <c r="R54" s="511"/>
      <c r="S54" s="511"/>
      <c r="T54" s="511"/>
      <c r="U54" s="511"/>
      <c r="V54" s="511"/>
      <c r="W54" s="516"/>
      <c r="X54" s="516"/>
      <c r="Y54" s="511"/>
      <c r="Z54" s="511"/>
      <c r="AA54" s="511"/>
      <c r="AB54" s="511"/>
      <c r="AC54" s="511"/>
      <c r="AD54" s="516"/>
      <c r="AE54" s="516"/>
      <c r="AF54" s="511"/>
      <c r="AG54" s="511"/>
      <c r="AH54" s="511"/>
      <c r="AI54" s="511"/>
      <c r="AJ54" s="511"/>
      <c r="AK54" s="516"/>
      <c r="AL54" s="516"/>
      <c r="AM54" s="511"/>
      <c r="AN54" s="511"/>
      <c r="AO54" s="511"/>
      <c r="AP54" s="511"/>
      <c r="AQ54" s="511"/>
      <c r="AR54" s="516"/>
      <c r="AS54" s="516"/>
      <c r="AT54" s="516"/>
      <c r="AU54" s="516"/>
      <c r="AV54" s="516"/>
      <c r="AW54" s="516"/>
      <c r="AX54" s="516"/>
      <c r="AY54" s="516"/>
      <c r="AZ54" s="516"/>
      <c r="BA54" s="516"/>
      <c r="BB54" s="516"/>
      <c r="BC54" s="516"/>
      <c r="BD54" s="516"/>
      <c r="BE54" s="516"/>
      <c r="BF54" s="516"/>
      <c r="BG54" s="516"/>
      <c r="BH54" s="516"/>
      <c r="BI54" s="516"/>
      <c r="BJ54" s="516"/>
      <c r="BK54" s="516"/>
      <c r="BL54" s="516"/>
      <c r="BM54" s="516"/>
      <c r="BN54" s="516"/>
      <c r="BO54" s="516"/>
      <c r="BP54" s="516"/>
      <c r="BQ54" s="516"/>
      <c r="BR54" s="516"/>
      <c r="BS54" s="516"/>
      <c r="BT54" s="516"/>
      <c r="BU54" s="516"/>
      <c r="BV54" s="516"/>
      <c r="BW54" s="516"/>
      <c r="BX54" s="516"/>
      <c r="BY54" s="516"/>
      <c r="BZ54" s="516"/>
      <c r="CA54" s="516"/>
      <c r="CB54" s="516"/>
      <c r="CC54" s="516"/>
      <c r="CD54" s="516"/>
      <c r="CE54" s="516"/>
      <c r="CF54" s="516"/>
      <c r="CG54" s="516"/>
      <c r="CH54" s="516"/>
      <c r="CI54" s="516"/>
      <c r="CJ54" s="516"/>
      <c r="CK54" s="516"/>
      <c r="CL54" s="516"/>
      <c r="CM54" s="516"/>
      <c r="CN54" s="516"/>
      <c r="CO54" s="516"/>
      <c r="CP54" s="516"/>
      <c r="CQ54" s="516"/>
      <c r="CR54" s="516"/>
      <c r="CS54" s="516"/>
      <c r="CT54" s="516"/>
      <c r="CU54" s="516"/>
      <c r="CV54" s="516"/>
      <c r="CW54" s="516"/>
      <c r="CX54" s="516"/>
      <c r="CY54" s="516"/>
      <c r="CZ54" s="516"/>
      <c r="DA54" s="516"/>
      <c r="DB54" s="516"/>
      <c r="DC54" s="516"/>
      <c r="DD54" s="516"/>
      <c r="DE54" s="516"/>
      <c r="DF54" s="516"/>
      <c r="DG54" s="516"/>
      <c r="DH54" s="516"/>
      <c r="DI54" s="516"/>
      <c r="DJ54" s="516"/>
      <c r="DK54" s="516"/>
      <c r="DL54" s="516"/>
      <c r="DM54" s="516"/>
      <c r="DN54" s="516"/>
      <c r="DO54" s="516"/>
      <c r="DP54" s="516"/>
      <c r="DQ54" s="516"/>
      <c r="DR54" s="516"/>
      <c r="DS54" s="516"/>
      <c r="DT54" s="516"/>
      <c r="DU54" s="516"/>
      <c r="DV54" s="516"/>
      <c r="DW54" s="516"/>
      <c r="DX54" s="516"/>
      <c r="DY54" s="516"/>
      <c r="DZ54" s="516"/>
      <c r="EA54" s="516"/>
      <c r="EB54" s="516"/>
      <c r="EC54" s="516"/>
      <c r="ED54" s="516"/>
      <c r="EE54" s="516"/>
      <c r="EF54" s="516"/>
      <c r="EG54" s="516"/>
      <c r="EH54" s="516"/>
      <c r="EI54" s="516"/>
      <c r="EJ54" s="516"/>
      <c r="EK54" s="516"/>
      <c r="EL54" s="516"/>
      <c r="EM54" s="516"/>
      <c r="EN54" s="516"/>
      <c r="EO54" s="516"/>
      <c r="EP54" s="516"/>
      <c r="EQ54" s="516"/>
      <c r="ER54" s="516"/>
      <c r="ES54" s="516"/>
      <c r="ET54" s="516"/>
      <c r="EU54" s="516"/>
      <c r="EV54" s="516"/>
      <c r="EW54" s="516"/>
      <c r="EX54" s="516"/>
      <c r="EY54" s="516"/>
      <c r="EZ54" s="516"/>
      <c r="FA54" s="516"/>
      <c r="FB54" s="516"/>
      <c r="FC54" s="516"/>
      <c r="FD54" s="516"/>
      <c r="FE54" s="516"/>
      <c r="FF54" s="516"/>
      <c r="FG54" s="516"/>
      <c r="FH54" s="516"/>
      <c r="FI54" s="516"/>
      <c r="FJ54" s="539" t="s">
        <v>1890</v>
      </c>
      <c r="FK54" s="516"/>
      <c r="FL54" s="516"/>
      <c r="FM54" s="516"/>
      <c r="FN54" s="516"/>
      <c r="FO54" s="516"/>
      <c r="FP54" s="516"/>
      <c r="FQ54" s="516"/>
      <c r="FR54" s="516"/>
      <c r="FS54" s="516"/>
      <c r="FT54" s="516"/>
      <c r="FU54" s="516"/>
      <c r="FV54" s="516"/>
      <c r="FW54" s="516"/>
      <c r="FX54" s="516"/>
      <c r="FY54" s="516"/>
      <c r="FZ54" s="516"/>
      <c r="GA54" s="516"/>
      <c r="GB54" s="516"/>
      <c r="GC54" s="516"/>
      <c r="GD54" s="516"/>
      <c r="GE54" s="516"/>
      <c r="GF54" s="516"/>
      <c r="GG54" s="516"/>
      <c r="GH54" s="516"/>
      <c r="GI54" s="516"/>
      <c r="GJ54" s="516"/>
    </row>
    <row r="55">
      <c r="A55" s="506"/>
      <c r="C55" s="518" t="s">
        <v>1899</v>
      </c>
      <c r="D55" s="511"/>
      <c r="E55" s="536" t="s">
        <v>1841</v>
      </c>
      <c r="F55" s="537">
        <v>45159.0</v>
      </c>
      <c r="G55" s="537">
        <f t="shared" si="10"/>
        <v>45159</v>
      </c>
      <c r="H55" s="521"/>
      <c r="I55" s="511"/>
      <c r="J55" s="511"/>
      <c r="K55" s="513"/>
      <c r="L55" s="522"/>
      <c r="M55" s="511"/>
      <c r="N55" s="511"/>
      <c r="O55" s="511"/>
      <c r="P55" s="516"/>
      <c r="Q55" s="516"/>
      <c r="R55" s="511"/>
      <c r="S55" s="511"/>
      <c r="T55" s="511"/>
      <c r="U55" s="511"/>
      <c r="V55" s="511"/>
      <c r="W55" s="516"/>
      <c r="X55" s="516"/>
      <c r="Y55" s="511"/>
      <c r="Z55" s="511"/>
      <c r="AA55" s="511"/>
      <c r="AB55" s="511"/>
      <c r="AC55" s="511"/>
      <c r="AD55" s="516"/>
      <c r="AE55" s="516"/>
      <c r="AF55" s="511"/>
      <c r="AG55" s="511"/>
      <c r="AH55" s="511"/>
      <c r="AI55" s="511"/>
      <c r="AJ55" s="511"/>
      <c r="AK55" s="516"/>
      <c r="AL55" s="516"/>
      <c r="AM55" s="511"/>
      <c r="AN55" s="511"/>
      <c r="AO55" s="511"/>
      <c r="AP55" s="511"/>
      <c r="AQ55" s="511"/>
      <c r="AR55" s="516"/>
      <c r="AS55" s="516"/>
      <c r="AT55" s="516"/>
      <c r="AU55" s="516"/>
      <c r="AV55" s="516"/>
      <c r="AW55" s="516"/>
      <c r="AX55" s="516"/>
      <c r="AY55" s="516"/>
      <c r="AZ55" s="516"/>
      <c r="BA55" s="516"/>
      <c r="BB55" s="516"/>
      <c r="BC55" s="516"/>
      <c r="BD55" s="516"/>
      <c r="BE55" s="516"/>
      <c r="BF55" s="516"/>
      <c r="BG55" s="516"/>
      <c r="BH55" s="516"/>
      <c r="BI55" s="516"/>
      <c r="BJ55" s="516"/>
      <c r="BK55" s="516"/>
      <c r="BL55" s="516"/>
      <c r="BM55" s="516"/>
      <c r="BN55" s="516"/>
      <c r="BO55" s="516"/>
      <c r="BP55" s="516"/>
      <c r="BQ55" s="516"/>
      <c r="BR55" s="516"/>
      <c r="BS55" s="516"/>
      <c r="BT55" s="516"/>
      <c r="BU55" s="516"/>
      <c r="BV55" s="516"/>
      <c r="BW55" s="516"/>
      <c r="BX55" s="516"/>
      <c r="BY55" s="516"/>
      <c r="BZ55" s="516"/>
      <c r="CA55" s="516"/>
      <c r="CB55" s="516"/>
      <c r="CC55" s="516"/>
      <c r="CD55" s="516"/>
      <c r="CE55" s="516"/>
      <c r="CF55" s="516"/>
      <c r="CG55" s="516"/>
      <c r="CH55" s="516"/>
      <c r="CI55" s="516"/>
      <c r="CJ55" s="516"/>
      <c r="CK55" s="516"/>
      <c r="CL55" s="516"/>
      <c r="CM55" s="516"/>
      <c r="CN55" s="516"/>
      <c r="CO55" s="516"/>
      <c r="CP55" s="516"/>
      <c r="CQ55" s="516"/>
      <c r="CR55" s="516"/>
      <c r="CS55" s="516"/>
      <c r="CT55" s="516"/>
      <c r="CU55" s="516"/>
      <c r="CV55" s="516"/>
      <c r="CW55" s="516"/>
      <c r="CX55" s="516"/>
      <c r="CY55" s="516"/>
      <c r="CZ55" s="516"/>
      <c r="DA55" s="516"/>
      <c r="DB55" s="516"/>
      <c r="DC55" s="516"/>
      <c r="DD55" s="516"/>
      <c r="DE55" s="516"/>
      <c r="DF55" s="516"/>
      <c r="DG55" s="516"/>
      <c r="DH55" s="516"/>
      <c r="DI55" s="516"/>
      <c r="DJ55" s="516"/>
      <c r="DK55" s="516"/>
      <c r="DL55" s="516"/>
      <c r="DM55" s="516"/>
      <c r="DN55" s="516"/>
      <c r="DO55" s="516"/>
      <c r="DP55" s="516"/>
      <c r="DQ55" s="516"/>
      <c r="DR55" s="516"/>
      <c r="DS55" s="516"/>
      <c r="DT55" s="516"/>
      <c r="DU55" s="516"/>
      <c r="DV55" s="516"/>
      <c r="DW55" s="516"/>
      <c r="DX55" s="516"/>
      <c r="DY55" s="516"/>
      <c r="DZ55" s="516"/>
      <c r="EA55" s="516"/>
      <c r="EB55" s="516"/>
      <c r="EC55" s="516"/>
      <c r="ED55" s="516"/>
      <c r="EE55" s="516"/>
      <c r="EF55" s="516"/>
      <c r="EG55" s="516"/>
      <c r="EH55" s="516"/>
      <c r="EI55" s="516"/>
      <c r="EJ55" s="516"/>
      <c r="EK55" s="516"/>
      <c r="EL55" s="516"/>
      <c r="EM55" s="516"/>
      <c r="EN55" s="516"/>
      <c r="EO55" s="516"/>
      <c r="EP55" s="516"/>
      <c r="EQ55" s="516"/>
      <c r="ER55" s="516"/>
      <c r="ES55" s="516"/>
      <c r="ET55" s="516"/>
      <c r="EU55" s="516"/>
      <c r="EV55" s="516"/>
      <c r="EW55" s="516"/>
      <c r="EX55" s="516"/>
      <c r="EY55" s="516"/>
      <c r="EZ55" s="516"/>
      <c r="FA55" s="516"/>
      <c r="FB55" s="516"/>
      <c r="FC55" s="516"/>
      <c r="FD55" s="516"/>
      <c r="FE55" s="516"/>
      <c r="FF55" s="516"/>
      <c r="FG55" s="516"/>
      <c r="FH55" s="516"/>
      <c r="FI55" s="516"/>
      <c r="FJ55" s="516"/>
      <c r="FK55" s="516"/>
      <c r="FL55" s="516"/>
      <c r="FM55" s="516"/>
      <c r="FN55" s="516"/>
      <c r="FO55" s="539" t="s">
        <v>1890</v>
      </c>
      <c r="FP55" s="516"/>
      <c r="FQ55" s="516"/>
      <c r="FR55" s="516"/>
      <c r="FS55" s="516"/>
      <c r="FT55" s="516"/>
      <c r="FU55" s="516"/>
      <c r="FV55" s="516"/>
      <c r="FW55" s="516"/>
      <c r="FX55" s="516"/>
      <c r="FY55" s="516"/>
      <c r="FZ55" s="516"/>
      <c r="GA55" s="516"/>
      <c r="GB55" s="516"/>
      <c r="GC55" s="516"/>
      <c r="GD55" s="516"/>
      <c r="GE55" s="516"/>
      <c r="GF55" s="516"/>
      <c r="GG55" s="516"/>
      <c r="GH55" s="516"/>
      <c r="GI55" s="516"/>
      <c r="GJ55" s="516"/>
    </row>
    <row r="56">
      <c r="A56" s="506"/>
      <c r="C56" s="518" t="s">
        <v>1900</v>
      </c>
      <c r="D56" s="511"/>
      <c r="E56" s="536" t="s">
        <v>1843</v>
      </c>
      <c r="F56" s="537">
        <v>45168.0</v>
      </c>
      <c r="G56" s="537">
        <f t="shared" si="10"/>
        <v>45168</v>
      </c>
      <c r="H56" s="527">
        <v>1.0</v>
      </c>
      <c r="I56" s="511"/>
      <c r="J56" s="511"/>
      <c r="K56" s="513"/>
      <c r="L56" s="522"/>
      <c r="M56" s="511"/>
      <c r="N56" s="511"/>
      <c r="O56" s="511"/>
      <c r="P56" s="516"/>
      <c r="Q56" s="516"/>
      <c r="R56" s="511"/>
      <c r="S56" s="511"/>
      <c r="T56" s="511"/>
      <c r="U56" s="511"/>
      <c r="V56" s="511"/>
      <c r="W56" s="516"/>
      <c r="X56" s="516"/>
      <c r="Y56" s="511"/>
      <c r="Z56" s="511"/>
      <c r="AA56" s="511"/>
      <c r="AB56" s="511"/>
      <c r="AC56" s="511"/>
      <c r="AD56" s="516"/>
      <c r="AE56" s="516"/>
      <c r="AF56" s="511"/>
      <c r="AG56" s="511"/>
      <c r="AH56" s="511"/>
      <c r="AI56" s="511"/>
      <c r="AJ56" s="511"/>
      <c r="AK56" s="516"/>
      <c r="AL56" s="516"/>
      <c r="AM56" s="511"/>
      <c r="AN56" s="511"/>
      <c r="AO56" s="511"/>
      <c r="AP56" s="511"/>
      <c r="AQ56" s="511"/>
      <c r="AR56" s="516"/>
      <c r="AS56" s="516"/>
      <c r="AT56" s="516"/>
      <c r="AU56" s="516"/>
      <c r="AV56" s="516"/>
      <c r="AW56" s="516"/>
      <c r="AX56" s="516"/>
      <c r="AY56" s="516"/>
      <c r="AZ56" s="516"/>
      <c r="BA56" s="516"/>
      <c r="BB56" s="516"/>
      <c r="BC56" s="516"/>
      <c r="BD56" s="516"/>
      <c r="BE56" s="516"/>
      <c r="BF56" s="516"/>
      <c r="BG56" s="516"/>
      <c r="BH56" s="516"/>
      <c r="BI56" s="516"/>
      <c r="BJ56" s="516"/>
      <c r="BK56" s="516"/>
      <c r="BL56" s="516"/>
      <c r="BM56" s="516"/>
      <c r="BN56" s="516"/>
      <c r="BO56" s="516"/>
      <c r="BP56" s="516"/>
      <c r="BQ56" s="516"/>
      <c r="BR56" s="516"/>
      <c r="BS56" s="516"/>
      <c r="BT56" s="516"/>
      <c r="BU56" s="516"/>
      <c r="BV56" s="516"/>
      <c r="BW56" s="516"/>
      <c r="BX56" s="516"/>
      <c r="BY56" s="516"/>
      <c r="BZ56" s="516"/>
      <c r="CA56" s="516"/>
      <c r="CB56" s="516"/>
      <c r="CC56" s="516"/>
      <c r="CD56" s="516"/>
      <c r="CE56" s="516"/>
      <c r="CF56" s="516"/>
      <c r="CG56" s="516"/>
      <c r="CH56" s="516"/>
      <c r="CI56" s="516"/>
      <c r="CJ56" s="516"/>
      <c r="CK56" s="516"/>
      <c r="CL56" s="516"/>
      <c r="CM56" s="516"/>
      <c r="CN56" s="516"/>
      <c r="CO56" s="516"/>
      <c r="CP56" s="516"/>
      <c r="CQ56" s="516"/>
      <c r="CR56" s="516"/>
      <c r="CS56" s="516"/>
      <c r="CT56" s="516"/>
      <c r="CU56" s="516"/>
      <c r="CV56" s="516"/>
      <c r="CW56" s="516"/>
      <c r="CX56" s="516"/>
      <c r="CY56" s="516"/>
      <c r="CZ56" s="516"/>
      <c r="DA56" s="516"/>
      <c r="DB56" s="516"/>
      <c r="DC56" s="516"/>
      <c r="DD56" s="516"/>
      <c r="DE56" s="516"/>
      <c r="DF56" s="516"/>
      <c r="DG56" s="516"/>
      <c r="DH56" s="516"/>
      <c r="DI56" s="516"/>
      <c r="DJ56" s="516"/>
      <c r="DK56" s="516"/>
      <c r="DL56" s="516"/>
      <c r="DM56" s="516"/>
      <c r="DN56" s="516"/>
      <c r="DO56" s="516"/>
      <c r="DP56" s="516"/>
      <c r="DQ56" s="516"/>
      <c r="DR56" s="516"/>
      <c r="DS56" s="516"/>
      <c r="DT56" s="516"/>
      <c r="DU56" s="516"/>
      <c r="DV56" s="516"/>
      <c r="DW56" s="516"/>
      <c r="DX56" s="516"/>
      <c r="DY56" s="516"/>
      <c r="DZ56" s="516"/>
      <c r="EA56" s="516"/>
      <c r="EB56" s="516"/>
      <c r="EC56" s="516"/>
      <c r="ED56" s="516"/>
      <c r="EE56" s="516"/>
      <c r="EF56" s="516"/>
      <c r="EG56" s="516"/>
      <c r="EH56" s="516"/>
      <c r="EI56" s="516"/>
      <c r="EJ56" s="516"/>
      <c r="EK56" s="516"/>
      <c r="EL56" s="516"/>
      <c r="EM56" s="516"/>
      <c r="EN56" s="516"/>
      <c r="EO56" s="516"/>
      <c r="EP56" s="516"/>
      <c r="EQ56" s="516"/>
      <c r="ER56" s="516"/>
      <c r="ES56" s="516"/>
      <c r="ET56" s="516"/>
      <c r="EU56" s="516"/>
      <c r="EV56" s="516"/>
      <c r="EW56" s="516"/>
      <c r="EX56" s="516"/>
      <c r="EY56" s="516"/>
      <c r="EZ56" s="516"/>
      <c r="FA56" s="516"/>
      <c r="FB56" s="516"/>
      <c r="FC56" s="516"/>
      <c r="FD56" s="516"/>
      <c r="FE56" s="516"/>
      <c r="FF56" s="516"/>
      <c r="FG56" s="516"/>
      <c r="FH56" s="516"/>
      <c r="FI56" s="516"/>
      <c r="FJ56" s="516"/>
      <c r="FK56" s="516"/>
      <c r="FL56" s="516"/>
      <c r="FM56" s="516"/>
      <c r="FN56" s="516"/>
      <c r="FO56" s="516"/>
      <c r="FP56" s="516"/>
      <c r="FQ56" s="516"/>
      <c r="FR56" s="516"/>
      <c r="FS56" s="516"/>
      <c r="FT56" s="516"/>
      <c r="FU56" s="516"/>
      <c r="FV56" s="516"/>
      <c r="FW56" s="516"/>
      <c r="FX56" s="539" t="s">
        <v>1890</v>
      </c>
      <c r="FY56" s="516"/>
      <c r="FZ56" s="516"/>
      <c r="GA56" s="516"/>
      <c r="GB56" s="516"/>
      <c r="GC56" s="516"/>
      <c r="GD56" s="516"/>
      <c r="GE56" s="516"/>
      <c r="GF56" s="516"/>
      <c r="GG56" s="516"/>
      <c r="GH56" s="516"/>
      <c r="GI56" s="516"/>
      <c r="GJ56" s="516"/>
    </row>
    <row r="57">
      <c r="A57" s="506"/>
      <c r="C57" s="518" t="s">
        <v>1901</v>
      </c>
      <c r="D57" s="511"/>
      <c r="E57" s="536" t="s">
        <v>1887</v>
      </c>
      <c r="F57" s="537">
        <f>F46</f>
        <v>45266</v>
      </c>
      <c r="G57" s="537">
        <f t="shared" si="10"/>
        <v>45266</v>
      </c>
      <c r="H57" s="521"/>
      <c r="I57" s="511"/>
      <c r="J57" s="511"/>
      <c r="K57" s="513"/>
      <c r="L57" s="522"/>
      <c r="M57" s="511"/>
      <c r="N57" s="511"/>
      <c r="O57" s="511"/>
      <c r="P57" s="516"/>
      <c r="Q57" s="516"/>
      <c r="R57" s="511"/>
      <c r="S57" s="511"/>
      <c r="T57" s="511"/>
      <c r="U57" s="511"/>
      <c r="V57" s="511"/>
      <c r="W57" s="516"/>
      <c r="X57" s="516"/>
      <c r="Y57" s="511"/>
      <c r="Z57" s="511"/>
      <c r="AA57" s="511"/>
      <c r="AB57" s="511"/>
      <c r="AC57" s="511"/>
      <c r="AD57" s="516"/>
      <c r="AE57" s="516"/>
      <c r="AF57" s="511"/>
      <c r="AG57" s="511"/>
      <c r="AH57" s="511"/>
      <c r="AI57" s="511"/>
      <c r="AJ57" s="511"/>
      <c r="AK57" s="516"/>
      <c r="AL57" s="516"/>
      <c r="AM57" s="511"/>
      <c r="AN57" s="511"/>
      <c r="AO57" s="511"/>
      <c r="AP57" s="511"/>
      <c r="AQ57" s="511"/>
      <c r="AR57" s="516"/>
      <c r="AS57" s="516"/>
      <c r="AT57" s="516"/>
      <c r="AU57" s="516"/>
      <c r="AV57" s="516"/>
      <c r="AW57" s="516"/>
      <c r="AX57" s="516"/>
      <c r="AY57" s="516"/>
      <c r="AZ57" s="516"/>
      <c r="BA57" s="516"/>
      <c r="BB57" s="516"/>
      <c r="BC57" s="516"/>
      <c r="BD57" s="516"/>
      <c r="BE57" s="516"/>
      <c r="BF57" s="516"/>
      <c r="BG57" s="516"/>
      <c r="BH57" s="516"/>
      <c r="BI57" s="516"/>
      <c r="BJ57" s="516"/>
      <c r="BK57" s="516"/>
      <c r="BL57" s="516"/>
      <c r="BM57" s="516"/>
      <c r="BN57" s="516"/>
      <c r="BO57" s="516"/>
      <c r="BP57" s="516"/>
      <c r="BQ57" s="516"/>
      <c r="BR57" s="516"/>
      <c r="BS57" s="516"/>
      <c r="BT57" s="516"/>
      <c r="BU57" s="516"/>
      <c r="BV57" s="516"/>
      <c r="BW57" s="516"/>
      <c r="BX57" s="516"/>
      <c r="BY57" s="516"/>
      <c r="BZ57" s="516"/>
      <c r="CA57" s="516"/>
      <c r="CB57" s="516"/>
      <c r="CC57" s="516"/>
      <c r="CD57" s="516"/>
      <c r="CE57" s="516"/>
      <c r="CF57" s="516"/>
      <c r="CG57" s="516"/>
      <c r="CH57" s="516"/>
      <c r="CI57" s="516"/>
      <c r="CJ57" s="516"/>
      <c r="CK57" s="516"/>
      <c r="CL57" s="516"/>
      <c r="CM57" s="516"/>
      <c r="CN57" s="516"/>
      <c r="CO57" s="516"/>
      <c r="CP57" s="516"/>
      <c r="CQ57" s="516"/>
      <c r="CR57" s="516"/>
      <c r="CS57" s="516"/>
      <c r="CT57" s="516"/>
      <c r="CU57" s="516"/>
      <c r="CV57" s="516"/>
      <c r="CW57" s="516"/>
      <c r="CX57" s="516"/>
      <c r="CY57" s="516"/>
      <c r="CZ57" s="516"/>
      <c r="DA57" s="516"/>
      <c r="DB57" s="516"/>
      <c r="DC57" s="516"/>
      <c r="DD57" s="516"/>
      <c r="DE57" s="516"/>
      <c r="DF57" s="516"/>
      <c r="DG57" s="516"/>
      <c r="DH57" s="516"/>
      <c r="DI57" s="516"/>
      <c r="DJ57" s="516"/>
      <c r="DK57" s="516"/>
      <c r="DL57" s="516"/>
      <c r="DM57" s="516"/>
      <c r="DN57" s="516"/>
      <c r="DO57" s="516"/>
      <c r="DP57" s="516"/>
      <c r="DQ57" s="516"/>
      <c r="DR57" s="516"/>
      <c r="DS57" s="516"/>
      <c r="DT57" s="516"/>
      <c r="DU57" s="516"/>
      <c r="DV57" s="516"/>
      <c r="DW57" s="516"/>
      <c r="DX57" s="516"/>
      <c r="DY57" s="516"/>
      <c r="DZ57" s="516"/>
      <c r="EA57" s="516"/>
      <c r="EB57" s="516"/>
      <c r="EC57" s="516"/>
      <c r="ED57" s="516"/>
      <c r="EE57" s="516"/>
      <c r="EF57" s="516"/>
      <c r="EG57" s="516"/>
      <c r="EH57" s="516"/>
      <c r="EI57" s="516"/>
      <c r="EJ57" s="516"/>
      <c r="EK57" s="516"/>
      <c r="EL57" s="516"/>
      <c r="EM57" s="516"/>
      <c r="EN57" s="516"/>
      <c r="EO57" s="516"/>
      <c r="EP57" s="516"/>
      <c r="EQ57" s="516"/>
      <c r="ER57" s="516"/>
      <c r="ES57" s="516"/>
      <c r="ET57" s="516"/>
      <c r="EU57" s="516"/>
      <c r="EV57" s="516"/>
      <c r="EW57" s="516"/>
      <c r="EX57" s="516"/>
      <c r="EY57" s="516"/>
      <c r="EZ57" s="516"/>
      <c r="FA57" s="516"/>
      <c r="FB57" s="516"/>
      <c r="FC57" s="516"/>
      <c r="FD57" s="516"/>
      <c r="FE57" s="516"/>
      <c r="FF57" s="516"/>
      <c r="FG57" s="516"/>
      <c r="FH57" s="516"/>
      <c r="FI57" s="516"/>
      <c r="FJ57" s="516"/>
      <c r="FK57" s="516"/>
      <c r="FL57" s="516"/>
      <c r="FM57" s="516"/>
      <c r="FN57" s="516"/>
      <c r="FO57" s="516"/>
      <c r="FP57" s="516"/>
      <c r="FQ57" s="516"/>
      <c r="FR57" s="516"/>
      <c r="FS57" s="516"/>
      <c r="FT57" s="516"/>
      <c r="FU57" s="516"/>
      <c r="FV57" s="516"/>
      <c r="FW57" s="516"/>
      <c r="FX57" s="516"/>
      <c r="FY57" s="528" t="s">
        <v>1846</v>
      </c>
      <c r="FZ57" s="516"/>
      <c r="GA57" s="516"/>
      <c r="GB57" s="516"/>
      <c r="GC57" s="516"/>
      <c r="GD57" s="516"/>
      <c r="GE57" s="516"/>
      <c r="GF57" s="516"/>
      <c r="GG57" s="516"/>
      <c r="GH57" s="516"/>
      <c r="GI57" s="516"/>
      <c r="GJ57" s="516"/>
    </row>
    <row r="58">
      <c r="A58" s="506"/>
      <c r="B58" s="540"/>
      <c r="C58" s="541"/>
      <c r="D58" s="542"/>
      <c r="E58" s="542"/>
      <c r="F58" s="542"/>
      <c r="G58" s="542"/>
      <c r="H58" s="543"/>
      <c r="I58" s="542"/>
      <c r="J58" s="542"/>
      <c r="K58" s="544"/>
      <c r="L58" s="545"/>
      <c r="M58" s="542"/>
      <c r="N58" s="542"/>
      <c r="O58" s="542"/>
      <c r="P58" s="542"/>
      <c r="Q58" s="542"/>
      <c r="R58" s="542"/>
      <c r="S58" s="542"/>
      <c r="T58" s="542"/>
      <c r="U58" s="542"/>
      <c r="V58" s="542"/>
      <c r="W58" s="542"/>
      <c r="X58" s="542"/>
      <c r="Y58" s="542"/>
      <c r="Z58" s="542"/>
      <c r="AA58" s="542"/>
      <c r="AB58" s="542"/>
      <c r="AC58" s="542"/>
      <c r="AD58" s="542"/>
      <c r="AE58" s="542"/>
      <c r="AF58" s="542"/>
      <c r="AG58" s="542"/>
      <c r="AH58" s="542"/>
      <c r="AI58" s="542"/>
      <c r="AJ58" s="542"/>
      <c r="AK58" s="542"/>
      <c r="AL58" s="542"/>
      <c r="AM58" s="542"/>
      <c r="AN58" s="542"/>
      <c r="AO58" s="542"/>
      <c r="AP58" s="542"/>
      <c r="AQ58" s="542"/>
      <c r="AR58" s="542"/>
      <c r="AS58" s="542"/>
      <c r="AT58" s="542"/>
      <c r="AU58" s="542"/>
      <c r="AV58" s="542"/>
      <c r="AW58" s="542"/>
      <c r="AX58" s="542"/>
      <c r="AY58" s="542"/>
      <c r="AZ58" s="542"/>
      <c r="BA58" s="542"/>
      <c r="BB58" s="542"/>
      <c r="BC58" s="542"/>
      <c r="BD58" s="542"/>
      <c r="BE58" s="542"/>
      <c r="BF58" s="542"/>
      <c r="BG58" s="542"/>
      <c r="BH58" s="542"/>
      <c r="BI58" s="542"/>
      <c r="BJ58" s="542"/>
      <c r="BK58" s="542"/>
      <c r="BL58" s="542"/>
      <c r="BM58" s="542"/>
      <c r="BN58" s="542"/>
      <c r="BO58" s="542"/>
      <c r="BP58" s="542"/>
      <c r="BQ58" s="542"/>
      <c r="BR58" s="542"/>
      <c r="BS58" s="542"/>
      <c r="BT58" s="542"/>
      <c r="BU58" s="542"/>
      <c r="BV58" s="542"/>
      <c r="BW58" s="542"/>
      <c r="BX58" s="542"/>
      <c r="BY58" s="542"/>
      <c r="BZ58" s="542"/>
      <c r="CA58" s="542"/>
      <c r="CB58" s="542"/>
      <c r="CC58" s="542"/>
      <c r="CD58" s="542"/>
      <c r="CE58" s="542"/>
      <c r="CF58" s="542"/>
      <c r="CG58" s="542"/>
      <c r="CH58" s="542"/>
      <c r="CI58" s="542"/>
      <c r="CJ58" s="542"/>
      <c r="CK58" s="542"/>
      <c r="CL58" s="542"/>
      <c r="CM58" s="542"/>
      <c r="CN58" s="542"/>
      <c r="CO58" s="542"/>
      <c r="CP58" s="542"/>
      <c r="CQ58" s="542"/>
      <c r="CR58" s="542"/>
      <c r="CS58" s="542"/>
      <c r="CT58" s="542"/>
      <c r="CU58" s="542"/>
      <c r="CV58" s="542"/>
      <c r="CW58" s="542"/>
      <c r="CX58" s="542"/>
      <c r="CY58" s="542"/>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row>
    <row r="5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row>
    <row r="60">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row>
    <row r="6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row>
    <row r="6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row>
    <row r="6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row>
    <row r="64">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row>
    <row r="6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row>
    <row r="66">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row>
    <row r="67">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row>
    <row r="6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8"/>
      <c r="FE903" s="8"/>
      <c r="FF903" s="8"/>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8"/>
      <c r="EQ910" s="8"/>
      <c r="ER910" s="8"/>
      <c r="ES910" s="8"/>
      <c r="ET910" s="8"/>
      <c r="EU910" s="8"/>
      <c r="EV910" s="8"/>
      <c r="EW910" s="8"/>
      <c r="EX910" s="8"/>
      <c r="EY910" s="8"/>
      <c r="EZ910" s="8"/>
      <c r="FA910" s="8"/>
      <c r="FB910" s="8"/>
      <c r="FC910" s="8"/>
      <c r="FD910" s="8"/>
      <c r="FE910" s="8"/>
      <c r="FF910" s="8"/>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8"/>
      <c r="EQ911" s="8"/>
      <c r="ER911" s="8"/>
      <c r="ES911" s="8"/>
      <c r="ET911" s="8"/>
      <c r="EU911" s="8"/>
      <c r="EV911" s="8"/>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8"/>
      <c r="ET926" s="8"/>
      <c r="EU926" s="8"/>
      <c r="EV926" s="8"/>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8"/>
      <c r="EQ946" s="8"/>
      <c r="ER946" s="8"/>
      <c r="ES946" s="8"/>
      <c r="ET946" s="8"/>
      <c r="EU946" s="8"/>
      <c r="EV946" s="8"/>
      <c r="EW946" s="8"/>
      <c r="EX946" s="8"/>
      <c r="EY946" s="8"/>
      <c r="EZ946" s="8"/>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c r="FM947" s="8"/>
      <c r="FN947" s="8"/>
      <c r="FO947" s="8"/>
      <c r="FP947" s="8"/>
      <c r="FQ947" s="8"/>
      <c r="FR947" s="8"/>
      <c r="FS947" s="8"/>
      <c r="FT947" s="8"/>
      <c r="FU947" s="8"/>
      <c r="FV947" s="8"/>
      <c r="FW947" s="8"/>
      <c r="FX947" s="8"/>
      <c r="FY947" s="8"/>
      <c r="FZ947" s="8"/>
      <c r="GA947" s="8"/>
      <c r="GB947" s="8"/>
      <c r="GC947" s="8"/>
      <c r="GD947" s="8"/>
      <c r="GE947" s="8"/>
      <c r="GF947" s="8"/>
      <c r="GG947" s="8"/>
      <c r="GH947" s="8"/>
      <c r="GI947" s="8"/>
      <c r="GJ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8"/>
      <c r="FN954" s="8"/>
      <c r="FO954" s="8"/>
      <c r="FP954" s="8"/>
      <c r="FQ954" s="8"/>
      <c r="FR954" s="8"/>
      <c r="FS954" s="8"/>
      <c r="FT954" s="8"/>
      <c r="FU954" s="8"/>
      <c r="FV954" s="8"/>
      <c r="FW954" s="8"/>
      <c r="FX954" s="8"/>
      <c r="FY954" s="8"/>
      <c r="FZ954" s="8"/>
      <c r="GA954" s="8"/>
      <c r="GB954" s="8"/>
      <c r="GC954" s="8"/>
      <c r="GD954" s="8"/>
      <c r="GE954" s="8"/>
      <c r="GF954" s="8"/>
      <c r="GG954" s="8"/>
      <c r="GH954" s="8"/>
      <c r="GI954" s="8"/>
      <c r="GJ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8"/>
      <c r="EQ965" s="8"/>
      <c r="ER965" s="8"/>
      <c r="ES965" s="8"/>
      <c r="ET965" s="8"/>
      <c r="EU965" s="8"/>
      <c r="EV965" s="8"/>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8"/>
      <c r="FX965" s="8"/>
      <c r="FY965" s="8"/>
      <c r="FZ965" s="8"/>
      <c r="GA965" s="8"/>
      <c r="GB965" s="8"/>
      <c r="GC965" s="8"/>
      <c r="GD965" s="8"/>
      <c r="GE965" s="8"/>
      <c r="GF965" s="8"/>
      <c r="GG965" s="8"/>
      <c r="GH965" s="8"/>
      <c r="GI965" s="8"/>
      <c r="GJ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8"/>
      <c r="FX967" s="8"/>
      <c r="FY967" s="8"/>
      <c r="FZ967" s="8"/>
      <c r="GA967" s="8"/>
      <c r="GB967" s="8"/>
      <c r="GC967" s="8"/>
      <c r="GD967" s="8"/>
      <c r="GE967" s="8"/>
      <c r="GF967" s="8"/>
      <c r="GG967" s="8"/>
      <c r="GH967" s="8"/>
      <c r="GI967" s="8"/>
      <c r="GJ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8"/>
      <c r="FX968" s="8"/>
      <c r="FY968" s="8"/>
      <c r="FZ968" s="8"/>
      <c r="GA968" s="8"/>
      <c r="GB968" s="8"/>
      <c r="GC968" s="8"/>
      <c r="GD968" s="8"/>
      <c r="GE968" s="8"/>
      <c r="GF968" s="8"/>
      <c r="GG968" s="8"/>
      <c r="GH968" s="8"/>
      <c r="GI968" s="8"/>
      <c r="GJ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8"/>
      <c r="EQ970" s="8"/>
      <c r="ER970" s="8"/>
      <c r="ES970" s="8"/>
      <c r="ET970" s="8"/>
      <c r="EU970" s="8"/>
      <c r="EV970" s="8"/>
      <c r="EW970" s="8"/>
      <c r="EX970" s="8"/>
      <c r="EY970" s="8"/>
      <c r="EZ970" s="8"/>
      <c r="FA970" s="8"/>
      <c r="FB970" s="8"/>
      <c r="FC970" s="8"/>
      <c r="FD970" s="8"/>
      <c r="FE970" s="8"/>
      <c r="FF970" s="8"/>
      <c r="FG970" s="8"/>
      <c r="FH970" s="8"/>
      <c r="FI970" s="8"/>
      <c r="FJ970" s="8"/>
      <c r="FK970" s="8"/>
      <c r="FL970" s="8"/>
      <c r="FM970" s="8"/>
      <c r="FN970" s="8"/>
      <c r="FO970" s="8"/>
      <c r="FP970" s="8"/>
      <c r="FQ970" s="8"/>
      <c r="FR970" s="8"/>
      <c r="FS970" s="8"/>
      <c r="FT970" s="8"/>
      <c r="FU970" s="8"/>
      <c r="FV970" s="8"/>
      <c r="FW970" s="8"/>
      <c r="FX970" s="8"/>
      <c r="FY970" s="8"/>
      <c r="FZ970" s="8"/>
      <c r="GA970" s="8"/>
      <c r="GB970" s="8"/>
      <c r="GC970" s="8"/>
      <c r="GD970" s="8"/>
      <c r="GE970" s="8"/>
      <c r="GF970" s="8"/>
      <c r="GG970" s="8"/>
      <c r="GH970" s="8"/>
      <c r="GI970" s="8"/>
      <c r="GJ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c r="ES971" s="8"/>
      <c r="ET971" s="8"/>
      <c r="EU971" s="8"/>
      <c r="EV971" s="8"/>
      <c r="EW971" s="8"/>
      <c r="EX971" s="8"/>
      <c r="EY971" s="8"/>
      <c r="EZ971" s="8"/>
      <c r="FA971" s="8"/>
      <c r="FB971" s="8"/>
      <c r="FC971" s="8"/>
      <c r="FD971" s="8"/>
      <c r="FE971" s="8"/>
      <c r="FF971" s="8"/>
      <c r="FG971" s="8"/>
      <c r="FH971" s="8"/>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8"/>
      <c r="FH972" s="8"/>
      <c r="FI972" s="8"/>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8"/>
      <c r="FI973" s="8"/>
      <c r="FJ973" s="8"/>
      <c r="FK973" s="8"/>
      <c r="FL973" s="8"/>
      <c r="FM973" s="8"/>
      <c r="FN973" s="8"/>
      <c r="FO973" s="8"/>
      <c r="FP973" s="8"/>
      <c r="FQ973" s="8"/>
      <c r="FR973" s="8"/>
      <c r="FS973" s="8"/>
      <c r="FT973" s="8"/>
      <c r="FU973" s="8"/>
      <c r="FV973" s="8"/>
      <c r="FW973" s="8"/>
      <c r="FX973" s="8"/>
      <c r="FY973" s="8"/>
      <c r="FZ973" s="8"/>
      <c r="GA973" s="8"/>
      <c r="GB973" s="8"/>
      <c r="GC973" s="8"/>
      <c r="GD973" s="8"/>
      <c r="GE973" s="8"/>
      <c r="GF973" s="8"/>
      <c r="GG973" s="8"/>
      <c r="GH973" s="8"/>
      <c r="GI973" s="8"/>
      <c r="GJ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8"/>
      <c r="FI975" s="8"/>
      <c r="FJ975" s="8"/>
      <c r="FK975" s="8"/>
      <c r="FL975" s="8"/>
      <c r="FM975" s="8"/>
      <c r="FN975" s="8"/>
      <c r="FO975" s="8"/>
      <c r="FP975" s="8"/>
      <c r="FQ975" s="8"/>
      <c r="FR975" s="8"/>
      <c r="FS975" s="8"/>
      <c r="FT975" s="8"/>
      <c r="FU975" s="8"/>
      <c r="FV975" s="8"/>
      <c r="FW975" s="8"/>
      <c r="FX975" s="8"/>
      <c r="FY975" s="8"/>
      <c r="FZ975" s="8"/>
      <c r="GA975" s="8"/>
      <c r="GB975" s="8"/>
      <c r="GC975" s="8"/>
      <c r="GD975" s="8"/>
      <c r="GE975" s="8"/>
      <c r="GF975" s="8"/>
      <c r="GG975" s="8"/>
      <c r="GH975" s="8"/>
      <c r="GI975" s="8"/>
      <c r="GJ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c r="FR976" s="8"/>
      <c r="FS976" s="8"/>
      <c r="FT976" s="8"/>
      <c r="FU976" s="8"/>
      <c r="FV976" s="8"/>
      <c r="FW976" s="8"/>
      <c r="FX976" s="8"/>
      <c r="FY976" s="8"/>
      <c r="FZ976" s="8"/>
      <c r="GA976" s="8"/>
      <c r="GB976" s="8"/>
      <c r="GC976" s="8"/>
      <c r="GD976" s="8"/>
      <c r="GE976" s="8"/>
      <c r="GF976" s="8"/>
      <c r="GG976" s="8"/>
      <c r="GH976" s="8"/>
      <c r="GI976" s="8"/>
      <c r="GJ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8"/>
      <c r="ET991" s="8"/>
      <c r="EU991" s="8"/>
      <c r="EV991" s="8"/>
      <c r="EW991" s="8"/>
      <c r="EX991" s="8"/>
      <c r="EY991" s="8"/>
      <c r="EZ991" s="8"/>
      <c r="FA991" s="8"/>
      <c r="FB991" s="8"/>
      <c r="FC991" s="8"/>
      <c r="FD991" s="8"/>
      <c r="FE991" s="8"/>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row>
  </sheetData>
  <mergeCells count="19">
    <mergeCell ref="C1:H1"/>
    <mergeCell ref="C2:E2"/>
    <mergeCell ref="F2:H2"/>
    <mergeCell ref="C3:E3"/>
    <mergeCell ref="F3:H3"/>
    <mergeCell ref="C4:E4"/>
    <mergeCell ref="C5:E5"/>
    <mergeCell ref="B13:B58"/>
    <mergeCell ref="BG12:CK12"/>
    <mergeCell ref="CL12:DO12"/>
    <mergeCell ref="DP12:ET12"/>
    <mergeCell ref="EU12:FX12"/>
    <mergeCell ref="C6:E6"/>
    <mergeCell ref="C7:H7"/>
    <mergeCell ref="I10:I11"/>
    <mergeCell ref="J10:J11"/>
    <mergeCell ref="K10:K11"/>
    <mergeCell ref="M12:AB12"/>
    <mergeCell ref="AC12:BF12"/>
  </mergeCells>
  <conditionalFormatting sqref="M14:AL14">
    <cfRule type="containsText" dxfId="5" priority="1" operator="containsText" text="C">
      <formula>NOT(ISERROR(SEARCH(("C"),(M14))))</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5.75"/>
    <col customWidth="1" min="2" max="2" width="70.5"/>
    <col customWidth="1" min="7" max="7" width="17.0"/>
    <col customWidth="1" min="8" max="8" width="19.38"/>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c r="A40" s="52"/>
      <c r="B40" s="52"/>
      <c r="C40" s="49"/>
      <c r="D40" s="49"/>
      <c r="E40" s="49"/>
    </row>
    <row r="41">
      <c r="A41" s="52"/>
      <c r="B41" s="52"/>
      <c r="C41" s="49"/>
      <c r="D41" s="49"/>
      <c r="E41" s="548"/>
    </row>
    <row r="42">
      <c r="A42" s="52"/>
      <c r="B42" s="52"/>
      <c r="C42" s="49"/>
      <c r="D42" s="49"/>
      <c r="E42" s="548"/>
    </row>
    <row r="43">
      <c r="A43" s="52"/>
      <c r="B43" s="52"/>
      <c r="C43" s="49"/>
      <c r="D43" s="49"/>
      <c r="E43" s="548"/>
    </row>
    <row r="44">
      <c r="A44" s="52"/>
      <c r="B44" s="52"/>
      <c r="C44" s="49"/>
      <c r="D44" s="49"/>
      <c r="E44" s="548"/>
    </row>
    <row r="45">
      <c r="A45" s="52"/>
      <c r="B45" s="52"/>
      <c r="C45" s="49"/>
      <c r="D45" s="49"/>
      <c r="E45" s="548"/>
    </row>
    <row r="46">
      <c r="A46" s="52"/>
      <c r="B46" s="52"/>
      <c r="C46" s="49"/>
      <c r="D46" s="49"/>
      <c r="E46" s="548"/>
    </row>
    <row r="47">
      <c r="A47" s="52"/>
      <c r="B47" s="52"/>
      <c r="C47" s="49"/>
      <c r="D47" s="49"/>
      <c r="E47" s="548"/>
    </row>
    <row r="48">
      <c r="A48" s="52"/>
      <c r="B48" s="52"/>
      <c r="C48" s="49"/>
      <c r="D48" s="49"/>
      <c r="E48" s="548"/>
    </row>
    <row r="49">
      <c r="A49" s="52"/>
      <c r="B49" s="52"/>
      <c r="C49" s="49"/>
      <c r="D49" s="49"/>
      <c r="E49" s="49"/>
    </row>
    <row r="50">
      <c r="A50" s="52"/>
      <c r="B50" s="52"/>
      <c r="C50" s="49"/>
      <c r="D50" s="49"/>
      <c r="E50" s="49"/>
    </row>
    <row r="51">
      <c r="A51" s="52"/>
      <c r="B51" s="52"/>
      <c r="C51" s="49"/>
      <c r="D51" s="49"/>
      <c r="E51" s="49"/>
    </row>
    <row r="52">
      <c r="A52" s="52"/>
      <c r="B52" s="52"/>
      <c r="C52" s="49"/>
      <c r="D52" s="49"/>
      <c r="E52" s="49"/>
    </row>
    <row r="53">
      <c r="A53" s="52"/>
      <c r="B53" s="52"/>
      <c r="C53" s="49"/>
      <c r="D53" s="49"/>
      <c r="E53" s="49"/>
    </row>
    <row r="54">
      <c r="A54" s="52"/>
      <c r="B54" s="52"/>
      <c r="C54" s="49"/>
      <c r="D54" s="49"/>
      <c r="E54" s="49"/>
    </row>
    <row r="55">
      <c r="A55" s="52"/>
      <c r="B55" s="52"/>
      <c r="C55" s="49"/>
      <c r="D55" s="49"/>
      <c r="E55" s="49"/>
    </row>
    <row r="56">
      <c r="A56" s="52"/>
      <c r="B56" s="52"/>
      <c r="C56" s="49"/>
      <c r="D56" s="49"/>
      <c r="E56" s="49"/>
    </row>
    <row r="57">
      <c r="A57" s="52"/>
      <c r="B57" s="52"/>
      <c r="C57" s="49"/>
      <c r="D57" s="49"/>
      <c r="E57" s="49"/>
    </row>
    <row r="58">
      <c r="A58" s="52"/>
      <c r="B58" s="52"/>
      <c r="C58" s="49"/>
      <c r="D58" s="49"/>
      <c r="E58" s="49"/>
    </row>
    <row r="59">
      <c r="A59" s="52"/>
      <c r="B59" s="52"/>
      <c r="C59" s="49"/>
      <c r="D59" s="49"/>
      <c r="E59" s="49"/>
    </row>
    <row r="60">
      <c r="A60" s="52"/>
      <c r="B60" s="52"/>
      <c r="C60" s="49"/>
      <c r="D60" s="49"/>
      <c r="E60" s="49"/>
    </row>
    <row r="61">
      <c r="A61" s="52"/>
      <c r="B61" s="52"/>
      <c r="C61" s="49"/>
      <c r="D61" s="49"/>
      <c r="E61" s="49"/>
    </row>
    <row r="62">
      <c r="A62" s="52"/>
      <c r="B62" s="52"/>
      <c r="C62" s="49"/>
      <c r="D62" s="49"/>
      <c r="E62" s="49"/>
    </row>
    <row r="63">
      <c r="A63" s="52"/>
      <c r="B63" s="52"/>
      <c r="C63" s="49"/>
      <c r="D63" s="49"/>
      <c r="E63" s="49"/>
    </row>
    <row r="64">
      <c r="A64" s="52"/>
      <c r="B64" s="52"/>
      <c r="C64" s="49"/>
      <c r="D64" s="49"/>
      <c r="E64" s="49"/>
    </row>
    <row r="65">
      <c r="A65" s="52"/>
      <c r="B65" s="52"/>
      <c r="C65" s="49"/>
      <c r="D65" s="49"/>
      <c r="E65" s="49"/>
    </row>
    <row r="66">
      <c r="A66" s="52"/>
      <c r="B66" s="52"/>
      <c r="C66" s="49"/>
      <c r="D66" s="49"/>
      <c r="E66" s="49"/>
    </row>
    <row r="67">
      <c r="A67" s="52"/>
      <c r="B67" s="52"/>
      <c r="C67" s="49"/>
      <c r="D67" s="49"/>
      <c r="E67" s="49"/>
    </row>
    <row r="68">
      <c r="A68" s="52"/>
      <c r="B68" s="52"/>
      <c r="C68" s="49"/>
      <c r="D68" s="49"/>
      <c r="E68" s="49"/>
    </row>
    <row r="69">
      <c r="A69" s="52"/>
      <c r="B69" s="52"/>
      <c r="C69" s="49"/>
      <c r="D69" s="49"/>
      <c r="E69" s="49"/>
    </row>
    <row r="70">
      <c r="A70" s="52"/>
      <c r="B70" s="52"/>
      <c r="C70" s="49"/>
      <c r="D70" s="49"/>
      <c r="E70" s="49"/>
    </row>
    <row r="71">
      <c r="A71" s="52"/>
      <c r="B71" s="52"/>
      <c r="C71" s="49"/>
      <c r="D71" s="49"/>
      <c r="E71" s="49"/>
    </row>
    <row r="72">
      <c r="A72" s="52"/>
      <c r="B72" s="52"/>
      <c r="C72" s="49"/>
      <c r="D72" s="49"/>
      <c r="E72" s="49"/>
    </row>
    <row r="73">
      <c r="A73" s="52"/>
      <c r="B73" s="52"/>
      <c r="C73" s="49"/>
      <c r="D73" s="49"/>
      <c r="E73" s="49"/>
    </row>
    <row r="74">
      <c r="A74" s="52"/>
      <c r="B74" s="52"/>
      <c r="C74" s="49"/>
      <c r="D74" s="49"/>
      <c r="E74" s="49"/>
    </row>
    <row r="75">
      <c r="A75" s="52"/>
      <c r="B75" s="52"/>
      <c r="C75" s="49"/>
      <c r="D75" s="49"/>
      <c r="E75" s="49"/>
    </row>
    <row r="76">
      <c r="A76" s="52"/>
      <c r="B76" s="52"/>
      <c r="C76" s="49"/>
      <c r="D76" s="49"/>
      <c r="E76" s="49"/>
    </row>
    <row r="77">
      <c r="A77" s="52"/>
      <c r="B77" s="52"/>
      <c r="C77" s="49"/>
      <c r="D77" s="49"/>
      <c r="E77" s="49"/>
    </row>
    <row r="78">
      <c r="A78" s="52"/>
      <c r="B78" s="52"/>
      <c r="C78" s="49"/>
      <c r="D78" s="49"/>
      <c r="E78" s="49"/>
    </row>
    <row r="79">
      <c r="A79" s="52"/>
      <c r="B79" s="52"/>
      <c r="C79" s="49"/>
      <c r="D79" s="49"/>
      <c r="E79" s="49"/>
    </row>
    <row r="80">
      <c r="A80" s="52"/>
      <c r="B80" s="52"/>
      <c r="C80" s="49"/>
      <c r="D80" s="49"/>
      <c r="E80" s="49"/>
    </row>
    <row r="81">
      <c r="A81" s="52"/>
      <c r="B81" s="52"/>
      <c r="C81" s="49"/>
      <c r="D81" s="49"/>
      <c r="E81" s="49"/>
    </row>
    <row r="82">
      <c r="A82" s="52"/>
      <c r="B82" s="52"/>
      <c r="C82" s="49"/>
      <c r="D82" s="49"/>
      <c r="E82" s="49"/>
    </row>
    <row r="83">
      <c r="A83" s="52"/>
      <c r="B83" s="52"/>
      <c r="C83" s="49"/>
      <c r="D83" s="49"/>
      <c r="E83" s="49"/>
    </row>
    <row r="84">
      <c r="A84" s="52"/>
      <c r="B84" s="52"/>
      <c r="C84" s="49"/>
      <c r="D84" s="49"/>
      <c r="E84" s="49"/>
    </row>
    <row r="85">
      <c r="A85" s="52"/>
      <c r="B85" s="52"/>
      <c r="C85" s="49"/>
      <c r="D85" s="49"/>
      <c r="E85" s="49"/>
    </row>
    <row r="86">
      <c r="A86" s="52"/>
      <c r="B86" s="52"/>
      <c r="C86" s="49"/>
      <c r="D86" s="49"/>
      <c r="E86" s="49"/>
    </row>
    <row r="87">
      <c r="A87" s="52"/>
      <c r="B87" s="52"/>
      <c r="C87" s="49"/>
      <c r="D87" s="49"/>
      <c r="E87" s="49"/>
    </row>
    <row r="88">
      <c r="A88" s="52"/>
      <c r="B88" s="52"/>
      <c r="C88" s="49"/>
      <c r="D88" s="49"/>
      <c r="E88" s="49"/>
    </row>
    <row r="89">
      <c r="A89" s="52"/>
      <c r="B89" s="52"/>
      <c r="C89" s="49"/>
      <c r="D89" s="49"/>
      <c r="E89" s="49"/>
    </row>
    <row r="90">
      <c r="A90" s="52"/>
      <c r="B90" s="52"/>
      <c r="C90" s="49"/>
      <c r="D90" s="49"/>
      <c r="E90" s="49"/>
    </row>
    <row r="91">
      <c r="A91" s="52"/>
      <c r="B91" s="52"/>
      <c r="C91" s="49"/>
      <c r="D91" s="49"/>
      <c r="E91" s="49"/>
    </row>
    <row r="92">
      <c r="A92" s="52"/>
      <c r="B92" s="52"/>
      <c r="C92" s="49"/>
      <c r="D92" s="49"/>
      <c r="E92" s="49"/>
    </row>
    <row r="93">
      <c r="A93" s="52"/>
      <c r="B93" s="52"/>
      <c r="C93" s="49"/>
      <c r="D93" s="49"/>
      <c r="E93" s="49"/>
    </row>
    <row r="94">
      <c r="A94" s="52"/>
      <c r="B94" s="52"/>
      <c r="C94" s="49"/>
      <c r="D94" s="49"/>
      <c r="E94" s="49"/>
    </row>
    <row r="95">
      <c r="A95" s="52"/>
      <c r="B95" s="52"/>
      <c r="C95" s="49"/>
      <c r="D95" s="49"/>
      <c r="E95" s="49"/>
    </row>
    <row r="96">
      <c r="A96" s="52"/>
      <c r="B96" s="52"/>
      <c r="C96" s="49"/>
      <c r="D96" s="49"/>
      <c r="E96" s="49"/>
    </row>
    <row r="97">
      <c r="A97" s="52"/>
      <c r="B97" s="52"/>
      <c r="C97" s="49"/>
      <c r="D97" s="49"/>
      <c r="E97" s="49"/>
    </row>
    <row r="98">
      <c r="A98" s="52"/>
      <c r="B98" s="52"/>
      <c r="C98" s="49"/>
      <c r="D98" s="49"/>
      <c r="E98" s="49"/>
    </row>
    <row r="99">
      <c r="A99" s="52"/>
      <c r="B99" s="52"/>
      <c r="C99" s="49"/>
      <c r="D99" s="49"/>
      <c r="E99" s="49"/>
    </row>
    <row r="100">
      <c r="A100" s="52"/>
      <c r="B100" s="52"/>
      <c r="C100" s="49"/>
      <c r="D100" s="49"/>
      <c r="E100" s="49"/>
    </row>
    <row r="101">
      <c r="A101" s="52"/>
      <c r="B101" s="52"/>
      <c r="C101" s="49"/>
      <c r="D101" s="49"/>
      <c r="E101" s="49"/>
    </row>
    <row r="102">
      <c r="A102" s="52"/>
      <c r="B102" s="52"/>
      <c r="C102" s="49"/>
      <c r="D102" s="49"/>
      <c r="E102" s="49"/>
    </row>
    <row r="103">
      <c r="A103" s="52"/>
      <c r="B103" s="52"/>
      <c r="C103" s="49"/>
      <c r="D103" s="49"/>
      <c r="E103" s="49"/>
    </row>
    <row r="104">
      <c r="A104" s="52"/>
      <c r="B104" s="52"/>
      <c r="C104" s="49"/>
      <c r="D104" s="49"/>
      <c r="E104" s="49"/>
    </row>
    <row r="105">
      <c r="A105" s="52"/>
      <c r="B105" s="52"/>
      <c r="C105" s="49"/>
      <c r="D105" s="49"/>
      <c r="E105" s="49"/>
    </row>
    <row r="106">
      <c r="A106" s="52"/>
      <c r="B106" s="52"/>
      <c r="C106" s="49"/>
      <c r="D106" s="49"/>
      <c r="E106" s="49"/>
    </row>
    <row r="107">
      <c r="A107" s="52"/>
      <c r="B107" s="52"/>
      <c r="C107" s="49"/>
      <c r="D107" s="49"/>
      <c r="E107" s="49"/>
    </row>
    <row r="108">
      <c r="A108" s="52"/>
      <c r="B108" s="52"/>
      <c r="C108" s="49"/>
      <c r="D108" s="49"/>
      <c r="E108" s="49"/>
    </row>
    <row r="109">
      <c r="A109" s="52"/>
      <c r="B109" s="52"/>
      <c r="C109" s="49"/>
      <c r="D109" s="49"/>
      <c r="E109" s="49"/>
    </row>
    <row r="110">
      <c r="A110" s="52"/>
      <c r="B110" s="52"/>
      <c r="C110" s="49"/>
      <c r="D110" s="49"/>
      <c r="E110" s="49"/>
    </row>
    <row r="111">
      <c r="A111" s="52"/>
      <c r="B111" s="52"/>
      <c r="C111" s="49"/>
      <c r="D111" s="49"/>
      <c r="E111" s="49"/>
    </row>
    <row r="112">
      <c r="A112" s="52"/>
      <c r="B112" s="52"/>
      <c r="C112" s="49"/>
      <c r="D112" s="49"/>
      <c r="E112" s="49"/>
    </row>
    <row r="113">
      <c r="A113" s="52"/>
      <c r="B113" s="52"/>
      <c r="C113" s="49"/>
      <c r="D113" s="49"/>
      <c r="E113" s="49"/>
    </row>
    <row r="114">
      <c r="A114" s="52"/>
      <c r="B114" s="52"/>
      <c r="C114" s="49"/>
      <c r="D114" s="49"/>
      <c r="E114" s="49"/>
    </row>
    <row r="115">
      <c r="A115" s="52"/>
      <c r="B115" s="52"/>
      <c r="C115" s="49"/>
      <c r="D115" s="49"/>
      <c r="E115" s="49"/>
    </row>
    <row r="116">
      <c r="A116" s="52"/>
      <c r="B116" s="52"/>
      <c r="C116" s="49"/>
      <c r="D116" s="49"/>
      <c r="E116" s="49"/>
    </row>
    <row r="117">
      <c r="A117" s="52"/>
      <c r="B117" s="52"/>
      <c r="C117" s="49"/>
      <c r="D117" s="49"/>
      <c r="E117" s="49"/>
    </row>
    <row r="118">
      <c r="A118" s="52"/>
      <c r="B118" s="52"/>
      <c r="C118" s="49"/>
      <c r="D118" s="49"/>
      <c r="E118" s="49"/>
    </row>
    <row r="119">
      <c r="A119" s="52"/>
      <c r="B119" s="52"/>
      <c r="C119" s="49"/>
      <c r="D119" s="49"/>
      <c r="E119" s="49"/>
    </row>
    <row r="120">
      <c r="A120" s="52"/>
      <c r="B120" s="52"/>
      <c r="C120" s="49"/>
      <c r="D120" s="49"/>
      <c r="E120" s="49"/>
    </row>
    <row r="121">
      <c r="A121" s="52"/>
      <c r="B121" s="52"/>
      <c r="C121" s="49"/>
      <c r="D121" s="49"/>
      <c r="E121" s="49"/>
    </row>
    <row r="122">
      <c r="A122" s="52"/>
      <c r="B122" s="52"/>
      <c r="C122" s="49"/>
      <c r="D122" s="49"/>
      <c r="E122" s="49"/>
    </row>
    <row r="123">
      <c r="A123" s="52"/>
      <c r="B123" s="52"/>
      <c r="C123" s="49"/>
      <c r="D123" s="49"/>
      <c r="E123" s="49"/>
    </row>
    <row r="124">
      <c r="A124" s="52"/>
      <c r="B124" s="52"/>
      <c r="C124" s="49"/>
      <c r="D124" s="49"/>
      <c r="E124" s="49"/>
    </row>
    <row r="125">
      <c r="A125" s="52"/>
      <c r="B125" s="52"/>
      <c r="C125" s="49"/>
      <c r="D125" s="49"/>
      <c r="E125" s="49"/>
    </row>
    <row r="126">
      <c r="A126" s="52"/>
      <c r="B126" s="52"/>
      <c r="C126" s="49"/>
      <c r="D126" s="49"/>
      <c r="E126" s="49"/>
    </row>
    <row r="127">
      <c r="A127" s="52"/>
      <c r="B127" s="52"/>
      <c r="C127" s="49"/>
      <c r="D127" s="49"/>
      <c r="E127" s="49"/>
    </row>
    <row r="128">
      <c r="A128" s="52"/>
      <c r="B128" s="52"/>
      <c r="C128" s="49"/>
      <c r="D128" s="49"/>
      <c r="E128" s="49"/>
    </row>
    <row r="129">
      <c r="A129" s="52"/>
      <c r="B129" s="52"/>
      <c r="C129" s="49"/>
      <c r="D129" s="49"/>
      <c r="E129" s="49"/>
    </row>
    <row r="130">
      <c r="A130" s="52"/>
      <c r="B130" s="52"/>
      <c r="C130" s="49"/>
      <c r="D130" s="49"/>
      <c r="E130" s="49"/>
    </row>
    <row r="131">
      <c r="A131" s="52"/>
      <c r="B131" s="52"/>
      <c r="C131" s="49"/>
      <c r="D131" s="49"/>
      <c r="E131" s="49"/>
    </row>
    <row r="132">
      <c r="A132" s="52"/>
      <c r="B132" s="52"/>
      <c r="C132" s="49"/>
      <c r="D132" s="49"/>
      <c r="E132" s="49"/>
    </row>
    <row r="133">
      <c r="A133" s="52"/>
      <c r="B133" s="52"/>
      <c r="C133" s="49"/>
      <c r="D133" s="49"/>
      <c r="E133" s="49"/>
    </row>
    <row r="134">
      <c r="A134" s="52"/>
      <c r="B134" s="52"/>
      <c r="C134" s="49"/>
      <c r="D134" s="49"/>
      <c r="E134" s="49"/>
    </row>
    <row r="135">
      <c r="A135" s="52"/>
      <c r="B135" s="52"/>
      <c r="C135" s="49"/>
      <c r="D135" s="49"/>
      <c r="E135" s="49"/>
    </row>
    <row r="136">
      <c r="A136" s="52"/>
      <c r="B136" s="52"/>
      <c r="C136" s="49"/>
      <c r="D136" s="49"/>
      <c r="E136" s="49"/>
    </row>
    <row r="137">
      <c r="A137" s="52"/>
      <c r="B137" s="52"/>
      <c r="C137" s="49"/>
      <c r="D137" s="49"/>
      <c r="E137" s="49"/>
    </row>
    <row r="138">
      <c r="A138" s="52"/>
      <c r="B138" s="52"/>
      <c r="C138" s="49"/>
      <c r="D138" s="49"/>
      <c r="E138" s="49"/>
    </row>
    <row r="139">
      <c r="A139" s="52"/>
      <c r="B139" s="52"/>
      <c r="C139" s="49"/>
      <c r="D139" s="49"/>
      <c r="E139" s="49"/>
    </row>
    <row r="140">
      <c r="A140" s="52"/>
      <c r="B140" s="52"/>
      <c r="C140" s="49"/>
      <c r="D140" s="49"/>
      <c r="E140" s="49"/>
    </row>
    <row r="141">
      <c r="A141" s="52"/>
      <c r="B141" s="52"/>
      <c r="C141" s="49"/>
      <c r="D141" s="49"/>
      <c r="E141" s="49"/>
    </row>
    <row r="142">
      <c r="A142" s="52"/>
      <c r="B142" s="52"/>
      <c r="C142" s="49"/>
      <c r="D142" s="49"/>
      <c r="E142" s="49"/>
    </row>
    <row r="143">
      <c r="A143" s="52"/>
      <c r="B143" s="52"/>
      <c r="C143" s="49"/>
      <c r="D143" s="49"/>
      <c r="E143" s="49"/>
    </row>
    <row r="144">
      <c r="A144" s="52"/>
      <c r="B144" s="52"/>
      <c r="C144" s="49"/>
      <c r="D144" s="49"/>
      <c r="E144" s="49"/>
    </row>
    <row r="145">
      <c r="A145" s="52"/>
      <c r="B145" s="52"/>
      <c r="C145" s="49"/>
      <c r="D145" s="49"/>
      <c r="E145" s="49"/>
    </row>
    <row r="146">
      <c r="A146" s="52"/>
      <c r="B146" s="52"/>
      <c r="C146" s="49"/>
      <c r="D146" s="49"/>
      <c r="E146" s="49"/>
    </row>
    <row r="147">
      <c r="A147" s="52"/>
      <c r="B147" s="52"/>
      <c r="C147" s="49"/>
      <c r="D147" s="49"/>
      <c r="E147" s="49"/>
    </row>
    <row r="148">
      <c r="A148" s="52"/>
      <c r="B148" s="52"/>
      <c r="C148" s="49"/>
      <c r="D148" s="49"/>
      <c r="E148" s="49"/>
    </row>
    <row r="149">
      <c r="A149" s="52"/>
      <c r="B149" s="52"/>
      <c r="C149" s="49"/>
      <c r="D149" s="49"/>
      <c r="E149" s="49"/>
    </row>
    <row r="150">
      <c r="A150" s="52"/>
      <c r="B150" s="52"/>
      <c r="C150" s="49"/>
      <c r="D150" s="49"/>
      <c r="E150" s="49"/>
    </row>
    <row r="151">
      <c r="A151" s="52"/>
      <c r="B151" s="52"/>
      <c r="C151" s="49"/>
      <c r="D151" s="49"/>
      <c r="E151" s="49"/>
    </row>
    <row r="152">
      <c r="A152" s="52"/>
      <c r="B152" s="52"/>
      <c r="C152" s="49"/>
      <c r="D152" s="49"/>
      <c r="E152" s="49"/>
    </row>
    <row r="153">
      <c r="A153" s="52"/>
      <c r="B153" s="52"/>
      <c r="C153" s="49"/>
      <c r="D153" s="49"/>
      <c r="E153" s="49"/>
    </row>
    <row r="154">
      <c r="A154" s="52"/>
      <c r="B154" s="52"/>
      <c r="C154" s="49"/>
      <c r="D154" s="49"/>
      <c r="E154" s="49"/>
    </row>
    <row r="155">
      <c r="A155" s="52"/>
      <c r="B155" s="52"/>
      <c r="C155" s="49"/>
      <c r="D155" s="49"/>
      <c r="E155" s="49"/>
    </row>
    <row r="156">
      <c r="A156" s="52"/>
      <c r="B156" s="52"/>
      <c r="C156" s="49"/>
      <c r="D156" s="49"/>
      <c r="E156" s="49"/>
    </row>
    <row r="157">
      <c r="A157" s="52"/>
      <c r="B157" s="52"/>
      <c r="C157" s="49"/>
      <c r="D157" s="49"/>
      <c r="E157" s="49"/>
    </row>
    <row r="158">
      <c r="A158" s="52"/>
      <c r="B158" s="52"/>
      <c r="C158" s="49"/>
      <c r="D158" s="49"/>
      <c r="E158" s="49"/>
    </row>
    <row r="159">
      <c r="A159" s="52"/>
      <c r="B159" s="52"/>
      <c r="C159" s="49"/>
      <c r="D159" s="49"/>
      <c r="E159" s="49"/>
    </row>
    <row r="160">
      <c r="A160" s="52"/>
      <c r="B160" s="52"/>
      <c r="C160" s="49"/>
      <c r="D160" s="49"/>
      <c r="E160" s="49"/>
    </row>
    <row r="161">
      <c r="A161" s="52"/>
      <c r="B161" s="52"/>
      <c r="C161" s="49"/>
      <c r="D161" s="49"/>
      <c r="E161" s="49"/>
    </row>
    <row r="162">
      <c r="A162" s="52"/>
      <c r="B162" s="52"/>
      <c r="C162" s="49"/>
      <c r="D162" s="49"/>
      <c r="E162" s="49"/>
    </row>
    <row r="163">
      <c r="A163" s="52"/>
      <c r="B163" s="52"/>
      <c r="C163" s="49"/>
      <c r="D163" s="49"/>
      <c r="E163" s="49"/>
    </row>
    <row r="164">
      <c r="A164" s="52"/>
      <c r="B164" s="52"/>
      <c r="C164" s="49"/>
      <c r="D164" s="49"/>
      <c r="E164" s="49"/>
    </row>
    <row r="165">
      <c r="A165" s="52"/>
      <c r="B165" s="52"/>
      <c r="C165" s="49"/>
      <c r="D165" s="49"/>
      <c r="E165" s="49"/>
    </row>
    <row r="166">
      <c r="A166" s="52"/>
      <c r="B166" s="52"/>
      <c r="C166" s="49"/>
      <c r="D166" s="49"/>
      <c r="E166" s="49"/>
    </row>
    <row r="167">
      <c r="A167" s="52"/>
      <c r="B167" s="52"/>
      <c r="C167" s="49"/>
      <c r="D167" s="49"/>
      <c r="E167" s="49"/>
    </row>
    <row r="168">
      <c r="A168" s="52"/>
      <c r="B168" s="52"/>
      <c r="C168" s="49"/>
      <c r="D168" s="49"/>
      <c r="E168" s="49"/>
    </row>
    <row r="169">
      <c r="A169" s="52"/>
      <c r="B169" s="52"/>
      <c r="C169" s="49"/>
      <c r="D169" s="49"/>
      <c r="E169" s="49"/>
    </row>
    <row r="170">
      <c r="A170" s="52"/>
      <c r="B170" s="52"/>
      <c r="C170" s="49"/>
      <c r="D170" s="49"/>
      <c r="E170" s="49"/>
    </row>
    <row r="171">
      <c r="A171" s="52"/>
      <c r="B171" s="52"/>
      <c r="C171" s="49"/>
      <c r="D171" s="49"/>
      <c r="E171" s="49"/>
    </row>
    <row r="172">
      <c r="A172" s="52"/>
      <c r="B172" s="52"/>
      <c r="C172" s="49"/>
      <c r="D172" s="49"/>
      <c r="E172" s="49"/>
    </row>
    <row r="173">
      <c r="A173" s="52"/>
      <c r="B173" s="52"/>
      <c r="C173" s="49"/>
      <c r="D173" s="49"/>
      <c r="E173" s="49"/>
    </row>
    <row r="174">
      <c r="A174" s="52"/>
      <c r="B174" s="52"/>
      <c r="C174" s="49"/>
      <c r="D174" s="49"/>
      <c r="E174" s="49"/>
    </row>
    <row r="175">
      <c r="A175" s="52"/>
      <c r="B175" s="52"/>
      <c r="C175" s="49"/>
      <c r="D175" s="49"/>
      <c r="E175" s="49"/>
    </row>
    <row r="176">
      <c r="A176" s="52"/>
      <c r="B176" s="52"/>
      <c r="C176" s="49"/>
      <c r="D176" s="49"/>
      <c r="E176" s="49"/>
    </row>
    <row r="177">
      <c r="A177" s="52"/>
      <c r="B177" s="52"/>
      <c r="C177" s="49"/>
      <c r="D177" s="49"/>
      <c r="E177" s="49"/>
    </row>
    <row r="178">
      <c r="A178" s="52"/>
      <c r="B178" s="52"/>
      <c r="C178" s="49"/>
      <c r="D178" s="49"/>
      <c r="E178" s="49"/>
    </row>
    <row r="179">
      <c r="A179" s="52"/>
      <c r="B179" s="52"/>
      <c r="C179" s="49"/>
      <c r="D179" s="49"/>
      <c r="E179" s="49"/>
    </row>
    <row r="180">
      <c r="A180" s="52"/>
      <c r="B180" s="52"/>
      <c r="C180" s="49"/>
      <c r="D180" s="49"/>
      <c r="E180" s="49"/>
    </row>
    <row r="181">
      <c r="A181" s="52"/>
      <c r="B181" s="52"/>
      <c r="C181" s="49"/>
      <c r="D181" s="49"/>
      <c r="E181" s="49"/>
    </row>
    <row r="182">
      <c r="A182" s="52"/>
      <c r="B182" s="52"/>
      <c r="C182" s="49"/>
      <c r="D182" s="49"/>
      <c r="E182" s="49"/>
    </row>
    <row r="183">
      <c r="A183" s="52"/>
      <c r="B183" s="52"/>
      <c r="C183" s="49"/>
      <c r="D183" s="49"/>
      <c r="E183" s="49"/>
    </row>
    <row r="184">
      <c r="A184" s="52"/>
      <c r="B184" s="52"/>
      <c r="C184" s="49"/>
      <c r="D184" s="49"/>
      <c r="E184" s="49"/>
    </row>
    <row r="185">
      <c r="A185" s="52"/>
      <c r="B185" s="52"/>
      <c r="C185" s="49"/>
      <c r="D185" s="49"/>
      <c r="E185" s="49"/>
    </row>
    <row r="186">
      <c r="A186" s="52"/>
      <c r="B186" s="52"/>
      <c r="C186" s="49"/>
      <c r="D186" s="49"/>
      <c r="E186" s="49"/>
    </row>
    <row r="187">
      <c r="A187" s="52"/>
      <c r="B187" s="52"/>
      <c r="C187" s="49"/>
      <c r="D187" s="49"/>
      <c r="E187" s="49"/>
    </row>
    <row r="188">
      <c r="A188" s="52"/>
      <c r="B188" s="52"/>
      <c r="C188" s="49"/>
      <c r="D188" s="49"/>
      <c r="E188" s="49"/>
    </row>
    <row r="189">
      <c r="A189" s="52"/>
      <c r="B189" s="52"/>
      <c r="C189" s="49"/>
      <c r="D189" s="49"/>
      <c r="E189" s="49"/>
    </row>
    <row r="190">
      <c r="A190" s="52"/>
      <c r="B190" s="52"/>
      <c r="C190" s="49"/>
      <c r="D190" s="49"/>
      <c r="E190" s="49"/>
    </row>
    <row r="191">
      <c r="A191" s="52"/>
      <c r="B191" s="52"/>
      <c r="C191" s="49"/>
      <c r="D191" s="49"/>
      <c r="E191" s="49"/>
    </row>
    <row r="192">
      <c r="A192" s="52"/>
      <c r="B192" s="52"/>
      <c r="C192" s="49"/>
      <c r="D192" s="49"/>
      <c r="E192" s="49"/>
    </row>
    <row r="193">
      <c r="A193" s="52"/>
      <c r="B193" s="52"/>
      <c r="C193" s="49"/>
      <c r="D193" s="49"/>
      <c r="E193" s="49"/>
    </row>
    <row r="194">
      <c r="A194" s="52"/>
      <c r="B194" s="52"/>
      <c r="C194" s="49"/>
      <c r="D194" s="49"/>
      <c r="E194" s="49"/>
    </row>
    <row r="195">
      <c r="A195" s="52"/>
      <c r="B195" s="52"/>
      <c r="C195" s="49"/>
      <c r="D195" s="49"/>
      <c r="E195" s="49"/>
    </row>
    <row r="196">
      <c r="A196" s="52"/>
      <c r="B196" s="52"/>
      <c r="C196" s="49"/>
      <c r="D196" s="49"/>
      <c r="E196" s="49"/>
    </row>
    <row r="197">
      <c r="A197" s="52"/>
      <c r="B197" s="52"/>
      <c r="C197" s="49"/>
      <c r="D197" s="49"/>
      <c r="E197" s="49"/>
    </row>
    <row r="198">
      <c r="A198" s="52"/>
      <c r="B198" s="52"/>
      <c r="C198" s="49"/>
      <c r="D198" s="49"/>
      <c r="E198" s="49"/>
    </row>
    <row r="199">
      <c r="A199" s="52"/>
      <c r="B199" s="52"/>
      <c r="C199" s="49"/>
      <c r="D199" s="49"/>
      <c r="E199" s="49"/>
    </row>
    <row r="200">
      <c r="A200" s="52"/>
      <c r="B200" s="52"/>
      <c r="C200" s="49"/>
      <c r="D200" s="49"/>
      <c r="E200" s="49"/>
    </row>
    <row r="201">
      <c r="A201" s="52"/>
      <c r="B201" s="52"/>
      <c r="C201" s="49"/>
      <c r="D201" s="49"/>
      <c r="E201" s="49"/>
    </row>
    <row r="202">
      <c r="A202" s="52"/>
      <c r="B202" s="52"/>
      <c r="C202" s="49"/>
      <c r="D202" s="49"/>
      <c r="E202" s="49"/>
    </row>
    <row r="203">
      <c r="A203" s="52"/>
      <c r="B203" s="52"/>
      <c r="C203" s="49"/>
      <c r="D203" s="49"/>
      <c r="E203" s="49"/>
    </row>
    <row r="204">
      <c r="A204" s="52"/>
      <c r="B204" s="52"/>
      <c r="C204" s="49"/>
      <c r="D204" s="49"/>
      <c r="E204" s="49"/>
    </row>
    <row r="205">
      <c r="A205" s="52"/>
      <c r="B205" s="52"/>
      <c r="C205" s="49"/>
      <c r="D205" s="49"/>
      <c r="E205" s="49"/>
    </row>
    <row r="206">
      <c r="A206" s="52"/>
      <c r="B206" s="52"/>
      <c r="C206" s="49"/>
      <c r="D206" s="49"/>
      <c r="E206" s="49"/>
    </row>
    <row r="207">
      <c r="A207" s="52"/>
      <c r="B207" s="52"/>
      <c r="C207" s="49"/>
      <c r="D207" s="49"/>
      <c r="E207" s="49"/>
    </row>
    <row r="208">
      <c r="A208" s="52"/>
      <c r="B208" s="52"/>
      <c r="C208" s="49"/>
      <c r="D208" s="49"/>
      <c r="E208" s="49"/>
    </row>
    <row r="209">
      <c r="A209" s="52"/>
      <c r="B209" s="52"/>
      <c r="C209" s="49"/>
      <c r="D209" s="49"/>
      <c r="E209" s="49"/>
    </row>
    <row r="210">
      <c r="A210" s="52"/>
      <c r="B210" s="52"/>
      <c r="C210" s="49"/>
      <c r="D210" s="49"/>
      <c r="E210" s="49"/>
    </row>
    <row r="211">
      <c r="A211" s="52"/>
      <c r="B211" s="52"/>
      <c r="C211" s="49"/>
      <c r="D211" s="49"/>
      <c r="E211" s="49"/>
    </row>
    <row r="212">
      <c r="A212" s="52"/>
      <c r="B212" s="52"/>
      <c r="C212" s="49"/>
      <c r="D212" s="49"/>
      <c r="E212" s="49"/>
    </row>
    <row r="213">
      <c r="A213" s="52"/>
      <c r="B213" s="52"/>
      <c r="C213" s="49"/>
      <c r="D213" s="49"/>
      <c r="E213" s="49"/>
    </row>
    <row r="214">
      <c r="A214" s="52"/>
      <c r="B214" s="52"/>
      <c r="C214" s="49"/>
      <c r="D214" s="49"/>
      <c r="E214" s="49"/>
    </row>
    <row r="215">
      <c r="A215" s="52"/>
      <c r="B215" s="52"/>
      <c r="C215" s="49"/>
      <c r="D215" s="49"/>
      <c r="E215" s="49"/>
    </row>
    <row r="216">
      <c r="A216" s="52"/>
      <c r="B216" s="52"/>
      <c r="C216" s="49"/>
      <c r="D216" s="49"/>
      <c r="E216" s="49"/>
    </row>
    <row r="217">
      <c r="A217" s="52"/>
      <c r="B217" s="52"/>
      <c r="C217" s="49"/>
      <c r="D217" s="49"/>
      <c r="E217" s="49"/>
    </row>
    <row r="218">
      <c r="A218" s="52"/>
      <c r="B218" s="52"/>
      <c r="C218" s="49"/>
      <c r="D218" s="49"/>
      <c r="E218" s="49"/>
    </row>
    <row r="219">
      <c r="A219" s="52"/>
      <c r="B219" s="52"/>
      <c r="C219" s="49"/>
      <c r="D219" s="49"/>
      <c r="E219" s="49"/>
    </row>
    <row r="220">
      <c r="A220" s="52"/>
      <c r="B220" s="52"/>
      <c r="C220" s="49"/>
      <c r="D220" s="49"/>
      <c r="E220" s="49"/>
    </row>
    <row r="221">
      <c r="A221" s="52"/>
      <c r="B221" s="52"/>
      <c r="C221" s="49"/>
      <c r="D221" s="49"/>
      <c r="E221" s="49"/>
    </row>
    <row r="222">
      <c r="A222" s="52"/>
      <c r="B222" s="52"/>
      <c r="C222" s="49"/>
      <c r="D222" s="49"/>
      <c r="E222" s="49"/>
    </row>
    <row r="223">
      <c r="A223" s="52"/>
      <c r="B223" s="52"/>
      <c r="C223" s="49"/>
      <c r="D223" s="49"/>
      <c r="E223" s="49"/>
    </row>
    <row r="224">
      <c r="A224" s="52"/>
      <c r="B224" s="52"/>
      <c r="C224" s="49"/>
      <c r="D224" s="49"/>
      <c r="E224" s="49"/>
    </row>
    <row r="225">
      <c r="A225" s="52"/>
      <c r="B225" s="52"/>
      <c r="C225" s="49"/>
      <c r="D225" s="49"/>
      <c r="E225" s="49"/>
    </row>
    <row r="226">
      <c r="A226" s="52"/>
      <c r="B226" s="52"/>
      <c r="C226" s="49"/>
      <c r="D226" s="49"/>
      <c r="E226" s="49"/>
    </row>
    <row r="227">
      <c r="A227" s="52"/>
      <c r="B227" s="52"/>
      <c r="C227" s="49"/>
      <c r="D227" s="49"/>
      <c r="E227" s="49"/>
    </row>
    <row r="228">
      <c r="A228" s="52"/>
      <c r="B228" s="52"/>
      <c r="C228" s="49"/>
      <c r="D228" s="49"/>
      <c r="E228" s="49"/>
    </row>
    <row r="229">
      <c r="A229" s="52"/>
      <c r="B229" s="52"/>
      <c r="C229" s="49"/>
      <c r="D229" s="49"/>
      <c r="E229" s="49"/>
    </row>
    <row r="230">
      <c r="A230" s="52"/>
      <c r="B230" s="52"/>
      <c r="C230" s="49"/>
      <c r="D230" s="49"/>
      <c r="E230" s="49"/>
    </row>
    <row r="231">
      <c r="A231" s="52"/>
      <c r="B231" s="52"/>
      <c r="C231" s="49"/>
      <c r="D231" s="49"/>
      <c r="E231" s="49"/>
    </row>
    <row r="232">
      <c r="A232" s="52"/>
      <c r="B232" s="52"/>
      <c r="C232" s="49"/>
      <c r="D232" s="49"/>
      <c r="E232" s="49"/>
    </row>
    <row r="233">
      <c r="A233" s="52"/>
      <c r="B233" s="52"/>
      <c r="C233" s="49"/>
      <c r="D233" s="49"/>
      <c r="E233" s="49"/>
    </row>
    <row r="234">
      <c r="A234" s="52"/>
      <c r="B234" s="52"/>
      <c r="C234" s="49"/>
      <c r="D234" s="49"/>
      <c r="E234" s="49"/>
    </row>
    <row r="235">
      <c r="A235" s="52"/>
      <c r="B235" s="52"/>
      <c r="C235" s="49"/>
      <c r="D235" s="49"/>
      <c r="E235" s="49"/>
    </row>
    <row r="236">
      <c r="A236" s="52"/>
      <c r="B236" s="52"/>
      <c r="C236" s="49"/>
      <c r="D236" s="49"/>
      <c r="E236" s="49"/>
    </row>
    <row r="237">
      <c r="A237" s="52"/>
      <c r="B237" s="52"/>
      <c r="C237" s="49"/>
      <c r="D237" s="49"/>
      <c r="E237" s="49"/>
    </row>
    <row r="238">
      <c r="A238" s="52"/>
      <c r="B238" s="52"/>
      <c r="C238" s="49"/>
      <c r="D238" s="49"/>
      <c r="E238" s="49"/>
    </row>
    <row r="239">
      <c r="A239" s="52"/>
      <c r="B239" s="52"/>
      <c r="C239" s="49"/>
      <c r="D239" s="49"/>
      <c r="E239" s="49"/>
    </row>
    <row r="240">
      <c r="A240" s="52"/>
      <c r="B240" s="52"/>
      <c r="C240" s="49"/>
      <c r="D240" s="49"/>
      <c r="E240" s="49"/>
    </row>
    <row r="241">
      <c r="A241" s="52"/>
      <c r="B241" s="52"/>
      <c r="C241" s="49"/>
      <c r="D241" s="49"/>
      <c r="E241" s="49"/>
    </row>
    <row r="242">
      <c r="A242" s="52"/>
      <c r="B242" s="52"/>
      <c r="C242" s="49"/>
      <c r="D242" s="49"/>
      <c r="E242" s="49"/>
    </row>
    <row r="243">
      <c r="A243" s="52"/>
      <c r="B243" s="52"/>
      <c r="C243" s="49"/>
      <c r="D243" s="49"/>
      <c r="E243" s="49"/>
    </row>
    <row r="244">
      <c r="A244" s="52"/>
      <c r="B244" s="52"/>
      <c r="C244" s="49"/>
      <c r="D244" s="49"/>
      <c r="E244" s="49"/>
    </row>
    <row r="245">
      <c r="A245" s="52"/>
      <c r="B245" s="52"/>
      <c r="C245" s="49"/>
      <c r="D245" s="49"/>
      <c r="E245" s="49"/>
    </row>
    <row r="246">
      <c r="A246" s="52"/>
      <c r="B246" s="52"/>
      <c r="C246" s="49"/>
      <c r="D246" s="49"/>
      <c r="E246" s="49"/>
    </row>
    <row r="247">
      <c r="A247" s="52"/>
      <c r="B247" s="52"/>
      <c r="C247" s="49"/>
      <c r="D247" s="49"/>
      <c r="E247" s="49"/>
    </row>
    <row r="248">
      <c r="A248" s="52"/>
      <c r="B248" s="52"/>
      <c r="C248" s="49"/>
      <c r="D248" s="49"/>
      <c r="E248" s="49"/>
    </row>
    <row r="249">
      <c r="A249" s="52"/>
      <c r="B249" s="52"/>
      <c r="C249" s="49"/>
      <c r="D249" s="49"/>
      <c r="E249" s="49"/>
    </row>
    <row r="250">
      <c r="A250" s="52"/>
      <c r="B250" s="52"/>
      <c r="C250" s="49"/>
      <c r="D250" s="49"/>
      <c r="E250" s="49"/>
    </row>
    <row r="251">
      <c r="A251" s="52"/>
      <c r="B251" s="52"/>
      <c r="C251" s="49"/>
      <c r="D251" s="49"/>
      <c r="E251" s="49"/>
    </row>
    <row r="252">
      <c r="A252" s="52"/>
      <c r="B252" s="52"/>
      <c r="C252" s="49"/>
      <c r="D252" s="49"/>
      <c r="E252" s="49"/>
    </row>
    <row r="253">
      <c r="A253" s="52"/>
      <c r="B253" s="52"/>
      <c r="C253" s="49"/>
      <c r="D253" s="49"/>
      <c r="E253" s="49"/>
    </row>
    <row r="254">
      <c r="A254" s="52"/>
      <c r="B254" s="52"/>
      <c r="C254" s="49"/>
      <c r="D254" s="49"/>
      <c r="E254" s="49"/>
    </row>
    <row r="255">
      <c r="A255" s="52"/>
      <c r="B255" s="52"/>
      <c r="C255" s="49"/>
      <c r="D255" s="49"/>
      <c r="E255" s="49"/>
    </row>
    <row r="256">
      <c r="A256" s="52"/>
      <c r="B256" s="52"/>
      <c r="C256" s="49"/>
      <c r="D256" s="49"/>
      <c r="E256" s="49"/>
    </row>
    <row r="257">
      <c r="A257" s="52"/>
      <c r="B257" s="52"/>
      <c r="C257" s="49"/>
      <c r="D257" s="49"/>
      <c r="E257" s="49"/>
    </row>
    <row r="258">
      <c r="A258" s="52"/>
      <c r="B258" s="52"/>
      <c r="C258" s="49"/>
      <c r="D258" s="49"/>
      <c r="E258" s="49"/>
    </row>
    <row r="259">
      <c r="A259" s="52"/>
      <c r="B259" s="52"/>
      <c r="C259" s="49"/>
      <c r="D259" s="49"/>
      <c r="E259" s="49"/>
    </row>
    <row r="260">
      <c r="A260" s="52"/>
      <c r="B260" s="52"/>
      <c r="C260" s="49"/>
      <c r="D260" s="49"/>
      <c r="E260" s="49"/>
    </row>
    <row r="261">
      <c r="A261" s="52"/>
      <c r="B261" s="52"/>
      <c r="C261" s="49"/>
      <c r="D261" s="49"/>
      <c r="E261" s="49"/>
    </row>
    <row r="262">
      <c r="A262" s="52"/>
      <c r="B262" s="52"/>
      <c r="C262" s="49"/>
      <c r="D262" s="49"/>
      <c r="E262" s="49"/>
    </row>
    <row r="263">
      <c r="A263" s="52"/>
      <c r="B263" s="52"/>
      <c r="C263" s="49"/>
      <c r="D263" s="49"/>
      <c r="E263" s="49"/>
    </row>
    <row r="264">
      <c r="A264" s="52"/>
      <c r="B264" s="52"/>
      <c r="C264" s="49"/>
      <c r="D264" s="49"/>
      <c r="E264" s="49"/>
    </row>
    <row r="265">
      <c r="A265" s="52"/>
      <c r="B265" s="52"/>
      <c r="C265" s="49"/>
      <c r="D265" s="49"/>
      <c r="E265" s="49"/>
    </row>
    <row r="266">
      <c r="A266" s="52"/>
      <c r="B266" s="52"/>
      <c r="C266" s="49"/>
      <c r="D266" s="49"/>
      <c r="E266" s="49"/>
    </row>
    <row r="267">
      <c r="A267" s="52"/>
      <c r="B267" s="52"/>
      <c r="C267" s="49"/>
      <c r="D267" s="49"/>
      <c r="E267" s="49"/>
    </row>
    <row r="268">
      <c r="A268" s="52"/>
      <c r="B268" s="52"/>
      <c r="C268" s="49"/>
      <c r="D268" s="49"/>
      <c r="E268" s="49"/>
    </row>
    <row r="269">
      <c r="A269" s="52"/>
      <c r="B269" s="52"/>
      <c r="C269" s="49"/>
      <c r="D269" s="49"/>
      <c r="E269" s="49"/>
    </row>
    <row r="270">
      <c r="A270" s="52"/>
      <c r="B270" s="52"/>
      <c r="C270" s="49"/>
      <c r="D270" s="49"/>
      <c r="E270" s="49"/>
    </row>
    <row r="271">
      <c r="A271" s="52"/>
      <c r="B271" s="52"/>
      <c r="C271" s="49"/>
      <c r="D271" s="49"/>
      <c r="E271" s="49"/>
    </row>
    <row r="272">
      <c r="A272" s="52"/>
      <c r="B272" s="52"/>
      <c r="C272" s="49"/>
      <c r="D272" s="49"/>
      <c r="E272" s="49"/>
    </row>
    <row r="273">
      <c r="A273" s="52"/>
      <c r="B273" s="52"/>
      <c r="C273" s="49"/>
      <c r="D273" s="49"/>
      <c r="E273" s="49"/>
    </row>
    <row r="274">
      <c r="A274" s="52"/>
      <c r="B274" s="52"/>
      <c r="C274" s="49"/>
      <c r="D274" s="49"/>
      <c r="E274" s="49"/>
    </row>
    <row r="275">
      <c r="A275" s="52"/>
      <c r="B275" s="52"/>
      <c r="C275" s="49"/>
      <c r="D275" s="49"/>
      <c r="E275" s="49"/>
    </row>
    <row r="276">
      <c r="A276" s="52"/>
      <c r="B276" s="52"/>
      <c r="C276" s="49"/>
      <c r="D276" s="49"/>
      <c r="E276" s="49"/>
    </row>
    <row r="277">
      <c r="A277" s="52"/>
      <c r="B277" s="52"/>
      <c r="C277" s="49"/>
      <c r="D277" s="49"/>
      <c r="E277" s="49"/>
    </row>
    <row r="278">
      <c r="A278" s="52"/>
      <c r="B278" s="52"/>
      <c r="C278" s="49"/>
      <c r="D278" s="49"/>
      <c r="E278" s="49"/>
    </row>
    <row r="279">
      <c r="A279" s="52"/>
      <c r="B279" s="52"/>
      <c r="C279" s="49"/>
      <c r="D279" s="49"/>
      <c r="E279" s="49"/>
    </row>
    <row r="280">
      <c r="A280" s="52"/>
      <c r="B280" s="52"/>
      <c r="C280" s="49"/>
      <c r="D280" s="49"/>
      <c r="E280" s="49"/>
    </row>
    <row r="281">
      <c r="A281" s="52"/>
      <c r="B281" s="52"/>
      <c r="C281" s="49"/>
      <c r="D281" s="49"/>
      <c r="E281" s="49"/>
    </row>
    <row r="282">
      <c r="A282" s="52"/>
      <c r="B282" s="52"/>
      <c r="C282" s="49"/>
      <c r="D282" s="49"/>
      <c r="E282" s="49"/>
    </row>
    <row r="283">
      <c r="A283" s="52"/>
      <c r="B283" s="52"/>
      <c r="C283" s="49"/>
      <c r="D283" s="49"/>
      <c r="E283" s="49"/>
    </row>
    <row r="284">
      <c r="A284" s="52"/>
      <c r="B284" s="52"/>
      <c r="C284" s="49"/>
      <c r="D284" s="49"/>
      <c r="E284" s="49"/>
    </row>
    <row r="285">
      <c r="A285" s="52"/>
      <c r="B285" s="52"/>
      <c r="C285" s="49"/>
      <c r="D285" s="49"/>
      <c r="E285" s="49"/>
    </row>
    <row r="286">
      <c r="A286" s="52"/>
      <c r="B286" s="52"/>
      <c r="C286" s="49"/>
      <c r="D286" s="49"/>
      <c r="E286" s="49"/>
    </row>
    <row r="287">
      <c r="A287" s="52"/>
      <c r="B287" s="52"/>
      <c r="C287" s="49"/>
      <c r="D287" s="49"/>
      <c r="E287" s="49"/>
    </row>
    <row r="288">
      <c r="A288" s="52"/>
      <c r="B288" s="52"/>
      <c r="C288" s="49"/>
      <c r="D288" s="49"/>
      <c r="E288" s="49"/>
    </row>
    <row r="289">
      <c r="A289" s="52"/>
      <c r="B289" s="52"/>
      <c r="C289" s="49"/>
      <c r="D289" s="49"/>
      <c r="E289" s="49"/>
    </row>
    <row r="290">
      <c r="A290" s="52"/>
      <c r="B290" s="52"/>
      <c r="C290" s="49"/>
      <c r="D290" s="49"/>
      <c r="E290" s="49"/>
    </row>
    <row r="291">
      <c r="A291" s="52"/>
      <c r="B291" s="52"/>
      <c r="C291" s="49"/>
      <c r="D291" s="49"/>
      <c r="E291" s="49"/>
    </row>
    <row r="292">
      <c r="A292" s="52"/>
      <c r="B292" s="52"/>
      <c r="C292" s="49"/>
      <c r="D292" s="49"/>
      <c r="E292" s="49"/>
    </row>
    <row r="293">
      <c r="A293" s="52"/>
      <c r="B293" s="52"/>
      <c r="C293" s="49"/>
      <c r="D293" s="49"/>
      <c r="E293" s="49"/>
    </row>
    <row r="294">
      <c r="A294" s="52"/>
      <c r="B294" s="52"/>
      <c r="C294" s="49"/>
      <c r="D294" s="49"/>
      <c r="E294" s="49"/>
    </row>
    <row r="295">
      <c r="A295" s="52"/>
      <c r="B295" s="52"/>
      <c r="C295" s="49"/>
      <c r="D295" s="49"/>
      <c r="E295" s="49"/>
    </row>
    <row r="296">
      <c r="A296" s="52"/>
      <c r="B296" s="52"/>
      <c r="C296" s="49"/>
      <c r="D296" s="49"/>
      <c r="E296" s="49"/>
    </row>
    <row r="297">
      <c r="A297" s="52"/>
      <c r="B297" s="52"/>
      <c r="C297" s="49"/>
      <c r="D297" s="49"/>
      <c r="E297" s="49"/>
    </row>
    <row r="298">
      <c r="A298" s="52"/>
      <c r="B298" s="52"/>
      <c r="C298" s="49"/>
      <c r="D298" s="49"/>
      <c r="E298" s="49"/>
    </row>
    <row r="299">
      <c r="A299" s="52"/>
      <c r="B299" s="52"/>
      <c r="C299" s="49"/>
      <c r="D299" s="49"/>
      <c r="E299" s="49"/>
    </row>
    <row r="300">
      <c r="A300" s="52"/>
      <c r="B300" s="52"/>
      <c r="C300" s="49"/>
      <c r="D300" s="49"/>
      <c r="E300" s="49"/>
    </row>
    <row r="301">
      <c r="A301" s="52"/>
      <c r="B301" s="52"/>
      <c r="C301" s="49"/>
      <c r="D301" s="49"/>
      <c r="E301" s="49"/>
    </row>
    <row r="302">
      <c r="A302" s="52"/>
      <c r="B302" s="52"/>
      <c r="C302" s="49"/>
      <c r="D302" s="49"/>
      <c r="E302" s="49"/>
    </row>
    <row r="303">
      <c r="A303" s="52"/>
      <c r="B303" s="52"/>
      <c r="C303" s="49"/>
      <c r="D303" s="49"/>
      <c r="E303" s="49"/>
    </row>
    <row r="304">
      <c r="A304" s="52"/>
      <c r="B304" s="52"/>
      <c r="C304" s="49"/>
      <c r="D304" s="49"/>
      <c r="E304" s="49"/>
    </row>
    <row r="305">
      <c r="A305" s="52"/>
      <c r="B305" s="52"/>
      <c r="C305" s="49"/>
      <c r="D305" s="49"/>
      <c r="E305" s="49"/>
    </row>
    <row r="306">
      <c r="A306" s="52"/>
      <c r="B306" s="52"/>
      <c r="C306" s="49"/>
      <c r="D306" s="49"/>
      <c r="E306" s="49"/>
    </row>
    <row r="307">
      <c r="A307" s="52"/>
      <c r="B307" s="52"/>
      <c r="C307" s="49"/>
      <c r="D307" s="49"/>
      <c r="E307" s="49"/>
    </row>
    <row r="308">
      <c r="A308" s="52"/>
      <c r="B308" s="52"/>
      <c r="C308" s="49"/>
      <c r="D308" s="49"/>
      <c r="E308" s="49"/>
    </row>
    <row r="309">
      <c r="A309" s="52"/>
      <c r="B309" s="52"/>
      <c r="C309" s="49"/>
      <c r="D309" s="49"/>
      <c r="E309" s="49"/>
    </row>
    <row r="310">
      <c r="A310" s="52"/>
      <c r="B310" s="52"/>
      <c r="C310" s="49"/>
      <c r="D310" s="49"/>
      <c r="E310" s="49"/>
    </row>
    <row r="311">
      <c r="A311" s="52"/>
      <c r="B311" s="52"/>
      <c r="C311" s="49"/>
      <c r="D311" s="49"/>
      <c r="E311" s="49"/>
    </row>
    <row r="312">
      <c r="A312" s="52"/>
      <c r="B312" s="52"/>
      <c r="C312" s="49"/>
      <c r="D312" s="49"/>
      <c r="E312" s="49"/>
    </row>
    <row r="313">
      <c r="A313" s="52"/>
      <c r="B313" s="52"/>
      <c r="C313" s="49"/>
      <c r="D313" s="49"/>
      <c r="E313" s="49"/>
    </row>
    <row r="314">
      <c r="A314" s="52"/>
      <c r="B314" s="52"/>
      <c r="C314" s="49"/>
      <c r="D314" s="49"/>
      <c r="E314" s="49"/>
    </row>
    <row r="315">
      <c r="A315" s="52"/>
      <c r="B315" s="52"/>
      <c r="C315" s="49"/>
      <c r="D315" s="49"/>
      <c r="E315" s="49"/>
    </row>
    <row r="316">
      <c r="A316" s="52"/>
      <c r="B316" s="52"/>
      <c r="C316" s="49"/>
      <c r="D316" s="49"/>
      <c r="E316" s="49"/>
    </row>
    <row r="317">
      <c r="A317" s="52"/>
      <c r="B317" s="52"/>
      <c r="C317" s="49"/>
      <c r="D317" s="49"/>
      <c r="E317" s="49"/>
    </row>
    <row r="318">
      <c r="A318" s="52"/>
      <c r="B318" s="52"/>
      <c r="C318" s="49"/>
      <c r="D318" s="49"/>
      <c r="E318" s="49"/>
    </row>
    <row r="319">
      <c r="A319" s="52"/>
      <c r="B319" s="52"/>
      <c r="C319" s="49"/>
      <c r="D319" s="49"/>
      <c r="E319" s="49"/>
    </row>
    <row r="320">
      <c r="A320" s="52"/>
      <c r="B320" s="52"/>
      <c r="C320" s="49"/>
      <c r="D320" s="49"/>
      <c r="E320" s="49"/>
    </row>
    <row r="321">
      <c r="A321" s="52"/>
      <c r="B321" s="52"/>
      <c r="C321" s="49"/>
      <c r="D321" s="49"/>
      <c r="E321" s="49"/>
    </row>
    <row r="322">
      <c r="A322" s="52"/>
      <c r="B322" s="52"/>
      <c r="C322" s="49"/>
      <c r="D322" s="49"/>
      <c r="E322" s="49"/>
    </row>
    <row r="323">
      <c r="A323" s="52"/>
      <c r="B323" s="52"/>
      <c r="C323" s="49"/>
      <c r="D323" s="49"/>
      <c r="E323" s="49"/>
    </row>
    <row r="324">
      <c r="A324" s="52"/>
      <c r="B324" s="52"/>
      <c r="C324" s="49"/>
      <c r="D324" s="49"/>
      <c r="E324" s="49"/>
    </row>
    <row r="325">
      <c r="A325" s="52"/>
      <c r="B325" s="52"/>
      <c r="C325" s="49"/>
      <c r="D325" s="49"/>
      <c r="E325" s="49"/>
    </row>
    <row r="326">
      <c r="A326" s="52"/>
      <c r="B326" s="52"/>
      <c r="C326" s="49"/>
      <c r="D326" s="49"/>
      <c r="E326" s="49"/>
    </row>
    <row r="327">
      <c r="A327" s="52"/>
      <c r="B327" s="52"/>
      <c r="C327" s="49"/>
      <c r="D327" s="49"/>
      <c r="E327" s="49"/>
    </row>
    <row r="328">
      <c r="A328" s="52"/>
      <c r="B328" s="52"/>
      <c r="C328" s="49"/>
      <c r="D328" s="49"/>
      <c r="E328" s="49"/>
    </row>
    <row r="329">
      <c r="A329" s="52"/>
      <c r="B329" s="52"/>
      <c r="C329" s="49"/>
      <c r="D329" s="49"/>
      <c r="E329" s="49"/>
    </row>
    <row r="330">
      <c r="A330" s="52"/>
      <c r="B330" s="52"/>
      <c r="C330" s="49"/>
      <c r="D330" s="49"/>
      <c r="E330" s="49"/>
    </row>
    <row r="331">
      <c r="A331" s="52"/>
      <c r="B331" s="52"/>
      <c r="C331" s="49"/>
      <c r="D331" s="49"/>
      <c r="E331" s="49"/>
    </row>
    <row r="332">
      <c r="A332" s="52"/>
      <c r="B332" s="52"/>
      <c r="C332" s="49"/>
      <c r="D332" s="49"/>
      <c r="E332" s="49"/>
    </row>
    <row r="333">
      <c r="A333" s="52"/>
      <c r="B333" s="52"/>
      <c r="C333" s="49"/>
      <c r="D333" s="49"/>
      <c r="E333" s="49"/>
    </row>
    <row r="334">
      <c r="A334" s="52"/>
      <c r="B334" s="52"/>
      <c r="C334" s="49"/>
      <c r="D334" s="49"/>
      <c r="E334" s="49"/>
    </row>
    <row r="335">
      <c r="A335" s="52"/>
      <c r="B335" s="52"/>
      <c r="C335" s="49"/>
      <c r="D335" s="49"/>
      <c r="E335" s="49"/>
    </row>
    <row r="336">
      <c r="A336" s="52"/>
      <c r="B336" s="52"/>
      <c r="C336" s="49"/>
      <c r="D336" s="49"/>
      <c r="E336" s="49"/>
    </row>
    <row r="337">
      <c r="A337" s="52"/>
      <c r="B337" s="52"/>
      <c r="C337" s="49"/>
      <c r="D337" s="49"/>
      <c r="E337" s="49"/>
    </row>
    <row r="338">
      <c r="A338" s="52"/>
      <c r="B338" s="52"/>
      <c r="C338" s="49"/>
      <c r="D338" s="49"/>
      <c r="E338" s="49"/>
    </row>
    <row r="339">
      <c r="A339" s="52"/>
      <c r="B339" s="52"/>
      <c r="C339" s="49"/>
      <c r="D339" s="49"/>
      <c r="E339" s="49"/>
    </row>
    <row r="340">
      <c r="A340" s="52"/>
      <c r="B340" s="52"/>
      <c r="C340" s="49"/>
      <c r="D340" s="49"/>
      <c r="E340" s="49"/>
    </row>
    <row r="341">
      <c r="A341" s="52"/>
      <c r="B341" s="52"/>
      <c r="C341" s="49"/>
      <c r="D341" s="49"/>
      <c r="E341" s="49"/>
    </row>
    <row r="342">
      <c r="A342" s="52"/>
      <c r="B342" s="52"/>
      <c r="C342" s="49"/>
      <c r="D342" s="49"/>
      <c r="E342" s="49"/>
    </row>
    <row r="343">
      <c r="A343" s="52"/>
      <c r="B343" s="52"/>
      <c r="C343" s="49"/>
      <c r="D343" s="49"/>
      <c r="E343" s="49"/>
    </row>
    <row r="344">
      <c r="A344" s="52"/>
      <c r="B344" s="52"/>
      <c r="C344" s="49"/>
      <c r="D344" s="49"/>
      <c r="E344" s="49"/>
    </row>
    <row r="345">
      <c r="A345" s="52"/>
      <c r="B345" s="52"/>
      <c r="C345" s="49"/>
      <c r="D345" s="49"/>
      <c r="E345" s="49"/>
    </row>
    <row r="346">
      <c r="A346" s="52"/>
      <c r="B346" s="52"/>
      <c r="C346" s="49"/>
      <c r="D346" s="49"/>
      <c r="E346" s="49"/>
    </row>
    <row r="347">
      <c r="A347" s="52"/>
      <c r="B347" s="52"/>
      <c r="C347" s="49"/>
      <c r="D347" s="49"/>
      <c r="E347" s="49"/>
    </row>
    <row r="348">
      <c r="A348" s="52"/>
      <c r="B348" s="52"/>
      <c r="C348" s="49"/>
      <c r="D348" s="49"/>
      <c r="E348" s="49"/>
    </row>
    <row r="349">
      <c r="A349" s="52"/>
      <c r="B349" s="52"/>
      <c r="C349" s="49"/>
      <c r="D349" s="49"/>
      <c r="E349" s="49"/>
    </row>
    <row r="350">
      <c r="A350" s="52"/>
      <c r="B350" s="52"/>
      <c r="C350" s="49"/>
      <c r="D350" s="49"/>
      <c r="E350" s="49"/>
    </row>
    <row r="351">
      <c r="A351" s="52"/>
      <c r="B351" s="52"/>
      <c r="C351" s="49"/>
      <c r="D351" s="49"/>
      <c r="E351" s="49"/>
    </row>
    <row r="352">
      <c r="A352" s="52"/>
      <c r="B352" s="52"/>
      <c r="C352" s="49"/>
      <c r="D352" s="49"/>
      <c r="E352" s="49"/>
    </row>
    <row r="353">
      <c r="A353" s="52"/>
      <c r="B353" s="52"/>
      <c r="C353" s="49"/>
      <c r="D353" s="49"/>
      <c r="E353" s="49"/>
    </row>
    <row r="354">
      <c r="A354" s="52"/>
      <c r="B354" s="52"/>
      <c r="C354" s="49"/>
      <c r="D354" s="49"/>
      <c r="E354" s="49"/>
    </row>
    <row r="355">
      <c r="A355" s="52"/>
      <c r="B355" s="52"/>
      <c r="C355" s="49"/>
      <c r="D355" s="49"/>
      <c r="E355" s="49"/>
    </row>
    <row r="356">
      <c r="A356" s="52"/>
      <c r="B356" s="52"/>
      <c r="C356" s="49"/>
      <c r="D356" s="49"/>
      <c r="E356" s="49"/>
    </row>
    <row r="357">
      <c r="A357" s="52"/>
      <c r="B357" s="52"/>
      <c r="C357" s="49"/>
      <c r="D357" s="49"/>
      <c r="E357" s="49"/>
    </row>
    <row r="358">
      <c r="A358" s="52"/>
      <c r="B358" s="52"/>
      <c r="C358" s="49"/>
      <c r="D358" s="49"/>
      <c r="E358" s="49"/>
    </row>
    <row r="359">
      <c r="A359" s="52"/>
      <c r="B359" s="52"/>
      <c r="C359" s="49"/>
      <c r="D359" s="49"/>
      <c r="E359" s="49"/>
    </row>
    <row r="360">
      <c r="A360" s="52"/>
      <c r="B360" s="52"/>
      <c r="C360" s="49"/>
      <c r="D360" s="49"/>
      <c r="E360" s="49"/>
    </row>
    <row r="361">
      <c r="A361" s="52"/>
      <c r="B361" s="52"/>
      <c r="C361" s="49"/>
      <c r="D361" s="49"/>
      <c r="E361" s="49"/>
    </row>
    <row r="362">
      <c r="A362" s="52"/>
      <c r="B362" s="52"/>
      <c r="C362" s="49"/>
      <c r="D362" s="49"/>
      <c r="E362" s="49"/>
    </row>
    <row r="363">
      <c r="A363" s="52"/>
      <c r="B363" s="52"/>
      <c r="C363" s="49"/>
      <c r="D363" s="49"/>
      <c r="E363" s="49"/>
    </row>
    <row r="364">
      <c r="A364" s="52"/>
      <c r="B364" s="52"/>
      <c r="C364" s="49"/>
      <c r="D364" s="49"/>
      <c r="E364" s="49"/>
    </row>
    <row r="365">
      <c r="A365" s="52"/>
      <c r="B365" s="52"/>
      <c r="C365" s="49"/>
      <c r="D365" s="49"/>
      <c r="E365" s="49"/>
    </row>
    <row r="366">
      <c r="A366" s="52"/>
      <c r="B366" s="52"/>
      <c r="C366" s="49"/>
      <c r="D366" s="49"/>
      <c r="E366" s="49"/>
    </row>
    <row r="367">
      <c r="A367" s="52"/>
      <c r="B367" s="52"/>
      <c r="C367" s="49"/>
      <c r="D367" s="49"/>
      <c r="E367" s="49"/>
    </row>
    <row r="368">
      <c r="A368" s="52"/>
      <c r="B368" s="52"/>
      <c r="C368" s="49"/>
      <c r="D368" s="49"/>
      <c r="E368" s="49"/>
    </row>
    <row r="369">
      <c r="A369" s="52"/>
      <c r="B369" s="52"/>
      <c r="C369" s="49"/>
      <c r="D369" s="49"/>
      <c r="E369" s="49"/>
    </row>
    <row r="370">
      <c r="A370" s="52"/>
      <c r="B370" s="52"/>
      <c r="C370" s="49"/>
      <c r="D370" s="49"/>
      <c r="E370" s="49"/>
    </row>
    <row r="371">
      <c r="A371" s="52"/>
      <c r="B371" s="52"/>
      <c r="C371" s="49"/>
      <c r="D371" s="49"/>
      <c r="E371" s="49"/>
    </row>
    <row r="372">
      <c r="A372" s="52"/>
      <c r="B372" s="52"/>
      <c r="C372" s="49"/>
      <c r="D372" s="49"/>
      <c r="E372" s="49"/>
    </row>
    <row r="373">
      <c r="A373" s="52"/>
      <c r="B373" s="52"/>
      <c r="C373" s="49"/>
      <c r="D373" s="49"/>
      <c r="E373" s="49"/>
    </row>
    <row r="374">
      <c r="A374" s="52"/>
      <c r="B374" s="52"/>
      <c r="C374" s="49"/>
      <c r="D374" s="49"/>
      <c r="E374" s="49"/>
    </row>
    <row r="375">
      <c r="A375" s="52"/>
      <c r="B375" s="52"/>
      <c r="C375" s="49"/>
      <c r="D375" s="49"/>
      <c r="E375" s="49"/>
    </row>
    <row r="376">
      <c r="A376" s="52"/>
      <c r="B376" s="52"/>
      <c r="C376" s="49"/>
      <c r="D376" s="49"/>
      <c r="E376" s="49"/>
    </row>
    <row r="377">
      <c r="A377" s="52"/>
      <c r="B377" s="52"/>
      <c r="C377" s="49"/>
      <c r="D377" s="49"/>
      <c r="E377" s="49"/>
    </row>
    <row r="378">
      <c r="A378" s="52"/>
      <c r="B378" s="52"/>
      <c r="C378" s="49"/>
      <c r="D378" s="49"/>
      <c r="E378" s="49"/>
    </row>
    <row r="379">
      <c r="A379" s="52"/>
      <c r="B379" s="52"/>
      <c r="C379" s="49"/>
      <c r="D379" s="49"/>
      <c r="E379" s="49"/>
    </row>
    <row r="380">
      <c r="A380" s="52"/>
      <c r="B380" s="52"/>
      <c r="C380" s="49"/>
      <c r="D380" s="49"/>
      <c r="E380" s="49"/>
    </row>
    <row r="381">
      <c r="A381" s="52"/>
      <c r="B381" s="52"/>
      <c r="C381" s="49"/>
      <c r="D381" s="49"/>
      <c r="E381" s="49"/>
    </row>
    <row r="382">
      <c r="A382" s="52"/>
      <c r="B382" s="52"/>
      <c r="C382" s="49"/>
      <c r="D382" s="49"/>
      <c r="E382" s="49"/>
    </row>
    <row r="383">
      <c r="A383" s="52"/>
      <c r="B383" s="52"/>
      <c r="C383" s="49"/>
      <c r="D383" s="49"/>
      <c r="E383" s="49"/>
    </row>
    <row r="384">
      <c r="A384" s="52"/>
      <c r="B384" s="52"/>
      <c r="C384" s="49"/>
      <c r="D384" s="49"/>
      <c r="E384" s="49"/>
    </row>
    <row r="385">
      <c r="A385" s="52"/>
      <c r="B385" s="52"/>
      <c r="C385" s="49"/>
      <c r="D385" s="49"/>
      <c r="E385" s="49"/>
    </row>
    <row r="386">
      <c r="A386" s="52"/>
      <c r="B386" s="52"/>
      <c r="C386" s="49"/>
      <c r="D386" s="49"/>
      <c r="E386" s="49"/>
    </row>
    <row r="387">
      <c r="A387" s="52"/>
      <c r="B387" s="52"/>
      <c r="C387" s="49"/>
      <c r="D387" s="49"/>
      <c r="E387" s="49"/>
    </row>
    <row r="388">
      <c r="A388" s="52"/>
      <c r="B388" s="52"/>
      <c r="C388" s="49"/>
      <c r="D388" s="49"/>
      <c r="E388" s="49"/>
    </row>
    <row r="389">
      <c r="A389" s="52"/>
      <c r="B389" s="52"/>
      <c r="C389" s="49"/>
      <c r="D389" s="49"/>
      <c r="E389" s="49"/>
    </row>
    <row r="390">
      <c r="A390" s="52"/>
      <c r="B390" s="52"/>
      <c r="C390" s="49"/>
      <c r="D390" s="49"/>
      <c r="E390" s="49"/>
    </row>
    <row r="391">
      <c r="A391" s="52"/>
      <c r="B391" s="52"/>
      <c r="C391" s="49"/>
      <c r="D391" s="49"/>
      <c r="E391" s="49"/>
    </row>
    <row r="392">
      <c r="A392" s="52"/>
      <c r="B392" s="52"/>
      <c r="C392" s="49"/>
      <c r="D392" s="49"/>
      <c r="E392" s="49"/>
    </row>
    <row r="393">
      <c r="A393" s="52"/>
      <c r="B393" s="52"/>
      <c r="C393" s="49"/>
      <c r="D393" s="49"/>
      <c r="E393" s="49"/>
    </row>
    <row r="394">
      <c r="A394" s="52"/>
      <c r="B394" s="52"/>
      <c r="C394" s="49"/>
      <c r="D394" s="49"/>
      <c r="E394" s="49"/>
    </row>
    <row r="395">
      <c r="A395" s="52"/>
      <c r="B395" s="52"/>
      <c r="C395" s="49"/>
      <c r="D395" s="49"/>
      <c r="E395" s="49"/>
    </row>
    <row r="396">
      <c r="A396" s="52"/>
      <c r="B396" s="52"/>
      <c r="C396" s="49"/>
      <c r="D396" s="49"/>
      <c r="E396" s="49"/>
    </row>
    <row r="397">
      <c r="A397" s="52"/>
      <c r="B397" s="52"/>
      <c r="C397" s="49"/>
      <c r="D397" s="49"/>
      <c r="E397" s="49"/>
    </row>
    <row r="398">
      <c r="A398" s="52"/>
      <c r="B398" s="52"/>
      <c r="C398" s="49"/>
      <c r="D398" s="49"/>
      <c r="E398" s="49"/>
    </row>
    <row r="399">
      <c r="A399" s="52"/>
      <c r="B399" s="52"/>
      <c r="C399" s="49"/>
      <c r="D399" s="49"/>
      <c r="E399" s="49"/>
    </row>
    <row r="400">
      <c r="A400" s="52"/>
      <c r="B400" s="52"/>
      <c r="C400" s="49"/>
      <c r="D400" s="49"/>
      <c r="E400" s="49"/>
    </row>
    <row r="401">
      <c r="A401" s="52"/>
      <c r="B401" s="52"/>
      <c r="C401" s="49"/>
      <c r="D401" s="49"/>
      <c r="E401" s="49"/>
    </row>
    <row r="402">
      <c r="A402" s="52"/>
      <c r="B402" s="52"/>
      <c r="C402" s="49"/>
      <c r="D402" s="49"/>
      <c r="E402" s="49"/>
    </row>
    <row r="403">
      <c r="A403" s="52"/>
      <c r="B403" s="52"/>
      <c r="C403" s="49"/>
      <c r="D403" s="49"/>
      <c r="E403" s="49"/>
    </row>
    <row r="404">
      <c r="A404" s="52"/>
      <c r="B404" s="52"/>
      <c r="C404" s="49"/>
      <c r="D404" s="49"/>
      <c r="E404" s="49"/>
    </row>
    <row r="405">
      <c r="A405" s="52"/>
      <c r="B405" s="52"/>
      <c r="C405" s="49"/>
      <c r="D405" s="49"/>
      <c r="E405" s="49"/>
    </row>
    <row r="406">
      <c r="A406" s="52"/>
      <c r="B406" s="52"/>
      <c r="C406" s="49"/>
      <c r="D406" s="49"/>
      <c r="E406" s="49"/>
    </row>
    <row r="407">
      <c r="A407" s="52"/>
      <c r="B407" s="52"/>
      <c r="C407" s="49"/>
      <c r="D407" s="49"/>
      <c r="E407" s="49"/>
    </row>
    <row r="408">
      <c r="A408" s="52"/>
      <c r="B408" s="52"/>
      <c r="C408" s="49"/>
      <c r="D408" s="49"/>
      <c r="E408" s="49"/>
    </row>
    <row r="409">
      <c r="A409" s="52"/>
      <c r="B409" s="52"/>
      <c r="C409" s="49"/>
      <c r="D409" s="49"/>
      <c r="E409" s="49"/>
    </row>
    <row r="410">
      <c r="A410" s="52"/>
      <c r="B410" s="52"/>
      <c r="C410" s="49"/>
      <c r="D410" s="49"/>
      <c r="E410" s="49"/>
    </row>
    <row r="411">
      <c r="A411" s="52"/>
      <c r="B411" s="52"/>
      <c r="C411" s="49"/>
      <c r="D411" s="49"/>
      <c r="E411" s="49"/>
    </row>
    <row r="412">
      <c r="A412" s="52"/>
      <c r="B412" s="52"/>
      <c r="C412" s="49"/>
      <c r="D412" s="49"/>
      <c r="E412" s="49"/>
    </row>
    <row r="413">
      <c r="A413" s="52"/>
      <c r="B413" s="52"/>
      <c r="C413" s="49"/>
      <c r="D413" s="49"/>
      <c r="E413" s="49"/>
    </row>
    <row r="414">
      <c r="A414" s="52"/>
      <c r="B414" s="52"/>
      <c r="C414" s="49"/>
      <c r="D414" s="49"/>
      <c r="E414" s="49"/>
    </row>
    <row r="415">
      <c r="A415" s="52"/>
      <c r="B415" s="52"/>
      <c r="C415" s="49"/>
      <c r="D415" s="49"/>
      <c r="E415" s="49"/>
    </row>
    <row r="416">
      <c r="A416" s="52"/>
      <c r="B416" s="52"/>
      <c r="C416" s="49"/>
      <c r="D416" s="49"/>
      <c r="E416" s="49"/>
    </row>
    <row r="417">
      <c r="A417" s="52"/>
      <c r="B417" s="52"/>
      <c r="C417" s="49"/>
      <c r="D417" s="49"/>
      <c r="E417" s="49"/>
    </row>
    <row r="418">
      <c r="A418" s="52"/>
      <c r="B418" s="52"/>
      <c r="C418" s="49"/>
      <c r="D418" s="49"/>
      <c r="E418" s="49"/>
    </row>
    <row r="419">
      <c r="A419" s="52"/>
      <c r="B419" s="52"/>
      <c r="C419" s="49"/>
      <c r="D419" s="49"/>
      <c r="E419" s="49"/>
    </row>
    <row r="420">
      <c r="A420" s="52"/>
      <c r="B420" s="52"/>
      <c r="C420" s="49"/>
      <c r="D420" s="49"/>
      <c r="E420" s="49"/>
    </row>
    <row r="421">
      <c r="A421" s="52"/>
      <c r="B421" s="52"/>
      <c r="C421" s="49"/>
      <c r="D421" s="49"/>
      <c r="E421" s="49"/>
    </row>
    <row r="422">
      <c r="A422" s="52"/>
      <c r="B422" s="52"/>
      <c r="C422" s="49"/>
      <c r="D422" s="49"/>
      <c r="E422" s="49"/>
    </row>
    <row r="423">
      <c r="A423" s="52"/>
      <c r="B423" s="52"/>
      <c r="C423" s="49"/>
      <c r="D423" s="49"/>
      <c r="E423" s="49"/>
    </row>
    <row r="424">
      <c r="A424" s="52"/>
      <c r="B424" s="52"/>
      <c r="C424" s="49"/>
      <c r="D424" s="49"/>
      <c r="E424" s="49"/>
    </row>
    <row r="425">
      <c r="A425" s="52"/>
      <c r="B425" s="52"/>
      <c r="C425" s="49"/>
      <c r="D425" s="49"/>
      <c r="E425" s="49"/>
    </row>
    <row r="426">
      <c r="A426" s="52"/>
      <c r="B426" s="52"/>
      <c r="C426" s="49"/>
      <c r="D426" s="49"/>
      <c r="E426" s="49"/>
    </row>
    <row r="427">
      <c r="A427" s="52"/>
      <c r="B427" s="52"/>
      <c r="C427" s="49"/>
      <c r="D427" s="49"/>
      <c r="E427" s="49"/>
    </row>
    <row r="428">
      <c r="A428" s="52"/>
      <c r="B428" s="52"/>
      <c r="C428" s="49"/>
      <c r="D428" s="49"/>
      <c r="E428" s="49"/>
    </row>
    <row r="429">
      <c r="A429" s="52"/>
      <c r="B429" s="52"/>
      <c r="C429" s="49"/>
      <c r="D429" s="49"/>
      <c r="E429" s="49"/>
    </row>
    <row r="430">
      <c r="A430" s="52"/>
      <c r="B430" s="52"/>
      <c r="C430" s="49"/>
      <c r="D430" s="49"/>
      <c r="E430" s="49"/>
    </row>
    <row r="431">
      <c r="A431" s="52"/>
      <c r="B431" s="52"/>
      <c r="C431" s="49"/>
      <c r="D431" s="49"/>
      <c r="E431" s="49"/>
    </row>
    <row r="432">
      <c r="A432" s="52"/>
      <c r="B432" s="52"/>
      <c r="C432" s="49"/>
      <c r="D432" s="49"/>
      <c r="E432" s="49"/>
    </row>
    <row r="433">
      <c r="A433" s="52"/>
      <c r="B433" s="52"/>
      <c r="C433" s="49"/>
      <c r="D433" s="49"/>
      <c r="E433" s="49"/>
    </row>
    <row r="434">
      <c r="A434" s="52"/>
      <c r="B434" s="52"/>
      <c r="C434" s="49"/>
      <c r="D434" s="49"/>
      <c r="E434" s="49"/>
    </row>
    <row r="435">
      <c r="A435" s="52"/>
      <c r="B435" s="52"/>
      <c r="C435" s="49"/>
      <c r="D435" s="49"/>
      <c r="E435" s="49"/>
    </row>
    <row r="436">
      <c r="A436" s="52"/>
      <c r="B436" s="52"/>
      <c r="C436" s="49"/>
      <c r="D436" s="49"/>
      <c r="E436" s="49"/>
    </row>
    <row r="437">
      <c r="A437" s="52"/>
      <c r="B437" s="52"/>
      <c r="C437" s="49"/>
      <c r="D437" s="49"/>
      <c r="E437" s="49"/>
    </row>
    <row r="438">
      <c r="A438" s="52"/>
      <c r="B438" s="52"/>
      <c r="C438" s="49"/>
      <c r="D438" s="49"/>
      <c r="E438" s="49"/>
    </row>
    <row r="439">
      <c r="A439" s="52"/>
      <c r="B439" s="52"/>
      <c r="C439" s="49"/>
      <c r="D439" s="49"/>
      <c r="E439" s="49"/>
    </row>
    <row r="440">
      <c r="A440" s="52"/>
      <c r="B440" s="52"/>
      <c r="C440" s="49"/>
      <c r="D440" s="49"/>
      <c r="E440" s="49"/>
    </row>
    <row r="441">
      <c r="A441" s="52"/>
      <c r="B441" s="52"/>
      <c r="C441" s="49"/>
      <c r="D441" s="49"/>
      <c r="E441" s="49"/>
    </row>
    <row r="442">
      <c r="A442" s="52"/>
      <c r="B442" s="52"/>
      <c r="C442" s="49"/>
      <c r="D442" s="49"/>
      <c r="E442" s="49"/>
    </row>
    <row r="443">
      <c r="A443" s="52"/>
      <c r="B443" s="52"/>
      <c r="C443" s="49"/>
      <c r="D443" s="49"/>
      <c r="E443" s="49"/>
    </row>
    <row r="444">
      <c r="A444" s="52"/>
      <c r="B444" s="52"/>
      <c r="C444" s="49"/>
      <c r="D444" s="49"/>
      <c r="E444" s="49"/>
    </row>
    <row r="445">
      <c r="A445" s="52"/>
      <c r="B445" s="52"/>
      <c r="C445" s="49"/>
      <c r="D445" s="49"/>
      <c r="E445" s="49"/>
    </row>
    <row r="446">
      <c r="A446" s="52"/>
      <c r="B446" s="52"/>
      <c r="C446" s="49"/>
      <c r="D446" s="49"/>
      <c r="E446" s="49"/>
    </row>
    <row r="447">
      <c r="A447" s="52"/>
      <c r="B447" s="52"/>
      <c r="C447" s="49"/>
      <c r="D447" s="49"/>
      <c r="E447" s="49"/>
    </row>
    <row r="448">
      <c r="A448" s="52"/>
      <c r="B448" s="52"/>
      <c r="C448" s="49"/>
      <c r="D448" s="49"/>
      <c r="E448" s="49"/>
    </row>
    <row r="449">
      <c r="A449" s="52"/>
      <c r="B449" s="52"/>
      <c r="C449" s="49"/>
      <c r="D449" s="49"/>
      <c r="E449" s="49"/>
    </row>
    <row r="450">
      <c r="A450" s="52"/>
      <c r="B450" s="52"/>
      <c r="C450" s="49"/>
      <c r="D450" s="49"/>
      <c r="E450" s="49"/>
    </row>
    <row r="451">
      <c r="A451" s="52"/>
      <c r="B451" s="52"/>
      <c r="C451" s="49"/>
      <c r="D451" s="49"/>
      <c r="E451" s="49"/>
    </row>
    <row r="452">
      <c r="A452" s="52"/>
      <c r="B452" s="52"/>
      <c r="C452" s="49"/>
      <c r="D452" s="49"/>
      <c r="E452" s="49"/>
    </row>
    <row r="453">
      <c r="A453" s="52"/>
      <c r="B453" s="52"/>
      <c r="C453" s="49"/>
      <c r="D453" s="49"/>
      <c r="E453" s="49"/>
    </row>
    <row r="454">
      <c r="A454" s="52"/>
      <c r="B454" s="52"/>
      <c r="C454" s="49"/>
      <c r="D454" s="49"/>
      <c r="E454" s="49"/>
    </row>
    <row r="455">
      <c r="A455" s="52"/>
      <c r="B455" s="52"/>
      <c r="C455" s="49"/>
      <c r="D455" s="49"/>
      <c r="E455" s="49"/>
    </row>
    <row r="456">
      <c r="A456" s="52"/>
      <c r="B456" s="52"/>
      <c r="C456" s="49"/>
      <c r="D456" s="49"/>
      <c r="E456" s="49"/>
    </row>
    <row r="457">
      <c r="A457" s="52"/>
      <c r="B457" s="52"/>
      <c r="C457" s="49"/>
      <c r="D457" s="49"/>
      <c r="E457" s="49"/>
    </row>
    <row r="458">
      <c r="A458" s="52"/>
      <c r="B458" s="52"/>
      <c r="C458" s="49"/>
      <c r="D458" s="49"/>
      <c r="E458" s="49"/>
    </row>
    <row r="459">
      <c r="A459" s="52"/>
      <c r="B459" s="52"/>
      <c r="C459" s="49"/>
      <c r="D459" s="49"/>
      <c r="E459" s="49"/>
    </row>
    <row r="460">
      <c r="A460" s="52"/>
      <c r="B460" s="52"/>
      <c r="C460" s="49"/>
      <c r="D460" s="49"/>
      <c r="E460" s="49"/>
    </row>
    <row r="461">
      <c r="A461" s="52"/>
      <c r="B461" s="52"/>
      <c r="C461" s="49"/>
      <c r="D461" s="49"/>
      <c r="E461" s="49"/>
    </row>
    <row r="462">
      <c r="A462" s="52"/>
      <c r="B462" s="52"/>
      <c r="C462" s="49"/>
      <c r="D462" s="49"/>
      <c r="E462" s="49"/>
    </row>
    <row r="463">
      <c r="A463" s="52"/>
      <c r="B463" s="52"/>
      <c r="C463" s="49"/>
      <c r="D463" s="49"/>
      <c r="E463" s="49"/>
    </row>
    <row r="464">
      <c r="A464" s="52"/>
      <c r="B464" s="52"/>
      <c r="C464" s="49"/>
      <c r="D464" s="49"/>
      <c r="E464" s="49"/>
    </row>
    <row r="465">
      <c r="A465" s="52"/>
      <c r="B465" s="52"/>
      <c r="C465" s="49"/>
      <c r="D465" s="49"/>
      <c r="E465" s="49"/>
    </row>
    <row r="466">
      <c r="A466" s="52"/>
      <c r="B466" s="52"/>
      <c r="C466" s="49"/>
      <c r="D466" s="49"/>
      <c r="E466" s="49"/>
    </row>
    <row r="467">
      <c r="A467" s="52"/>
      <c r="B467" s="52"/>
      <c r="C467" s="49"/>
      <c r="D467" s="49"/>
      <c r="E467" s="49"/>
    </row>
    <row r="468">
      <c r="A468" s="52"/>
      <c r="B468" s="52"/>
      <c r="C468" s="49"/>
      <c r="D468" s="49"/>
      <c r="E468" s="49"/>
    </row>
    <row r="469">
      <c r="A469" s="52"/>
      <c r="B469" s="52"/>
      <c r="C469" s="49"/>
      <c r="D469" s="49"/>
      <c r="E469" s="49"/>
    </row>
    <row r="470">
      <c r="A470" s="52"/>
      <c r="B470" s="52"/>
      <c r="C470" s="49"/>
      <c r="D470" s="49"/>
      <c r="E470" s="49"/>
    </row>
    <row r="471">
      <c r="A471" s="52"/>
      <c r="B471" s="52"/>
      <c r="C471" s="49"/>
      <c r="D471" s="49"/>
      <c r="E471" s="49"/>
    </row>
    <row r="472">
      <c r="A472" s="52"/>
      <c r="B472" s="52"/>
      <c r="C472" s="49"/>
      <c r="D472" s="49"/>
      <c r="E472" s="49"/>
    </row>
    <row r="473">
      <c r="A473" s="52"/>
      <c r="B473" s="52"/>
      <c r="C473" s="49"/>
      <c r="D473" s="49"/>
      <c r="E473" s="49"/>
    </row>
    <row r="474">
      <c r="A474" s="52"/>
      <c r="B474" s="52"/>
      <c r="C474" s="49"/>
      <c r="D474" s="49"/>
      <c r="E474" s="49"/>
    </row>
    <row r="475">
      <c r="A475" s="52"/>
      <c r="B475" s="52"/>
      <c r="C475" s="49"/>
      <c r="D475" s="49"/>
      <c r="E475" s="49"/>
    </row>
    <row r="476">
      <c r="A476" s="52"/>
      <c r="B476" s="52"/>
      <c r="C476" s="49"/>
      <c r="D476" s="49"/>
      <c r="E476" s="49"/>
    </row>
    <row r="477">
      <c r="A477" s="52"/>
      <c r="B477" s="52"/>
      <c r="C477" s="49"/>
      <c r="D477" s="49"/>
      <c r="E477" s="49"/>
    </row>
    <row r="478">
      <c r="A478" s="52"/>
      <c r="B478" s="52"/>
      <c r="C478" s="49"/>
      <c r="D478" s="49"/>
      <c r="E478" s="49"/>
    </row>
    <row r="479">
      <c r="A479" s="52"/>
      <c r="B479" s="52"/>
      <c r="C479" s="49"/>
      <c r="D479" s="49"/>
      <c r="E479" s="49"/>
    </row>
    <row r="480">
      <c r="A480" s="52"/>
      <c r="B480" s="52"/>
      <c r="C480" s="49"/>
      <c r="D480" s="49"/>
      <c r="E480" s="49"/>
    </row>
    <row r="481">
      <c r="A481" s="52"/>
      <c r="B481" s="52"/>
      <c r="C481" s="49"/>
      <c r="D481" s="49"/>
      <c r="E481" s="49"/>
    </row>
    <row r="482">
      <c r="A482" s="52"/>
      <c r="B482" s="52"/>
      <c r="C482" s="49"/>
      <c r="D482" s="49"/>
      <c r="E482" s="49"/>
    </row>
    <row r="483">
      <c r="A483" s="52"/>
      <c r="B483" s="52"/>
      <c r="C483" s="49"/>
      <c r="D483" s="49"/>
      <c r="E483" s="49"/>
    </row>
    <row r="484">
      <c r="A484" s="52"/>
      <c r="B484" s="52"/>
      <c r="C484" s="49"/>
      <c r="D484" s="49"/>
      <c r="E484" s="49"/>
    </row>
    <row r="485">
      <c r="A485" s="52"/>
      <c r="B485" s="52"/>
      <c r="C485" s="49"/>
      <c r="D485" s="49"/>
      <c r="E485" s="49"/>
    </row>
    <row r="486">
      <c r="A486" s="52"/>
      <c r="B486" s="52"/>
      <c r="C486" s="49"/>
      <c r="D486" s="49"/>
      <c r="E486" s="49"/>
    </row>
    <row r="487">
      <c r="A487" s="52"/>
      <c r="B487" s="52"/>
      <c r="C487" s="49"/>
      <c r="D487" s="49"/>
      <c r="E487" s="49"/>
    </row>
    <row r="488">
      <c r="A488" s="52"/>
      <c r="B488" s="52"/>
      <c r="C488" s="49"/>
      <c r="D488" s="49"/>
      <c r="E488" s="49"/>
    </row>
    <row r="489">
      <c r="A489" s="52"/>
      <c r="B489" s="52"/>
      <c r="C489" s="49"/>
      <c r="D489" s="49"/>
      <c r="E489" s="49"/>
    </row>
    <row r="490">
      <c r="A490" s="52"/>
      <c r="B490" s="52"/>
      <c r="C490" s="49"/>
      <c r="D490" s="49"/>
      <c r="E490" s="49"/>
    </row>
    <row r="491">
      <c r="A491" s="52"/>
      <c r="B491" s="52"/>
      <c r="C491" s="49"/>
      <c r="D491" s="49"/>
      <c r="E491" s="49"/>
    </row>
    <row r="492">
      <c r="A492" s="52"/>
      <c r="B492" s="52"/>
      <c r="C492" s="49"/>
      <c r="D492" s="49"/>
      <c r="E492" s="49"/>
    </row>
    <row r="493">
      <c r="A493" s="52"/>
      <c r="B493" s="52"/>
      <c r="C493" s="49"/>
      <c r="D493" s="49"/>
      <c r="E493" s="49"/>
    </row>
    <row r="494">
      <c r="A494" s="52"/>
      <c r="B494" s="52"/>
      <c r="C494" s="49"/>
      <c r="D494" s="49"/>
      <c r="E494" s="49"/>
    </row>
    <row r="495">
      <c r="A495" s="52"/>
      <c r="B495" s="52"/>
      <c r="C495" s="49"/>
      <c r="D495" s="49"/>
      <c r="E495" s="49"/>
    </row>
    <row r="496">
      <c r="A496" s="52"/>
      <c r="B496" s="52"/>
      <c r="C496" s="49"/>
      <c r="D496" s="49"/>
      <c r="E496" s="49"/>
    </row>
    <row r="497">
      <c r="A497" s="52"/>
      <c r="B497" s="52"/>
      <c r="C497" s="49"/>
      <c r="D497" s="49"/>
      <c r="E497" s="49"/>
    </row>
    <row r="498">
      <c r="A498" s="52"/>
      <c r="B498" s="52"/>
      <c r="C498" s="49"/>
      <c r="D498" s="49"/>
      <c r="E498" s="49"/>
    </row>
    <row r="499">
      <c r="A499" s="52"/>
      <c r="B499" s="52"/>
      <c r="C499" s="49"/>
      <c r="D499" s="49"/>
      <c r="E499" s="49"/>
    </row>
    <row r="500">
      <c r="A500" s="52"/>
      <c r="B500" s="52"/>
      <c r="C500" s="49"/>
      <c r="D500" s="49"/>
      <c r="E500" s="49"/>
    </row>
    <row r="501">
      <c r="A501" s="52"/>
      <c r="B501" s="52"/>
      <c r="C501" s="49"/>
      <c r="D501" s="49"/>
      <c r="E501" s="49"/>
    </row>
    <row r="502">
      <c r="A502" s="52"/>
      <c r="B502" s="52"/>
      <c r="C502" s="49"/>
      <c r="D502" s="49"/>
      <c r="E502" s="49"/>
    </row>
    <row r="503">
      <c r="A503" s="52"/>
      <c r="B503" s="52"/>
      <c r="C503" s="49"/>
      <c r="D503" s="49"/>
      <c r="E503" s="49"/>
    </row>
    <row r="504">
      <c r="A504" s="52"/>
      <c r="B504" s="52"/>
      <c r="C504" s="49"/>
      <c r="D504" s="49"/>
      <c r="E504" s="49"/>
    </row>
    <row r="505">
      <c r="A505" s="52"/>
      <c r="B505" s="52"/>
      <c r="C505" s="49"/>
      <c r="D505" s="49"/>
      <c r="E505" s="49"/>
    </row>
    <row r="506">
      <c r="A506" s="52"/>
      <c r="B506" s="52"/>
      <c r="C506" s="49"/>
      <c r="D506" s="49"/>
      <c r="E506" s="49"/>
    </row>
    <row r="507">
      <c r="A507" s="52"/>
      <c r="B507" s="52"/>
      <c r="C507" s="49"/>
      <c r="D507" s="49"/>
      <c r="E507" s="49"/>
    </row>
    <row r="508">
      <c r="A508" s="52"/>
      <c r="B508" s="52"/>
      <c r="C508" s="49"/>
      <c r="D508" s="49"/>
      <c r="E508" s="49"/>
    </row>
    <row r="509">
      <c r="A509" s="52"/>
      <c r="B509" s="52"/>
      <c r="C509" s="49"/>
      <c r="D509" s="49"/>
      <c r="E509" s="49"/>
    </row>
    <row r="510">
      <c r="A510" s="52"/>
      <c r="B510" s="52"/>
      <c r="C510" s="49"/>
      <c r="D510" s="49"/>
      <c r="E510" s="49"/>
    </row>
    <row r="511">
      <c r="A511" s="52"/>
      <c r="B511" s="52"/>
      <c r="C511" s="49"/>
      <c r="D511" s="49"/>
      <c r="E511" s="49"/>
    </row>
    <row r="512">
      <c r="A512" s="52"/>
      <c r="B512" s="52"/>
      <c r="C512" s="49"/>
      <c r="D512" s="49"/>
      <c r="E512" s="49"/>
    </row>
    <row r="513">
      <c r="A513" s="52"/>
      <c r="B513" s="52"/>
      <c r="C513" s="49"/>
      <c r="D513" s="49"/>
      <c r="E513" s="49"/>
    </row>
    <row r="514">
      <c r="A514" s="52"/>
      <c r="B514" s="52"/>
      <c r="C514" s="49"/>
      <c r="D514" s="49"/>
      <c r="E514" s="49"/>
    </row>
    <row r="515">
      <c r="A515" s="52"/>
      <c r="B515" s="52"/>
      <c r="C515" s="49"/>
      <c r="D515" s="49"/>
      <c r="E515" s="49"/>
    </row>
    <row r="516">
      <c r="A516" s="52"/>
      <c r="B516" s="52"/>
      <c r="C516" s="49"/>
      <c r="D516" s="49"/>
      <c r="E516" s="49"/>
    </row>
    <row r="517">
      <c r="A517" s="52"/>
      <c r="B517" s="52"/>
      <c r="C517" s="49"/>
      <c r="D517" s="49"/>
      <c r="E517" s="49"/>
    </row>
    <row r="518">
      <c r="A518" s="52"/>
      <c r="B518" s="52"/>
      <c r="C518" s="49"/>
      <c r="D518" s="49"/>
      <c r="E518" s="49"/>
    </row>
    <row r="519">
      <c r="A519" s="52"/>
      <c r="B519" s="52"/>
      <c r="C519" s="49"/>
      <c r="D519" s="49"/>
      <c r="E519" s="49"/>
    </row>
    <row r="520">
      <c r="A520" s="52"/>
      <c r="B520" s="52"/>
      <c r="C520" s="49"/>
      <c r="D520" s="49"/>
      <c r="E520" s="49"/>
    </row>
    <row r="521">
      <c r="A521" s="52"/>
      <c r="B521" s="52"/>
      <c r="C521" s="49"/>
      <c r="D521" s="49"/>
      <c r="E521" s="49"/>
    </row>
    <row r="522">
      <c r="A522" s="52"/>
      <c r="B522" s="52"/>
      <c r="C522" s="49"/>
      <c r="D522" s="49"/>
      <c r="E522" s="49"/>
    </row>
    <row r="523">
      <c r="A523" s="52"/>
      <c r="B523" s="52"/>
      <c r="C523" s="49"/>
      <c r="D523" s="49"/>
      <c r="E523" s="49"/>
    </row>
    <row r="524">
      <c r="A524" s="52"/>
      <c r="B524" s="52"/>
      <c r="C524" s="49"/>
      <c r="D524" s="49"/>
      <c r="E524" s="49"/>
    </row>
    <row r="525">
      <c r="A525" s="52"/>
      <c r="B525" s="52"/>
      <c r="C525" s="49"/>
      <c r="D525" s="49"/>
      <c r="E525" s="49"/>
    </row>
    <row r="526">
      <c r="A526" s="52"/>
      <c r="B526" s="52"/>
      <c r="C526" s="49"/>
      <c r="D526" s="49"/>
      <c r="E526" s="49"/>
    </row>
    <row r="527">
      <c r="A527" s="52"/>
      <c r="B527" s="52"/>
      <c r="C527" s="49"/>
      <c r="D527" s="49"/>
      <c r="E527" s="49"/>
    </row>
    <row r="528">
      <c r="A528" s="52"/>
      <c r="B528" s="52"/>
      <c r="C528" s="49"/>
      <c r="D528" s="49"/>
      <c r="E528" s="49"/>
    </row>
    <row r="529">
      <c r="A529" s="52"/>
      <c r="B529" s="52"/>
      <c r="C529" s="49"/>
      <c r="D529" s="49"/>
      <c r="E529" s="49"/>
    </row>
    <row r="530">
      <c r="A530" s="52"/>
      <c r="B530" s="52"/>
      <c r="C530" s="49"/>
      <c r="D530" s="49"/>
      <c r="E530" s="49"/>
    </row>
    <row r="531">
      <c r="A531" s="52"/>
      <c r="B531" s="52"/>
      <c r="C531" s="49"/>
      <c r="D531" s="49"/>
      <c r="E531" s="49"/>
    </row>
    <row r="532">
      <c r="A532" s="52"/>
      <c r="B532" s="52"/>
      <c r="C532" s="49"/>
      <c r="D532" s="49"/>
      <c r="E532" s="49"/>
    </row>
    <row r="533">
      <c r="A533" s="52"/>
      <c r="B533" s="52"/>
      <c r="C533" s="49"/>
      <c r="D533" s="49"/>
      <c r="E533" s="49"/>
    </row>
    <row r="534">
      <c r="A534" s="52"/>
      <c r="B534" s="52"/>
      <c r="C534" s="49"/>
      <c r="D534" s="49"/>
      <c r="E534" s="49"/>
    </row>
    <row r="535">
      <c r="A535" s="52"/>
      <c r="B535" s="52"/>
      <c r="C535" s="49"/>
      <c r="D535" s="49"/>
      <c r="E535" s="49"/>
    </row>
    <row r="536">
      <c r="A536" s="52"/>
      <c r="B536" s="52"/>
      <c r="C536" s="49"/>
      <c r="D536" s="49"/>
      <c r="E536" s="49"/>
    </row>
    <row r="537">
      <c r="A537" s="52"/>
      <c r="B537" s="52"/>
      <c r="C537" s="49"/>
      <c r="D537" s="49"/>
      <c r="E537" s="49"/>
    </row>
    <row r="538">
      <c r="A538" s="52"/>
      <c r="B538" s="52"/>
      <c r="C538" s="49"/>
      <c r="D538" s="49"/>
      <c r="E538" s="49"/>
    </row>
    <row r="539">
      <c r="A539" s="52"/>
      <c r="B539" s="52"/>
      <c r="C539" s="49"/>
      <c r="D539" s="49"/>
      <c r="E539" s="49"/>
    </row>
    <row r="540">
      <c r="A540" s="52"/>
      <c r="B540" s="52"/>
      <c r="C540" s="49"/>
      <c r="D540" s="49"/>
      <c r="E540" s="49"/>
    </row>
    <row r="541">
      <c r="A541" s="52"/>
      <c r="B541" s="52"/>
      <c r="C541" s="49"/>
      <c r="D541" s="49"/>
      <c r="E541" s="49"/>
    </row>
    <row r="542">
      <c r="A542" s="52"/>
      <c r="B542" s="52"/>
      <c r="C542" s="49"/>
      <c r="D542" s="49"/>
      <c r="E542" s="49"/>
    </row>
    <row r="543">
      <c r="A543" s="52"/>
      <c r="B543" s="52"/>
      <c r="C543" s="49"/>
      <c r="D543" s="49"/>
      <c r="E543" s="49"/>
    </row>
    <row r="544">
      <c r="A544" s="52"/>
      <c r="B544" s="52"/>
      <c r="C544" s="49"/>
      <c r="D544" s="49"/>
      <c r="E544" s="49"/>
    </row>
    <row r="545">
      <c r="A545" s="52"/>
      <c r="B545" s="52"/>
      <c r="C545" s="49"/>
      <c r="D545" s="49"/>
      <c r="E545" s="49"/>
    </row>
    <row r="546">
      <c r="A546" s="52"/>
      <c r="B546" s="52"/>
      <c r="C546" s="49"/>
      <c r="D546" s="49"/>
      <c r="E546" s="49"/>
    </row>
    <row r="547">
      <c r="A547" s="52"/>
      <c r="B547" s="52"/>
      <c r="C547" s="49"/>
      <c r="D547" s="49"/>
      <c r="E547" s="49"/>
    </row>
    <row r="548">
      <c r="A548" s="52"/>
      <c r="B548" s="52"/>
      <c r="C548" s="49"/>
      <c r="D548" s="49"/>
      <c r="E548" s="49"/>
    </row>
    <row r="549">
      <c r="A549" s="52"/>
      <c r="B549" s="52"/>
      <c r="C549" s="49"/>
      <c r="D549" s="49"/>
      <c r="E549" s="49"/>
    </row>
    <row r="550">
      <c r="A550" s="52"/>
      <c r="B550" s="52"/>
      <c r="C550" s="49"/>
      <c r="D550" s="49"/>
      <c r="E550" s="49"/>
    </row>
    <row r="551">
      <c r="A551" s="52"/>
      <c r="B551" s="52"/>
      <c r="C551" s="49"/>
      <c r="D551" s="49"/>
      <c r="E551" s="49"/>
    </row>
    <row r="552">
      <c r="A552" s="52"/>
      <c r="B552" s="52"/>
      <c r="C552" s="49"/>
      <c r="D552" s="49"/>
      <c r="E552" s="49"/>
    </row>
    <row r="553">
      <c r="A553" s="52"/>
      <c r="B553" s="52"/>
      <c r="C553" s="49"/>
      <c r="D553" s="49"/>
      <c r="E553" s="49"/>
    </row>
    <row r="554">
      <c r="A554" s="52"/>
      <c r="B554" s="52"/>
      <c r="C554" s="49"/>
      <c r="D554" s="49"/>
      <c r="E554" s="49"/>
    </row>
    <row r="555">
      <c r="A555" s="52"/>
      <c r="B555" s="52"/>
      <c r="C555" s="49"/>
      <c r="D555" s="49"/>
      <c r="E555" s="49"/>
    </row>
    <row r="556">
      <c r="A556" s="52"/>
      <c r="B556" s="52"/>
      <c r="C556" s="49"/>
      <c r="D556" s="49"/>
      <c r="E556" s="49"/>
    </row>
    <row r="557">
      <c r="A557" s="52"/>
      <c r="B557" s="52"/>
      <c r="C557" s="49"/>
      <c r="D557" s="49"/>
      <c r="E557" s="49"/>
    </row>
    <row r="558">
      <c r="A558" s="52"/>
      <c r="B558" s="52"/>
      <c r="C558" s="49"/>
      <c r="D558" s="49"/>
      <c r="E558" s="49"/>
    </row>
    <row r="559">
      <c r="A559" s="52"/>
      <c r="B559" s="52"/>
      <c r="C559" s="49"/>
      <c r="D559" s="49"/>
      <c r="E559" s="49"/>
    </row>
    <row r="560">
      <c r="A560" s="52"/>
      <c r="B560" s="52"/>
      <c r="C560" s="49"/>
      <c r="D560" s="49"/>
      <c r="E560" s="49"/>
    </row>
    <row r="561">
      <c r="A561" s="52"/>
      <c r="B561" s="52"/>
      <c r="C561" s="49"/>
      <c r="D561" s="49"/>
      <c r="E561" s="49"/>
    </row>
    <row r="562">
      <c r="A562" s="52"/>
      <c r="B562" s="52"/>
      <c r="C562" s="49"/>
      <c r="D562" s="49"/>
      <c r="E562" s="49"/>
    </row>
    <row r="563">
      <c r="A563" s="52"/>
      <c r="B563" s="52"/>
      <c r="C563" s="49"/>
      <c r="D563" s="49"/>
      <c r="E563" s="49"/>
    </row>
    <row r="564">
      <c r="A564" s="52"/>
      <c r="B564" s="52"/>
      <c r="C564" s="49"/>
      <c r="D564" s="49"/>
      <c r="E564" s="49"/>
    </row>
    <row r="565">
      <c r="A565" s="52"/>
      <c r="B565" s="52"/>
      <c r="C565" s="49"/>
      <c r="D565" s="49"/>
      <c r="E565" s="49"/>
    </row>
    <row r="566">
      <c r="A566" s="52"/>
      <c r="B566" s="52"/>
      <c r="C566" s="49"/>
      <c r="D566" s="49"/>
      <c r="E566" s="49"/>
    </row>
    <row r="567">
      <c r="A567" s="52"/>
      <c r="B567" s="52"/>
      <c r="C567" s="49"/>
      <c r="D567" s="49"/>
      <c r="E567" s="49"/>
    </row>
    <row r="568">
      <c r="A568" s="52"/>
      <c r="B568" s="52"/>
      <c r="C568" s="49"/>
      <c r="D568" s="49"/>
      <c r="E568" s="49"/>
    </row>
    <row r="569">
      <c r="A569" s="52"/>
      <c r="B569" s="52"/>
      <c r="C569" s="49"/>
      <c r="D569" s="49"/>
      <c r="E569" s="49"/>
    </row>
    <row r="570">
      <c r="A570" s="52"/>
      <c r="B570" s="52"/>
      <c r="C570" s="49"/>
      <c r="D570" s="49"/>
      <c r="E570" s="49"/>
    </row>
    <row r="571">
      <c r="A571" s="52"/>
      <c r="B571" s="52"/>
      <c r="C571" s="49"/>
      <c r="D571" s="49"/>
      <c r="E571" s="49"/>
    </row>
    <row r="572">
      <c r="A572" s="52"/>
      <c r="B572" s="52"/>
      <c r="C572" s="49"/>
      <c r="D572" s="49"/>
      <c r="E572" s="49"/>
    </row>
    <row r="573">
      <c r="A573" s="52"/>
      <c r="B573" s="52"/>
      <c r="C573" s="49"/>
      <c r="D573" s="49"/>
      <c r="E573" s="49"/>
    </row>
    <row r="574">
      <c r="A574" s="52"/>
      <c r="B574" s="52"/>
      <c r="C574" s="49"/>
      <c r="D574" s="49"/>
      <c r="E574" s="49"/>
    </row>
    <row r="575">
      <c r="A575" s="52"/>
      <c r="B575" s="52"/>
      <c r="C575" s="49"/>
      <c r="D575" s="49"/>
      <c r="E575" s="49"/>
    </row>
    <row r="576">
      <c r="A576" s="52"/>
      <c r="B576" s="52"/>
      <c r="C576" s="49"/>
      <c r="D576" s="49"/>
      <c r="E576" s="49"/>
    </row>
    <row r="577">
      <c r="A577" s="52"/>
      <c r="B577" s="52"/>
      <c r="C577" s="49"/>
      <c r="D577" s="49"/>
      <c r="E577" s="49"/>
    </row>
    <row r="578">
      <c r="A578" s="52"/>
      <c r="B578" s="52"/>
      <c r="C578" s="49"/>
      <c r="D578" s="49"/>
      <c r="E578" s="49"/>
    </row>
    <row r="579">
      <c r="A579" s="52"/>
      <c r="B579" s="52"/>
      <c r="C579" s="49"/>
      <c r="D579" s="49"/>
      <c r="E579" s="49"/>
    </row>
    <row r="580">
      <c r="A580" s="52"/>
      <c r="B580" s="52"/>
      <c r="C580" s="49"/>
      <c r="D580" s="49"/>
      <c r="E580" s="49"/>
    </row>
    <row r="581">
      <c r="A581" s="52"/>
      <c r="B581" s="52"/>
      <c r="C581" s="49"/>
      <c r="D581" s="49"/>
      <c r="E581" s="49"/>
    </row>
    <row r="582">
      <c r="A582" s="52"/>
      <c r="B582" s="52"/>
      <c r="C582" s="49"/>
      <c r="D582" s="49"/>
      <c r="E582" s="49"/>
    </row>
    <row r="583">
      <c r="A583" s="52"/>
      <c r="B583" s="52"/>
      <c r="C583" s="49"/>
      <c r="D583" s="49"/>
      <c r="E583" s="49"/>
    </row>
    <row r="584">
      <c r="A584" s="52"/>
      <c r="B584" s="52"/>
      <c r="C584" s="49"/>
      <c r="D584" s="49"/>
      <c r="E584" s="49"/>
    </row>
    <row r="585">
      <c r="A585" s="52"/>
      <c r="B585" s="52"/>
      <c r="C585" s="49"/>
      <c r="D585" s="49"/>
      <c r="E585" s="49"/>
    </row>
    <row r="586">
      <c r="A586" s="52"/>
      <c r="B586" s="52"/>
      <c r="C586" s="49"/>
      <c r="D586" s="49"/>
      <c r="E586" s="49"/>
    </row>
    <row r="587">
      <c r="A587" s="52"/>
      <c r="B587" s="52"/>
      <c r="C587" s="49"/>
      <c r="D587" s="49"/>
      <c r="E587" s="49"/>
    </row>
    <row r="588">
      <c r="A588" s="52"/>
      <c r="B588" s="52"/>
      <c r="C588" s="49"/>
      <c r="D588" s="49"/>
      <c r="E588" s="49"/>
    </row>
    <row r="589">
      <c r="A589" s="52"/>
      <c r="B589" s="52"/>
      <c r="C589" s="49"/>
      <c r="D589" s="49"/>
      <c r="E589" s="49"/>
    </row>
    <row r="590">
      <c r="A590" s="52"/>
      <c r="B590" s="52"/>
      <c r="C590" s="49"/>
      <c r="D590" s="49"/>
      <c r="E590" s="49"/>
    </row>
    <row r="591">
      <c r="A591" s="52"/>
      <c r="B591" s="52"/>
      <c r="C591" s="49"/>
      <c r="D591" s="49"/>
      <c r="E591" s="49"/>
    </row>
    <row r="592">
      <c r="A592" s="52"/>
      <c r="B592" s="52"/>
      <c r="C592" s="49"/>
      <c r="D592" s="49"/>
      <c r="E592" s="49"/>
    </row>
    <row r="593">
      <c r="A593" s="52"/>
      <c r="B593" s="52"/>
      <c r="C593" s="49"/>
      <c r="D593" s="49"/>
      <c r="E593" s="49"/>
    </row>
    <row r="594">
      <c r="A594" s="52"/>
      <c r="B594" s="52"/>
      <c r="C594" s="49"/>
      <c r="D594" s="49"/>
      <c r="E594" s="49"/>
    </row>
    <row r="595">
      <c r="A595" s="52"/>
      <c r="B595" s="52"/>
      <c r="C595" s="49"/>
      <c r="D595" s="49"/>
      <c r="E595" s="49"/>
    </row>
    <row r="596">
      <c r="A596" s="52"/>
      <c r="B596" s="52"/>
      <c r="C596" s="49"/>
      <c r="D596" s="49"/>
      <c r="E596" s="49"/>
    </row>
    <row r="597">
      <c r="A597" s="52"/>
      <c r="B597" s="52"/>
      <c r="C597" s="49"/>
      <c r="D597" s="49"/>
      <c r="E597" s="49"/>
    </row>
    <row r="598">
      <c r="A598" s="52"/>
      <c r="B598" s="52"/>
      <c r="C598" s="49"/>
      <c r="D598" s="49"/>
      <c r="E598" s="49"/>
    </row>
    <row r="599">
      <c r="A599" s="52"/>
      <c r="B599" s="52"/>
      <c r="C599" s="49"/>
      <c r="D599" s="49"/>
      <c r="E599" s="49"/>
    </row>
    <row r="600">
      <c r="A600" s="52"/>
      <c r="B600" s="52"/>
      <c r="C600" s="49"/>
      <c r="D600" s="49"/>
      <c r="E600" s="49"/>
    </row>
    <row r="601">
      <c r="A601" s="52"/>
      <c r="B601" s="52"/>
      <c r="C601" s="49"/>
      <c r="D601" s="49"/>
      <c r="E601" s="49"/>
    </row>
    <row r="602">
      <c r="A602" s="52"/>
      <c r="B602" s="52"/>
      <c r="C602" s="49"/>
      <c r="D602" s="49"/>
      <c r="E602" s="49"/>
    </row>
    <row r="603">
      <c r="A603" s="52"/>
      <c r="B603" s="52"/>
      <c r="C603" s="49"/>
      <c r="D603" s="49"/>
      <c r="E603" s="49"/>
    </row>
    <row r="604">
      <c r="A604" s="52"/>
      <c r="B604" s="52"/>
      <c r="C604" s="49"/>
      <c r="D604" s="49"/>
      <c r="E604" s="49"/>
    </row>
    <row r="605">
      <c r="A605" s="52"/>
      <c r="B605" s="52"/>
      <c r="C605" s="49"/>
      <c r="D605" s="49"/>
      <c r="E605" s="49"/>
    </row>
    <row r="606">
      <c r="A606" s="52"/>
      <c r="B606" s="52"/>
      <c r="C606" s="49"/>
      <c r="D606" s="49"/>
      <c r="E606" s="49"/>
    </row>
    <row r="607">
      <c r="A607" s="52"/>
      <c r="B607" s="52"/>
      <c r="C607" s="49"/>
      <c r="D607" s="49"/>
      <c r="E607" s="49"/>
    </row>
    <row r="608">
      <c r="A608" s="52"/>
      <c r="B608" s="52"/>
      <c r="C608" s="49"/>
      <c r="D608" s="49"/>
      <c r="E608" s="49"/>
    </row>
    <row r="609">
      <c r="A609" s="52"/>
      <c r="B609" s="52"/>
      <c r="C609" s="49"/>
      <c r="D609" s="49"/>
      <c r="E609" s="49"/>
    </row>
    <row r="610">
      <c r="A610" s="52"/>
      <c r="B610" s="52"/>
      <c r="C610" s="49"/>
      <c r="D610" s="49"/>
      <c r="E610" s="49"/>
    </row>
    <row r="611">
      <c r="A611" s="52"/>
      <c r="B611" s="52"/>
      <c r="C611" s="49"/>
      <c r="D611" s="49"/>
      <c r="E611" s="49"/>
    </row>
    <row r="612">
      <c r="A612" s="52"/>
      <c r="B612" s="52"/>
      <c r="C612" s="49"/>
      <c r="D612" s="49"/>
      <c r="E612" s="49"/>
    </row>
    <row r="613">
      <c r="A613" s="52"/>
      <c r="B613" s="52"/>
      <c r="C613" s="49"/>
      <c r="D613" s="49"/>
      <c r="E613" s="49"/>
    </row>
    <row r="614">
      <c r="A614" s="52"/>
      <c r="B614" s="52"/>
      <c r="C614" s="49"/>
      <c r="D614" s="49"/>
      <c r="E614" s="49"/>
    </row>
    <row r="615">
      <c r="A615" s="52"/>
      <c r="B615" s="52"/>
      <c r="C615" s="49"/>
      <c r="D615" s="49"/>
      <c r="E615" s="49"/>
    </row>
    <row r="616">
      <c r="A616" s="52"/>
      <c r="B616" s="52"/>
      <c r="C616" s="49"/>
      <c r="D616" s="49"/>
      <c r="E616" s="49"/>
    </row>
    <row r="617">
      <c r="A617" s="52"/>
      <c r="B617" s="52"/>
      <c r="C617" s="49"/>
      <c r="D617" s="49"/>
      <c r="E617" s="49"/>
    </row>
    <row r="618">
      <c r="A618" s="52"/>
      <c r="B618" s="52"/>
      <c r="C618" s="49"/>
      <c r="D618" s="49"/>
      <c r="E618" s="49"/>
    </row>
    <row r="619">
      <c r="A619" s="52"/>
      <c r="B619" s="52"/>
      <c r="C619" s="49"/>
      <c r="D619" s="49"/>
      <c r="E619" s="49"/>
    </row>
    <row r="620">
      <c r="A620" s="52"/>
      <c r="B620" s="52"/>
      <c r="C620" s="49"/>
      <c r="D620" s="49"/>
      <c r="E620" s="49"/>
    </row>
    <row r="621">
      <c r="A621" s="52"/>
      <c r="B621" s="52"/>
      <c r="C621" s="49"/>
      <c r="D621" s="49"/>
      <c r="E621" s="49"/>
    </row>
    <row r="622">
      <c r="A622" s="52"/>
      <c r="B622" s="52"/>
      <c r="C622" s="49"/>
      <c r="D622" s="49"/>
      <c r="E622" s="49"/>
    </row>
    <row r="623">
      <c r="A623" s="52"/>
      <c r="B623" s="52"/>
      <c r="C623" s="49"/>
      <c r="D623" s="49"/>
      <c r="E623" s="49"/>
    </row>
    <row r="624">
      <c r="A624" s="52"/>
      <c r="B624" s="52"/>
      <c r="C624" s="49"/>
      <c r="D624" s="49"/>
      <c r="E624" s="49"/>
    </row>
    <row r="625">
      <c r="A625" s="52"/>
      <c r="B625" s="52"/>
      <c r="C625" s="49"/>
      <c r="D625" s="49"/>
      <c r="E625" s="49"/>
    </row>
    <row r="626">
      <c r="A626" s="52"/>
      <c r="B626" s="52"/>
      <c r="C626" s="49"/>
      <c r="D626" s="49"/>
      <c r="E626" s="49"/>
    </row>
    <row r="627">
      <c r="A627" s="52"/>
      <c r="B627" s="52"/>
      <c r="C627" s="49"/>
      <c r="D627" s="49"/>
      <c r="E627" s="49"/>
    </row>
    <row r="628">
      <c r="A628" s="52"/>
      <c r="B628" s="52"/>
      <c r="C628" s="49"/>
      <c r="D628" s="49"/>
      <c r="E628" s="49"/>
    </row>
    <row r="629">
      <c r="A629" s="52"/>
      <c r="B629" s="52"/>
      <c r="C629" s="49"/>
      <c r="D629" s="49"/>
      <c r="E629" s="49"/>
    </row>
    <row r="630">
      <c r="A630" s="52"/>
      <c r="B630" s="52"/>
      <c r="C630" s="49"/>
      <c r="D630" s="49"/>
      <c r="E630" s="49"/>
    </row>
    <row r="631">
      <c r="A631" s="52"/>
      <c r="B631" s="52"/>
      <c r="C631" s="49"/>
      <c r="D631" s="49"/>
      <c r="E631" s="49"/>
    </row>
    <row r="632">
      <c r="A632" s="52"/>
      <c r="B632" s="52"/>
      <c r="C632" s="49"/>
      <c r="D632" s="49"/>
      <c r="E632" s="49"/>
    </row>
    <row r="633">
      <c r="A633" s="52"/>
      <c r="B633" s="52"/>
      <c r="C633" s="49"/>
      <c r="D633" s="49"/>
      <c r="E633" s="49"/>
    </row>
    <row r="634">
      <c r="A634" s="52"/>
      <c r="B634" s="52"/>
      <c r="C634" s="49"/>
      <c r="D634" s="49"/>
      <c r="E634" s="49"/>
    </row>
    <row r="635">
      <c r="A635" s="52"/>
      <c r="B635" s="52"/>
      <c r="C635" s="49"/>
      <c r="D635" s="49"/>
      <c r="E635" s="49"/>
    </row>
    <row r="636">
      <c r="A636" s="52"/>
      <c r="B636" s="52"/>
      <c r="C636" s="49"/>
      <c r="D636" s="49"/>
      <c r="E636" s="49"/>
    </row>
    <row r="637">
      <c r="A637" s="52"/>
      <c r="B637" s="52"/>
      <c r="C637" s="49"/>
      <c r="D637" s="49"/>
      <c r="E637" s="49"/>
    </row>
    <row r="638">
      <c r="A638" s="52"/>
      <c r="B638" s="52"/>
      <c r="C638" s="49"/>
      <c r="D638" s="49"/>
      <c r="E638" s="49"/>
    </row>
    <row r="639">
      <c r="A639" s="52"/>
      <c r="B639" s="52"/>
      <c r="C639" s="49"/>
      <c r="D639" s="49"/>
      <c r="E639" s="49"/>
    </row>
    <row r="640">
      <c r="A640" s="52"/>
      <c r="B640" s="52"/>
      <c r="C640" s="49"/>
      <c r="D640" s="49"/>
      <c r="E640" s="49"/>
    </row>
    <row r="641">
      <c r="A641" s="52"/>
      <c r="B641" s="52"/>
      <c r="C641" s="49"/>
      <c r="D641" s="49"/>
      <c r="E641" s="49"/>
    </row>
    <row r="642">
      <c r="A642" s="52"/>
      <c r="B642" s="52"/>
      <c r="C642" s="49"/>
      <c r="D642" s="49"/>
      <c r="E642" s="49"/>
    </row>
    <row r="643">
      <c r="A643" s="52"/>
      <c r="B643" s="52"/>
      <c r="C643" s="49"/>
      <c r="D643" s="49"/>
      <c r="E643" s="49"/>
    </row>
    <row r="644">
      <c r="A644" s="52"/>
      <c r="B644" s="52"/>
      <c r="C644" s="49"/>
      <c r="D644" s="49"/>
      <c r="E644" s="49"/>
    </row>
    <row r="645">
      <c r="A645" s="52"/>
      <c r="B645" s="52"/>
      <c r="C645" s="49"/>
      <c r="D645" s="49"/>
      <c r="E645" s="49"/>
    </row>
    <row r="646">
      <c r="A646" s="52"/>
      <c r="B646" s="52"/>
      <c r="C646" s="49"/>
      <c r="D646" s="49"/>
      <c r="E646" s="49"/>
    </row>
    <row r="647">
      <c r="A647" s="52"/>
      <c r="B647" s="52"/>
      <c r="C647" s="49"/>
      <c r="D647" s="49"/>
      <c r="E647" s="49"/>
    </row>
    <row r="648">
      <c r="A648" s="52"/>
      <c r="B648" s="52"/>
      <c r="C648" s="49"/>
      <c r="D648" s="49"/>
      <c r="E648" s="49"/>
    </row>
    <row r="649">
      <c r="A649" s="52"/>
      <c r="B649" s="52"/>
      <c r="C649" s="49"/>
      <c r="D649" s="49"/>
      <c r="E649" s="49"/>
    </row>
    <row r="650">
      <c r="A650" s="52"/>
      <c r="B650" s="52"/>
      <c r="C650" s="49"/>
      <c r="D650" s="49"/>
      <c r="E650" s="49"/>
    </row>
    <row r="651">
      <c r="A651" s="52"/>
      <c r="B651" s="52"/>
      <c r="C651" s="49"/>
      <c r="D651" s="49"/>
      <c r="E651" s="49"/>
    </row>
    <row r="652">
      <c r="A652" s="52"/>
      <c r="B652" s="52"/>
      <c r="C652" s="49"/>
      <c r="D652" s="49"/>
      <c r="E652" s="49"/>
    </row>
    <row r="653">
      <c r="A653" s="52"/>
      <c r="B653" s="52"/>
      <c r="C653" s="49"/>
      <c r="D653" s="49"/>
      <c r="E653" s="49"/>
    </row>
    <row r="654">
      <c r="A654" s="52"/>
      <c r="B654" s="52"/>
      <c r="C654" s="49"/>
      <c r="D654" s="49"/>
      <c r="E654" s="49"/>
    </row>
    <row r="655">
      <c r="A655" s="52"/>
      <c r="B655" s="52"/>
      <c r="C655" s="49"/>
      <c r="D655" s="49"/>
      <c r="E655" s="49"/>
    </row>
    <row r="656">
      <c r="A656" s="52"/>
      <c r="B656" s="52"/>
      <c r="C656" s="49"/>
      <c r="D656" s="49"/>
      <c r="E656" s="49"/>
    </row>
    <row r="657">
      <c r="A657" s="52"/>
      <c r="B657" s="52"/>
      <c r="C657" s="49"/>
      <c r="D657" s="49"/>
      <c r="E657" s="49"/>
    </row>
    <row r="658">
      <c r="A658" s="52"/>
      <c r="B658" s="52"/>
      <c r="C658" s="49"/>
      <c r="D658" s="49"/>
      <c r="E658" s="49"/>
    </row>
    <row r="659">
      <c r="A659" s="52"/>
      <c r="B659" s="52"/>
      <c r="C659" s="49"/>
      <c r="D659" s="49"/>
      <c r="E659" s="49"/>
    </row>
    <row r="660">
      <c r="A660" s="52"/>
      <c r="B660" s="52"/>
      <c r="C660" s="49"/>
      <c r="D660" s="49"/>
      <c r="E660" s="49"/>
    </row>
    <row r="661">
      <c r="A661" s="52"/>
      <c r="B661" s="52"/>
      <c r="C661" s="49"/>
      <c r="D661" s="49"/>
      <c r="E661" s="49"/>
    </row>
    <row r="662">
      <c r="A662" s="52"/>
      <c r="B662" s="52"/>
      <c r="C662" s="49"/>
      <c r="D662" s="49"/>
      <c r="E662" s="49"/>
    </row>
    <row r="663">
      <c r="A663" s="52"/>
      <c r="B663" s="52"/>
      <c r="C663" s="49"/>
      <c r="D663" s="49"/>
      <c r="E663" s="49"/>
    </row>
    <row r="664">
      <c r="A664" s="52"/>
      <c r="B664" s="52"/>
      <c r="C664" s="49"/>
      <c r="D664" s="49"/>
      <c r="E664" s="49"/>
    </row>
    <row r="665">
      <c r="A665" s="52"/>
      <c r="B665" s="52"/>
      <c r="C665" s="49"/>
      <c r="D665" s="49"/>
      <c r="E665" s="49"/>
    </row>
    <row r="666">
      <c r="A666" s="52"/>
      <c r="B666" s="52"/>
      <c r="C666" s="49"/>
      <c r="D666" s="49"/>
      <c r="E666" s="49"/>
    </row>
    <row r="667">
      <c r="A667" s="52"/>
      <c r="B667" s="52"/>
      <c r="C667" s="49"/>
      <c r="D667" s="49"/>
      <c r="E667" s="49"/>
    </row>
    <row r="668">
      <c r="A668" s="52"/>
      <c r="B668" s="52"/>
      <c r="C668" s="49"/>
      <c r="D668" s="49"/>
      <c r="E668" s="49"/>
    </row>
    <row r="669">
      <c r="A669" s="52"/>
      <c r="B669" s="52"/>
      <c r="C669" s="49"/>
      <c r="D669" s="49"/>
      <c r="E669" s="49"/>
    </row>
    <row r="670">
      <c r="A670" s="52"/>
      <c r="B670" s="52"/>
      <c r="C670" s="49"/>
      <c r="D670" s="49"/>
      <c r="E670" s="49"/>
    </row>
    <row r="671">
      <c r="A671" s="52"/>
      <c r="B671" s="52"/>
      <c r="C671" s="49"/>
      <c r="D671" s="49"/>
      <c r="E671" s="49"/>
    </row>
    <row r="672">
      <c r="A672" s="52"/>
      <c r="B672" s="52"/>
      <c r="C672" s="49"/>
      <c r="D672" s="49"/>
      <c r="E672" s="49"/>
    </row>
    <row r="673">
      <c r="A673" s="52"/>
      <c r="B673" s="52"/>
      <c r="C673" s="49"/>
      <c r="D673" s="49"/>
      <c r="E673" s="49"/>
    </row>
    <row r="674">
      <c r="A674" s="52"/>
      <c r="B674" s="52"/>
      <c r="C674" s="49"/>
      <c r="D674" s="49"/>
      <c r="E674" s="49"/>
    </row>
    <row r="675">
      <c r="A675" s="52"/>
      <c r="B675" s="52"/>
      <c r="C675" s="49"/>
      <c r="D675" s="49"/>
      <c r="E675" s="49"/>
    </row>
    <row r="676">
      <c r="A676" s="52"/>
      <c r="B676" s="52"/>
      <c r="C676" s="49"/>
      <c r="D676" s="49"/>
      <c r="E676" s="49"/>
    </row>
    <row r="677">
      <c r="A677" s="52"/>
      <c r="B677" s="52"/>
      <c r="C677" s="49"/>
      <c r="D677" s="49"/>
      <c r="E677" s="49"/>
    </row>
    <row r="678">
      <c r="A678" s="52"/>
      <c r="B678" s="52"/>
      <c r="C678" s="49"/>
      <c r="D678" s="49"/>
      <c r="E678" s="49"/>
    </row>
    <row r="679">
      <c r="A679" s="52"/>
      <c r="B679" s="52"/>
      <c r="C679" s="49"/>
      <c r="D679" s="49"/>
      <c r="E679" s="49"/>
    </row>
    <row r="680">
      <c r="A680" s="52"/>
      <c r="B680" s="52"/>
      <c r="C680" s="49"/>
      <c r="D680" s="49"/>
      <c r="E680" s="49"/>
    </row>
    <row r="681">
      <c r="A681" s="52"/>
      <c r="B681" s="52"/>
      <c r="C681" s="49"/>
      <c r="D681" s="49"/>
      <c r="E681" s="49"/>
    </row>
    <row r="682">
      <c r="A682" s="52"/>
      <c r="B682" s="52"/>
      <c r="C682" s="49"/>
      <c r="D682" s="49"/>
      <c r="E682" s="49"/>
    </row>
    <row r="683">
      <c r="A683" s="52"/>
      <c r="B683" s="52"/>
      <c r="C683" s="49"/>
      <c r="D683" s="49"/>
      <c r="E683" s="49"/>
    </row>
    <row r="684">
      <c r="A684" s="52"/>
      <c r="B684" s="52"/>
      <c r="C684" s="49"/>
      <c r="D684" s="49"/>
      <c r="E684" s="49"/>
    </row>
    <row r="685">
      <c r="A685" s="52"/>
      <c r="B685" s="52"/>
      <c r="C685" s="49"/>
      <c r="D685" s="49"/>
      <c r="E685" s="49"/>
    </row>
    <row r="686">
      <c r="A686" s="52"/>
      <c r="B686" s="52"/>
      <c r="C686" s="49"/>
      <c r="D686" s="49"/>
      <c r="E686" s="49"/>
    </row>
    <row r="687">
      <c r="A687" s="52"/>
      <c r="B687" s="52"/>
      <c r="C687" s="49"/>
      <c r="D687" s="49"/>
      <c r="E687" s="49"/>
    </row>
    <row r="688">
      <c r="A688" s="52"/>
      <c r="B688" s="52"/>
      <c r="C688" s="49"/>
      <c r="D688" s="49"/>
      <c r="E688" s="49"/>
    </row>
    <row r="689">
      <c r="A689" s="52"/>
      <c r="B689" s="52"/>
      <c r="C689" s="49"/>
      <c r="D689" s="49"/>
      <c r="E689" s="49"/>
    </row>
    <row r="690">
      <c r="A690" s="52"/>
      <c r="B690" s="52"/>
      <c r="C690" s="49"/>
      <c r="D690" s="49"/>
      <c r="E690" s="49"/>
    </row>
    <row r="691">
      <c r="A691" s="52"/>
      <c r="B691" s="52"/>
      <c r="C691" s="49"/>
      <c r="D691" s="49"/>
      <c r="E691" s="49"/>
    </row>
    <row r="692">
      <c r="A692" s="52"/>
      <c r="B692" s="52"/>
      <c r="C692" s="49"/>
      <c r="D692" s="49"/>
      <c r="E692" s="49"/>
    </row>
    <row r="693">
      <c r="A693" s="52"/>
      <c r="B693" s="52"/>
      <c r="C693" s="49"/>
      <c r="D693" s="49"/>
      <c r="E693" s="49"/>
    </row>
    <row r="694">
      <c r="A694" s="52"/>
      <c r="B694" s="52"/>
      <c r="C694" s="49"/>
      <c r="D694" s="49"/>
      <c r="E694" s="49"/>
    </row>
    <row r="695">
      <c r="A695" s="52"/>
      <c r="B695" s="52"/>
      <c r="C695" s="49"/>
      <c r="D695" s="49"/>
      <c r="E695" s="49"/>
    </row>
    <row r="696">
      <c r="A696" s="52"/>
      <c r="B696" s="52"/>
      <c r="C696" s="49"/>
      <c r="D696" s="49"/>
      <c r="E696" s="49"/>
    </row>
    <row r="697">
      <c r="A697" s="52"/>
      <c r="B697" s="52"/>
      <c r="C697" s="49"/>
      <c r="D697" s="49"/>
      <c r="E697" s="49"/>
    </row>
    <row r="698">
      <c r="A698" s="52"/>
      <c r="B698" s="52"/>
      <c r="C698" s="49"/>
      <c r="D698" s="49"/>
      <c r="E698" s="49"/>
    </row>
    <row r="699">
      <c r="A699" s="52"/>
      <c r="B699" s="52"/>
      <c r="C699" s="49"/>
      <c r="D699" s="49"/>
      <c r="E699" s="49"/>
    </row>
    <row r="700">
      <c r="A700" s="52"/>
      <c r="B700" s="52"/>
      <c r="C700" s="49"/>
      <c r="D700" s="49"/>
      <c r="E700" s="49"/>
    </row>
    <row r="701">
      <c r="A701" s="52"/>
      <c r="B701" s="52"/>
      <c r="C701" s="49"/>
      <c r="D701" s="49"/>
      <c r="E701" s="49"/>
    </row>
    <row r="702">
      <c r="A702" s="52"/>
      <c r="B702" s="52"/>
      <c r="C702" s="49"/>
      <c r="D702" s="49"/>
      <c r="E702" s="49"/>
    </row>
    <row r="703">
      <c r="A703" s="52"/>
      <c r="B703" s="52"/>
      <c r="C703" s="49"/>
      <c r="D703" s="49"/>
      <c r="E703" s="49"/>
    </row>
    <row r="704">
      <c r="A704" s="52"/>
      <c r="B704" s="52"/>
      <c r="C704" s="49"/>
      <c r="D704" s="49"/>
      <c r="E704" s="49"/>
    </row>
    <row r="705">
      <c r="A705" s="52"/>
      <c r="B705" s="52"/>
      <c r="C705" s="49"/>
      <c r="D705" s="49"/>
      <c r="E705" s="49"/>
    </row>
    <row r="706">
      <c r="A706" s="52"/>
      <c r="B706" s="52"/>
      <c r="C706" s="49"/>
      <c r="D706" s="49"/>
      <c r="E706" s="49"/>
    </row>
    <row r="707">
      <c r="A707" s="52"/>
      <c r="B707" s="52"/>
      <c r="C707" s="49"/>
      <c r="D707" s="49"/>
      <c r="E707" s="49"/>
    </row>
    <row r="708">
      <c r="A708" s="52"/>
      <c r="B708" s="52"/>
      <c r="C708" s="49"/>
      <c r="D708" s="49"/>
      <c r="E708" s="49"/>
    </row>
    <row r="709">
      <c r="A709" s="52"/>
      <c r="B709" s="52"/>
      <c r="C709" s="49"/>
      <c r="D709" s="49"/>
      <c r="E709" s="49"/>
    </row>
    <row r="710">
      <c r="A710" s="52"/>
      <c r="B710" s="52"/>
      <c r="C710" s="49"/>
      <c r="D710" s="49"/>
      <c r="E710" s="49"/>
    </row>
    <row r="711">
      <c r="A711" s="52"/>
      <c r="B711" s="52"/>
      <c r="C711" s="49"/>
      <c r="D711" s="49"/>
      <c r="E711" s="49"/>
    </row>
    <row r="712">
      <c r="A712" s="52"/>
      <c r="B712" s="52"/>
      <c r="C712" s="49"/>
      <c r="D712" s="49"/>
      <c r="E712" s="49"/>
    </row>
    <row r="713">
      <c r="A713" s="52"/>
      <c r="B713" s="52"/>
      <c r="C713" s="49"/>
      <c r="D713" s="49"/>
      <c r="E713" s="49"/>
    </row>
    <row r="714">
      <c r="A714" s="52"/>
      <c r="B714" s="52"/>
      <c r="C714" s="49"/>
      <c r="D714" s="49"/>
      <c r="E714" s="49"/>
    </row>
    <row r="715">
      <c r="A715" s="52"/>
      <c r="B715" s="52"/>
      <c r="C715" s="49"/>
      <c r="D715" s="49"/>
      <c r="E715" s="49"/>
    </row>
    <row r="716">
      <c r="A716" s="52"/>
      <c r="B716" s="52"/>
      <c r="C716" s="49"/>
      <c r="D716" s="49"/>
      <c r="E716" s="49"/>
    </row>
    <row r="717">
      <c r="A717" s="52"/>
      <c r="B717" s="52"/>
      <c r="C717" s="49"/>
      <c r="D717" s="49"/>
      <c r="E717" s="49"/>
    </row>
    <row r="718">
      <c r="A718" s="52"/>
      <c r="B718" s="52"/>
      <c r="C718" s="49"/>
      <c r="D718" s="49"/>
      <c r="E718" s="49"/>
    </row>
    <row r="719">
      <c r="A719" s="52"/>
      <c r="B719" s="52"/>
      <c r="C719" s="49"/>
      <c r="D719" s="49"/>
      <c r="E719" s="49"/>
    </row>
    <row r="720">
      <c r="A720" s="52"/>
      <c r="B720" s="52"/>
      <c r="C720" s="49"/>
      <c r="D720" s="49"/>
      <c r="E720" s="49"/>
    </row>
    <row r="721">
      <c r="A721" s="52"/>
      <c r="B721" s="52"/>
      <c r="C721" s="49"/>
      <c r="D721" s="49"/>
      <c r="E721" s="49"/>
    </row>
    <row r="722">
      <c r="A722" s="52"/>
      <c r="B722" s="52"/>
      <c r="C722" s="49"/>
      <c r="D722" s="49"/>
      <c r="E722" s="49"/>
    </row>
    <row r="723">
      <c r="A723" s="52"/>
      <c r="B723" s="52"/>
      <c r="C723" s="49"/>
      <c r="D723" s="49"/>
      <c r="E723" s="49"/>
    </row>
    <row r="724">
      <c r="A724" s="52"/>
      <c r="B724" s="52"/>
      <c r="C724" s="49"/>
      <c r="D724" s="49"/>
      <c r="E724" s="49"/>
    </row>
    <row r="725">
      <c r="A725" s="52"/>
      <c r="B725" s="52"/>
      <c r="C725" s="49"/>
      <c r="D725" s="49"/>
      <c r="E725" s="49"/>
    </row>
    <row r="726">
      <c r="A726" s="52"/>
      <c r="B726" s="52"/>
      <c r="C726" s="49"/>
      <c r="D726" s="49"/>
      <c r="E726" s="49"/>
    </row>
    <row r="727">
      <c r="A727" s="52"/>
      <c r="B727" s="52"/>
      <c r="C727" s="49"/>
      <c r="D727" s="49"/>
      <c r="E727" s="49"/>
    </row>
    <row r="728">
      <c r="A728" s="52"/>
      <c r="B728" s="52"/>
      <c r="C728" s="49"/>
      <c r="D728" s="49"/>
      <c r="E728" s="49"/>
    </row>
    <row r="729">
      <c r="A729" s="52"/>
      <c r="B729" s="52"/>
      <c r="C729" s="49"/>
      <c r="D729" s="49"/>
      <c r="E729" s="49"/>
    </row>
    <row r="730">
      <c r="A730" s="52"/>
      <c r="B730" s="52"/>
      <c r="C730" s="49"/>
      <c r="D730" s="49"/>
      <c r="E730" s="49"/>
    </row>
    <row r="731">
      <c r="A731" s="52"/>
      <c r="B731" s="52"/>
      <c r="C731" s="49"/>
      <c r="D731" s="49"/>
      <c r="E731" s="49"/>
    </row>
    <row r="732">
      <c r="A732" s="52"/>
      <c r="B732" s="52"/>
      <c r="C732" s="49"/>
      <c r="D732" s="49"/>
      <c r="E732" s="49"/>
    </row>
    <row r="733">
      <c r="A733" s="52"/>
      <c r="B733" s="52"/>
      <c r="C733" s="49"/>
      <c r="D733" s="49"/>
      <c r="E733" s="49"/>
    </row>
    <row r="734">
      <c r="A734" s="52"/>
      <c r="B734" s="52"/>
      <c r="C734" s="49"/>
      <c r="D734" s="49"/>
      <c r="E734" s="49"/>
    </row>
    <row r="735">
      <c r="A735" s="52"/>
      <c r="B735" s="52"/>
      <c r="C735" s="49"/>
      <c r="D735" s="49"/>
      <c r="E735" s="49"/>
    </row>
    <row r="736">
      <c r="A736" s="52"/>
      <c r="B736" s="52"/>
      <c r="C736" s="49"/>
      <c r="D736" s="49"/>
      <c r="E736" s="49"/>
    </row>
    <row r="737">
      <c r="A737" s="52"/>
      <c r="B737" s="52"/>
      <c r="C737" s="49"/>
      <c r="D737" s="49"/>
      <c r="E737" s="49"/>
    </row>
    <row r="738">
      <c r="A738" s="52"/>
      <c r="B738" s="52"/>
      <c r="C738" s="49"/>
      <c r="D738" s="49"/>
      <c r="E738" s="49"/>
    </row>
    <row r="739">
      <c r="A739" s="52"/>
      <c r="B739" s="52"/>
      <c r="C739" s="49"/>
      <c r="D739" s="49"/>
      <c r="E739" s="49"/>
    </row>
    <row r="740">
      <c r="A740" s="52"/>
      <c r="B740" s="52"/>
      <c r="C740" s="49"/>
      <c r="D740" s="49"/>
      <c r="E740" s="49"/>
    </row>
    <row r="741">
      <c r="A741" s="52"/>
      <c r="B741" s="52"/>
      <c r="C741" s="49"/>
      <c r="D741" s="49"/>
      <c r="E741" s="49"/>
    </row>
    <row r="742">
      <c r="A742" s="52"/>
      <c r="B742" s="52"/>
      <c r="C742" s="49"/>
      <c r="D742" s="49"/>
      <c r="E742" s="49"/>
    </row>
    <row r="743">
      <c r="A743" s="52"/>
      <c r="B743" s="52"/>
      <c r="C743" s="49"/>
      <c r="D743" s="49"/>
      <c r="E743" s="49"/>
    </row>
    <row r="744">
      <c r="A744" s="52"/>
      <c r="B744" s="52"/>
      <c r="C744" s="49"/>
      <c r="D744" s="49"/>
      <c r="E744" s="49"/>
    </row>
    <row r="745">
      <c r="A745" s="52"/>
      <c r="B745" s="52"/>
      <c r="C745" s="49"/>
      <c r="D745" s="49"/>
      <c r="E745" s="49"/>
    </row>
    <row r="746">
      <c r="A746" s="52"/>
      <c r="B746" s="52"/>
      <c r="C746" s="49"/>
      <c r="D746" s="49"/>
      <c r="E746" s="49"/>
    </row>
    <row r="747">
      <c r="A747" s="52"/>
      <c r="B747" s="52"/>
      <c r="C747" s="49"/>
      <c r="D747" s="49"/>
      <c r="E747" s="49"/>
    </row>
    <row r="748">
      <c r="A748" s="52"/>
      <c r="B748" s="52"/>
      <c r="C748" s="49"/>
      <c r="D748" s="49"/>
      <c r="E748" s="49"/>
    </row>
    <row r="749">
      <c r="A749" s="52"/>
      <c r="B749" s="52"/>
      <c r="C749" s="49"/>
      <c r="D749" s="49"/>
      <c r="E749" s="49"/>
    </row>
    <row r="750">
      <c r="A750" s="52"/>
      <c r="B750" s="52"/>
      <c r="C750" s="49"/>
      <c r="D750" s="49"/>
      <c r="E750" s="49"/>
    </row>
    <row r="751">
      <c r="A751" s="52"/>
      <c r="B751" s="52"/>
      <c r="C751" s="49"/>
      <c r="D751" s="49"/>
      <c r="E751" s="49"/>
    </row>
    <row r="752">
      <c r="A752" s="52"/>
      <c r="B752" s="52"/>
      <c r="C752" s="49"/>
      <c r="D752" s="49"/>
      <c r="E752" s="49"/>
    </row>
    <row r="753">
      <c r="A753" s="52"/>
      <c r="B753" s="52"/>
      <c r="C753" s="49"/>
      <c r="D753" s="49"/>
      <c r="E753" s="49"/>
    </row>
    <row r="754">
      <c r="A754" s="52"/>
      <c r="B754" s="52"/>
      <c r="C754" s="49"/>
      <c r="D754" s="49"/>
      <c r="E754" s="49"/>
    </row>
    <row r="755">
      <c r="A755" s="52"/>
      <c r="B755" s="52"/>
      <c r="C755" s="49"/>
      <c r="D755" s="49"/>
      <c r="E755" s="49"/>
    </row>
    <row r="756">
      <c r="A756" s="52"/>
      <c r="B756" s="52"/>
      <c r="C756" s="49"/>
      <c r="D756" s="49"/>
      <c r="E756" s="49"/>
    </row>
    <row r="757">
      <c r="A757" s="52"/>
      <c r="B757" s="52"/>
      <c r="C757" s="49"/>
      <c r="D757" s="49"/>
      <c r="E757" s="49"/>
    </row>
    <row r="758">
      <c r="A758" s="52"/>
      <c r="B758" s="52"/>
      <c r="C758" s="49"/>
      <c r="D758" s="49"/>
      <c r="E758" s="49"/>
    </row>
    <row r="759">
      <c r="A759" s="52"/>
      <c r="B759" s="52"/>
      <c r="C759" s="49"/>
      <c r="D759" s="49"/>
      <c r="E759" s="49"/>
    </row>
    <row r="760">
      <c r="A760" s="52"/>
      <c r="B760" s="52"/>
      <c r="C760" s="49"/>
      <c r="D760" s="49"/>
      <c r="E760" s="49"/>
    </row>
    <row r="761">
      <c r="A761" s="52"/>
      <c r="B761" s="52"/>
      <c r="C761" s="49"/>
      <c r="D761" s="49"/>
      <c r="E761" s="49"/>
    </row>
    <row r="762">
      <c r="A762" s="52"/>
      <c r="B762" s="52"/>
      <c r="C762" s="49"/>
      <c r="D762" s="49"/>
      <c r="E762" s="49"/>
    </row>
    <row r="763">
      <c r="A763" s="52"/>
      <c r="B763" s="52"/>
      <c r="C763" s="49"/>
      <c r="D763" s="49"/>
      <c r="E763" s="49"/>
    </row>
    <row r="764">
      <c r="A764" s="52"/>
      <c r="B764" s="52"/>
      <c r="C764" s="49"/>
      <c r="D764" s="49"/>
      <c r="E764" s="49"/>
    </row>
    <row r="765">
      <c r="A765" s="52"/>
      <c r="B765" s="52"/>
      <c r="C765" s="49"/>
      <c r="D765" s="49"/>
      <c r="E765" s="49"/>
    </row>
    <row r="766">
      <c r="A766" s="52"/>
      <c r="B766" s="52"/>
      <c r="C766" s="49"/>
      <c r="D766" s="49"/>
      <c r="E766" s="49"/>
    </row>
    <row r="767">
      <c r="A767" s="52"/>
      <c r="B767" s="52"/>
      <c r="C767" s="49"/>
      <c r="D767" s="49"/>
      <c r="E767" s="49"/>
    </row>
    <row r="768">
      <c r="A768" s="52"/>
      <c r="B768" s="52"/>
      <c r="C768" s="49"/>
      <c r="D768" s="49"/>
      <c r="E768" s="49"/>
    </row>
    <row r="769">
      <c r="A769" s="52"/>
      <c r="B769" s="52"/>
      <c r="C769" s="49"/>
      <c r="D769" s="49"/>
      <c r="E769" s="49"/>
    </row>
    <row r="770">
      <c r="A770" s="52"/>
      <c r="B770" s="52"/>
      <c r="C770" s="49"/>
      <c r="D770" s="49"/>
      <c r="E770" s="49"/>
    </row>
    <row r="771">
      <c r="A771" s="52"/>
      <c r="B771" s="52"/>
      <c r="C771" s="49"/>
      <c r="D771" s="49"/>
      <c r="E771" s="49"/>
    </row>
    <row r="772">
      <c r="A772" s="52"/>
      <c r="B772" s="52"/>
      <c r="C772" s="49"/>
      <c r="D772" s="49"/>
      <c r="E772" s="49"/>
    </row>
    <row r="773">
      <c r="A773" s="52"/>
      <c r="B773" s="52"/>
      <c r="C773" s="49"/>
      <c r="D773" s="49"/>
      <c r="E773" s="49"/>
    </row>
    <row r="774">
      <c r="A774" s="52"/>
      <c r="B774" s="52"/>
      <c r="C774" s="49"/>
      <c r="D774" s="49"/>
      <c r="E774" s="49"/>
    </row>
    <row r="775">
      <c r="A775" s="52"/>
      <c r="B775" s="52"/>
      <c r="C775" s="49"/>
      <c r="D775" s="49"/>
      <c r="E775" s="49"/>
    </row>
    <row r="776">
      <c r="A776" s="52"/>
      <c r="B776" s="52"/>
      <c r="C776" s="49"/>
      <c r="D776" s="49"/>
      <c r="E776" s="49"/>
    </row>
    <row r="777">
      <c r="A777" s="52"/>
      <c r="B777" s="52"/>
      <c r="C777" s="49"/>
      <c r="D777" s="49"/>
      <c r="E777" s="49"/>
    </row>
    <row r="778">
      <c r="A778" s="52"/>
      <c r="B778" s="52"/>
      <c r="C778" s="49"/>
      <c r="D778" s="49"/>
      <c r="E778" s="49"/>
    </row>
    <row r="779">
      <c r="A779" s="52"/>
      <c r="B779" s="52"/>
      <c r="C779" s="49"/>
      <c r="D779" s="49"/>
      <c r="E779" s="49"/>
    </row>
    <row r="780">
      <c r="A780" s="52"/>
      <c r="B780" s="52"/>
      <c r="C780" s="49"/>
      <c r="D780" s="49"/>
      <c r="E780" s="49"/>
    </row>
    <row r="781">
      <c r="A781" s="52"/>
      <c r="B781" s="52"/>
      <c r="C781" s="49"/>
      <c r="D781" s="49"/>
      <c r="E781" s="49"/>
    </row>
    <row r="782">
      <c r="A782" s="52"/>
      <c r="B782" s="52"/>
      <c r="C782" s="49"/>
      <c r="D782" s="49"/>
      <c r="E782" s="49"/>
    </row>
    <row r="783">
      <c r="A783" s="52"/>
      <c r="B783" s="52"/>
      <c r="C783" s="49"/>
      <c r="D783" s="49"/>
      <c r="E783" s="49"/>
    </row>
    <row r="784">
      <c r="A784" s="52"/>
      <c r="B784" s="52"/>
      <c r="C784" s="49"/>
      <c r="D784" s="49"/>
      <c r="E784" s="49"/>
    </row>
    <row r="785">
      <c r="A785" s="52"/>
      <c r="B785" s="52"/>
      <c r="C785" s="49"/>
      <c r="D785" s="49"/>
      <c r="E785" s="49"/>
    </row>
    <row r="786">
      <c r="A786" s="52"/>
      <c r="B786" s="52"/>
      <c r="C786" s="49"/>
      <c r="D786" s="49"/>
      <c r="E786" s="49"/>
    </row>
    <row r="787">
      <c r="A787" s="52"/>
      <c r="B787" s="52"/>
      <c r="C787" s="49"/>
      <c r="D787" s="49"/>
      <c r="E787" s="49"/>
    </row>
    <row r="788">
      <c r="A788" s="52"/>
      <c r="B788" s="52"/>
      <c r="C788" s="49"/>
      <c r="D788" s="49"/>
      <c r="E788" s="49"/>
    </row>
    <row r="789">
      <c r="A789" s="52"/>
      <c r="B789" s="52"/>
      <c r="C789" s="49"/>
      <c r="D789" s="49"/>
      <c r="E789" s="49"/>
    </row>
    <row r="790">
      <c r="A790" s="52"/>
      <c r="B790" s="52"/>
      <c r="C790" s="49"/>
      <c r="D790" s="49"/>
      <c r="E790" s="49"/>
    </row>
    <row r="791">
      <c r="A791" s="52"/>
      <c r="B791" s="52"/>
      <c r="C791" s="49"/>
      <c r="D791" s="49"/>
      <c r="E791" s="49"/>
    </row>
    <row r="792">
      <c r="A792" s="52"/>
      <c r="B792" s="52"/>
      <c r="C792" s="49"/>
      <c r="D792" s="49"/>
      <c r="E792" s="49"/>
    </row>
    <row r="793">
      <c r="A793" s="52"/>
      <c r="B793" s="52"/>
      <c r="C793" s="49"/>
      <c r="D793" s="49"/>
      <c r="E793" s="49"/>
    </row>
    <row r="794">
      <c r="A794" s="52"/>
      <c r="B794" s="52"/>
      <c r="C794" s="49"/>
      <c r="D794" s="49"/>
      <c r="E794" s="49"/>
    </row>
    <row r="795">
      <c r="A795" s="52"/>
      <c r="B795" s="52"/>
      <c r="C795" s="49"/>
      <c r="D795" s="49"/>
      <c r="E795" s="49"/>
    </row>
    <row r="796">
      <c r="A796" s="52"/>
      <c r="B796" s="52"/>
      <c r="C796" s="49"/>
      <c r="D796" s="49"/>
      <c r="E796" s="49"/>
    </row>
    <row r="797">
      <c r="A797" s="52"/>
      <c r="B797" s="52"/>
      <c r="C797" s="49"/>
      <c r="D797" s="49"/>
      <c r="E797" s="49"/>
    </row>
    <row r="798">
      <c r="A798" s="52"/>
      <c r="B798" s="52"/>
      <c r="C798" s="49"/>
      <c r="D798" s="49"/>
      <c r="E798" s="49"/>
    </row>
    <row r="799">
      <c r="A799" s="52"/>
      <c r="B799" s="52"/>
      <c r="C799" s="49"/>
      <c r="D799" s="49"/>
      <c r="E799" s="49"/>
    </row>
    <row r="800">
      <c r="A800" s="52"/>
      <c r="B800" s="52"/>
      <c r="C800" s="49"/>
      <c r="D800" s="49"/>
      <c r="E800" s="49"/>
    </row>
    <row r="801">
      <c r="A801" s="52"/>
      <c r="B801" s="52"/>
      <c r="C801" s="49"/>
      <c r="D801" s="49"/>
      <c r="E801" s="49"/>
    </row>
    <row r="802">
      <c r="A802" s="52"/>
      <c r="B802" s="52"/>
      <c r="C802" s="49"/>
      <c r="D802" s="49"/>
      <c r="E802" s="49"/>
    </row>
    <row r="803">
      <c r="A803" s="52"/>
      <c r="B803" s="52"/>
      <c r="C803" s="49"/>
      <c r="D803" s="49"/>
      <c r="E803" s="49"/>
    </row>
    <row r="804">
      <c r="A804" s="52"/>
      <c r="B804" s="52"/>
      <c r="C804" s="49"/>
      <c r="D804" s="49"/>
      <c r="E804" s="49"/>
    </row>
    <row r="805">
      <c r="A805" s="52"/>
      <c r="B805" s="52"/>
      <c r="C805" s="49"/>
      <c r="D805" s="49"/>
      <c r="E805" s="49"/>
    </row>
    <row r="806">
      <c r="A806" s="52"/>
      <c r="B806" s="52"/>
      <c r="C806" s="49"/>
      <c r="D806" s="49"/>
      <c r="E806" s="49"/>
    </row>
    <row r="807">
      <c r="A807" s="52"/>
      <c r="B807" s="52"/>
      <c r="C807" s="49"/>
      <c r="D807" s="49"/>
      <c r="E807" s="49"/>
    </row>
    <row r="808">
      <c r="A808" s="52"/>
      <c r="B808" s="52"/>
      <c r="C808" s="49"/>
      <c r="D808" s="49"/>
      <c r="E808" s="49"/>
    </row>
    <row r="809">
      <c r="A809" s="52"/>
      <c r="B809" s="52"/>
      <c r="C809" s="49"/>
      <c r="D809" s="49"/>
      <c r="E809" s="49"/>
    </row>
    <row r="810">
      <c r="A810" s="52"/>
      <c r="B810" s="52"/>
      <c r="C810" s="49"/>
      <c r="D810" s="49"/>
      <c r="E810" s="49"/>
    </row>
    <row r="811">
      <c r="A811" s="52"/>
      <c r="B811" s="52"/>
      <c r="C811" s="49"/>
      <c r="D811" s="49"/>
      <c r="E811" s="49"/>
    </row>
    <row r="812">
      <c r="A812" s="52"/>
      <c r="B812" s="52"/>
      <c r="C812" s="49"/>
      <c r="D812" s="49"/>
      <c r="E812" s="49"/>
    </row>
    <row r="813">
      <c r="A813" s="52"/>
      <c r="B813" s="52"/>
      <c r="C813" s="49"/>
      <c r="D813" s="49"/>
      <c r="E813" s="49"/>
    </row>
    <row r="814">
      <c r="A814" s="52"/>
      <c r="B814" s="52"/>
      <c r="C814" s="49"/>
      <c r="D814" s="49"/>
      <c r="E814" s="49"/>
    </row>
    <row r="815">
      <c r="A815" s="52"/>
      <c r="B815" s="52"/>
      <c r="C815" s="49"/>
      <c r="D815" s="49"/>
      <c r="E815" s="49"/>
    </row>
    <row r="816">
      <c r="A816" s="52"/>
      <c r="B816" s="52"/>
      <c r="C816" s="49"/>
      <c r="D816" s="49"/>
      <c r="E816" s="49"/>
    </row>
    <row r="817">
      <c r="A817" s="52"/>
      <c r="B817" s="52"/>
      <c r="C817" s="49"/>
      <c r="D817" s="49"/>
      <c r="E817" s="49"/>
    </row>
    <row r="818">
      <c r="A818" s="52"/>
      <c r="B818" s="52"/>
      <c r="C818" s="49"/>
      <c r="D818" s="49"/>
      <c r="E818" s="49"/>
    </row>
    <row r="819">
      <c r="A819" s="52"/>
      <c r="B819" s="52"/>
      <c r="C819" s="49"/>
      <c r="D819" s="49"/>
      <c r="E819" s="49"/>
    </row>
    <row r="820">
      <c r="A820" s="52"/>
      <c r="B820" s="52"/>
      <c r="C820" s="49"/>
      <c r="D820" s="49"/>
      <c r="E820" s="49"/>
    </row>
    <row r="821">
      <c r="A821" s="52"/>
      <c r="B821" s="52"/>
      <c r="C821" s="49"/>
      <c r="D821" s="49"/>
      <c r="E821" s="49"/>
    </row>
    <row r="822">
      <c r="A822" s="52"/>
      <c r="B822" s="52"/>
      <c r="C822" s="49"/>
      <c r="D822" s="49"/>
      <c r="E822" s="49"/>
    </row>
    <row r="823">
      <c r="A823" s="52"/>
      <c r="B823" s="52"/>
      <c r="C823" s="49"/>
      <c r="D823" s="49"/>
      <c r="E823" s="49"/>
    </row>
    <row r="824">
      <c r="A824" s="52"/>
      <c r="B824" s="52"/>
      <c r="C824" s="49"/>
      <c r="D824" s="49"/>
      <c r="E824" s="49"/>
    </row>
    <row r="825">
      <c r="A825" s="52"/>
      <c r="B825" s="52"/>
      <c r="C825" s="49"/>
      <c r="D825" s="49"/>
      <c r="E825" s="49"/>
    </row>
    <row r="826">
      <c r="A826" s="52"/>
      <c r="B826" s="52"/>
      <c r="C826" s="49"/>
      <c r="D826" s="49"/>
      <c r="E826" s="49"/>
    </row>
    <row r="827">
      <c r="A827" s="52"/>
      <c r="B827" s="52"/>
      <c r="C827" s="49"/>
      <c r="D827" s="49"/>
      <c r="E827" s="49"/>
    </row>
    <row r="828">
      <c r="A828" s="52"/>
      <c r="B828" s="52"/>
      <c r="C828" s="49"/>
      <c r="D828" s="49"/>
      <c r="E828" s="49"/>
    </row>
    <row r="829">
      <c r="A829" s="52"/>
      <c r="B829" s="52"/>
      <c r="C829" s="49"/>
      <c r="D829" s="49"/>
      <c r="E829" s="49"/>
    </row>
    <row r="830">
      <c r="A830" s="52"/>
      <c r="B830" s="52"/>
      <c r="C830" s="49"/>
      <c r="D830" s="49"/>
      <c r="E830" s="49"/>
    </row>
    <row r="831">
      <c r="A831" s="52"/>
      <c r="B831" s="52"/>
      <c r="C831" s="49"/>
      <c r="D831" s="49"/>
      <c r="E831" s="49"/>
    </row>
    <row r="832">
      <c r="A832" s="52"/>
      <c r="B832" s="52"/>
      <c r="C832" s="49"/>
      <c r="D832" s="49"/>
      <c r="E832" s="49"/>
    </row>
    <row r="833">
      <c r="A833" s="52"/>
      <c r="B833" s="52"/>
      <c r="C833" s="49"/>
      <c r="D833" s="49"/>
      <c r="E833" s="49"/>
    </row>
    <row r="834">
      <c r="A834" s="52"/>
      <c r="B834" s="52"/>
      <c r="C834" s="49"/>
      <c r="D834" s="49"/>
      <c r="E834" s="49"/>
    </row>
    <row r="835">
      <c r="A835" s="52"/>
      <c r="B835" s="52"/>
      <c r="C835" s="49"/>
      <c r="D835" s="49"/>
      <c r="E835" s="49"/>
    </row>
    <row r="836">
      <c r="A836" s="52"/>
      <c r="B836" s="52"/>
      <c r="C836" s="49"/>
      <c r="D836" s="49"/>
      <c r="E836" s="49"/>
    </row>
    <row r="837">
      <c r="A837" s="52"/>
      <c r="B837" s="52"/>
      <c r="C837" s="49"/>
      <c r="D837" s="49"/>
      <c r="E837" s="49"/>
    </row>
    <row r="838">
      <c r="A838" s="52"/>
      <c r="B838" s="52"/>
      <c r="C838" s="49"/>
      <c r="D838" s="49"/>
      <c r="E838" s="49"/>
    </row>
    <row r="839">
      <c r="A839" s="52"/>
      <c r="B839" s="52"/>
      <c r="C839" s="49"/>
      <c r="D839" s="49"/>
      <c r="E839" s="49"/>
    </row>
    <row r="840">
      <c r="A840" s="52"/>
      <c r="B840" s="52"/>
      <c r="C840" s="49"/>
      <c r="D840" s="49"/>
      <c r="E840" s="49"/>
    </row>
    <row r="841">
      <c r="A841" s="52"/>
      <c r="B841" s="52"/>
      <c r="C841" s="49"/>
      <c r="D841" s="49"/>
      <c r="E841" s="49"/>
    </row>
    <row r="842">
      <c r="A842" s="52"/>
      <c r="B842" s="52"/>
      <c r="C842" s="49"/>
      <c r="D842" s="49"/>
      <c r="E842" s="49"/>
    </row>
    <row r="843">
      <c r="A843" s="52"/>
      <c r="B843" s="52"/>
      <c r="C843" s="49"/>
      <c r="D843" s="49"/>
      <c r="E843" s="49"/>
    </row>
    <row r="844">
      <c r="A844" s="52"/>
      <c r="B844" s="52"/>
      <c r="C844" s="49"/>
      <c r="D844" s="49"/>
      <c r="E844" s="49"/>
    </row>
    <row r="845">
      <c r="A845" s="52"/>
      <c r="B845" s="52"/>
      <c r="C845" s="49"/>
      <c r="D845" s="49"/>
      <c r="E845" s="49"/>
    </row>
    <row r="846">
      <c r="A846" s="52"/>
      <c r="B846" s="52"/>
      <c r="C846" s="49"/>
      <c r="D846" s="49"/>
      <c r="E846" s="49"/>
    </row>
    <row r="847">
      <c r="A847" s="52"/>
      <c r="B847" s="52"/>
      <c r="C847" s="49"/>
      <c r="D847" s="49"/>
      <c r="E847" s="49"/>
    </row>
    <row r="848">
      <c r="A848" s="52"/>
      <c r="B848" s="52"/>
      <c r="C848" s="49"/>
      <c r="D848" s="49"/>
      <c r="E848" s="49"/>
    </row>
    <row r="849">
      <c r="A849" s="52"/>
      <c r="B849" s="52"/>
      <c r="C849" s="49"/>
      <c r="D849" s="49"/>
      <c r="E849" s="49"/>
    </row>
    <row r="850">
      <c r="A850" s="52"/>
      <c r="B850" s="52"/>
      <c r="C850" s="49"/>
      <c r="D850" s="49"/>
      <c r="E850" s="49"/>
    </row>
    <row r="851">
      <c r="A851" s="52"/>
      <c r="B851" s="52"/>
      <c r="C851" s="49"/>
      <c r="D851" s="49"/>
      <c r="E851" s="49"/>
    </row>
    <row r="852">
      <c r="A852" s="52"/>
      <c r="B852" s="52"/>
      <c r="C852" s="49"/>
      <c r="D852" s="49"/>
      <c r="E852" s="49"/>
    </row>
    <row r="853">
      <c r="A853" s="52"/>
      <c r="B853" s="52"/>
      <c r="C853" s="49"/>
      <c r="D853" s="49"/>
      <c r="E853" s="49"/>
    </row>
    <row r="854">
      <c r="A854" s="52"/>
      <c r="B854" s="52"/>
      <c r="C854" s="49"/>
      <c r="D854" s="49"/>
      <c r="E854" s="49"/>
    </row>
    <row r="855">
      <c r="A855" s="52"/>
      <c r="B855" s="52"/>
      <c r="C855" s="49"/>
      <c r="D855" s="49"/>
      <c r="E855" s="49"/>
    </row>
    <row r="856">
      <c r="A856" s="52"/>
      <c r="B856" s="52"/>
      <c r="C856" s="49"/>
      <c r="D856" s="49"/>
      <c r="E856" s="49"/>
    </row>
    <row r="857">
      <c r="A857" s="52"/>
      <c r="B857" s="52"/>
      <c r="C857" s="49"/>
      <c r="D857" s="49"/>
      <c r="E857" s="49"/>
    </row>
    <row r="858">
      <c r="A858" s="52"/>
      <c r="B858" s="52"/>
      <c r="C858" s="49"/>
      <c r="D858" s="49"/>
      <c r="E858" s="49"/>
    </row>
    <row r="859">
      <c r="A859" s="52"/>
      <c r="B859" s="52"/>
      <c r="C859" s="49"/>
      <c r="D859" s="49"/>
      <c r="E859" s="49"/>
    </row>
    <row r="860">
      <c r="A860" s="52"/>
      <c r="B860" s="52"/>
      <c r="C860" s="49"/>
      <c r="D860" s="49"/>
      <c r="E860" s="49"/>
    </row>
    <row r="861">
      <c r="A861" s="52"/>
      <c r="B861" s="52"/>
      <c r="C861" s="49"/>
      <c r="D861" s="49"/>
      <c r="E861" s="49"/>
    </row>
    <row r="862">
      <c r="A862" s="52"/>
      <c r="B862" s="52"/>
      <c r="C862" s="49"/>
      <c r="D862" s="49"/>
      <c r="E862" s="49"/>
    </row>
    <row r="863">
      <c r="A863" s="52"/>
      <c r="B863" s="52"/>
      <c r="C863" s="49"/>
      <c r="D863" s="49"/>
      <c r="E863" s="49"/>
    </row>
    <row r="864">
      <c r="A864" s="52"/>
      <c r="B864" s="52"/>
      <c r="C864" s="49"/>
      <c r="D864" s="49"/>
      <c r="E864" s="49"/>
    </row>
    <row r="865">
      <c r="A865" s="52"/>
      <c r="B865" s="52"/>
      <c r="C865" s="49"/>
      <c r="D865" s="49"/>
      <c r="E865" s="49"/>
    </row>
    <row r="866">
      <c r="A866" s="52"/>
      <c r="B866" s="52"/>
      <c r="C866" s="49"/>
      <c r="D866" s="49"/>
      <c r="E866" s="49"/>
    </row>
    <row r="867">
      <c r="A867" s="52"/>
      <c r="B867" s="52"/>
      <c r="C867" s="49"/>
      <c r="D867" s="49"/>
      <c r="E867" s="49"/>
    </row>
    <row r="868">
      <c r="A868" s="52"/>
      <c r="B868" s="52"/>
      <c r="C868" s="49"/>
      <c r="D868" s="49"/>
      <c r="E868" s="49"/>
    </row>
    <row r="869">
      <c r="A869" s="52"/>
      <c r="B869" s="52"/>
      <c r="C869" s="49"/>
      <c r="D869" s="49"/>
      <c r="E869" s="49"/>
    </row>
    <row r="870">
      <c r="A870" s="52"/>
      <c r="B870" s="52"/>
      <c r="C870" s="49"/>
      <c r="D870" s="49"/>
      <c r="E870" s="49"/>
    </row>
    <row r="871">
      <c r="A871" s="52"/>
      <c r="B871" s="52"/>
      <c r="C871" s="49"/>
      <c r="D871" s="49"/>
      <c r="E871" s="49"/>
    </row>
    <row r="872">
      <c r="A872" s="52"/>
      <c r="B872" s="52"/>
      <c r="C872" s="49"/>
      <c r="D872" s="49"/>
      <c r="E872" s="49"/>
    </row>
    <row r="873">
      <c r="A873" s="52"/>
      <c r="B873" s="52"/>
      <c r="C873" s="49"/>
      <c r="D873" s="49"/>
      <c r="E873" s="49"/>
    </row>
    <row r="874">
      <c r="A874" s="52"/>
      <c r="B874" s="52"/>
      <c r="C874" s="49"/>
      <c r="D874" s="49"/>
      <c r="E874" s="49"/>
    </row>
    <row r="875">
      <c r="A875" s="52"/>
      <c r="B875" s="52"/>
      <c r="C875" s="49"/>
      <c r="D875" s="49"/>
      <c r="E875" s="49"/>
    </row>
    <row r="876">
      <c r="A876" s="52"/>
      <c r="B876" s="52"/>
      <c r="C876" s="49"/>
      <c r="D876" s="49"/>
      <c r="E876" s="49"/>
    </row>
    <row r="877">
      <c r="A877" s="52"/>
      <c r="B877" s="52"/>
      <c r="C877" s="49"/>
      <c r="D877" s="49"/>
      <c r="E877" s="49"/>
    </row>
    <row r="878">
      <c r="A878" s="52"/>
      <c r="B878" s="52"/>
      <c r="C878" s="49"/>
      <c r="D878" s="49"/>
      <c r="E878" s="49"/>
    </row>
    <row r="879">
      <c r="A879" s="52"/>
      <c r="B879" s="52"/>
      <c r="C879" s="49"/>
      <c r="D879" s="49"/>
      <c r="E879" s="49"/>
    </row>
    <row r="880">
      <c r="A880" s="52"/>
      <c r="B880" s="52"/>
      <c r="C880" s="49"/>
      <c r="D880" s="49"/>
      <c r="E880" s="49"/>
    </row>
    <row r="881">
      <c r="A881" s="52"/>
      <c r="B881" s="52"/>
      <c r="C881" s="49"/>
      <c r="D881" s="49"/>
      <c r="E881" s="49"/>
    </row>
    <row r="882">
      <c r="A882" s="52"/>
      <c r="B882" s="52"/>
      <c r="C882" s="49"/>
      <c r="D882" s="49"/>
      <c r="E882" s="49"/>
    </row>
    <row r="883">
      <c r="A883" s="52"/>
      <c r="B883" s="52"/>
      <c r="C883" s="49"/>
      <c r="D883" s="49"/>
      <c r="E883" s="49"/>
    </row>
    <row r="884">
      <c r="A884" s="52"/>
      <c r="B884" s="52"/>
      <c r="C884" s="49"/>
      <c r="D884" s="49"/>
      <c r="E884" s="49"/>
    </row>
    <row r="885">
      <c r="A885" s="52"/>
      <c r="B885" s="52"/>
      <c r="C885" s="49"/>
      <c r="D885" s="49"/>
      <c r="E885" s="49"/>
    </row>
    <row r="886">
      <c r="A886" s="52"/>
      <c r="B886" s="52"/>
      <c r="C886" s="49"/>
      <c r="D886" s="49"/>
      <c r="E886" s="49"/>
    </row>
    <row r="887">
      <c r="A887" s="52"/>
      <c r="B887" s="52"/>
      <c r="C887" s="49"/>
      <c r="D887" s="49"/>
      <c r="E887" s="49"/>
    </row>
    <row r="888">
      <c r="A888" s="52"/>
      <c r="B888" s="52"/>
      <c r="C888" s="49"/>
      <c r="D888" s="49"/>
      <c r="E888" s="49"/>
    </row>
    <row r="889">
      <c r="A889" s="52"/>
      <c r="B889" s="52"/>
      <c r="C889" s="49"/>
      <c r="D889" s="49"/>
      <c r="E889" s="49"/>
    </row>
    <row r="890">
      <c r="A890" s="52"/>
      <c r="B890" s="52"/>
      <c r="C890" s="49"/>
      <c r="D890" s="49"/>
      <c r="E890" s="49"/>
    </row>
    <row r="891">
      <c r="A891" s="52"/>
      <c r="B891" s="52"/>
      <c r="C891" s="49"/>
      <c r="D891" s="49"/>
      <c r="E891" s="49"/>
    </row>
    <row r="892">
      <c r="A892" s="52"/>
      <c r="B892" s="52"/>
      <c r="C892" s="49"/>
      <c r="D892" s="49"/>
      <c r="E892" s="49"/>
    </row>
    <row r="893">
      <c r="A893" s="52"/>
      <c r="B893" s="52"/>
      <c r="C893" s="49"/>
      <c r="D893" s="49"/>
      <c r="E893" s="49"/>
    </row>
    <row r="894">
      <c r="A894" s="52"/>
      <c r="B894" s="52"/>
      <c r="C894" s="49"/>
      <c r="D894" s="49"/>
      <c r="E894" s="49"/>
    </row>
    <row r="895">
      <c r="A895" s="52"/>
      <c r="B895" s="52"/>
      <c r="C895" s="49"/>
      <c r="D895" s="49"/>
      <c r="E895" s="49"/>
    </row>
    <row r="896">
      <c r="A896" s="52"/>
      <c r="B896" s="52"/>
      <c r="C896" s="49"/>
      <c r="D896" s="49"/>
      <c r="E896" s="49"/>
    </row>
    <row r="897">
      <c r="A897" s="52"/>
      <c r="B897" s="52"/>
      <c r="C897" s="49"/>
      <c r="D897" s="49"/>
      <c r="E897" s="49"/>
    </row>
    <row r="898">
      <c r="A898" s="52"/>
      <c r="B898" s="52"/>
      <c r="C898" s="49"/>
      <c r="D898" s="49"/>
      <c r="E898" s="49"/>
    </row>
    <row r="899">
      <c r="A899" s="52"/>
      <c r="B899" s="52"/>
      <c r="C899" s="49"/>
      <c r="D899" s="49"/>
      <c r="E899" s="49"/>
    </row>
    <row r="900">
      <c r="A900" s="52"/>
      <c r="B900" s="52"/>
      <c r="C900" s="49"/>
      <c r="D900" s="49"/>
      <c r="E900" s="49"/>
    </row>
    <row r="901">
      <c r="A901" s="52"/>
      <c r="B901" s="52"/>
      <c r="C901" s="49"/>
      <c r="D901" s="49"/>
      <c r="E901" s="49"/>
    </row>
    <row r="902">
      <c r="A902" s="52"/>
      <c r="B902" s="52"/>
      <c r="C902" s="49"/>
      <c r="D902" s="49"/>
      <c r="E902" s="49"/>
    </row>
    <row r="903">
      <c r="A903" s="52"/>
      <c r="B903" s="52"/>
      <c r="C903" s="49"/>
      <c r="D903" s="49"/>
      <c r="E903" s="49"/>
    </row>
    <row r="904">
      <c r="A904" s="52"/>
      <c r="B904" s="52"/>
      <c r="C904" s="49"/>
      <c r="D904" s="49"/>
      <c r="E904" s="49"/>
    </row>
    <row r="905">
      <c r="A905" s="52"/>
      <c r="B905" s="52"/>
      <c r="C905" s="49"/>
      <c r="D905" s="49"/>
      <c r="E905" s="49"/>
    </row>
    <row r="906">
      <c r="A906" s="52"/>
      <c r="B906" s="52"/>
      <c r="C906" s="49"/>
      <c r="D906" s="49"/>
      <c r="E906" s="49"/>
    </row>
    <row r="907">
      <c r="A907" s="52"/>
      <c r="B907" s="52"/>
      <c r="C907" s="49"/>
      <c r="D907" s="49"/>
      <c r="E907" s="49"/>
    </row>
    <row r="908">
      <c r="A908" s="52"/>
      <c r="B908" s="52"/>
      <c r="C908" s="49"/>
      <c r="D908" s="49"/>
      <c r="E908" s="49"/>
    </row>
    <row r="909">
      <c r="A909" s="52"/>
      <c r="B909" s="52"/>
      <c r="C909" s="49"/>
      <c r="D909" s="49"/>
      <c r="E909" s="49"/>
    </row>
    <row r="910">
      <c r="A910" s="52"/>
      <c r="B910" s="52"/>
      <c r="C910" s="49"/>
      <c r="D910" s="49"/>
      <c r="E910" s="49"/>
    </row>
    <row r="911">
      <c r="A911" s="52"/>
      <c r="B911" s="52"/>
      <c r="C911" s="49"/>
      <c r="D911" s="49"/>
      <c r="E911" s="49"/>
    </row>
    <row r="912">
      <c r="A912" s="52"/>
      <c r="B912" s="52"/>
      <c r="C912" s="49"/>
      <c r="D912" s="49"/>
      <c r="E912" s="49"/>
    </row>
    <row r="913">
      <c r="A913" s="52"/>
      <c r="B913" s="52"/>
      <c r="C913" s="49"/>
      <c r="D913" s="49"/>
      <c r="E913" s="49"/>
    </row>
    <row r="914">
      <c r="A914" s="52"/>
      <c r="B914" s="52"/>
      <c r="C914" s="49"/>
      <c r="D914" s="49"/>
      <c r="E914" s="49"/>
    </row>
    <row r="915">
      <c r="A915" s="52"/>
      <c r="B915" s="52"/>
      <c r="C915" s="49"/>
      <c r="D915" s="49"/>
      <c r="E915" s="49"/>
    </row>
    <row r="916">
      <c r="A916" s="52"/>
      <c r="B916" s="52"/>
      <c r="C916" s="49"/>
      <c r="D916" s="49"/>
      <c r="E916" s="49"/>
    </row>
    <row r="917">
      <c r="A917" s="52"/>
      <c r="B917" s="52"/>
      <c r="C917" s="49"/>
      <c r="D917" s="49"/>
      <c r="E917" s="49"/>
    </row>
    <row r="918">
      <c r="A918" s="52"/>
      <c r="B918" s="52"/>
      <c r="C918" s="49"/>
      <c r="D918" s="49"/>
      <c r="E918" s="49"/>
    </row>
    <row r="919">
      <c r="A919" s="52"/>
      <c r="B919" s="52"/>
      <c r="C919" s="49"/>
      <c r="D919" s="49"/>
      <c r="E919" s="49"/>
    </row>
    <row r="920">
      <c r="A920" s="52"/>
      <c r="B920" s="52"/>
      <c r="C920" s="49"/>
      <c r="D920" s="49"/>
      <c r="E920" s="49"/>
    </row>
    <row r="921">
      <c r="A921" s="52"/>
      <c r="B921" s="52"/>
      <c r="C921" s="49"/>
      <c r="D921" s="49"/>
      <c r="E921" s="49"/>
    </row>
    <row r="922">
      <c r="A922" s="52"/>
      <c r="B922" s="52"/>
      <c r="C922" s="49"/>
      <c r="D922" s="49"/>
      <c r="E922" s="49"/>
    </row>
    <row r="923">
      <c r="A923" s="52"/>
      <c r="B923" s="52"/>
      <c r="C923" s="49"/>
      <c r="D923" s="49"/>
      <c r="E923" s="49"/>
    </row>
    <row r="924">
      <c r="A924" s="52"/>
      <c r="B924" s="52"/>
      <c r="C924" s="49"/>
      <c r="D924" s="49"/>
      <c r="E924" s="49"/>
    </row>
    <row r="925">
      <c r="A925" s="52"/>
      <c r="B925" s="52"/>
      <c r="C925" s="49"/>
      <c r="D925" s="49"/>
      <c r="E925" s="49"/>
    </row>
    <row r="926">
      <c r="A926" s="52"/>
      <c r="B926" s="52"/>
      <c r="C926" s="49"/>
      <c r="D926" s="49"/>
      <c r="E926" s="49"/>
    </row>
    <row r="927">
      <c r="A927" s="52"/>
      <c r="B927" s="52"/>
      <c r="C927" s="49"/>
      <c r="D927" s="49"/>
      <c r="E927" s="49"/>
    </row>
    <row r="928">
      <c r="A928" s="52"/>
      <c r="B928" s="52"/>
      <c r="C928" s="49"/>
      <c r="D928" s="49"/>
      <c r="E928" s="49"/>
    </row>
    <row r="929">
      <c r="A929" s="52"/>
      <c r="B929" s="52"/>
      <c r="C929" s="49"/>
      <c r="D929" s="49"/>
      <c r="E929" s="49"/>
    </row>
    <row r="930">
      <c r="A930" s="52"/>
      <c r="B930" s="52"/>
      <c r="C930" s="49"/>
      <c r="D930" s="49"/>
      <c r="E930" s="49"/>
    </row>
    <row r="931">
      <c r="A931" s="52"/>
      <c r="B931" s="52"/>
      <c r="C931" s="49"/>
      <c r="D931" s="49"/>
      <c r="E931" s="49"/>
    </row>
    <row r="932">
      <c r="A932" s="52"/>
      <c r="B932" s="52"/>
      <c r="C932" s="49"/>
      <c r="D932" s="49"/>
      <c r="E932" s="49"/>
    </row>
    <row r="933">
      <c r="A933" s="52"/>
      <c r="B933" s="52"/>
      <c r="C933" s="49"/>
      <c r="D933" s="49"/>
      <c r="E933" s="49"/>
    </row>
    <row r="934">
      <c r="A934" s="52"/>
      <c r="B934" s="52"/>
      <c r="C934" s="49"/>
      <c r="D934" s="49"/>
      <c r="E934" s="49"/>
    </row>
    <row r="935">
      <c r="A935" s="52"/>
      <c r="B935" s="52"/>
      <c r="C935" s="49"/>
      <c r="D935" s="49"/>
      <c r="E935" s="49"/>
    </row>
    <row r="936">
      <c r="A936" s="52"/>
      <c r="B936" s="52"/>
      <c r="C936" s="49"/>
      <c r="D936" s="49"/>
      <c r="E936" s="49"/>
    </row>
    <row r="937">
      <c r="A937" s="52"/>
      <c r="B937" s="52"/>
      <c r="C937" s="49"/>
      <c r="D937" s="49"/>
      <c r="E937" s="49"/>
    </row>
    <row r="938">
      <c r="A938" s="52"/>
      <c r="B938" s="52"/>
      <c r="C938" s="49"/>
      <c r="D938" s="49"/>
      <c r="E938" s="49"/>
    </row>
    <row r="939">
      <c r="A939" s="52"/>
      <c r="B939" s="52"/>
      <c r="C939" s="49"/>
      <c r="D939" s="49"/>
      <c r="E939" s="49"/>
    </row>
    <row r="940">
      <c r="A940" s="52"/>
      <c r="B940" s="52"/>
      <c r="C940" s="49"/>
      <c r="D940" s="49"/>
      <c r="E940" s="49"/>
    </row>
    <row r="941">
      <c r="A941" s="52"/>
      <c r="B941" s="52"/>
      <c r="C941" s="49"/>
      <c r="D941" s="49"/>
      <c r="E941" s="49"/>
    </row>
    <row r="942">
      <c r="A942" s="52"/>
      <c r="B942" s="52"/>
      <c r="C942" s="49"/>
      <c r="D942" s="49"/>
      <c r="E942" s="49"/>
    </row>
    <row r="943">
      <c r="A943" s="52"/>
      <c r="B943" s="52"/>
      <c r="C943" s="49"/>
      <c r="D943" s="49"/>
      <c r="E943" s="49"/>
    </row>
    <row r="944">
      <c r="A944" s="52"/>
      <c r="B944" s="52"/>
      <c r="C944" s="49"/>
      <c r="D944" s="49"/>
      <c r="E944" s="49"/>
    </row>
    <row r="945">
      <c r="A945" s="52"/>
      <c r="B945" s="52"/>
      <c r="C945" s="49"/>
      <c r="D945" s="49"/>
      <c r="E945" s="49"/>
    </row>
    <row r="946">
      <c r="A946" s="52"/>
      <c r="B946" s="52"/>
      <c r="C946" s="49"/>
      <c r="D946" s="49"/>
      <c r="E946" s="49"/>
    </row>
    <row r="947">
      <c r="A947" s="52"/>
      <c r="B947" s="52"/>
      <c r="C947" s="49"/>
      <c r="D947" s="49"/>
      <c r="E947" s="49"/>
    </row>
    <row r="948">
      <c r="A948" s="52"/>
      <c r="B948" s="52"/>
      <c r="C948" s="49"/>
      <c r="D948" s="49"/>
      <c r="E948" s="49"/>
    </row>
    <row r="949">
      <c r="A949" s="52"/>
      <c r="B949" s="52"/>
      <c r="C949" s="49"/>
      <c r="D949" s="49"/>
      <c r="E949" s="49"/>
    </row>
    <row r="950">
      <c r="A950" s="52"/>
      <c r="B950" s="52"/>
      <c r="C950" s="49"/>
      <c r="D950" s="49"/>
      <c r="E950" s="49"/>
    </row>
    <row r="951">
      <c r="A951" s="52"/>
      <c r="B951" s="52"/>
      <c r="C951" s="49"/>
      <c r="D951" s="49"/>
      <c r="E951" s="49"/>
    </row>
    <row r="952">
      <c r="A952" s="52"/>
      <c r="B952" s="52"/>
      <c r="C952" s="49"/>
      <c r="D952" s="49"/>
      <c r="E952" s="49"/>
    </row>
    <row r="953">
      <c r="A953" s="52"/>
      <c r="B953" s="52"/>
      <c r="C953" s="49"/>
      <c r="D953" s="49"/>
      <c r="E953" s="49"/>
    </row>
    <row r="954">
      <c r="A954" s="52"/>
      <c r="B954" s="52"/>
      <c r="C954" s="49"/>
      <c r="D954" s="49"/>
      <c r="E954" s="49"/>
    </row>
    <row r="955">
      <c r="A955" s="52"/>
      <c r="B955" s="52"/>
      <c r="C955" s="49"/>
      <c r="D955" s="49"/>
      <c r="E955" s="49"/>
    </row>
    <row r="956">
      <c r="A956" s="52"/>
      <c r="B956" s="52"/>
      <c r="C956" s="49"/>
      <c r="D956" s="49"/>
      <c r="E956" s="49"/>
    </row>
    <row r="957">
      <c r="A957" s="52"/>
      <c r="B957" s="52"/>
      <c r="C957" s="49"/>
      <c r="D957" s="49"/>
      <c r="E957" s="49"/>
    </row>
    <row r="958">
      <c r="A958" s="52"/>
      <c r="B958" s="52"/>
      <c r="C958" s="49"/>
      <c r="D958" s="49"/>
      <c r="E958" s="49"/>
    </row>
    <row r="959">
      <c r="A959" s="52"/>
      <c r="B959" s="52"/>
      <c r="C959" s="49"/>
      <c r="D959" s="49"/>
      <c r="E959" s="49"/>
    </row>
    <row r="960">
      <c r="A960" s="52"/>
      <c r="B960" s="52"/>
      <c r="C960" s="49"/>
      <c r="D960" s="49"/>
      <c r="E960" s="49"/>
    </row>
    <row r="961">
      <c r="A961" s="52"/>
      <c r="B961" s="52"/>
      <c r="C961" s="49"/>
      <c r="D961" s="49"/>
      <c r="E961" s="49"/>
    </row>
    <row r="962">
      <c r="A962" s="52"/>
      <c r="B962" s="52"/>
      <c r="C962" s="49"/>
      <c r="D962" s="49"/>
      <c r="E962" s="49"/>
    </row>
    <row r="963">
      <c r="A963" s="52"/>
      <c r="B963" s="52"/>
      <c r="C963" s="49"/>
      <c r="D963" s="49"/>
      <c r="E963" s="49"/>
    </row>
    <row r="964">
      <c r="A964" s="52"/>
      <c r="B964" s="52"/>
      <c r="C964" s="49"/>
      <c r="D964" s="49"/>
      <c r="E964" s="49"/>
    </row>
    <row r="965">
      <c r="A965" s="52"/>
      <c r="B965" s="52"/>
      <c r="C965" s="49"/>
      <c r="D965" s="49"/>
      <c r="E965" s="49"/>
    </row>
    <row r="966">
      <c r="A966" s="52"/>
      <c r="B966" s="52"/>
      <c r="C966" s="49"/>
      <c r="D966" s="49"/>
      <c r="E966" s="49"/>
    </row>
    <row r="967">
      <c r="A967" s="52"/>
      <c r="B967" s="52"/>
      <c r="C967" s="49"/>
      <c r="D967" s="49"/>
      <c r="E967" s="49"/>
    </row>
    <row r="968">
      <c r="A968" s="52"/>
      <c r="B968" s="52"/>
      <c r="C968" s="49"/>
      <c r="D968" s="49"/>
      <c r="E968" s="49"/>
    </row>
    <row r="969">
      <c r="A969" s="52"/>
      <c r="B969" s="52"/>
      <c r="C969" s="49"/>
      <c r="D969" s="49"/>
      <c r="E969" s="49"/>
    </row>
    <row r="970">
      <c r="A970" s="52"/>
      <c r="B970" s="52"/>
      <c r="C970" s="49"/>
      <c r="D970" s="49"/>
      <c r="E970" s="49"/>
    </row>
    <row r="971">
      <c r="A971" s="52"/>
      <c r="B971" s="52"/>
      <c r="C971" s="49"/>
      <c r="D971" s="49"/>
      <c r="E971" s="49"/>
    </row>
    <row r="972">
      <c r="A972" s="52"/>
      <c r="B972" s="52"/>
      <c r="C972" s="49"/>
      <c r="D972" s="49"/>
      <c r="E972" s="49"/>
    </row>
    <row r="973">
      <c r="A973" s="52"/>
      <c r="B973" s="52"/>
      <c r="C973" s="49"/>
      <c r="D973" s="49"/>
      <c r="E973" s="49"/>
    </row>
    <row r="974">
      <c r="A974" s="52"/>
      <c r="B974" s="52"/>
      <c r="C974" s="49"/>
      <c r="D974" s="49"/>
      <c r="E974" s="49"/>
    </row>
    <row r="975">
      <c r="A975" s="52"/>
      <c r="B975" s="52"/>
      <c r="C975" s="49"/>
      <c r="D975" s="49"/>
      <c r="E975" s="49"/>
    </row>
    <row r="976">
      <c r="A976" s="52"/>
      <c r="B976" s="52"/>
      <c r="C976" s="49"/>
      <c r="D976" s="49"/>
      <c r="E976" s="49"/>
    </row>
    <row r="977">
      <c r="A977" s="52"/>
      <c r="B977" s="52"/>
      <c r="C977" s="49"/>
      <c r="D977" s="49"/>
      <c r="E977" s="49"/>
    </row>
    <row r="978">
      <c r="A978" s="52"/>
      <c r="B978" s="52"/>
      <c r="C978" s="49"/>
      <c r="D978" s="49"/>
      <c r="E978" s="49"/>
    </row>
    <row r="979">
      <c r="A979" s="52"/>
      <c r="B979" s="52"/>
      <c r="C979" s="49"/>
      <c r="D979" s="49"/>
      <c r="E979" s="49"/>
    </row>
    <row r="980">
      <c r="A980" s="52"/>
      <c r="B980" s="52"/>
      <c r="C980" s="49"/>
      <c r="D980" s="49"/>
      <c r="E980" s="49"/>
    </row>
    <row r="981">
      <c r="A981" s="52"/>
      <c r="B981" s="52"/>
      <c r="C981" s="49"/>
      <c r="D981" s="49"/>
      <c r="E981" s="49"/>
    </row>
    <row r="982">
      <c r="A982" s="52"/>
      <c r="B982" s="52"/>
      <c r="C982" s="49"/>
      <c r="D982" s="49"/>
      <c r="E982" s="49"/>
    </row>
    <row r="983">
      <c r="A983" s="52"/>
      <c r="B983" s="52"/>
      <c r="C983" s="49"/>
      <c r="D983" s="49"/>
      <c r="E983" s="49"/>
    </row>
    <row r="984">
      <c r="A984" s="52"/>
      <c r="B984" s="52"/>
      <c r="C984" s="49"/>
      <c r="D984" s="49"/>
      <c r="E984" s="49"/>
    </row>
    <row r="985">
      <c r="A985" s="52"/>
      <c r="B985" s="52"/>
      <c r="C985" s="49"/>
      <c r="D985" s="49"/>
      <c r="E985" s="49"/>
    </row>
    <row r="986">
      <c r="A986" s="52"/>
      <c r="B986" s="52"/>
      <c r="C986" s="49"/>
      <c r="D986" s="49"/>
      <c r="E986" s="49"/>
    </row>
    <row r="987">
      <c r="A987" s="52"/>
      <c r="B987" s="52"/>
      <c r="C987" s="49"/>
      <c r="D987" s="49"/>
      <c r="E987" s="49"/>
    </row>
    <row r="988">
      <c r="A988" s="52"/>
      <c r="B988" s="52"/>
      <c r="C988" s="49"/>
      <c r="D988" s="49"/>
      <c r="E988" s="49"/>
    </row>
    <row r="989">
      <c r="A989" s="52"/>
      <c r="B989" s="52"/>
      <c r="C989" s="49"/>
      <c r="D989" s="49"/>
      <c r="E989" s="49"/>
    </row>
    <row r="990">
      <c r="A990" s="52"/>
      <c r="B990" s="52"/>
      <c r="C990" s="49"/>
      <c r="D990" s="49"/>
      <c r="E990" s="49"/>
    </row>
    <row r="991">
      <c r="A991" s="52"/>
      <c r="B991" s="52"/>
      <c r="C991" s="49"/>
      <c r="D991" s="49"/>
      <c r="E991" s="49"/>
    </row>
    <row r="992">
      <c r="A992" s="52"/>
      <c r="B992" s="52"/>
      <c r="C992" s="49"/>
      <c r="D992" s="49"/>
      <c r="E992" s="49"/>
    </row>
    <row r="993">
      <c r="A993" s="52"/>
      <c r="B993" s="52"/>
      <c r="C993" s="49"/>
      <c r="D993" s="49"/>
      <c r="E993" s="49"/>
    </row>
    <row r="994">
      <c r="A994" s="52"/>
      <c r="B994" s="52"/>
      <c r="C994" s="49"/>
      <c r="D994" s="49"/>
      <c r="E994" s="49"/>
    </row>
    <row r="995">
      <c r="A995" s="52"/>
      <c r="B995" s="52"/>
      <c r="C995" s="49"/>
      <c r="D995" s="49"/>
      <c r="E995" s="49"/>
    </row>
    <row r="996">
      <c r="A996" s="52"/>
      <c r="B996" s="52"/>
      <c r="C996" s="49"/>
      <c r="D996" s="49"/>
      <c r="E996" s="49"/>
    </row>
    <row r="997">
      <c r="A997" s="52"/>
      <c r="B997" s="52"/>
      <c r="C997" s="49"/>
      <c r="D997" s="49"/>
      <c r="E997" s="49"/>
    </row>
    <row r="998">
      <c r="A998" s="52"/>
      <c r="B998" s="52"/>
      <c r="C998" s="49"/>
      <c r="D998" s="49"/>
      <c r="E998" s="49"/>
    </row>
    <row r="999">
      <c r="A999" s="52"/>
      <c r="B999" s="52"/>
      <c r="C999" s="49"/>
      <c r="D999" s="49"/>
      <c r="E999" s="49"/>
    </row>
    <row r="1000">
      <c r="A1000" s="52"/>
      <c r="B1000" s="52"/>
      <c r="C1000" s="49"/>
      <c r="D1000" s="49"/>
      <c r="E1000" s="49"/>
    </row>
  </sheetData>
  <conditionalFormatting sqref="C3:E39 E41:E48">
    <cfRule type="notContainsBlanks" dxfId="6" priority="1">
      <formula>LEN(TRIM(C3))&gt;0</formula>
    </cfRule>
  </conditionalFormatting>
  <drawing r:id="rId3"/>
</worksheet>
</file>