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steiner/Library/Mobile Documents/com~apple~CloudDocs/Documents/Uni/10. Sem/MA/IPB_Batching_Code/"/>
    </mc:Choice>
  </mc:AlternateContent>
  <xr:revisionPtr revIDLastSave="0" documentId="13_ncr:40009_{93DF5559-9CB2-1D48-A741-0CF675485F2D}" xr6:coauthVersionLast="47" xr6:coauthVersionMax="47" xr10:uidLastSave="{00000000-0000-0000-0000-000000000000}"/>
  <bookViews>
    <workbookView xWindow="0" yWindow="0" windowWidth="68800" windowHeight="28800"/>
  </bookViews>
  <sheets>
    <sheet name="CG_output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5" i="1"/>
  <c r="H43" i="1"/>
  <c r="H41" i="1"/>
  <c r="H40" i="1"/>
  <c r="H36" i="1"/>
  <c r="H30" i="1"/>
  <c r="H23" i="1"/>
  <c r="H21" i="1"/>
  <c r="H18" i="1"/>
  <c r="H17" i="1"/>
  <c r="H15" i="1"/>
  <c r="H9" i="1"/>
  <c r="H8" i="1"/>
  <c r="H4" i="1"/>
  <c r="H2" i="1"/>
  <c r="H49" i="1"/>
  <c r="H46" i="1"/>
  <c r="H44" i="1"/>
  <c r="H42" i="1"/>
  <c r="H38" i="1"/>
  <c r="H33" i="1"/>
  <c r="H32" i="1"/>
  <c r="H31" i="1"/>
  <c r="H25" i="1"/>
  <c r="H20" i="1"/>
  <c r="H14" i="1"/>
  <c r="H13" i="1"/>
  <c r="H12" i="1"/>
  <c r="H11" i="1"/>
  <c r="H10" i="1"/>
  <c r="H7" i="1"/>
  <c r="H16" i="1"/>
  <c r="H22" i="1"/>
  <c r="H26" i="1"/>
  <c r="H27" i="1"/>
  <c r="H5" i="1"/>
  <c r="H6" i="1"/>
  <c r="H19" i="1"/>
  <c r="H24" i="1"/>
  <c r="H28" i="1"/>
  <c r="H29" i="1"/>
  <c r="H34" i="1"/>
  <c r="H35" i="1"/>
  <c r="H37" i="1"/>
  <c r="H39" i="1"/>
  <c r="H3" i="1"/>
</calcChain>
</file>

<file path=xl/sharedStrings.xml><?xml version="1.0" encoding="utf-8"?>
<sst xmlns="http://schemas.openxmlformats.org/spreadsheetml/2006/main" count="110" uniqueCount="109">
  <si>
    <t>Instance</t>
  </si>
  <si>
    <t>name</t>
  </si>
  <si>
    <t>n</t>
  </si>
  <si>
    <t>b</t>
  </si>
  <si>
    <t>œÉ</t>
  </si>
  <si>
    <t>Init. Columns</t>
  </si>
  <si>
    <t>Final Columns</t>
  </si>
  <si>
    <t>Total Columns added</t>
  </si>
  <si>
    <t>Avg. Amount Columns added</t>
  </si>
  <si>
    <t>Iterations</t>
  </si>
  <si>
    <t>Output/CG_inst_100_10_4_2023-07-28_13-41-38.txt</t>
  </si>
  <si>
    <t>n = 100 b = 10 œÉ = 4</t>
  </si>
  <si>
    <t>Output/CG_inst_200_50_1_2023-07-28_16-28-05.txt</t>
  </si>
  <si>
    <t>n = 200 b = 50 œÉ = 1</t>
  </si>
  <si>
    <t>Output/CG_inst_100_10_2_2023-07-28_13-41-28.txt</t>
  </si>
  <si>
    <t>n = 100 b = 10 œÉ = 2</t>
  </si>
  <si>
    <t>Output/CG_inst_60_50_4_2023-08-01_12-31-30.txt</t>
  </si>
  <si>
    <t>n = 60 b = 50 œÉ = 4</t>
  </si>
  <si>
    <t>Output/CG_inst_200_50_3_2023-07-28_18-02-18.txt</t>
  </si>
  <si>
    <t>n = 200 b = 50 œÉ = 3</t>
  </si>
  <si>
    <t>Output/CG_inst_200_30_2_2023-07-28_15-07-48.txt</t>
  </si>
  <si>
    <t>n = 200 b = 30 œÉ = 2</t>
  </si>
  <si>
    <t>Output/CG_inst_200_10_2_2023-07-28_14-35-38.txt</t>
  </si>
  <si>
    <t>n = 200 b = 10 œÉ = 2</t>
  </si>
  <si>
    <t>Output/CG_inst_60_10_1_2023-08-01_12-29-10.txt</t>
  </si>
  <si>
    <t>n = 60 b = 10 œÉ = 1</t>
  </si>
  <si>
    <t>Output/CG_inst_100_30_3_2023-07-28_13-43-53.txt</t>
  </si>
  <si>
    <t>n = 100 b = 30 œÉ = 3</t>
  </si>
  <si>
    <t>Output/CG_inst_60_30_4_2023-08-01_12-30-10.txt</t>
  </si>
  <si>
    <t>n = 60 b = 30 œÉ = 4</t>
  </si>
  <si>
    <t>Output/CG_inst_200_30_3_2023-07-28_15-21-10.txt</t>
  </si>
  <si>
    <t>n = 200 b = 30 œÉ = 3</t>
  </si>
  <si>
    <t>Output/CG_inst_20_30_3_2023-07-28_14-14-10.txt</t>
  </si>
  <si>
    <t>n = 20 b = 30 œÉ = 3</t>
  </si>
  <si>
    <t>Output/CG_inst_100_30_2_2023-07-28_13-43-08.txt</t>
  </si>
  <si>
    <t>n = 100 b = 30 œÉ = 2</t>
  </si>
  <si>
    <t>Output/CG_inst_200_10_1_2023-07-28_14-34-24.txt</t>
  </si>
  <si>
    <t>n = 200 b = 10 œÉ = 1</t>
  </si>
  <si>
    <t>Output/CG_inst_100_50_4_2023-07-28_14-00-05.txt</t>
  </si>
  <si>
    <t>n = 100 b = 50 œÉ = 4</t>
  </si>
  <si>
    <t>Output/CG_inst_200_10_4_2023-07-28_14-36-45.txt</t>
  </si>
  <si>
    <t>n = 200 b = 10 œÉ = 4</t>
  </si>
  <si>
    <t>Output/CG_inst_20_10_3_2023-07-28_14-14-09.txt</t>
  </si>
  <si>
    <t>n = 20 b = 10 œÉ = 3</t>
  </si>
  <si>
    <t>Output/CG_inst_20_50_3_2023-07-28_14-14-14.txt</t>
  </si>
  <si>
    <t>n = 20 b = 50 œÉ = 3</t>
  </si>
  <si>
    <t>Output/CG_inst_200_30_1_2023-07-28_14-42-24.txt</t>
  </si>
  <si>
    <t>n = 200 b = 30 œÉ = 1</t>
  </si>
  <si>
    <t>Output/CG_inst_20_10_2_2023-07-28_14-14-09.txt</t>
  </si>
  <si>
    <t>n = 20 b = 10 œÉ = 2</t>
  </si>
  <si>
    <t>Output/CG_inst_100_50_1_2023-07-28_13-48-34.txt</t>
  </si>
  <si>
    <t>n = 100 b = 50 œÉ = 1</t>
  </si>
  <si>
    <t>Output/CG_inst_200_10_3_2023-07-28_14-36-23.txt</t>
  </si>
  <si>
    <t>n = 200 b = 10 œÉ = 3</t>
  </si>
  <si>
    <t>Output/CG_inst_20_50_1_2023-07-28_14-14-11.txt</t>
  </si>
  <si>
    <t>n = 20 b = 50 œÉ = 1</t>
  </si>
  <si>
    <t>Output/CG_inst_20_30_4_2023-07-28_14-14-11.txt</t>
  </si>
  <si>
    <t>n = 20 b = 30 œÉ = 4</t>
  </si>
  <si>
    <t>Output/CG_inst_100_50_2_2023-07-28_13-54-42.txt</t>
  </si>
  <si>
    <t>n = 100 b = 50 œÉ = 2</t>
  </si>
  <si>
    <t>Output/CG_inst_200_50_4_2023-07-28_18-22-36.txt</t>
  </si>
  <si>
    <t>n = 200 b = 50 œÉ = 4</t>
  </si>
  <si>
    <t>Output/CG_inst_20_50_2_2023-07-28_14-14-13.txt</t>
  </si>
  <si>
    <t>n = 20 b = 50 œÉ = 2</t>
  </si>
  <si>
    <t>Output/CG_inst_200_50_2_2023-07-28_17-05-37.txt</t>
  </si>
  <si>
    <t>n = 200 b = 50 œÉ = 2</t>
  </si>
  <si>
    <t>Output/CG_inst_20_10_4_2023-07-28_14-14-09.txt</t>
  </si>
  <si>
    <t>n = 20 b = 10 œÉ = 4</t>
  </si>
  <si>
    <t>Output/CG_inst_20_30_2_2023-07-28_14-14-10.txt</t>
  </si>
  <si>
    <t>n = 20 b = 30 œÉ = 2</t>
  </si>
  <si>
    <t>Output/CG_inst_60_30_2_2023-08-01_12-29-53.txt</t>
  </si>
  <si>
    <t>n = 60 b = 30 œÉ = 2</t>
  </si>
  <si>
    <t>Output/CG_inst_60_30_1_2023-08-01_12-29-43.txt</t>
  </si>
  <si>
    <t>n = 60 b = 30 œÉ = 1</t>
  </si>
  <si>
    <t>Output/CG_inst_100_50_3_2023-07-28_13-58-29.txt</t>
  </si>
  <si>
    <t>n = 100 b = 50 œÉ = 3</t>
  </si>
  <si>
    <t>Output/CG_inst_60_50_3_2023-08-01_12-31-17.txt</t>
  </si>
  <si>
    <t>n = 60 b = 50 œÉ = 3</t>
  </si>
  <si>
    <t>Output/CG_inst_60_10_4_2023-08-01_12-29-34.txt</t>
  </si>
  <si>
    <t>n = 60 b = 10 œÉ = 4</t>
  </si>
  <si>
    <t>Output/CG_inst_60_50_1_2023-08-01_12-30-26.txt</t>
  </si>
  <si>
    <t>n = 60 b = 50 œÉ = 1</t>
  </si>
  <si>
    <t>Output/CG_inst_60_30_3_2023-08-01_12-30-02.txt</t>
  </si>
  <si>
    <t>n = 60 b = 30 œÉ = 3</t>
  </si>
  <si>
    <t>Output/CG_inst_60_50_2_2023-08-01_12-30-44.txt</t>
  </si>
  <si>
    <t>n = 60 b = 50 œÉ = 2</t>
  </si>
  <si>
    <t>Output/CG_inst_60_10_3_2023-08-01_12-29-33.txt</t>
  </si>
  <si>
    <t>n = 60 b = 10 œÉ = 3</t>
  </si>
  <si>
    <t>Output/CG_inst_60_10_2_2023-08-01_12-29-31.txt</t>
  </si>
  <si>
    <t>n = 60 b = 10 œÉ = 2</t>
  </si>
  <si>
    <t>Output/CG_inst_100_30_1_2023-07-28_13-41-55.txt</t>
  </si>
  <si>
    <t>n = 100 b = 30 œÉ = 1</t>
  </si>
  <si>
    <t>Output/CG_inst_100_10_1_2023-07-28_13-41-19.txt</t>
  </si>
  <si>
    <t>n = 100 b = 10 œÉ = 1</t>
  </si>
  <si>
    <t>Output/CG_inst_200_30_4_2023-07-28_15-28-56.txt</t>
  </si>
  <si>
    <t>n = 200 b = 30 œÉ = 4</t>
  </si>
  <si>
    <t>Output/CG_inst_100_10_3_2023-07-28_13-41-34.txt</t>
  </si>
  <si>
    <t>n = 100 b = 10 œÉ = 3</t>
  </si>
  <si>
    <t>Output/CG_inst_20_30_1_2023-07-28_14-14-09.txt</t>
  </si>
  <si>
    <t>n = 20 b = 30 œÉ = 1</t>
  </si>
  <si>
    <t>Output/CG_inst_20_50_4_2023-07-28_14-14-15.txt</t>
  </si>
  <si>
    <t>n = 20 b = 50 œÉ = 4</t>
  </si>
  <si>
    <t>Output/CG_inst_20_10_1_2023-07-28_14-14-09.txt</t>
  </si>
  <si>
    <t>n = 20 b = 10 œÉ = 1</t>
  </si>
  <si>
    <t>Output/CG_inst_100_30_4_2023-07-28_13-44-23.txt</t>
  </si>
  <si>
    <t>n = 100 b = 30 œÉ = 4</t>
  </si>
  <si>
    <t>Total Time (s)</t>
  </si>
  <si>
    <t>Average Time p. Iteration (s)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</si>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</sst>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10" xfId="1" applyNumberFormat="1" applyFont="1" applyBorder="1"/>
    <xf numFmtId="165" fontId="0" fillId="33" borderId="10" xfId="1" applyNumberFormat="1" applyFont="1" applyFill="1" applyBorder="1"/>
    <xf numFmtId="0" fontId="0" fillId="0" borderId="10" xfId="0" applyBorder="1"/>
    <xf numFmtId="0" fontId="0" fillId="33" borderId="10" xfId="0" applyFill="1" applyBorder="1"/>
    <xf numFmtId="165" fontId="18" fillId="0" borderId="11" xfId="0" applyNumberFormat="1" applyFont="1" applyBorder="1"/>
    <xf numFmtId="165" fontId="18" fillId="34" borderId="11" xfId="0" applyNumberFormat="1" applyFont="1" applyFill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L49" totalsRowShown="0">
  <autoFilter ref="A1:L49">
    <filterColumn colId="3">
      <filters>
        <filter val="10"/>
      </filters>
    </filterColumn>
  </autoFilter>
  <sortState xmlns:xlrd2="http://schemas.microsoft.com/office/spreadsheetml/2017/richdata2" ref="A3:L47">
    <sortCondition ref="C1:C49"/>
  </sortState>
  <tableColumns count="12">
    <tableColumn id="1" name="Instance"/>
    <tableColumn id="2" name="name"/>
    <tableColumn id="3" name="n"/>
    <tableColumn id="4" name="b"/>
    <tableColumn id="5" name="œÉ"/>
    <tableColumn id="6" name="Init. Columns" dataDxfId="3" dataCellStyle="Komma"/>
    <tableColumn id="7" name="Final Columns" dataDxfId="2" dataCellStyle="Komma"/>
    <tableColumn id="8" name="Total Columns added" dataDxfId="1" dataCellStyle="Komma"/>
    <tableColumn id="9" name="Avg. Amount Columns added" dataCellStyle="Komma"/>
    <tableColumn id="10" name="Iterations" dataDxfId="0" dataCellStyle="Komma"/>
    <tableColumn id="11" name="Total Time (s)" dataCellStyle="Komma"/>
    <tableColumn id="12" name="Average Time p. Iteration (s)" dataCellStyle="K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E51" sqref="E51:R91"/>
    </sheetView>
  </sheetViews>
  <sheetFormatPr baseColWidth="10" defaultRowHeight="16" x14ac:dyDescent="0.2"/>
  <cols>
    <col min="6" max="6" width="14.1640625" customWidth="1"/>
    <col min="7" max="7" width="15" customWidth="1"/>
    <col min="8" max="8" width="20.6640625" customWidth="1"/>
    <col min="9" max="9" width="27.1640625" style="2" customWidth="1"/>
    <col min="10" max="10" width="8.1640625" customWidth="1"/>
    <col min="11" max="11" width="12.33203125" style="1" customWidth="1"/>
    <col min="12" max="12" width="24.5" style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s="1" t="s">
        <v>106</v>
      </c>
      <c r="L1" s="1" t="s">
        <v>107</v>
      </c>
    </row>
    <row r="2" spans="1:12" x14ac:dyDescent="0.2">
      <c r="A2" t="s">
        <v>102</v>
      </c>
      <c r="B2" t="s">
        <v>103</v>
      </c>
      <c r="C2">
        <v>20</v>
      </c>
      <c r="D2">
        <v>10</v>
      </c>
      <c r="E2">
        <v>1</v>
      </c>
      <c r="F2" s="3">
        <v>718</v>
      </c>
      <c r="G2" s="8">
        <v>817</v>
      </c>
      <c r="H2" s="3">
        <f>Tabelle1[[#This Row],[Final Columns]]-Tabelle1[[#This Row],[Init. Columns]]</f>
        <v>99</v>
      </c>
      <c r="I2" s="2">
        <v>55.5</v>
      </c>
      <c r="J2" s="3">
        <v>2</v>
      </c>
      <c r="K2" s="2">
        <v>0.101252079010009</v>
      </c>
      <c r="L2" s="2">
        <v>5.06260395050048E-2</v>
      </c>
    </row>
    <row r="3" spans="1:12" hidden="1" x14ac:dyDescent="0.2">
      <c r="A3" t="s">
        <v>54</v>
      </c>
      <c r="B3" t="s">
        <v>55</v>
      </c>
      <c r="C3">
        <v>20</v>
      </c>
      <c r="D3">
        <v>50</v>
      </c>
      <c r="E3">
        <v>1</v>
      </c>
      <c r="F3" s="3">
        <v>2042</v>
      </c>
      <c r="G3" s="3">
        <v>3410</v>
      </c>
      <c r="H3" s="3">
        <f>Tabelle1[[#This Row],[Final Columns]]-Tabelle1[[#This Row],[Init. Columns]]</f>
        <v>1368</v>
      </c>
      <c r="I3" s="2">
        <v>94.5555555555555</v>
      </c>
      <c r="J3" s="3">
        <v>18</v>
      </c>
      <c r="K3" s="2">
        <v>1.9149479866027801</v>
      </c>
      <c r="L3" s="2">
        <v>0.10638599925571</v>
      </c>
    </row>
    <row r="4" spans="1:12" x14ac:dyDescent="0.2">
      <c r="A4" t="s">
        <v>48</v>
      </c>
      <c r="B4" t="s">
        <v>49</v>
      </c>
      <c r="C4">
        <v>20</v>
      </c>
      <c r="D4">
        <v>10</v>
      </c>
      <c r="E4">
        <v>2</v>
      </c>
      <c r="F4" s="3">
        <v>520</v>
      </c>
      <c r="G4" s="3">
        <v>686</v>
      </c>
      <c r="H4" s="3">
        <f>Tabelle1[[#This Row],[Final Columns]]-Tabelle1[[#This Row],[Init. Columns]]</f>
        <v>166</v>
      </c>
      <c r="I4" s="2">
        <v>123.5</v>
      </c>
      <c r="J4" s="3">
        <v>4</v>
      </c>
      <c r="K4" s="2">
        <v>0.17916989326477001</v>
      </c>
      <c r="L4" s="2">
        <v>4.4792473316192599E-2</v>
      </c>
    </row>
    <row r="5" spans="1:12" hidden="1" x14ac:dyDescent="0.2">
      <c r="A5" t="s">
        <v>62</v>
      </c>
      <c r="B5" t="s">
        <v>63</v>
      </c>
      <c r="C5">
        <v>20</v>
      </c>
      <c r="D5">
        <v>50</v>
      </c>
      <c r="E5">
        <v>2</v>
      </c>
      <c r="F5" s="3">
        <v>2030</v>
      </c>
      <c r="G5" s="3">
        <v>2608</v>
      </c>
      <c r="H5" s="3">
        <f>Tabelle1[[#This Row],[Final Columns]]-Tabelle1[[#This Row],[Init. Columns]]</f>
        <v>578</v>
      </c>
      <c r="I5" s="2">
        <v>48.071428571428498</v>
      </c>
      <c r="J5" s="3">
        <v>14</v>
      </c>
      <c r="K5" s="2">
        <v>0.73909783363342196</v>
      </c>
      <c r="L5" s="2">
        <v>5.2792702402387301E-2</v>
      </c>
    </row>
    <row r="6" spans="1:12" hidden="1" x14ac:dyDescent="0.2">
      <c r="A6" t="s">
        <v>44</v>
      </c>
      <c r="B6" t="s">
        <v>45</v>
      </c>
      <c r="C6">
        <v>20</v>
      </c>
      <c r="D6">
        <v>50</v>
      </c>
      <c r="E6">
        <v>3</v>
      </c>
      <c r="F6" s="3">
        <v>1805</v>
      </c>
      <c r="G6" s="3">
        <v>2432</v>
      </c>
      <c r="H6" s="3">
        <f>Tabelle1[[#This Row],[Final Columns]]-Tabelle1[[#This Row],[Init. Columns]]</f>
        <v>627</v>
      </c>
      <c r="I6" s="2">
        <v>129.833333333333</v>
      </c>
      <c r="J6" s="3">
        <v>6</v>
      </c>
      <c r="K6" s="2">
        <v>0.44709610939025801</v>
      </c>
      <c r="L6" s="2">
        <v>7.4516018231709794E-2</v>
      </c>
    </row>
    <row r="7" spans="1:12" hidden="1" x14ac:dyDescent="0.2">
      <c r="A7" t="s">
        <v>98</v>
      </c>
      <c r="B7" t="s">
        <v>99</v>
      </c>
      <c r="C7">
        <v>20</v>
      </c>
      <c r="D7">
        <v>30</v>
      </c>
      <c r="E7">
        <v>1</v>
      </c>
      <c r="F7" s="3">
        <v>1644</v>
      </c>
      <c r="G7" s="3">
        <v>2150</v>
      </c>
      <c r="H7" s="3">
        <f>Tabelle1[[#This Row],[Final Columns]]-Tabelle1[[#This Row],[Init. Columns]]</f>
        <v>506</v>
      </c>
      <c r="I7" s="2">
        <v>123.666666666666</v>
      </c>
      <c r="J7" s="3">
        <v>6</v>
      </c>
      <c r="K7" s="2">
        <v>0.48924708366393999</v>
      </c>
      <c r="L7" s="2">
        <v>8.1541180610656697E-2</v>
      </c>
    </row>
    <row r="8" spans="1:12" x14ac:dyDescent="0.2">
      <c r="A8" t="s">
        <v>42</v>
      </c>
      <c r="B8" t="s">
        <v>43</v>
      </c>
      <c r="C8">
        <v>20</v>
      </c>
      <c r="D8">
        <v>10</v>
      </c>
      <c r="E8">
        <v>3</v>
      </c>
      <c r="F8" s="3">
        <v>286</v>
      </c>
      <c r="G8" s="3">
        <v>447</v>
      </c>
      <c r="H8" s="3">
        <f>Tabelle1[[#This Row],[Final Columns]]-Tabelle1[[#This Row],[Init. Columns]]</f>
        <v>161</v>
      </c>
      <c r="I8" s="2">
        <v>40.25</v>
      </c>
      <c r="J8" s="3">
        <v>4</v>
      </c>
      <c r="K8" s="2">
        <v>0.16753697395324699</v>
      </c>
      <c r="L8" s="2">
        <v>4.1884243488311698E-2</v>
      </c>
    </row>
    <row r="9" spans="1:12" x14ac:dyDescent="0.2">
      <c r="A9" t="s">
        <v>66</v>
      </c>
      <c r="B9" t="s">
        <v>67</v>
      </c>
      <c r="C9">
        <v>20</v>
      </c>
      <c r="D9">
        <v>10</v>
      </c>
      <c r="E9">
        <v>4</v>
      </c>
      <c r="F9" s="3">
        <v>861</v>
      </c>
      <c r="G9" s="3">
        <v>1280</v>
      </c>
      <c r="H9" s="3">
        <f>Tabelle1[[#This Row],[Final Columns]]-Tabelle1[[#This Row],[Init. Columns]]</f>
        <v>419</v>
      </c>
      <c r="I9" s="2">
        <v>152</v>
      </c>
      <c r="J9" s="3">
        <v>5</v>
      </c>
      <c r="K9" s="2">
        <v>0.324990034103393</v>
      </c>
      <c r="L9" s="2">
        <v>6.4998006820678703E-2</v>
      </c>
    </row>
    <row r="10" spans="1:12" hidden="1" x14ac:dyDescent="0.2">
      <c r="A10" t="s">
        <v>68</v>
      </c>
      <c r="B10" t="s">
        <v>69</v>
      </c>
      <c r="C10">
        <v>20</v>
      </c>
      <c r="D10">
        <v>30</v>
      </c>
      <c r="E10">
        <v>2</v>
      </c>
      <c r="F10" s="3">
        <v>1657</v>
      </c>
      <c r="G10" s="4">
        <v>2219</v>
      </c>
      <c r="H10" s="3">
        <f>Tabelle1[[#This Row],[Final Columns]]-Tabelle1[[#This Row],[Init. Columns]]</f>
        <v>562</v>
      </c>
      <c r="I10" s="2">
        <v>97.625</v>
      </c>
      <c r="J10" s="3">
        <v>8</v>
      </c>
      <c r="K10" s="2">
        <v>0.52865505218505804</v>
      </c>
      <c r="L10" s="2">
        <v>6.6081881523132296E-2</v>
      </c>
    </row>
    <row r="11" spans="1:12" hidden="1" x14ac:dyDescent="0.2">
      <c r="A11" t="s">
        <v>32</v>
      </c>
      <c r="B11" t="s">
        <v>33</v>
      </c>
      <c r="C11">
        <v>20</v>
      </c>
      <c r="D11">
        <v>30</v>
      </c>
      <c r="E11">
        <v>3</v>
      </c>
      <c r="F11" s="3">
        <v>1086</v>
      </c>
      <c r="G11" s="5">
        <v>1353</v>
      </c>
      <c r="H11" s="3">
        <f>Tabelle1[[#This Row],[Final Columns]]-Tabelle1[[#This Row],[Init. Columns]]</f>
        <v>267</v>
      </c>
      <c r="I11" s="2">
        <v>103.5</v>
      </c>
      <c r="J11" s="3">
        <v>4</v>
      </c>
      <c r="K11" s="2">
        <v>0.245158910751342</v>
      </c>
      <c r="L11" s="2">
        <v>6.1289727687835603E-2</v>
      </c>
    </row>
    <row r="12" spans="1:12" hidden="1" x14ac:dyDescent="0.2">
      <c r="A12" t="s">
        <v>56</v>
      </c>
      <c r="B12" t="s">
        <v>57</v>
      </c>
      <c r="C12">
        <v>20</v>
      </c>
      <c r="D12">
        <v>30</v>
      </c>
      <c r="E12">
        <v>4</v>
      </c>
      <c r="F12" s="3">
        <v>2254</v>
      </c>
      <c r="G12" s="4">
        <v>2540</v>
      </c>
      <c r="H12" s="3">
        <f>Tabelle1[[#This Row],[Final Columns]]-Tabelle1[[#This Row],[Init. Columns]]</f>
        <v>286</v>
      </c>
      <c r="I12" s="2">
        <v>55.6666666666666</v>
      </c>
      <c r="J12" s="3">
        <v>6</v>
      </c>
      <c r="K12" s="2">
        <v>0.61294698715209905</v>
      </c>
      <c r="L12" s="2">
        <v>0.102157831192016</v>
      </c>
    </row>
    <row r="13" spans="1:12" hidden="1" x14ac:dyDescent="0.2">
      <c r="A13" t="s">
        <v>72</v>
      </c>
      <c r="B13" t="s">
        <v>73</v>
      </c>
      <c r="C13">
        <v>60</v>
      </c>
      <c r="D13">
        <v>30</v>
      </c>
      <c r="E13">
        <v>1</v>
      </c>
      <c r="F13" s="3">
        <v>16819</v>
      </c>
      <c r="G13" s="4">
        <v>26433</v>
      </c>
      <c r="H13" s="3">
        <f>Tabelle1[[#This Row],[Final Columns]]-Tabelle1[[#This Row],[Init. Columns]]</f>
        <v>9614</v>
      </c>
      <c r="I13" s="2">
        <v>2267</v>
      </c>
      <c r="J13" s="3">
        <v>8</v>
      </c>
      <c r="K13" s="2">
        <v>9.7493789196014404</v>
      </c>
      <c r="L13" s="2">
        <v>1.2186723649501801</v>
      </c>
    </row>
    <row r="14" spans="1:12" hidden="1" x14ac:dyDescent="0.2">
      <c r="A14" t="s">
        <v>70</v>
      </c>
      <c r="B14" t="s">
        <v>71</v>
      </c>
      <c r="C14">
        <v>60</v>
      </c>
      <c r="D14">
        <v>30</v>
      </c>
      <c r="E14">
        <v>2</v>
      </c>
      <c r="F14" s="3">
        <v>18028</v>
      </c>
      <c r="G14" s="3">
        <v>27233</v>
      </c>
      <c r="H14" s="3">
        <f>Tabelle1[[#This Row],[Final Columns]]-Tabelle1[[#This Row],[Init. Columns]]</f>
        <v>9205</v>
      </c>
      <c r="I14" s="2">
        <v>1575.7</v>
      </c>
      <c r="J14" s="3">
        <v>10</v>
      </c>
      <c r="K14" s="2">
        <v>9.3761849403381294</v>
      </c>
      <c r="L14" s="2">
        <v>0.93761849403381303</v>
      </c>
    </row>
    <row r="15" spans="1:12" x14ac:dyDescent="0.2">
      <c r="A15" t="s">
        <v>24</v>
      </c>
      <c r="B15" t="s">
        <v>25</v>
      </c>
      <c r="C15">
        <v>60</v>
      </c>
      <c r="D15">
        <v>10</v>
      </c>
      <c r="E15">
        <v>1</v>
      </c>
      <c r="F15" s="3">
        <v>6506</v>
      </c>
      <c r="G15" s="3">
        <v>8602</v>
      </c>
      <c r="H15" s="3">
        <f>Tabelle1[[#This Row],[Final Columns]]-Tabelle1[[#This Row],[Init. Columns]]</f>
        <v>2096</v>
      </c>
      <c r="I15" s="2">
        <v>1523.5</v>
      </c>
      <c r="J15" s="3">
        <v>4</v>
      </c>
      <c r="K15" s="2">
        <v>21.1332218647003</v>
      </c>
      <c r="L15" s="2">
        <v>5.2833054661750696</v>
      </c>
    </row>
    <row r="16" spans="1:12" hidden="1" x14ac:dyDescent="0.2">
      <c r="A16" t="s">
        <v>100</v>
      </c>
      <c r="B16" t="s">
        <v>101</v>
      </c>
      <c r="C16">
        <v>20</v>
      </c>
      <c r="D16">
        <v>50</v>
      </c>
      <c r="E16">
        <v>4</v>
      </c>
      <c r="F16" s="3">
        <v>2455</v>
      </c>
      <c r="G16" s="3">
        <v>37981</v>
      </c>
      <c r="H16" s="3">
        <f>Tabelle1[[#This Row],[Final Columns]]-Tabelle1[[#This Row],[Init. Columns]]</f>
        <v>35526</v>
      </c>
      <c r="I16" s="2">
        <v>37.285714285714199</v>
      </c>
      <c r="J16" s="3">
        <v>42</v>
      </c>
      <c r="K16" s="2">
        <v>2.2165391445159899</v>
      </c>
      <c r="L16" s="2">
        <v>5.2774741536095002E-2</v>
      </c>
    </row>
    <row r="17" spans="1:17" x14ac:dyDescent="0.2">
      <c r="A17" t="s">
        <v>88</v>
      </c>
      <c r="B17" t="s">
        <v>89</v>
      </c>
      <c r="C17">
        <v>60</v>
      </c>
      <c r="D17">
        <v>10</v>
      </c>
      <c r="E17">
        <v>2</v>
      </c>
      <c r="F17" s="3">
        <v>4347</v>
      </c>
      <c r="G17" s="3">
        <v>5927</v>
      </c>
      <c r="H17" s="3">
        <f>Tabelle1[[#This Row],[Final Columns]]-Tabelle1[[#This Row],[Init. Columns]]</f>
        <v>1580</v>
      </c>
      <c r="I17" s="2">
        <v>1252.5</v>
      </c>
      <c r="J17" s="3">
        <v>4</v>
      </c>
      <c r="K17" s="2">
        <v>1.8291530609130799</v>
      </c>
      <c r="L17" s="2">
        <v>0.45728826522827098</v>
      </c>
      <c r="Q17" s="4"/>
    </row>
    <row r="18" spans="1:17" x14ac:dyDescent="0.2">
      <c r="A18" t="s">
        <v>86</v>
      </c>
      <c r="B18" t="s">
        <v>87</v>
      </c>
      <c r="C18">
        <v>60</v>
      </c>
      <c r="D18">
        <v>10</v>
      </c>
      <c r="E18">
        <v>3</v>
      </c>
      <c r="F18" s="3">
        <v>2885</v>
      </c>
      <c r="G18" s="3">
        <v>4112</v>
      </c>
      <c r="H18" s="3">
        <f>Tabelle1[[#This Row],[Final Columns]]-Tabelle1[[#This Row],[Init. Columns]]</f>
        <v>1227</v>
      </c>
      <c r="I18" s="2">
        <v>575.33333333333303</v>
      </c>
      <c r="J18" s="3">
        <v>3</v>
      </c>
      <c r="K18" s="2">
        <v>0.98403620719909601</v>
      </c>
      <c r="L18" s="2">
        <v>0.32801206906636499</v>
      </c>
      <c r="Q18" s="5"/>
    </row>
    <row r="19" spans="1:17" hidden="1" x14ac:dyDescent="0.2">
      <c r="A19" t="s">
        <v>80</v>
      </c>
      <c r="B19" t="s">
        <v>81</v>
      </c>
      <c r="C19">
        <v>60</v>
      </c>
      <c r="D19">
        <v>50</v>
      </c>
      <c r="E19">
        <v>1</v>
      </c>
      <c r="F19" s="3">
        <v>27218</v>
      </c>
      <c r="G19" s="3">
        <v>37981</v>
      </c>
      <c r="H19" s="3">
        <f>Tabelle1[[#This Row],[Final Columns]]-Tabelle1[[#This Row],[Init. Columns]]</f>
        <v>10763</v>
      </c>
      <c r="I19" s="2">
        <v>1660</v>
      </c>
      <c r="J19" s="3">
        <v>12</v>
      </c>
      <c r="K19" s="2">
        <v>17.7111010551452</v>
      </c>
      <c r="L19" s="2">
        <v>1.47592508792877</v>
      </c>
      <c r="Q19" s="4"/>
    </row>
    <row r="20" spans="1:17" hidden="1" x14ac:dyDescent="0.2">
      <c r="A20" t="s">
        <v>82</v>
      </c>
      <c r="B20" t="s">
        <v>83</v>
      </c>
      <c r="C20">
        <v>60</v>
      </c>
      <c r="D20">
        <v>30</v>
      </c>
      <c r="E20">
        <v>3</v>
      </c>
      <c r="F20" s="3">
        <v>12601</v>
      </c>
      <c r="G20" s="4">
        <v>20662</v>
      </c>
      <c r="H20" s="3">
        <f>Tabelle1[[#This Row],[Final Columns]]-Tabelle1[[#This Row],[Init. Columns]]</f>
        <v>8061</v>
      </c>
      <c r="I20" s="2">
        <v>2134.9</v>
      </c>
      <c r="J20" s="3">
        <v>10</v>
      </c>
      <c r="K20" s="2">
        <v>7.6833789348602197</v>
      </c>
      <c r="L20" s="2">
        <v>0.76833789348602299</v>
      </c>
      <c r="Q20" s="5"/>
    </row>
    <row r="21" spans="1:17" x14ac:dyDescent="0.2">
      <c r="A21" t="s">
        <v>78</v>
      </c>
      <c r="B21" t="s">
        <v>79</v>
      </c>
      <c r="C21">
        <v>60</v>
      </c>
      <c r="D21">
        <v>10</v>
      </c>
      <c r="E21">
        <v>4</v>
      </c>
      <c r="F21" s="3">
        <v>10026</v>
      </c>
      <c r="G21" s="3">
        <v>18080</v>
      </c>
      <c r="H21" s="3">
        <f>Tabelle1[[#This Row],[Final Columns]]-Tabelle1[[#This Row],[Init. Columns]]</f>
        <v>8054</v>
      </c>
      <c r="I21" s="2">
        <v>1457.8461538461499</v>
      </c>
      <c r="J21" s="3">
        <v>13</v>
      </c>
      <c r="K21" s="2">
        <v>8.6707448959350497</v>
      </c>
      <c r="L21" s="2">
        <v>0.666980376610389</v>
      </c>
    </row>
    <row r="22" spans="1:17" hidden="1" x14ac:dyDescent="0.2">
      <c r="A22" t="s">
        <v>84</v>
      </c>
      <c r="B22" t="s">
        <v>85</v>
      </c>
      <c r="C22">
        <v>60</v>
      </c>
      <c r="D22">
        <v>50</v>
      </c>
      <c r="E22">
        <v>2</v>
      </c>
      <c r="F22" s="3">
        <v>27548</v>
      </c>
      <c r="G22" s="3">
        <v>37981</v>
      </c>
      <c r="H22" s="3">
        <f>Tabelle1[[#This Row],[Final Columns]]-Tabelle1[[#This Row],[Init. Columns]]</f>
        <v>10433</v>
      </c>
      <c r="I22" s="2">
        <v>1841.75</v>
      </c>
      <c r="J22" s="3">
        <v>20</v>
      </c>
      <c r="K22" s="2">
        <v>32.205037832260103</v>
      </c>
      <c r="L22" s="2">
        <v>1.610251891613</v>
      </c>
    </row>
    <row r="23" spans="1:17" x14ac:dyDescent="0.2">
      <c r="A23" t="s">
        <v>92</v>
      </c>
      <c r="B23" t="s">
        <v>93</v>
      </c>
      <c r="C23">
        <v>100</v>
      </c>
      <c r="D23">
        <v>10</v>
      </c>
      <c r="E23">
        <v>1</v>
      </c>
      <c r="F23" s="3">
        <v>18165</v>
      </c>
      <c r="G23" s="6">
        <v>22944</v>
      </c>
      <c r="H23" s="3">
        <f>Tabelle1[[#This Row],[Final Columns]]-Tabelle1[[#This Row],[Init. Columns]]</f>
        <v>4779</v>
      </c>
      <c r="I23" s="2">
        <v>3729.6</v>
      </c>
      <c r="J23" s="3">
        <v>5</v>
      </c>
      <c r="K23" s="2">
        <v>8.1785998344421298</v>
      </c>
      <c r="L23" s="2">
        <v>1.6357199668884199</v>
      </c>
    </row>
    <row r="24" spans="1:17" hidden="1" x14ac:dyDescent="0.2">
      <c r="A24" t="s">
        <v>76</v>
      </c>
      <c r="B24" t="s">
        <v>77</v>
      </c>
      <c r="C24">
        <v>60</v>
      </c>
      <c r="D24">
        <v>50</v>
      </c>
      <c r="E24">
        <v>3</v>
      </c>
      <c r="F24" s="3">
        <v>21393</v>
      </c>
      <c r="G24" s="3">
        <v>20662</v>
      </c>
      <c r="H24" s="3">
        <f>Tabelle1[[#This Row],[Final Columns]]-Tabelle1[[#This Row],[Init. Columns]]</f>
        <v>-731</v>
      </c>
      <c r="I24" s="2">
        <v>996.4</v>
      </c>
      <c r="J24" s="3">
        <v>15</v>
      </c>
      <c r="K24" s="2">
        <v>12.829746007919301</v>
      </c>
      <c r="L24" s="2">
        <v>0.85531640052795399</v>
      </c>
    </row>
    <row r="25" spans="1:17" hidden="1" x14ac:dyDescent="0.2">
      <c r="A25" t="s">
        <v>28</v>
      </c>
      <c r="B25" t="s">
        <v>29</v>
      </c>
      <c r="C25">
        <v>60</v>
      </c>
      <c r="D25">
        <v>30</v>
      </c>
      <c r="E25">
        <v>4</v>
      </c>
      <c r="F25" s="3">
        <v>27478</v>
      </c>
      <c r="G25" s="3">
        <v>37981</v>
      </c>
      <c r="H25" s="3">
        <f>Tabelle1[[#This Row],[Final Columns]]-Tabelle1[[#This Row],[Init. Columns]]</f>
        <v>10503</v>
      </c>
      <c r="I25" s="2">
        <v>1067.9166666666599</v>
      </c>
      <c r="J25" s="3">
        <v>12</v>
      </c>
      <c r="K25" s="2">
        <v>15.692159891128499</v>
      </c>
      <c r="L25" s="2">
        <v>1.30767999092737</v>
      </c>
    </row>
    <row r="26" spans="1:17" hidden="1" x14ac:dyDescent="0.2">
      <c r="A26" t="s">
        <v>16</v>
      </c>
      <c r="B26" t="s">
        <v>17</v>
      </c>
      <c r="C26">
        <v>60</v>
      </c>
      <c r="D26">
        <v>50</v>
      </c>
      <c r="E26">
        <v>4</v>
      </c>
      <c r="F26" s="3">
        <v>47077</v>
      </c>
      <c r="G26" s="3">
        <v>107505</v>
      </c>
      <c r="H26" s="3">
        <f>Tabelle1[[#This Row],[Final Columns]]-Tabelle1[[#This Row],[Init. Columns]]</f>
        <v>60428</v>
      </c>
      <c r="I26" s="2">
        <v>609.73170731707296</v>
      </c>
      <c r="J26" s="3">
        <v>123</v>
      </c>
      <c r="K26" s="2">
        <v>457.23777794837901</v>
      </c>
      <c r="L26" s="2">
        <v>3.7173803085234098</v>
      </c>
    </row>
    <row r="27" spans="1:17" hidden="1" x14ac:dyDescent="0.2">
      <c r="A27" t="s">
        <v>50</v>
      </c>
      <c r="B27" t="s">
        <v>51</v>
      </c>
      <c r="C27">
        <v>100</v>
      </c>
      <c r="D27">
        <v>50</v>
      </c>
      <c r="E27">
        <v>1</v>
      </c>
      <c r="F27" s="3">
        <v>86849</v>
      </c>
      <c r="G27">
        <v>221775</v>
      </c>
      <c r="H27" s="3">
        <f>Tabelle1[[#This Row],[Final Columns]]-Tabelle1[[#This Row],[Init. Columns]]</f>
        <v>134926</v>
      </c>
      <c r="I27" s="2">
        <v>11538.3</v>
      </c>
      <c r="J27" s="3">
        <v>20</v>
      </c>
      <c r="K27" s="2">
        <v>365.91541290283197</v>
      </c>
      <c r="L27" s="2">
        <v>18.295770645141602</v>
      </c>
    </row>
    <row r="28" spans="1:17" hidden="1" x14ac:dyDescent="0.2">
      <c r="A28" t="s">
        <v>58</v>
      </c>
      <c r="B28" t="s">
        <v>59</v>
      </c>
      <c r="C28">
        <v>100</v>
      </c>
      <c r="D28">
        <v>50</v>
      </c>
      <c r="E28">
        <v>2</v>
      </c>
      <c r="F28" s="3">
        <v>91652</v>
      </c>
      <c r="G28">
        <v>190707</v>
      </c>
      <c r="H28" s="3">
        <f>Tabelle1[[#This Row],[Final Columns]]-Tabelle1[[#This Row],[Init. Columns]]</f>
        <v>99055</v>
      </c>
      <c r="I28" s="2">
        <v>6431.2173913043398</v>
      </c>
      <c r="J28" s="3">
        <v>23</v>
      </c>
      <c r="K28" s="2">
        <v>224.993046045303</v>
      </c>
      <c r="L28" s="2">
        <v>9.7823063497957907</v>
      </c>
    </row>
    <row r="29" spans="1:17" hidden="1" x14ac:dyDescent="0.2">
      <c r="A29" t="s">
        <v>74</v>
      </c>
      <c r="B29" t="s">
        <v>75</v>
      </c>
      <c r="C29">
        <v>100</v>
      </c>
      <c r="D29">
        <v>50</v>
      </c>
      <c r="E29">
        <v>3</v>
      </c>
      <c r="F29" s="3">
        <v>63828</v>
      </c>
      <c r="G29">
        <v>123684</v>
      </c>
      <c r="H29" s="3">
        <f>Tabelle1[[#This Row],[Final Columns]]-Tabelle1[[#This Row],[Init. Columns]]</f>
        <v>59856</v>
      </c>
      <c r="I29" s="2">
        <v>5224.4736842105203</v>
      </c>
      <c r="J29" s="3">
        <v>19</v>
      </c>
      <c r="K29" s="2">
        <v>95.586414098739596</v>
      </c>
      <c r="L29" s="2">
        <v>5.0308638999336601</v>
      </c>
    </row>
    <row r="30" spans="1:17" x14ac:dyDescent="0.2">
      <c r="A30" t="s">
        <v>14</v>
      </c>
      <c r="B30" t="s">
        <v>15</v>
      </c>
      <c r="C30">
        <v>100</v>
      </c>
      <c r="D30">
        <v>10</v>
      </c>
      <c r="E30">
        <v>2</v>
      </c>
      <c r="F30" s="3">
        <v>13017</v>
      </c>
      <c r="G30" s="7">
        <v>15789</v>
      </c>
      <c r="H30" s="3">
        <f>Tabelle1[[#This Row],[Final Columns]]-Tabelle1[[#This Row],[Init. Columns]]</f>
        <v>2772</v>
      </c>
      <c r="I30" s="2">
        <v>1561.3333333333301</v>
      </c>
      <c r="J30" s="3">
        <v>6</v>
      </c>
      <c r="K30" s="2">
        <v>6.1404891014099103</v>
      </c>
      <c r="L30" s="2">
        <v>1.02341485023498</v>
      </c>
    </row>
    <row r="31" spans="1:17" hidden="1" x14ac:dyDescent="0.2">
      <c r="A31" t="s">
        <v>90</v>
      </c>
      <c r="B31" t="s">
        <v>91</v>
      </c>
      <c r="C31">
        <v>100</v>
      </c>
      <c r="D31">
        <v>30</v>
      </c>
      <c r="E31">
        <v>1</v>
      </c>
      <c r="F31" s="3">
        <v>49052</v>
      </c>
      <c r="G31" s="3">
        <v>97605</v>
      </c>
      <c r="H31" s="3">
        <f>Tabelle1[[#This Row],[Final Columns]]-Tabelle1[[#This Row],[Init. Columns]]</f>
        <v>48553</v>
      </c>
      <c r="I31" s="2">
        <v>8409.1538461538403</v>
      </c>
      <c r="J31" s="3">
        <v>13</v>
      </c>
      <c r="K31" s="2">
        <v>72.099358081817599</v>
      </c>
      <c r="L31" s="2">
        <v>5.5461044678321203</v>
      </c>
    </row>
    <row r="32" spans="1:17" hidden="1" x14ac:dyDescent="0.2">
      <c r="A32" t="s">
        <v>34</v>
      </c>
      <c r="B32" t="s">
        <v>35</v>
      </c>
      <c r="C32">
        <v>100</v>
      </c>
      <c r="D32">
        <v>30</v>
      </c>
      <c r="E32">
        <v>2</v>
      </c>
      <c r="F32" s="3">
        <v>51999</v>
      </c>
      <c r="G32" s="3">
        <v>87965</v>
      </c>
      <c r="H32" s="3">
        <f>Tabelle1[[#This Row],[Final Columns]]-Tabelle1[[#This Row],[Init. Columns]]</f>
        <v>35966</v>
      </c>
      <c r="I32" s="2">
        <v>6068.4545454545396</v>
      </c>
      <c r="J32" s="3">
        <v>11</v>
      </c>
      <c r="K32" s="2">
        <v>44.186298847198401</v>
      </c>
      <c r="L32" s="2">
        <v>4.0169362588362203</v>
      </c>
    </row>
    <row r="33" spans="1:12" hidden="1" x14ac:dyDescent="0.2">
      <c r="A33" t="s">
        <v>26</v>
      </c>
      <c r="B33" t="s">
        <v>27</v>
      </c>
      <c r="C33">
        <v>100</v>
      </c>
      <c r="D33">
        <v>30</v>
      </c>
      <c r="E33">
        <v>3</v>
      </c>
      <c r="F33" s="3">
        <v>38549</v>
      </c>
      <c r="G33" s="3">
        <v>60261</v>
      </c>
      <c r="H33" s="3">
        <f>Tabelle1[[#This Row],[Final Columns]]-Tabelle1[[#This Row],[Init. Columns]]</f>
        <v>21712</v>
      </c>
      <c r="I33" s="2">
        <v>2867.2</v>
      </c>
      <c r="J33" s="3">
        <v>15</v>
      </c>
      <c r="K33" s="2">
        <v>29.6844592094421</v>
      </c>
      <c r="L33" s="2">
        <v>1.97896394729614</v>
      </c>
    </row>
    <row r="34" spans="1:12" hidden="1" x14ac:dyDescent="0.2">
      <c r="A34" t="s">
        <v>38</v>
      </c>
      <c r="B34" t="s">
        <v>39</v>
      </c>
      <c r="C34">
        <v>100</v>
      </c>
      <c r="D34">
        <v>50</v>
      </c>
      <c r="E34">
        <v>4</v>
      </c>
      <c r="F34" s="3">
        <v>127226</v>
      </c>
      <c r="G34">
        <v>336692</v>
      </c>
      <c r="H34" s="3">
        <f>Tabelle1[[#This Row],[Final Columns]]-Tabelle1[[#This Row],[Init. Columns]]</f>
        <v>209466</v>
      </c>
      <c r="I34" s="2">
        <v>8473.5882352941098</v>
      </c>
      <c r="J34" s="3">
        <v>34</v>
      </c>
      <c r="K34" s="2">
        <v>839.88505005836396</v>
      </c>
      <c r="L34" s="2">
        <v>24.7025014723048</v>
      </c>
    </row>
    <row r="35" spans="1:12" hidden="1" x14ac:dyDescent="0.2">
      <c r="A35" t="s">
        <v>12</v>
      </c>
      <c r="B35" t="s">
        <v>13</v>
      </c>
      <c r="C35">
        <v>200</v>
      </c>
      <c r="D35">
        <v>50</v>
      </c>
      <c r="E35">
        <v>1</v>
      </c>
      <c r="F35" s="3">
        <v>328157</v>
      </c>
      <c r="G35" s="3">
        <v>715429</v>
      </c>
      <c r="H35" s="3">
        <f>Tabelle1[[#This Row],[Final Columns]]-Tabelle1[[#This Row],[Init. Columns]]</f>
        <v>387272</v>
      </c>
      <c r="I35" s="2">
        <v>26043.833333333299</v>
      </c>
      <c r="J35" s="3">
        <v>24</v>
      </c>
      <c r="K35" s="2">
        <v>2241.2099089622402</v>
      </c>
      <c r="L35" s="2">
        <v>93.383746206760406</v>
      </c>
    </row>
    <row r="36" spans="1:12" x14ac:dyDescent="0.2">
      <c r="A36" t="s">
        <v>96</v>
      </c>
      <c r="B36" t="s">
        <v>97</v>
      </c>
      <c r="C36">
        <v>100</v>
      </c>
      <c r="D36">
        <v>10</v>
      </c>
      <c r="E36">
        <v>3</v>
      </c>
      <c r="F36" s="3">
        <v>7510</v>
      </c>
      <c r="G36" s="6">
        <v>10593</v>
      </c>
      <c r="H36" s="3">
        <f>Tabelle1[[#This Row],[Final Columns]]-Tabelle1[[#This Row],[Init. Columns]]</f>
        <v>3083</v>
      </c>
      <c r="I36" s="2">
        <v>1407</v>
      </c>
      <c r="J36" s="3">
        <v>5</v>
      </c>
      <c r="K36" s="2">
        <v>3.3275899887084899</v>
      </c>
      <c r="L36" s="2">
        <v>0.66551799774169895</v>
      </c>
    </row>
    <row r="37" spans="1:12" hidden="1" x14ac:dyDescent="0.2">
      <c r="A37" t="s">
        <v>64</v>
      </c>
      <c r="B37" t="s">
        <v>65</v>
      </c>
      <c r="C37">
        <v>200</v>
      </c>
      <c r="D37">
        <v>50</v>
      </c>
      <c r="E37">
        <v>2</v>
      </c>
      <c r="F37" s="3">
        <v>370463</v>
      </c>
      <c r="G37" s="3">
        <v>881217</v>
      </c>
      <c r="H37" s="3">
        <f>Tabelle1[[#This Row],[Final Columns]]-Tabelle1[[#This Row],[Init. Columns]]</f>
        <v>510754</v>
      </c>
      <c r="I37" s="2">
        <v>25650.28125</v>
      </c>
      <c r="J37" s="3">
        <v>32</v>
      </c>
      <c r="K37" s="2">
        <v>3390.0251321792598</v>
      </c>
      <c r="L37" s="2">
        <v>105.938285380601</v>
      </c>
    </row>
    <row r="38" spans="1:12" hidden="1" x14ac:dyDescent="0.2">
      <c r="A38" t="s">
        <v>104</v>
      </c>
      <c r="B38" t="s">
        <v>105</v>
      </c>
      <c r="C38">
        <v>100</v>
      </c>
      <c r="D38">
        <v>30</v>
      </c>
      <c r="E38">
        <v>4</v>
      </c>
      <c r="F38" s="3">
        <v>88473</v>
      </c>
      <c r="G38" s="3">
        <v>195993</v>
      </c>
      <c r="H38" s="3">
        <f>Tabelle1[[#This Row],[Final Columns]]-Tabelle1[[#This Row],[Init. Columns]]</f>
        <v>107520</v>
      </c>
      <c r="I38" s="2">
        <v>7209.6086956521704</v>
      </c>
      <c r="J38" s="3">
        <v>23</v>
      </c>
      <c r="K38" s="2">
        <v>249.22435402870099</v>
      </c>
      <c r="L38" s="2">
        <v>10.8358414795087</v>
      </c>
    </row>
    <row r="39" spans="1:12" hidden="1" x14ac:dyDescent="0.2">
      <c r="A39" t="s">
        <v>18</v>
      </c>
      <c r="B39" t="s">
        <v>19</v>
      </c>
      <c r="C39">
        <v>200</v>
      </c>
      <c r="D39">
        <v>50</v>
      </c>
      <c r="E39">
        <v>3</v>
      </c>
      <c r="F39" s="3">
        <v>255951</v>
      </c>
      <c r="G39" s="3">
        <v>410851</v>
      </c>
      <c r="H39" s="3">
        <f>Tabelle1[[#This Row],[Final Columns]]-Tabelle1[[#This Row],[Init. Columns]]</f>
        <v>154900</v>
      </c>
      <c r="I39" s="2">
        <v>20400.625</v>
      </c>
      <c r="J39" s="3">
        <v>24</v>
      </c>
      <c r="K39" s="2">
        <v>1211.3277859687801</v>
      </c>
      <c r="L39" s="2">
        <v>50.471991082032503</v>
      </c>
    </row>
    <row r="40" spans="1:12" x14ac:dyDescent="0.2">
      <c r="A40" t="s">
        <v>10</v>
      </c>
      <c r="B40" t="s">
        <v>11</v>
      </c>
      <c r="C40">
        <v>100</v>
      </c>
      <c r="D40">
        <v>10</v>
      </c>
      <c r="E40">
        <v>4</v>
      </c>
      <c r="F40" s="3">
        <v>28063</v>
      </c>
      <c r="G40" s="5">
        <v>41149</v>
      </c>
      <c r="H40" s="3">
        <f>Tabelle1[[#This Row],[Final Columns]]-Tabelle1[[#This Row],[Init. Columns]]</f>
        <v>13086</v>
      </c>
      <c r="I40" s="2">
        <v>5979.1428571428496</v>
      </c>
      <c r="J40" s="3">
        <v>7</v>
      </c>
      <c r="K40" s="2">
        <v>16.691436052322299</v>
      </c>
      <c r="L40" s="2">
        <v>2.3844908646174798</v>
      </c>
    </row>
    <row r="41" spans="1:12" x14ac:dyDescent="0.2">
      <c r="A41" t="s">
        <v>36</v>
      </c>
      <c r="B41" t="s">
        <v>37</v>
      </c>
      <c r="C41">
        <v>200</v>
      </c>
      <c r="D41">
        <v>10</v>
      </c>
      <c r="E41">
        <v>1</v>
      </c>
      <c r="F41" s="3">
        <v>74668</v>
      </c>
      <c r="G41" s="4">
        <v>96489</v>
      </c>
      <c r="H41" s="3">
        <f>Tabelle1[[#This Row],[Final Columns]]-Tabelle1[[#This Row],[Init. Columns]]</f>
        <v>21821</v>
      </c>
      <c r="I41" s="2">
        <v>15344.285714285699</v>
      </c>
      <c r="J41" s="3">
        <v>7</v>
      </c>
      <c r="K41" s="2">
        <v>72.722217082977295</v>
      </c>
      <c r="L41" s="2">
        <v>10.388888154710999</v>
      </c>
    </row>
    <row r="42" spans="1:12" hidden="1" x14ac:dyDescent="0.2">
      <c r="A42" t="s">
        <v>46</v>
      </c>
      <c r="B42" t="s">
        <v>47</v>
      </c>
      <c r="C42">
        <v>200</v>
      </c>
      <c r="D42">
        <v>30</v>
      </c>
      <c r="E42">
        <v>1</v>
      </c>
      <c r="F42" s="3">
        <v>216044</v>
      </c>
      <c r="G42" s="5">
        <v>512442</v>
      </c>
      <c r="H42" s="3">
        <f>Tabelle1[[#This Row],[Final Columns]]-Tabelle1[[#This Row],[Init. Columns]]</f>
        <v>296398</v>
      </c>
      <c r="I42" s="2">
        <v>25925.181818181802</v>
      </c>
      <c r="J42" s="3">
        <v>22</v>
      </c>
      <c r="K42" s="2">
        <v>1517.3114309310899</v>
      </c>
      <c r="L42" s="2">
        <v>68.968701405958697</v>
      </c>
    </row>
    <row r="43" spans="1:12" x14ac:dyDescent="0.2">
      <c r="A43" t="s">
        <v>22</v>
      </c>
      <c r="B43" t="s">
        <v>23</v>
      </c>
      <c r="C43">
        <v>200</v>
      </c>
      <c r="D43">
        <v>10</v>
      </c>
      <c r="E43">
        <v>2</v>
      </c>
      <c r="F43" s="3">
        <v>59170</v>
      </c>
      <c r="G43" s="5">
        <v>72346</v>
      </c>
      <c r="H43" s="3">
        <f>Tabelle1[[#This Row],[Final Columns]]-Tabelle1[[#This Row],[Init. Columns]]</f>
        <v>13176</v>
      </c>
      <c r="I43" s="2">
        <v>8829.875</v>
      </c>
      <c r="J43" s="3">
        <v>8</v>
      </c>
      <c r="K43" s="2">
        <v>43.553619146347003</v>
      </c>
      <c r="L43" s="2">
        <v>5.4442023932933798</v>
      </c>
    </row>
    <row r="44" spans="1:12" hidden="1" x14ac:dyDescent="0.2">
      <c r="A44" t="s">
        <v>20</v>
      </c>
      <c r="B44" t="s">
        <v>21</v>
      </c>
      <c r="C44">
        <v>200</v>
      </c>
      <c r="D44">
        <v>30</v>
      </c>
      <c r="E44">
        <v>2</v>
      </c>
      <c r="F44" s="3">
        <v>205184</v>
      </c>
      <c r="G44" s="4">
        <v>410851</v>
      </c>
      <c r="H44" s="3">
        <f>Tabelle1[[#This Row],[Final Columns]]-Tabelle1[[#This Row],[Init. Columns]]</f>
        <v>205667</v>
      </c>
      <c r="I44" s="2">
        <v>22098.2</v>
      </c>
      <c r="J44" s="3">
        <v>20</v>
      </c>
      <c r="K44" s="2">
        <v>796.97311496734596</v>
      </c>
      <c r="L44" s="2">
        <v>39.8486557483673</v>
      </c>
    </row>
    <row r="45" spans="1:12" x14ac:dyDescent="0.2">
      <c r="A45" t="s">
        <v>52</v>
      </c>
      <c r="B45" t="s">
        <v>53</v>
      </c>
      <c r="C45">
        <v>200</v>
      </c>
      <c r="D45">
        <v>10</v>
      </c>
      <c r="E45">
        <v>3</v>
      </c>
      <c r="F45" s="3">
        <v>29628</v>
      </c>
      <c r="G45" s="4">
        <v>38900</v>
      </c>
      <c r="H45" s="3">
        <f>Tabelle1[[#This Row],[Final Columns]]-Tabelle1[[#This Row],[Init. Columns]]</f>
        <v>9272</v>
      </c>
      <c r="I45" s="2">
        <v>7642</v>
      </c>
      <c r="J45" s="3">
        <v>5</v>
      </c>
      <c r="K45" s="2">
        <v>20.202404975891099</v>
      </c>
      <c r="L45" s="2">
        <v>4.0404809951782203</v>
      </c>
    </row>
    <row r="46" spans="1:12" hidden="1" x14ac:dyDescent="0.2">
      <c r="A46" t="s">
        <v>30</v>
      </c>
      <c r="B46" t="s">
        <v>31</v>
      </c>
      <c r="C46">
        <v>200</v>
      </c>
      <c r="D46">
        <v>30</v>
      </c>
      <c r="E46">
        <v>3</v>
      </c>
      <c r="F46" s="3">
        <v>160449</v>
      </c>
      <c r="G46" s="5">
        <v>287247</v>
      </c>
      <c r="H46" s="3">
        <f>Tabelle1[[#This Row],[Final Columns]]-Tabelle1[[#This Row],[Init. Columns]]</f>
        <v>126798</v>
      </c>
      <c r="I46" s="2">
        <v>19058.176470588201</v>
      </c>
      <c r="J46" s="3">
        <v>17</v>
      </c>
      <c r="K46" s="2">
        <v>462.32965898513697</v>
      </c>
      <c r="L46" s="2">
        <v>27.195862293243401</v>
      </c>
    </row>
    <row r="47" spans="1:12" hidden="1" x14ac:dyDescent="0.2">
      <c r="A47" t="s">
        <v>60</v>
      </c>
      <c r="B47" t="s">
        <v>61</v>
      </c>
      <c r="C47">
        <v>200</v>
      </c>
      <c r="D47">
        <v>50</v>
      </c>
      <c r="E47">
        <v>4</v>
      </c>
      <c r="F47" s="3">
        <v>568505</v>
      </c>
      <c r="G47" s="3" t="s">
        <v>108</v>
      </c>
      <c r="H47" s="3" t="s">
        <v>108</v>
      </c>
      <c r="I47" s="2">
        <v>24064.0862068965</v>
      </c>
      <c r="J47" s="3">
        <v>58</v>
      </c>
      <c r="K47" s="2">
        <v>13083.914598941799</v>
      </c>
      <c r="L47" s="2">
        <v>225.58473446451299</v>
      </c>
    </row>
    <row r="48" spans="1:12" x14ac:dyDescent="0.2">
      <c r="A48" t="s">
        <v>40</v>
      </c>
      <c r="B48" t="s">
        <v>41</v>
      </c>
      <c r="C48">
        <v>200</v>
      </c>
      <c r="D48">
        <v>10</v>
      </c>
      <c r="E48">
        <v>4</v>
      </c>
      <c r="F48" s="3">
        <v>113307</v>
      </c>
      <c r="G48" s="5">
        <v>205068</v>
      </c>
      <c r="H48" s="3">
        <f>Tabelle1[[#This Row],[Final Columns]]-Tabelle1[[#This Row],[Init. Columns]]</f>
        <v>91761</v>
      </c>
      <c r="I48" s="2">
        <v>17690.0625</v>
      </c>
      <c r="J48" s="3">
        <v>16</v>
      </c>
      <c r="K48" s="2">
        <v>336.56976103782603</v>
      </c>
      <c r="L48" s="2">
        <v>21.035610064864098</v>
      </c>
    </row>
    <row r="49" spans="1:16" hidden="1" x14ac:dyDescent="0.2">
      <c r="A49" t="s">
        <v>94</v>
      </c>
      <c r="B49" t="s">
        <v>95</v>
      </c>
      <c r="C49">
        <v>200</v>
      </c>
      <c r="D49">
        <v>30</v>
      </c>
      <c r="E49">
        <v>4</v>
      </c>
      <c r="F49" s="3">
        <v>355232</v>
      </c>
      <c r="G49" s="4">
        <v>830150</v>
      </c>
      <c r="H49" s="3">
        <f>Tabelle1[[#This Row],[Final Columns]]-Tabelle1[[#This Row],[Init. Columns]]</f>
        <v>474918</v>
      </c>
      <c r="I49" s="2">
        <v>19872</v>
      </c>
      <c r="J49" s="3">
        <v>40</v>
      </c>
      <c r="K49" s="2">
        <v>3537.3328859806002</v>
      </c>
      <c r="L49" s="2">
        <v>88.433322149515107</v>
      </c>
    </row>
    <row r="54" spans="1:16" x14ac:dyDescent="0.2">
      <c r="I54" s="6"/>
      <c r="P54" s="5"/>
    </row>
    <row r="55" spans="1:16" x14ac:dyDescent="0.2">
      <c r="I55" s="7"/>
      <c r="P55" s="4"/>
    </row>
    <row r="56" spans="1:16" x14ac:dyDescent="0.2">
      <c r="F56" s="4"/>
      <c r="I56" s="6"/>
      <c r="P56" s="5"/>
    </row>
    <row r="57" spans="1:16" x14ac:dyDescent="0.2">
      <c r="F57" s="5"/>
      <c r="I57" s="5"/>
      <c r="P57" s="4"/>
    </row>
    <row r="58" spans="1:16" x14ac:dyDescent="0.2">
      <c r="F58" s="4"/>
    </row>
    <row r="59" spans="1:16" x14ac:dyDescent="0.2">
      <c r="F59" s="5"/>
    </row>
    <row r="61" spans="1:16" x14ac:dyDescent="0.2">
      <c r="H61" s="4"/>
    </row>
    <row r="62" spans="1:16" x14ac:dyDescent="0.2">
      <c r="H62" s="5"/>
      <c r="M62" s="4"/>
    </row>
    <row r="63" spans="1:16" x14ac:dyDescent="0.2">
      <c r="H63" s="4"/>
      <c r="M63" s="5"/>
    </row>
    <row r="64" spans="1:16" x14ac:dyDescent="0.2">
      <c r="H64" s="5"/>
      <c r="M64" s="4"/>
    </row>
    <row r="65" spans="9:14" x14ac:dyDescent="0.2">
      <c r="I65" s="5"/>
      <c r="M65" s="5"/>
    </row>
    <row r="66" spans="9:14" x14ac:dyDescent="0.2">
      <c r="I66" s="4"/>
    </row>
    <row r="67" spans="9:14" x14ac:dyDescent="0.2">
      <c r="I67" s="5"/>
    </row>
    <row r="68" spans="9:14" x14ac:dyDescent="0.2">
      <c r="I68" s="4"/>
    </row>
    <row r="72" spans="9:14" x14ac:dyDescent="0.2">
      <c r="N72" s="8"/>
    </row>
    <row r="73" spans="9:14" x14ac:dyDescent="0.2">
      <c r="N73" s="9"/>
    </row>
    <row r="74" spans="9:14" x14ac:dyDescent="0.2">
      <c r="N74" s="8"/>
    </row>
    <row r="75" spans="9:14" x14ac:dyDescent="0.2">
      <c r="N75" s="9"/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CG_output_table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Steiner</dc:creator>
  <cp:lastModifiedBy>Joel Steiner</cp:lastModifiedBy>
  <dcterms:created xsi:type="dcterms:W3CDTF">2023-08-01T14:18:35Z</dcterms:created>
  <dcterms:modified xsi:type="dcterms:W3CDTF">2023-08-03T08:26:46Z</dcterms:modified>
</cp:coreProperties>
</file>