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teiner/Library/Mobile Documents/com~apple~CloudDocs/Documents/Uni/10. Sem/MA/IPB_Batching_Code/"/>
    </mc:Choice>
  </mc:AlternateContent>
  <xr:revisionPtr revIDLastSave="0" documentId="13_ncr:1_{32796187-AAE0-A044-A360-A6D67DB2C743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outpu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23" i="1"/>
  <c r="V24" i="1"/>
  <c r="V25" i="1"/>
  <c r="V26" i="1"/>
  <c r="V27" i="1"/>
  <c r="V28" i="1"/>
  <c r="V29" i="1"/>
  <c r="V55" i="1"/>
  <c r="V62" i="1"/>
  <c r="V61" i="1"/>
  <c r="V63" i="1"/>
  <c r="V2" i="1"/>
  <c r="V4" i="1"/>
  <c r="V3" i="1"/>
  <c r="V5" i="1"/>
  <c r="V8" i="1"/>
  <c r="V6" i="1"/>
  <c r="V7" i="1"/>
  <c r="V9" i="1"/>
  <c r="V11" i="1"/>
  <c r="V10" i="1"/>
  <c r="V12" i="1"/>
  <c r="V13" i="1"/>
  <c r="V16" i="1"/>
  <c r="V31" i="1"/>
  <c r="V30" i="1"/>
  <c r="V32" i="1"/>
  <c r="V33" i="1"/>
  <c r="V35" i="1"/>
  <c r="V34" i="1"/>
  <c r="V36" i="1"/>
  <c r="V37" i="1"/>
  <c r="V38" i="1"/>
  <c r="V39" i="1"/>
  <c r="V40" i="1"/>
  <c r="V41" i="1"/>
  <c r="V46" i="1"/>
  <c r="V43" i="1"/>
  <c r="V47" i="1"/>
  <c r="V42" i="1"/>
  <c r="V45" i="1"/>
  <c r="V48" i="1"/>
  <c r="V44" i="1"/>
  <c r="V49" i="1"/>
  <c r="V50" i="1"/>
  <c r="V52" i="1"/>
  <c r="V51" i="1"/>
  <c r="V54" i="1"/>
  <c r="V58" i="1"/>
  <c r="V56" i="1"/>
  <c r="V60" i="1"/>
  <c r="V59" i="1"/>
  <c r="V57" i="1"/>
  <c r="V53" i="1"/>
</calcChain>
</file>

<file path=xl/sharedStrings.xml><?xml version="1.0" encoding="utf-8"?>
<sst xmlns="http://schemas.openxmlformats.org/spreadsheetml/2006/main" count="269" uniqueCount="126">
  <si>
    <t>File</t>
  </si>
  <si>
    <t>Instance</t>
  </si>
  <si>
    <t>NColoumns</t>
  </si>
  <si>
    <t>Gap Threshold</t>
  </si>
  <si>
    <t>RMP Runtime</t>
  </si>
  <si>
    <t>Time Passed</t>
  </si>
  <si>
    <t>Init Cols</t>
  </si>
  <si>
    <t>Batch Pool Cols</t>
  </si>
  <si>
    <t>SetUp Time First RMP</t>
  </si>
  <si>
    <t>Columns IPB Start Solution</t>
  </si>
  <si>
    <t>Max Columns in Solution</t>
  </si>
  <si>
    <t>Min Columns in Solution</t>
  </si>
  <si>
    <t>Max Columns in Model</t>
  </si>
  <si>
    <t>IPB Iterations</t>
  </si>
  <si>
    <t>CG Iterations</t>
  </si>
  <si>
    <t>New Best Solution</t>
  </si>
  <si>
    <t>Early CG Breaks</t>
  </si>
  <si>
    <t>Columns IPB Final Solution</t>
  </si>
  <si>
    <t>Best Integer Solution</t>
  </si>
  <si>
    <t>LB RMP CURRENTBEST</t>
  </si>
  <si>
    <t>Gap LBUB</t>
  </si>
  <si>
    <t>Total Time Pricing</t>
  </si>
  <si>
    <t>Avg Time Pricing</t>
  </si>
  <si>
    <t>Avg Time CG</t>
  </si>
  <si>
    <t>Total Time CG</t>
  </si>
  <si>
    <t>Total Time Integer Solution</t>
  </si>
  <si>
    <t>Avg Time Integer Solution</t>
  </si>
  <si>
    <t>Output/MILP_inst_200_10_1_2023-07-18_13-16-12.txt</t>
  </si>
  <si>
    <t xml:space="preserve"> Data/Instances_txt/inst_200_10_1.txt</t>
  </si>
  <si>
    <t>Output/IPB_inst_200_10_3_RMP_RUNTIME_300_NCOLOUMNS_1600_GAP_THRESHOLD_0.2_2023-07-18_13-16-12.txt</t>
  </si>
  <si>
    <t xml:space="preserve"> Data/Instances_txt/inst_200_10_3.txt</t>
  </si>
  <si>
    <t>Output/IPB_inst_200_10_4_RMP_RUNTIME_300_NCOLOUMNS_3200_GAP_THRESHOLD_0.2_2023-07-18_13-16-12.txt</t>
  </si>
  <si>
    <t xml:space="preserve"> Data/Instances_txt/inst_200_10_4.txt</t>
  </si>
  <si>
    <t>Output/IPB_inst_200_30_2_RMP_RUNTIME_300_NCOLOUMNS_6400_GAP_THRESHOLD_0.2_2023-07-19_10-31-00.txt</t>
  </si>
  <si>
    <t xml:space="preserve"> Data/Instances_txt/inst_200_30_2.txt</t>
  </si>
  <si>
    <t>Output/IPB_inst_200_30_2_RMP_RUNTIME_300_NCOLOUMNS_1600_GAP_THRESHOLD_0.2_2023-07-19_10-31-00.txt</t>
  </si>
  <si>
    <t>Output/IPB_inst_200_30_3_RMP_RUNTIME_300_NCOLOUMNS_6400_GAP_THRESHOLD_0.2_2023-07-19_10-31-00.txt</t>
  </si>
  <si>
    <t xml:space="preserve"> Data/Instances_txt/inst_200_30_3.txt</t>
  </si>
  <si>
    <t>Output/IPB_inst_200_50_1_RMP_RUNTIME_300_NCOLOUMNS_1600_GAP_THRESHOLD_0.2_2023-07-19_10-31-00.txt</t>
  </si>
  <si>
    <t xml:space="preserve"> Data/Instances_txt/inst_200_50_1.txt</t>
  </si>
  <si>
    <t>Output/MILP_inst_200_50_1_2023-07-19_10-31-00.txt</t>
  </si>
  <si>
    <t>Output/IPB_inst_200_50_2_RMP_RUNTIME_300_NCOLOUMNS_3200_GAP_THRESHOLD_0.2_2023-07-19_10-31-00.txt</t>
  </si>
  <si>
    <t xml:space="preserve"> Data/Instances_txt/inst_200_50_2.txt</t>
  </si>
  <si>
    <t>Output/IPB_inst_200_10_1_RMP_RUNTIME_300_NCOLOUMNS_1600_GAP_THRESHOLD_0.2_2023-07-18_13-16-12.txt</t>
  </si>
  <si>
    <t>Output/IPB_inst_200_10_2_RMP_RUNTIME_300_NCOLOUMNS_6400_GAP_THRESHOLD_0.2_2023-07-18_13-16-12.txt</t>
  </si>
  <si>
    <t xml:space="preserve"> Data/Instances_txt/inst_200_10_2.txt</t>
  </si>
  <si>
    <t>Output/MILP_inst_200_10_3_2023-07-18_13-16-12.txt</t>
  </si>
  <si>
    <t>Output/MILP_inst_200_30_3_2023-07-19_10-31-00.txt</t>
  </si>
  <si>
    <t>Output/IPB_inst_200_50_2_RMP_RUNTIME_300_NCOLOUMNS_6400_GAP_THRESHOLD_0.2_2023-07-19_10-31-00.txt</t>
  </si>
  <si>
    <t>Output/IPB_inst_200_10_3_RMP_RUNTIME_300_NCOLOUMNS_6400_GAP_THRESHOLD_0.2_2023-07-18_13-16-12.txt</t>
  </si>
  <si>
    <t>Output/MILP_inst_200_50_2_2023-07-19_10-31-00.txt</t>
  </si>
  <si>
    <t>Output/IPB_inst_200_30_3_RMP_RUNTIME_300_NCOLOUMNS_3200_GAP_THRESHOLD_0.2_2023-07-19_10-31-00.txt</t>
  </si>
  <si>
    <t>Output/MILP_inst_200_30_4_2023-07-19_10-31-00.txt</t>
  </si>
  <si>
    <t xml:space="preserve"> Data/Instances_txt/inst_200_30_4.txt</t>
  </si>
  <si>
    <t>Output/MILP_inst_200_30_1_2023-07-19_10-31-00.txt</t>
  </si>
  <si>
    <t xml:space="preserve"> Data/Instances_txt/inst_200_30_1.txt</t>
  </si>
  <si>
    <t>Output/IPB_inst_200_50_1_RMP_RUNTIME_300_NCOLOUMNS_3200_GAP_THRESHOLD_0.2_2023-07-19_10-31-00.txt</t>
  </si>
  <si>
    <t>Output/IPB_inst_200_10_1_RMP_RUNTIME_300_NCOLOUMNS_6400_GAP_THRESHOLD_0.2_2023-07-18_13-16-12.txt</t>
  </si>
  <si>
    <t>Output/IPB_inst_200_30_1_RMP_RUNTIME_300_NCOLOUMNS_6400_GAP_THRESHOLD_0.2_2023-07-19_10-31-00.txt</t>
  </si>
  <si>
    <t>Output/IPB_inst_200_10_3_RMP_RUNTIME_300_NCOLOUMNS_3200_GAP_THRESHOLD_0.2_2023-07-18_13-16-12.txt</t>
  </si>
  <si>
    <t>Output/MILP_inst_200_10_4_2023-07-18_13-16-12.txt</t>
  </si>
  <si>
    <t>Output/MILP_inst_200_30_2_2023-07-19_10-31-00.txt</t>
  </si>
  <si>
    <t>Output/IPB_inst_200_30_2_RMP_RUNTIME_300_NCOLOUMNS_3200_GAP_THRESHOLD_0.2_2023-07-19_10-31-00.txt</t>
  </si>
  <si>
    <t>Output/IPB_inst_200_50_2_RMP_RUNTIME_300_NCOLOUMNS_1600_GAP_THRESHOLD_0.2_2023-07-19_10-31-00.txt</t>
  </si>
  <si>
    <t>Output/IPB_inst_200_10_2_RMP_RUNTIME_300_NCOLOUMNS_3200_GAP_THRESHOLD_0.2_2023-07-18_13-16-12.txt</t>
  </si>
  <si>
    <t>Output/IPB_inst_200_10_2_RMP_RUNTIME_300_NCOLOUMNS_1600_GAP_THRESHOLD_0.2_2023-07-18_13-16-12.txt</t>
  </si>
  <si>
    <t>Output/IPB_inst_200_30_3_RMP_RUNTIME_300_NCOLOUMNS_1600_GAP_THRESHOLD_0.2_2023-07-19_10-31-00.txt</t>
  </si>
  <si>
    <t>Output/IPB_inst_200_10_4_RMP_RUNTIME_300_NCOLOUMNS_1600_GAP_THRESHOLD_0.2_2023-07-18_13-16-12.txt</t>
  </si>
  <si>
    <t>Output/IPB_inst_200_10_4_RMP_RUNTIME_300_NCOLOUMNS_6400_GAP_THRESHOLD_0.2_2023-07-18_13-16-12.txt</t>
  </si>
  <si>
    <t>Output/MILP_inst_200_10_2_2023-07-18_13-16-12.txt</t>
  </si>
  <si>
    <t>Output/IPB_inst_200_30_4_RMP_RUNTIME_300_NCOLOUMNS_6400_GAP_THRESHOLD_0.2_2023-07-19_10-31-00.txt</t>
  </si>
  <si>
    <t>Output/IPB_inst_200_30_4_RMP_RUNTIME_300_NCOLOUMNS_1600_GAP_THRESHOLD_0.2_2023-07-19_10-31-00.txt</t>
  </si>
  <si>
    <t>Output/IPB_inst_200_30_4_RMP_RUNTIME_300_NCOLOUMNS_3200_GAP_THRESHOLD_0.2_2023-07-19_10-31-00.txt</t>
  </si>
  <si>
    <t>Output/IPB_inst_200_10_1_RMP_RUNTIME_300_NCOLOUMNS_3200_GAP_THRESHOLD_0.2_2023-07-18_13-16-12.txt</t>
  </si>
  <si>
    <t>Output/IPB_inst_200_30_1_RMP_RUNTIME_300_NCOLOUMNS_1600_GAP_THRESHOLD_0.2_2023-07-19_10-31-00.txt</t>
  </si>
  <si>
    <t>Output/IPB_inst_200_30_1_RMP_RUNTIME_300_NCOLOUMNS_3200_GAP_THRESHOLD_0.2_2023-07-19_10-31-00.txt</t>
  </si>
  <si>
    <t>Output/IPB_inst_200_50_1_RMP_RUNTIME_300_NCOLOUMNS_6400_GAP_THRESHOLD_0.2_2023-07-19_10-31-00.txt</t>
  </si>
  <si>
    <t>Sorting</t>
  </si>
  <si>
    <t>Output/IPB_inst_200_30_4_RMP_RUNTIME_300_NCOLOUMNS_12800_GAP_THRESHOLD_0.2_2023-07-20_10-56-19.txt</t>
  </si>
  <si>
    <t>Output/IPB_inst_200_30_4_RMP_RUNTIME_300_NCOLOUMNS_25600_GAP_THRESHOLD_0.2_2023-07-20_10-56-19.txt</t>
  </si>
  <si>
    <t>MILP</t>
  </si>
  <si>
    <t>Notes</t>
  </si>
  <si>
    <t>Generic</t>
  </si>
  <si>
    <t>Output/IPB_inst_200_30_4_RMP_RUNTIME_300_NCOLOUMNS_1600_GAP_THRESHOLD_0.2_2023-07-20_13-18-11.txt</t>
  </si>
  <si>
    <t>Output/IPB_inst_200_50_2_RMP_RUNTIME_300_NCOLOUMNS_6400_GAP_THRESHOLD_0.2_2023-07-20_16-37-43.txt</t>
  </si>
  <si>
    <t>Output/IPB_inst_200_50_2_RMP_RUNTIME_300_NCOLOUMNS_3200_GAP_THRESHOLD_0.2_2023-07-20_14-51-08.txt</t>
  </si>
  <si>
    <t>Output/IPB_inst_200_50_2_RMP_RUNTIME_300_NCOLOUMNS_12800_GAP_THRESHOLD_0.2_2023-07-20_16-37-43.txt</t>
  </si>
  <si>
    <t>Output/IPB_inst_200_50_2_RMP_RUNTIME_300_NCOLOUMNS_1600_GAP_THRESHOLD_0.2_2023-07-20_14-51-08.txt</t>
  </si>
  <si>
    <t>300s in init_cols</t>
  </si>
  <si>
    <t>Output/IPB_inst_200_50_4_RMP_RUNTIME_300_NCOLOUMNS_6400_GAP_THRESHOLD_0.2_2023-07-21_10-19-22.txt</t>
  </si>
  <si>
    <t xml:space="preserve"> Data/Instances_txt/inst_200_50_4.txt</t>
  </si>
  <si>
    <t>Output/IPB_inst_200_50_4_RMP_RUNTIME_300_NCOLOUMNS_12800_GAP_THRESHOLD_0.2_2023-07-21_10-19-22.txt</t>
  </si>
  <si>
    <t>Output/MILP_inst_200_50_4_2023-07-21_15-29-12.txt</t>
  </si>
  <si>
    <t>Output/IPB_inst_200_50_4_RMP_RUNTIME_300_NCOLOUMNS_200_GAP_THRESHOLD_0.2_2023-07-22_00-22-23.txt</t>
  </si>
  <si>
    <t>Output/IPB_inst_200_50_4_RMP_RUNTIME_300_NCOLOUMNS_200_GAP_THRESHOLD_0.2_2023-07-21_22-07-44.txt</t>
  </si>
  <si>
    <t>Output/IPB_inst_200_50_4_RMP_RUNTIME_300_NCOLOUMNS_200_GAP_THRESHOLD_0.2_2023-07-22_02-36-53.txt</t>
  </si>
  <si>
    <t>Output/IPB_inst_200_50_4_RMP_RUNTIME_300_NCOLOUMNS_200_GAP_THRESHOLD_0.2_2023-07-22_03-40-34.txt</t>
  </si>
  <si>
    <t>Output/IPB_inst_200_50_4_RMP_RUNTIME_300_NCOLOUMNS_200_GAP_THRESHOLD_0.2_2023-07-21_23-09-50.txt</t>
  </si>
  <si>
    <t>Output/IPB_inst_200_50_4_RMP_RUNTIME_300_NCOLOUMNS_200_GAP_THRESHOLD_0.2_2023-07-22_01-24-15.txt</t>
  </si>
  <si>
    <t>Output/IPB_inst_200_50_4_RMP_RUNTIME_300_NCOLOUMNS_100_GAP_THRESHOLD_0.2_2023-07-23_02-00-10.txt</t>
  </si>
  <si>
    <t>Output/IPB_inst_200_50_4_RMP_RUNTIME_420_NCOLOUMNS_200_GAP_THRESHOLD_0.2_2023-07-23_10-01-42.txt</t>
  </si>
  <si>
    <t>Output/IPB_inst_200_10_4_RMP_RUNTIME_300_NCOLOUMNS_400_GAP_THRESHOLD_0.2_2023-07-22_23-54-23.txt</t>
  </si>
  <si>
    <t>Output/IPB_inst_200_50_4_RMP_RUNTIME_420_NCOLOUMNS_200_GAP_THRESHOLD_0.2_2023-07-23_07-46-38.txt</t>
  </si>
  <si>
    <t>Output/IPB_inst_200_50_4_RMP_RUNTIME_420_NCOLOUMNS_400_GAP_THRESHOLD_0.2_2023-07-23_14-27-57.txt</t>
  </si>
  <si>
    <t>Output/IPB_inst_200_10_4_RMP_RUNTIME_420_NCOLOUMNS_100_GAP_THRESHOLD_0.2_2023-07-22_14-19-15.txt</t>
  </si>
  <si>
    <t>Output/IPB_inst_200_50_4_RMP_RUNTIME_300_NCOLOUMNS_400_GAP_THRESHOLD_0.2_2023-07-23_13-24-04.txt</t>
  </si>
  <si>
    <t>Output/IPB_inst_200_10_4_RMP_RUNTIME_300_NCOLOUMNS_400_GAP_THRESHOLD_0.2_2023-07-22_21-48-41.txt</t>
  </si>
  <si>
    <t>Output/IPB_inst_200_10_4_RMP_RUNTIME_300_NCOLOUMNS_100_GAP_THRESHOLD_0.2_2023-07-22_13-15-03.txt</t>
  </si>
  <si>
    <t>Output/IPB_inst_200_10_4_RMP_RUNTIME_300_NCOLOUMNS_100_GAP_THRESHOLD_0.2_2023-07-22_15-32-23.txt</t>
  </si>
  <si>
    <t>Output/IPB_inst_200_50_4_RMP_RUNTIME_300_NCOLOUMNS_200_GAP_THRESHOLD_0.2_2023-07-23_06-43-30.txt</t>
  </si>
  <si>
    <t>Output/IPB_inst_200_50_4_RMP_RUNTIME_300_NCOLOUMNS_200_GAP_THRESHOLD_0.2_2023-07-23_08-49-49.txt</t>
  </si>
  <si>
    <t>Output/IPB_inst_200_10_4_RMP_RUNTIME_420_NCOLOUMNS_100_GAP_THRESHOLD_0.2_2023-07-22_16-31-47.txt</t>
  </si>
  <si>
    <t>Output/IPB_inst_200_50_4_RMP_RUNTIME_300_NCOLOUMNS_400_GAP_THRESHOLD_0.2_2023-07-23_11-10-42.txt</t>
  </si>
  <si>
    <t>Output/IPB_inst_200_10_4_RMP_RUNTIME_300_NCOLOUMNS_200_GAP_THRESHOLD_0.2_2023-07-22_19-41-00.txt</t>
  </si>
  <si>
    <t>Output/IPB_inst_200_10_4_RMP_RUNTIME_420_NCOLOUMNS_200_GAP_THRESHOLD_0.2_2023-07-22_18-41-28.txt</t>
  </si>
  <si>
    <t>Output/IPB_inst_200_10_4_RMP_RUNTIME_420_NCOLOUMNS_400_GAP_THRESHOLD_0.2_2023-07-23_00-54-20.txt</t>
  </si>
  <si>
    <t>Output/IPB_inst_200_10_4_RMP_RUNTIME_300_NCOLOUMNS_200_GAP_THRESHOLD_0.2_2023-07-22_17-33-43.txt</t>
  </si>
  <si>
    <t>Output/IPB_inst_200_50_4_RMP_RUNTIME_420_NCOLOUMNS_100_GAP_THRESHOLD_0.2_2023-07-23_05-32-43.txt</t>
  </si>
  <si>
    <t>Output/IPB_inst_200_50_4_RMP_RUNTIME_420_NCOLOUMNS_100_GAP_THRESHOLD_0.2_2023-07-23_03-11-16.txt</t>
  </si>
  <si>
    <t>Output/IPB_inst_200_50_4_RMP_RUNTIME_300_NCOLOUMNS_100_GAP_THRESHOLD_0.2_2023-07-23_04-21-57.txt</t>
  </si>
  <si>
    <t>Output/IPB_inst_200_50_4_RMP_RUNTIME_420_NCOLOUMNS_400_GAP_THRESHOLD_0.2_2023-07-23_12-12-50.txt</t>
  </si>
  <si>
    <t>Output/IPB_inst_200_10_4_RMP_RUNTIME_420_NCOLOUMNS_400_GAP_THRESHOLD_0.2_2023-07-22_22-52-11.txt</t>
  </si>
  <si>
    <t>Output/IPB_inst_200_10_4_RMP_RUNTIME_420_NCOLOUMNS_200_GAP_THRESHOLD_0.2_2023-07-22_20-40-35.txt</t>
  </si>
  <si>
    <t>more iterations</t>
  </si>
  <si>
    <t>20 x CG before Integer</t>
  </si>
  <si>
    <t>30 x CG before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</si>
</sst>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42" borderId="0" xfId="0" applyFont="1" applyFill="1"/>
    <xf numFmtId="0" fontId="18" fillId="41" borderId="0" xfId="0" applyFont="1" applyFill="1"/>
    <xf numFmtId="0" fontId="18" fillId="40" borderId="0" xfId="0" applyFont="1" applyFill="1"/>
    <xf numFmtId="4" fontId="0" fillId="35" borderId="0" xfId="0" applyNumberFormat="1" applyFill="1"/>
    <xf numFmtId="4" fontId="0" fillId="33" borderId="0" xfId="0" applyNumberFormat="1" applyFill="1"/>
    <xf numFmtId="4" fontId="0" fillId="34" borderId="0" xfId="0" applyNumberFormat="1" applyFill="1"/>
    <xf numFmtId="4" fontId="0" fillId="37" borderId="0" xfId="0" applyNumberFormat="1" applyFill="1"/>
    <xf numFmtId="4" fontId="0" fillId="38" borderId="0" xfId="0" applyNumberFormat="1" applyFill="1"/>
    <xf numFmtId="4" fontId="0" fillId="36" borderId="0" xfId="0" applyNumberFormat="1" applyFill="1"/>
    <xf numFmtId="4" fontId="0" fillId="42" borderId="0" xfId="0" applyNumberFormat="1" applyFill="1"/>
    <xf numFmtId="4" fontId="0" fillId="41" borderId="0" xfId="0" applyNumberFormat="1" applyFill="1"/>
    <xf numFmtId="4" fontId="0" fillId="40" borderId="0" xfId="0" applyNumberFormat="1" applyFill="1"/>
    <xf numFmtId="4" fontId="0" fillId="0" borderId="0" xfId="0" applyNumberFormat="1"/>
    <xf numFmtId="10" fontId="0" fillId="35" borderId="0" xfId="0" applyNumberFormat="1" applyFill="1"/>
    <xf numFmtId="10" fontId="0" fillId="33" borderId="0" xfId="0" applyNumberFormat="1" applyFill="1"/>
    <xf numFmtId="10" fontId="0" fillId="34" borderId="0" xfId="0" applyNumberFormat="1" applyFill="1"/>
    <xf numFmtId="10" fontId="0" fillId="37" borderId="0" xfId="0" applyNumberFormat="1" applyFill="1"/>
    <xf numFmtId="10" fontId="0" fillId="38" borderId="0" xfId="0" applyNumberFormat="1" applyFill="1"/>
    <xf numFmtId="10" fontId="0" fillId="36" borderId="0" xfId="0" applyNumberFormat="1" applyFill="1"/>
    <xf numFmtId="10" fontId="0" fillId="42" borderId="0" xfId="0" applyNumberFormat="1" applyFill="1"/>
    <xf numFmtId="10" fontId="0" fillId="41" borderId="0" xfId="0" applyNumberFormat="1" applyFill="1"/>
    <xf numFmtId="10" fontId="0" fillId="40" borderId="0" xfId="0" applyNumberFormat="1" applyFill="1"/>
    <xf numFmtId="10" fontId="0" fillId="0" borderId="0" xfId="0" applyNumberFormat="1"/>
    <xf numFmtId="0" fontId="0" fillId="43" borderId="0" xfId="0" applyFill="1"/>
    <xf numFmtId="4" fontId="0" fillId="43" borderId="0" xfId="0" applyNumberFormat="1" applyFill="1"/>
    <xf numFmtId="10" fontId="0" fillId="43" borderId="0" xfId="0" applyNumberFormat="1" applyFill="1"/>
    <xf numFmtId="0" fontId="0" fillId="44" borderId="0" xfId="0" applyFill="1"/>
    <xf numFmtId="10" fontId="0" fillId="44" borderId="0" xfId="0" applyNumberFormat="1" applyFill="1"/>
    <xf numFmtId="4" fontId="0" fillId="44" borderId="0" xfId="0" applyNumberFormat="1" applyFill="1"/>
    <xf numFmtId="11" fontId="18" fillId="44" borderId="0" xfId="0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ill>
        <patternFill patternType="solid">
          <fgColor indexed="64"/>
          <bgColor theme="7"/>
        </patternFill>
      </fill>
    </dxf>
    <dxf>
      <numFmt numFmtId="4" formatCode="#,##0.00"/>
    </dxf>
    <dxf>
      <numFmt numFmtId="4" formatCode="#,##0.00"/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</dxf>
    <dxf>
      <numFmt numFmtId="14" formatCode="0.00%"/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C81" totalsRowShown="0">
  <autoFilter ref="A1:AC81" xr:uid="{00000000-0009-0000-0100-000001000000}">
    <filterColumn colId="28">
      <filters>
        <filter val="300s in init_cols"/>
      </filters>
    </filterColumn>
  </autoFilter>
  <sortState xmlns:xlrd2="http://schemas.microsoft.com/office/spreadsheetml/2017/richdata2" ref="A61:AC81">
    <sortCondition ref="V1:V81"/>
  </sortState>
  <tableColumns count="29">
    <tableColumn id="28" xr3:uid="{00000000-0010-0000-0000-00001C000000}" name="Sorting"/>
    <tableColumn id="1" xr3:uid="{00000000-0010-0000-0000-000001000000}" name="File"/>
    <tableColumn id="2" xr3:uid="{00000000-0010-0000-0000-000002000000}" name="Instance"/>
    <tableColumn id="3" xr3:uid="{00000000-0010-0000-0000-000003000000}" name="NColoumns"/>
    <tableColumn id="4" xr3:uid="{00000000-0010-0000-0000-000004000000}" name="Gap Threshold" dataDxfId="7"/>
    <tableColumn id="5" xr3:uid="{00000000-0010-0000-0000-000005000000}" name="RMP Runtime"/>
    <tableColumn id="6" xr3:uid="{00000000-0010-0000-0000-000006000000}" name="Time Passed" dataDxfId="6"/>
    <tableColumn id="7" xr3:uid="{00000000-0010-0000-0000-000007000000}" name="Init Cols" dataDxfId="5"/>
    <tableColumn id="8" xr3:uid="{00000000-0010-0000-0000-000008000000}" name="Batch Pool Cols" dataDxfId="4"/>
    <tableColumn id="9" xr3:uid="{00000000-0010-0000-0000-000009000000}" name="SetUp Time First RMP" dataDxfId="3"/>
    <tableColumn id="10" xr3:uid="{00000000-0010-0000-0000-00000A000000}" name="Columns IPB Start Solution"/>
    <tableColumn id="11" xr3:uid="{00000000-0010-0000-0000-00000B000000}" name="Max Columns in Solution"/>
    <tableColumn id="12" xr3:uid="{00000000-0010-0000-0000-00000C000000}" name="Min Columns in Solution"/>
    <tableColumn id="13" xr3:uid="{00000000-0010-0000-0000-00000D000000}" name="Max Columns in Model"/>
    <tableColumn id="14" xr3:uid="{00000000-0010-0000-0000-00000E000000}" name="IPB Iterations"/>
    <tableColumn id="15" xr3:uid="{00000000-0010-0000-0000-00000F000000}" name="CG Iterations"/>
    <tableColumn id="16" xr3:uid="{00000000-0010-0000-0000-000010000000}" name="New Best Solution"/>
    <tableColumn id="17" xr3:uid="{00000000-0010-0000-0000-000011000000}" name="Early CG Breaks"/>
    <tableColumn id="18" xr3:uid="{00000000-0010-0000-0000-000012000000}" name="Columns IPB Final Solution"/>
    <tableColumn id="19" xr3:uid="{00000000-0010-0000-0000-000013000000}" name="Best Integer Solution" dataDxfId="2"/>
    <tableColumn id="20" xr3:uid="{00000000-0010-0000-0000-000014000000}" name="LB RMP CURRENTBEST" dataDxfId="1"/>
    <tableColumn id="21" xr3:uid="{00000000-0010-0000-0000-000015000000}" name="Gap LBUB"/>
    <tableColumn id="22" xr3:uid="{00000000-0010-0000-0000-000016000000}" name="Total Time Pricing"/>
    <tableColumn id="23" xr3:uid="{00000000-0010-0000-0000-000017000000}" name="Avg Time Pricing"/>
    <tableColumn id="24" xr3:uid="{00000000-0010-0000-0000-000018000000}" name="Avg Time CG"/>
    <tableColumn id="25" xr3:uid="{00000000-0010-0000-0000-000019000000}" name="Total Time CG"/>
    <tableColumn id="26" xr3:uid="{00000000-0010-0000-0000-00001A000000}" name="Total Time Integer Solution"/>
    <tableColumn id="27" xr3:uid="{00000000-0010-0000-0000-00001B000000}" name="Avg Time Integer Solution"/>
    <tableColumn id="30" xr3:uid="{00000000-0010-0000-0000-00001E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1"/>
  <sheetViews>
    <sheetView tabSelected="1" topLeftCell="K44" zoomScale="90" workbookViewId="0">
      <selection activeCell="U103" sqref="U103"/>
    </sheetView>
  </sheetViews>
  <sheetFormatPr baseColWidth="10" defaultRowHeight="16" x14ac:dyDescent="0.2"/>
  <cols>
    <col min="1" max="1" width="9.83203125" customWidth="1"/>
    <col min="2" max="2" width="14.83203125" customWidth="1"/>
    <col min="3" max="3" width="35.33203125" customWidth="1"/>
    <col min="4" max="4" width="6.6640625" customWidth="1"/>
    <col min="5" max="5" width="13.83203125" style="33" customWidth="1"/>
    <col min="6" max="6" width="10.6640625" customWidth="1"/>
    <col min="7" max="7" width="11.6640625" style="23" customWidth="1"/>
    <col min="8" max="8" width="12.6640625" style="23" customWidth="1"/>
    <col min="9" max="9" width="13.33203125" style="23" customWidth="1"/>
    <col min="10" max="10" width="11.6640625" style="23" customWidth="1"/>
    <col min="11" max="12" width="9.5" customWidth="1"/>
    <col min="13" max="13" width="7.33203125" customWidth="1"/>
    <col min="14" max="14" width="14.1640625" customWidth="1"/>
    <col min="15" max="15" width="9.83203125" customWidth="1"/>
    <col min="16" max="16" width="7.33203125" customWidth="1"/>
    <col min="17" max="17" width="10.5" customWidth="1"/>
    <col min="18" max="18" width="6.83203125" customWidth="1"/>
    <col min="19" max="19" width="11.1640625" customWidth="1"/>
    <col min="20" max="20" width="11.83203125" customWidth="1"/>
    <col min="21" max="21" width="18.33203125" customWidth="1"/>
    <col min="22" max="22" width="17.33203125" customWidth="1"/>
    <col min="23" max="23" width="14.1640625" customWidth="1"/>
    <col min="24" max="24" width="15.1640625" customWidth="1"/>
    <col min="25" max="25" width="15.6640625" customWidth="1"/>
    <col min="26" max="26" width="12.5" customWidth="1"/>
    <col min="29" max="29" width="23.5" customWidth="1"/>
  </cols>
  <sheetData>
    <row r="1" spans="1:50" x14ac:dyDescent="0.2">
      <c r="A1" t="s">
        <v>77</v>
      </c>
      <c r="B1" t="s">
        <v>0</v>
      </c>
      <c r="C1" t="s">
        <v>1</v>
      </c>
      <c r="D1" t="s">
        <v>2</v>
      </c>
      <c r="E1" s="33" t="s">
        <v>3</v>
      </c>
      <c r="F1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81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50" s="10" customFormat="1" hidden="1" x14ac:dyDescent="0.2">
      <c r="A2" s="10">
        <v>1</v>
      </c>
      <c r="B2" s="10" t="s">
        <v>43</v>
      </c>
      <c r="C2" s="10" t="s">
        <v>28</v>
      </c>
      <c r="D2" s="10">
        <v>1600</v>
      </c>
      <c r="E2" s="30">
        <v>0.2</v>
      </c>
      <c r="F2" s="10">
        <v>300</v>
      </c>
      <c r="G2" s="20">
        <v>2735.3063960075301</v>
      </c>
      <c r="H2" s="20">
        <v>74713</v>
      </c>
      <c r="I2" s="20">
        <v>136436</v>
      </c>
      <c r="J2" s="20">
        <v>17.307135105133</v>
      </c>
      <c r="K2" s="10">
        <v>125</v>
      </c>
      <c r="L2" s="10">
        <v>125</v>
      </c>
      <c r="M2" s="10">
        <v>113</v>
      </c>
      <c r="N2" s="10">
        <v>23287</v>
      </c>
      <c r="O2" s="10">
        <v>155</v>
      </c>
      <c r="P2" s="10">
        <v>1550</v>
      </c>
      <c r="Q2" s="10">
        <v>5</v>
      </c>
      <c r="R2" s="10">
        <v>0</v>
      </c>
      <c r="S2" s="10">
        <v>113</v>
      </c>
      <c r="T2" s="20">
        <v>268881</v>
      </c>
      <c r="U2" s="20">
        <v>266929.14937499899</v>
      </c>
      <c r="V2" s="30">
        <f>(Tabelle1[[#This Row],[Best Integer Solution]]-Tabelle1[[#This Row],[LB RMP CURRENTBEST]])/Tabelle1[[#This Row],[Best Integer Solution]]</f>
        <v>7.2591615807774089E-3</v>
      </c>
      <c r="W2" s="11">
        <v>2.43902206420898E-4</v>
      </c>
      <c r="X2" s="11">
        <v>1.5735626220703099E-7</v>
      </c>
      <c r="Y2" s="10">
        <v>0.671718424674003</v>
      </c>
      <c r="Z2" s="10">
        <v>1041.1635582447</v>
      </c>
      <c r="AA2" s="10">
        <v>1582.66690874099</v>
      </c>
      <c r="AB2" s="10">
        <v>10.2107542499419</v>
      </c>
      <c r="AC2" s="10" t="s">
        <v>82</v>
      </c>
    </row>
    <row r="3" spans="1:50" s="10" customFormat="1" hidden="1" x14ac:dyDescent="0.2">
      <c r="A3" s="10">
        <v>2</v>
      </c>
      <c r="B3" s="10" t="s">
        <v>73</v>
      </c>
      <c r="C3" s="10" t="s">
        <v>28</v>
      </c>
      <c r="D3" s="10">
        <v>3200</v>
      </c>
      <c r="E3" s="30">
        <v>0.2</v>
      </c>
      <c r="F3" s="10">
        <v>300</v>
      </c>
      <c r="G3" s="20">
        <v>2727.0807819366401</v>
      </c>
      <c r="H3" s="20">
        <v>74713</v>
      </c>
      <c r="I3" s="20">
        <v>136436</v>
      </c>
      <c r="J3" s="20">
        <v>12.596920013427701</v>
      </c>
      <c r="K3" s="10">
        <v>125</v>
      </c>
      <c r="L3" s="10">
        <v>125</v>
      </c>
      <c r="M3" s="10">
        <v>113</v>
      </c>
      <c r="N3" s="10">
        <v>27065</v>
      </c>
      <c r="O3" s="10">
        <v>162</v>
      </c>
      <c r="P3" s="10">
        <v>1620</v>
      </c>
      <c r="Q3" s="10">
        <v>6</v>
      </c>
      <c r="R3" s="10">
        <v>0</v>
      </c>
      <c r="S3" s="10">
        <v>113</v>
      </c>
      <c r="T3" s="20">
        <v>268651</v>
      </c>
      <c r="U3" s="20">
        <v>266929.149374998</v>
      </c>
      <c r="V3" s="30">
        <f>(Tabelle1[[#This Row],[Best Integer Solution]]-Tabelle1[[#This Row],[LB RMP CURRENTBEST]])/Tabelle1[[#This Row],[Best Integer Solution]]</f>
        <v>6.4092470342637844E-3</v>
      </c>
      <c r="W3" s="11">
        <v>2.5606155395507802E-4</v>
      </c>
      <c r="X3" s="11">
        <v>1.5806268762659099E-7</v>
      </c>
      <c r="Y3" s="10">
        <v>0.73643644341715997</v>
      </c>
      <c r="Z3" s="10">
        <v>1193.0270383357999</v>
      </c>
      <c r="AA3" s="10">
        <v>1418.9311053752899</v>
      </c>
      <c r="AB3" s="10">
        <v>8.7588339837980804</v>
      </c>
      <c r="AC3" s="10" t="s">
        <v>82</v>
      </c>
    </row>
    <row r="4" spans="1:50" s="10" customFormat="1" hidden="1" x14ac:dyDescent="0.2">
      <c r="A4" s="10">
        <v>3</v>
      </c>
      <c r="B4" s="10" t="s">
        <v>57</v>
      </c>
      <c r="C4" s="10" t="s">
        <v>28</v>
      </c>
      <c r="D4" s="10">
        <v>6400</v>
      </c>
      <c r="E4" s="30">
        <v>0.2</v>
      </c>
      <c r="F4" s="10">
        <v>300</v>
      </c>
      <c r="G4" s="20">
        <v>2730.14548683166</v>
      </c>
      <c r="H4" s="20">
        <v>74713</v>
      </c>
      <c r="I4" s="20">
        <v>136436</v>
      </c>
      <c r="J4" s="20">
        <v>13.108878850936801</v>
      </c>
      <c r="K4" s="10">
        <v>125</v>
      </c>
      <c r="L4" s="10">
        <v>125</v>
      </c>
      <c r="M4" s="10">
        <v>113</v>
      </c>
      <c r="N4" s="10">
        <v>34856</v>
      </c>
      <c r="O4" s="10">
        <v>133</v>
      </c>
      <c r="P4" s="10">
        <v>1330</v>
      </c>
      <c r="Q4" s="10">
        <v>2</v>
      </c>
      <c r="R4" s="10">
        <v>0</v>
      </c>
      <c r="S4" s="10">
        <v>113</v>
      </c>
      <c r="T4" s="20">
        <v>268652</v>
      </c>
      <c r="U4" s="20">
        <v>266929.14937499899</v>
      </c>
      <c r="V4" s="30">
        <f>(Tabelle1[[#This Row],[Best Integer Solution]]-Tabelle1[[#This Row],[LB RMP CURRENTBEST]])/Tabelle1[[#This Row],[Best Integer Solution]]</f>
        <v>6.4129454647685871E-3</v>
      </c>
      <c r="W4" s="11">
        <v>2.01940536499023E-4</v>
      </c>
      <c r="X4" s="11">
        <v>1.51834989848889E-7</v>
      </c>
      <c r="Y4" s="10">
        <v>0.74351758759720799</v>
      </c>
      <c r="Z4" s="10">
        <v>988.87839150428704</v>
      </c>
      <c r="AA4" s="10">
        <v>1609.9246926307601</v>
      </c>
      <c r="AB4" s="10">
        <v>12.104696937073401</v>
      </c>
      <c r="AC4" s="10" t="s">
        <v>82</v>
      </c>
    </row>
    <row r="5" spans="1:50" s="9" customFormat="1" hidden="1" x14ac:dyDescent="0.2">
      <c r="A5" s="10">
        <v>31</v>
      </c>
      <c r="B5" s="10" t="s">
        <v>27</v>
      </c>
      <c r="C5" s="10" t="s">
        <v>28</v>
      </c>
      <c r="D5" s="10"/>
      <c r="E5" s="30"/>
      <c r="F5" s="10"/>
      <c r="G5" s="20">
        <v>324.01514792442299</v>
      </c>
      <c r="H5" s="20">
        <v>136436</v>
      </c>
      <c r="I5" s="20">
        <v>136436</v>
      </c>
      <c r="J5" s="20">
        <v>211.89534497260999</v>
      </c>
      <c r="K5" s="10"/>
      <c r="L5" s="10"/>
      <c r="M5" s="10"/>
      <c r="N5" s="10"/>
      <c r="O5" s="10"/>
      <c r="P5" s="10"/>
      <c r="Q5" s="10"/>
      <c r="R5" s="10"/>
      <c r="S5" s="10"/>
      <c r="T5" s="20">
        <v>268651</v>
      </c>
      <c r="U5" s="20">
        <v>266929.149374998</v>
      </c>
      <c r="V5" s="30">
        <f>(Tabelle1[[#This Row],[Best Integer Solution]]-Tabelle1[[#This Row],[LB RMP CURRENTBEST]])/Tabelle1[[#This Row],[Best Integer Solution]]</f>
        <v>6.4092470342637844E-3</v>
      </c>
      <c r="W5" s="10"/>
      <c r="X5" s="10"/>
      <c r="Y5" s="10"/>
      <c r="Z5" s="10"/>
      <c r="AA5" s="10"/>
      <c r="AB5" s="10"/>
      <c r="AC5" s="10" t="s">
        <v>80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s="9" customFormat="1" hidden="1" x14ac:dyDescent="0.2">
      <c r="A6" s="9">
        <v>4</v>
      </c>
      <c r="B6" s="9" t="s">
        <v>65</v>
      </c>
      <c r="C6" s="9" t="s">
        <v>45</v>
      </c>
      <c r="D6" s="9">
        <v>1600</v>
      </c>
      <c r="E6" s="31">
        <v>0.2</v>
      </c>
      <c r="F6" s="9">
        <v>300</v>
      </c>
      <c r="G6" s="21">
        <v>2719.25989413261</v>
      </c>
      <c r="H6" s="21">
        <v>59198</v>
      </c>
      <c r="I6" s="21">
        <v>97090</v>
      </c>
      <c r="J6" s="21">
        <v>10.2605140209198</v>
      </c>
      <c r="K6" s="9">
        <v>119</v>
      </c>
      <c r="L6" s="9">
        <v>119</v>
      </c>
      <c r="M6" s="9">
        <v>104</v>
      </c>
      <c r="N6" s="9">
        <v>23508</v>
      </c>
      <c r="O6" s="9">
        <v>336</v>
      </c>
      <c r="P6" s="9">
        <v>3360</v>
      </c>
      <c r="Q6" s="9">
        <v>7</v>
      </c>
      <c r="R6" s="9">
        <v>0</v>
      </c>
      <c r="S6" s="9">
        <v>104</v>
      </c>
      <c r="T6" s="21">
        <v>306192</v>
      </c>
      <c r="U6" s="21">
        <v>305134.02083333198</v>
      </c>
      <c r="V6" s="31">
        <f>(Tabelle1[[#This Row],[Best Integer Solution]]-Tabelle1[[#This Row],[LB RMP CURRENTBEST]])/Tabelle1[[#This Row],[Best Integer Solution]]</f>
        <v>3.4552802381121153E-3</v>
      </c>
      <c r="W6" s="12">
        <v>5.0306320190429601E-4</v>
      </c>
      <c r="X6" s="12">
        <v>1.4972119104294499E-7</v>
      </c>
      <c r="Y6" s="9">
        <v>0.36525917904717498</v>
      </c>
      <c r="Z6" s="9">
        <v>1227.2708415985101</v>
      </c>
      <c r="AA6" s="9">
        <v>1344.5359404087001</v>
      </c>
      <c r="AB6" s="9">
        <v>4.0015950607401898</v>
      </c>
      <c r="AC6" s="9" t="s">
        <v>82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s="9" customFormat="1" hidden="1" x14ac:dyDescent="0.2">
      <c r="A7" s="9">
        <v>5</v>
      </c>
      <c r="B7" s="9" t="s">
        <v>64</v>
      </c>
      <c r="C7" s="9" t="s">
        <v>45</v>
      </c>
      <c r="D7" s="9">
        <v>3200</v>
      </c>
      <c r="E7" s="31">
        <v>0.2</v>
      </c>
      <c r="F7" s="9">
        <v>300</v>
      </c>
      <c r="G7" s="21">
        <v>2715.9835281372002</v>
      </c>
      <c r="H7" s="21">
        <v>59198</v>
      </c>
      <c r="I7" s="21">
        <v>97090</v>
      </c>
      <c r="J7" s="21">
        <v>10.826225042343101</v>
      </c>
      <c r="K7" s="9">
        <v>119</v>
      </c>
      <c r="L7" s="9">
        <v>119</v>
      </c>
      <c r="M7" s="9">
        <v>104</v>
      </c>
      <c r="N7" s="9">
        <v>22921</v>
      </c>
      <c r="O7" s="9">
        <v>344</v>
      </c>
      <c r="P7" s="9">
        <v>3440</v>
      </c>
      <c r="Q7" s="9">
        <v>3</v>
      </c>
      <c r="R7" s="9">
        <v>0</v>
      </c>
      <c r="S7" s="9">
        <v>104</v>
      </c>
      <c r="T7" s="21">
        <v>306191</v>
      </c>
      <c r="U7" s="21">
        <v>305134.02083333099</v>
      </c>
      <c r="V7" s="31">
        <f>(Tabelle1[[#This Row],[Best Integer Solution]]-Tabelle1[[#This Row],[LB RMP CURRENTBEST]])/Tabelle1[[#This Row],[Best Integer Solution]]</f>
        <v>3.4520255875222145E-3</v>
      </c>
      <c r="W7" s="12">
        <v>6.2775611877441395E-4</v>
      </c>
      <c r="X7" s="12">
        <v>1.8248724382977099E-7</v>
      </c>
      <c r="Y7" s="9">
        <v>0.366496888981309</v>
      </c>
      <c r="Z7" s="9">
        <v>1260.7492980956999</v>
      </c>
      <c r="AA7" s="9">
        <v>1278.2483415603599</v>
      </c>
      <c r="AB7" s="9">
        <v>3.71583820221035</v>
      </c>
      <c r="AC7" s="9" t="s">
        <v>82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s="8" customFormat="1" hidden="1" x14ac:dyDescent="0.2">
      <c r="A8" s="9">
        <v>6</v>
      </c>
      <c r="B8" s="9" t="s">
        <v>44</v>
      </c>
      <c r="C8" s="9" t="s">
        <v>45</v>
      </c>
      <c r="D8" s="9">
        <v>6400</v>
      </c>
      <c r="E8" s="31">
        <v>0.2</v>
      </c>
      <c r="F8" s="9">
        <v>300</v>
      </c>
      <c r="G8" s="21">
        <v>2722.7366678714702</v>
      </c>
      <c r="H8" s="21">
        <v>59198</v>
      </c>
      <c r="I8" s="21">
        <v>97090</v>
      </c>
      <c r="J8" s="21">
        <v>10.461000919342</v>
      </c>
      <c r="K8" s="9">
        <v>119</v>
      </c>
      <c r="L8" s="9">
        <v>119</v>
      </c>
      <c r="M8" s="9">
        <v>104</v>
      </c>
      <c r="N8" s="9">
        <v>32899</v>
      </c>
      <c r="O8" s="9">
        <v>258</v>
      </c>
      <c r="P8" s="9">
        <v>2580</v>
      </c>
      <c r="Q8" s="9">
        <v>4</v>
      </c>
      <c r="R8" s="9">
        <v>0</v>
      </c>
      <c r="S8" s="9">
        <v>104</v>
      </c>
      <c r="T8" s="21">
        <v>306193</v>
      </c>
      <c r="U8" s="21">
        <v>305134.02083331899</v>
      </c>
      <c r="V8" s="31">
        <f>(Tabelle1[[#This Row],[Best Integer Solution]]-Tabelle1[[#This Row],[LB RMP CURRENTBEST]])/Tabelle1[[#This Row],[Best Integer Solution]]</f>
        <v>3.4585348674888231E-3</v>
      </c>
      <c r="W8" s="12">
        <v>4.5561790466308502E-4</v>
      </c>
      <c r="X8" s="12">
        <v>1.7659608707871501E-7</v>
      </c>
      <c r="Y8" s="9">
        <v>0.410229747701984</v>
      </c>
      <c r="Z8" s="9">
        <v>1058.3927490711201</v>
      </c>
      <c r="AA8" s="9">
        <v>1501.75670051574</v>
      </c>
      <c r="AB8" s="9">
        <v>5.8207624050997904</v>
      </c>
      <c r="AC8" s="9" t="s">
        <v>82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s="8" customFormat="1" hidden="1" x14ac:dyDescent="0.2">
      <c r="A9" s="9">
        <v>32</v>
      </c>
      <c r="B9" s="9" t="s">
        <v>69</v>
      </c>
      <c r="C9" s="9" t="s">
        <v>45</v>
      </c>
      <c r="D9" s="9"/>
      <c r="E9" s="31"/>
      <c r="F9" s="9"/>
      <c r="G9" s="21">
        <v>228.08767509460401</v>
      </c>
      <c r="H9" s="21">
        <v>97090</v>
      </c>
      <c r="I9" s="21">
        <v>97090</v>
      </c>
      <c r="J9" s="21">
        <v>130.25003504753099</v>
      </c>
      <c r="K9" s="9"/>
      <c r="L9" s="9"/>
      <c r="M9" s="9"/>
      <c r="N9" s="9"/>
      <c r="O9" s="9"/>
      <c r="P9" s="9"/>
      <c r="Q9" s="9"/>
      <c r="R9" s="9"/>
      <c r="S9" s="9"/>
      <c r="T9" s="21">
        <v>306191</v>
      </c>
      <c r="U9" s="21">
        <v>305134.02083333099</v>
      </c>
      <c r="V9" s="31">
        <f>(Tabelle1[[#This Row],[Best Integer Solution]]-Tabelle1[[#This Row],[LB RMP CURRENTBEST]])/Tabelle1[[#This Row],[Best Integer Solution]]</f>
        <v>3.4520255875222145E-3</v>
      </c>
      <c r="W9" s="9"/>
      <c r="X9" s="9"/>
      <c r="Y9" s="9"/>
      <c r="Z9" s="9"/>
      <c r="AA9" s="9"/>
      <c r="AB9" s="9"/>
      <c r="AC9" s="9" t="s">
        <v>80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s="8" customFormat="1" hidden="1" x14ac:dyDescent="0.2">
      <c r="A10" s="8">
        <v>7</v>
      </c>
      <c r="B10" s="8" t="s">
        <v>29</v>
      </c>
      <c r="C10" s="8" t="s">
        <v>30</v>
      </c>
      <c r="D10" s="8">
        <v>1600</v>
      </c>
      <c r="E10" s="32">
        <v>0.2</v>
      </c>
      <c r="F10" s="8">
        <v>300</v>
      </c>
      <c r="G10" s="22">
        <v>2709.6649529933902</v>
      </c>
      <c r="H10" s="22">
        <v>29628</v>
      </c>
      <c r="I10" s="22">
        <v>65811</v>
      </c>
      <c r="J10" s="22">
        <v>5.7343268394470197</v>
      </c>
      <c r="K10" s="8">
        <v>168</v>
      </c>
      <c r="L10" s="8">
        <v>168</v>
      </c>
      <c r="M10" s="8">
        <v>140</v>
      </c>
      <c r="N10" s="8">
        <v>16985</v>
      </c>
      <c r="O10" s="8">
        <v>726</v>
      </c>
      <c r="P10" s="8">
        <v>7260</v>
      </c>
      <c r="Q10" s="8">
        <v>3</v>
      </c>
      <c r="R10" s="8">
        <v>0</v>
      </c>
      <c r="S10" s="8">
        <v>140</v>
      </c>
      <c r="T10" s="22">
        <v>438683</v>
      </c>
      <c r="U10" s="22">
        <v>438521.66666666599</v>
      </c>
      <c r="V10" s="32">
        <f>(Tabelle1[[#This Row],[Best Integer Solution]]-Tabelle1[[#This Row],[LB RMP CURRENTBEST]])/Tabelle1[[#This Row],[Best Integer Solution]]</f>
        <v>3.6776746154743272E-4</v>
      </c>
      <c r="W10" s="13">
        <v>1.1348724365234299E-3</v>
      </c>
      <c r="X10" s="13">
        <v>1.5631851742747001E-7</v>
      </c>
      <c r="Y10" s="8">
        <v>0.19699973258761899</v>
      </c>
      <c r="Z10" s="8">
        <v>1430.2180585861199</v>
      </c>
      <c r="AA10" s="8">
        <v>1051.6165130138299</v>
      </c>
      <c r="AB10" s="8">
        <v>1.4485075936829701</v>
      </c>
      <c r="AC10" s="8" t="s">
        <v>82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s="7" customFormat="1" hidden="1" x14ac:dyDescent="0.2">
      <c r="A11" s="8">
        <v>8</v>
      </c>
      <c r="B11" s="8" t="s">
        <v>59</v>
      </c>
      <c r="C11" s="8" t="s">
        <v>30</v>
      </c>
      <c r="D11" s="8">
        <v>3200</v>
      </c>
      <c r="E11" s="32">
        <v>0.2</v>
      </c>
      <c r="F11" s="8">
        <v>300</v>
      </c>
      <c r="G11" s="22">
        <v>2709.21725296974</v>
      </c>
      <c r="H11" s="22">
        <v>29628</v>
      </c>
      <c r="I11" s="22">
        <v>65811</v>
      </c>
      <c r="J11" s="22">
        <v>4.8297789096832204</v>
      </c>
      <c r="K11" s="8">
        <v>168</v>
      </c>
      <c r="L11" s="8">
        <v>168</v>
      </c>
      <c r="M11" s="8">
        <v>140</v>
      </c>
      <c r="N11" s="8">
        <v>18921</v>
      </c>
      <c r="O11" s="8">
        <v>711</v>
      </c>
      <c r="P11" s="8">
        <v>7110</v>
      </c>
      <c r="Q11" s="8">
        <v>3</v>
      </c>
      <c r="R11" s="8">
        <v>0</v>
      </c>
      <c r="S11" s="8">
        <v>140</v>
      </c>
      <c r="T11" s="22">
        <v>438685</v>
      </c>
      <c r="U11" s="22">
        <v>438521.66666666599</v>
      </c>
      <c r="V11" s="32">
        <f>(Tabelle1[[#This Row],[Best Integer Solution]]-Tabelle1[[#This Row],[LB RMP CURRENTBEST]])/Tabelle1[[#This Row],[Best Integer Solution]]</f>
        <v>3.7232486484382285E-4</v>
      </c>
      <c r="W11" s="13">
        <v>1.1003017425537101E-3</v>
      </c>
      <c r="X11" s="13">
        <v>1.5475411287675199E-7</v>
      </c>
      <c r="Y11" s="8">
        <v>0.196998044508921</v>
      </c>
      <c r="Z11" s="8">
        <v>1400.6560964584301</v>
      </c>
      <c r="AA11" s="8">
        <v>1073.87442350387</v>
      </c>
      <c r="AB11" s="8">
        <v>1.51037190366227</v>
      </c>
      <c r="AC11" s="8" t="s">
        <v>82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s="7" customFormat="1" hidden="1" x14ac:dyDescent="0.2">
      <c r="A12" s="8">
        <v>9</v>
      </c>
      <c r="B12" s="8" t="s">
        <v>49</v>
      </c>
      <c r="C12" s="8" t="s">
        <v>30</v>
      </c>
      <c r="D12" s="8">
        <v>6400</v>
      </c>
      <c r="E12" s="32">
        <v>0.2</v>
      </c>
      <c r="F12" s="8">
        <v>300</v>
      </c>
      <c r="G12" s="22">
        <v>2711.1565120220098</v>
      </c>
      <c r="H12" s="22">
        <v>29628</v>
      </c>
      <c r="I12" s="22">
        <v>65811</v>
      </c>
      <c r="J12" s="22">
        <v>4.9249351024627597</v>
      </c>
      <c r="K12" s="8">
        <v>168</v>
      </c>
      <c r="L12" s="8">
        <v>168</v>
      </c>
      <c r="M12" s="8">
        <v>140</v>
      </c>
      <c r="N12" s="8">
        <v>27289</v>
      </c>
      <c r="O12" s="8">
        <v>645</v>
      </c>
      <c r="P12" s="8">
        <v>6450</v>
      </c>
      <c r="Q12" s="8">
        <v>2</v>
      </c>
      <c r="R12" s="8">
        <v>0</v>
      </c>
      <c r="S12" s="8">
        <v>140</v>
      </c>
      <c r="T12" s="22">
        <v>438681</v>
      </c>
      <c r="U12" s="22">
        <v>438521.66666666599</v>
      </c>
      <c r="V12" s="32">
        <f>(Tabelle1[[#This Row],[Best Integer Solution]]-Tabelle1[[#This Row],[LB RMP CURRENTBEST]])/Tabelle1[[#This Row],[Best Integer Solution]]</f>
        <v>3.6321001669553145E-4</v>
      </c>
      <c r="W12" s="13">
        <v>7.81774520874023E-4</v>
      </c>
      <c r="X12" s="13">
        <v>1.2120535207349201E-7</v>
      </c>
      <c r="Y12" s="8">
        <v>0.186262890904448</v>
      </c>
      <c r="Z12" s="8">
        <v>1201.3956463336899</v>
      </c>
      <c r="AA12" s="8">
        <v>1280.12034797668</v>
      </c>
      <c r="AB12" s="8">
        <v>1.98468271004137</v>
      </c>
      <c r="AC12" s="8" t="s">
        <v>82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s="7" customFormat="1" hidden="1" x14ac:dyDescent="0.2">
      <c r="A13" s="8">
        <v>33</v>
      </c>
      <c r="B13" s="8" t="s">
        <v>46</v>
      </c>
      <c r="C13" s="8" t="s">
        <v>30</v>
      </c>
      <c r="D13" s="8"/>
      <c r="E13" s="32"/>
      <c r="F13" s="8"/>
      <c r="G13" s="22">
        <v>90.215873956680298</v>
      </c>
      <c r="H13" s="22">
        <v>65811</v>
      </c>
      <c r="I13" s="22">
        <v>65811</v>
      </c>
      <c r="J13" s="22">
        <v>74.418496131896902</v>
      </c>
      <c r="K13" s="8"/>
      <c r="L13" s="8"/>
      <c r="M13" s="8"/>
      <c r="N13" s="8"/>
      <c r="O13" s="8"/>
      <c r="P13" s="8"/>
      <c r="Q13" s="8"/>
      <c r="R13" s="8"/>
      <c r="S13" s="8"/>
      <c r="T13" s="22">
        <v>438681</v>
      </c>
      <c r="U13" s="22">
        <v>438681</v>
      </c>
      <c r="V13" s="32">
        <f>(Tabelle1[[#This Row],[Best Integer Solution]]-Tabelle1[[#This Row],[LB RMP CURRENTBEST]])/Tabelle1[[#This Row],[Best Integer Solution]]</f>
        <v>0</v>
      </c>
      <c r="W13" s="8"/>
      <c r="X13" s="8"/>
      <c r="Y13" s="8"/>
      <c r="Z13" s="8"/>
      <c r="AA13" s="8"/>
      <c r="AB13" s="8"/>
      <c r="AC13" s="8" t="s">
        <v>80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s="6" customFormat="1" hidden="1" x14ac:dyDescent="0.2">
      <c r="A14" s="37"/>
      <c r="B14" s="37" t="s">
        <v>107</v>
      </c>
      <c r="C14" s="37" t="s">
        <v>32</v>
      </c>
      <c r="D14" s="37">
        <v>100</v>
      </c>
      <c r="E14" s="38">
        <v>0.2</v>
      </c>
      <c r="F14" s="37">
        <v>300</v>
      </c>
      <c r="G14" s="39">
        <v>3852.0304090976701</v>
      </c>
      <c r="H14" s="39">
        <v>113385</v>
      </c>
      <c r="I14" s="39">
        <v>242510</v>
      </c>
      <c r="J14" s="39">
        <v>18.8883521556854</v>
      </c>
      <c r="K14" s="37">
        <v>198</v>
      </c>
      <c r="L14" s="37">
        <v>198</v>
      </c>
      <c r="M14" s="37">
        <v>116</v>
      </c>
      <c r="N14" s="37">
        <v>4178</v>
      </c>
      <c r="O14" s="37">
        <v>15</v>
      </c>
      <c r="P14" s="37">
        <v>300</v>
      </c>
      <c r="Q14" s="37">
        <v>8</v>
      </c>
      <c r="R14" s="37">
        <v>0</v>
      </c>
      <c r="S14" s="37">
        <v>116</v>
      </c>
      <c r="T14" s="39">
        <v>493484</v>
      </c>
      <c r="U14" s="39">
        <v>208105.415720811</v>
      </c>
      <c r="V14" s="38">
        <v>0.57829348931107905</v>
      </c>
      <c r="W14" s="37">
        <v>412.18573904037402</v>
      </c>
      <c r="X14" s="37">
        <v>1.3739524634679099</v>
      </c>
      <c r="Y14" s="37">
        <v>1.6116852966944299</v>
      </c>
      <c r="Z14" s="37">
        <v>483.50558900833101</v>
      </c>
      <c r="AA14" s="37">
        <v>3332.3503913879299</v>
      </c>
      <c r="AB14" s="37">
        <v>222.15669275919501</v>
      </c>
      <c r="AC14" s="37" t="s">
        <v>125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s="6" customFormat="1" hidden="1" x14ac:dyDescent="0.2">
      <c r="A15" s="37"/>
      <c r="B15" s="37" t="s">
        <v>108</v>
      </c>
      <c r="C15" s="37" t="s">
        <v>32</v>
      </c>
      <c r="D15" s="37">
        <v>100</v>
      </c>
      <c r="E15" s="38">
        <v>0.2</v>
      </c>
      <c r="F15" s="37">
        <v>300</v>
      </c>
      <c r="G15" s="39">
        <v>3563.6725788116401</v>
      </c>
      <c r="H15" s="39">
        <v>113385</v>
      </c>
      <c r="I15" s="39">
        <v>242510</v>
      </c>
      <c r="J15" s="39">
        <v>19.801625013351401</v>
      </c>
      <c r="K15" s="37">
        <v>198</v>
      </c>
      <c r="L15" s="37">
        <v>198</v>
      </c>
      <c r="M15" s="37">
        <v>139</v>
      </c>
      <c r="N15" s="37">
        <v>6143</v>
      </c>
      <c r="O15" s="37">
        <v>10</v>
      </c>
      <c r="P15" s="37">
        <v>294</v>
      </c>
      <c r="Q15" s="37">
        <v>7</v>
      </c>
      <c r="R15" s="37">
        <v>1</v>
      </c>
      <c r="S15" s="37">
        <v>139</v>
      </c>
      <c r="T15" s="39">
        <v>545863</v>
      </c>
      <c r="U15" s="39">
        <v>206959.07122067601</v>
      </c>
      <c r="V15" s="38">
        <v>0.62085894955203602</v>
      </c>
      <c r="W15" s="37">
        <v>415.26309275627102</v>
      </c>
      <c r="X15" s="37">
        <v>1.41245949917099</v>
      </c>
      <c r="Y15" s="37">
        <v>1.6544718742370601</v>
      </c>
      <c r="Z15" s="37">
        <v>486.414731025695</v>
      </c>
      <c r="AA15" s="37">
        <v>3043.5046617984699</v>
      </c>
      <c r="AB15" s="37">
        <v>304.35046617984699</v>
      </c>
      <c r="AC15" s="37" t="s">
        <v>124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s="6" customFormat="1" hidden="1" x14ac:dyDescent="0.2">
      <c r="A16" s="37">
        <v>10</v>
      </c>
      <c r="B16" s="37" t="s">
        <v>67</v>
      </c>
      <c r="C16" s="37" t="s">
        <v>32</v>
      </c>
      <c r="D16" s="37">
        <v>1600</v>
      </c>
      <c r="E16" s="38">
        <v>0.2</v>
      </c>
      <c r="F16" s="37">
        <v>300</v>
      </c>
      <c r="G16" s="39">
        <v>3053.3788771629302</v>
      </c>
      <c r="H16" s="39">
        <v>113385</v>
      </c>
      <c r="I16" s="39">
        <v>242510</v>
      </c>
      <c r="J16" s="39">
        <v>18.267755031585601</v>
      </c>
      <c r="K16" s="37">
        <v>198</v>
      </c>
      <c r="L16" s="37">
        <v>198</v>
      </c>
      <c r="M16" s="37">
        <v>63</v>
      </c>
      <c r="N16" s="37">
        <v>31162</v>
      </c>
      <c r="O16" s="37">
        <v>13</v>
      </c>
      <c r="P16" s="37">
        <v>130</v>
      </c>
      <c r="Q16" s="37">
        <v>8</v>
      </c>
      <c r="R16" s="37">
        <v>0</v>
      </c>
      <c r="S16" s="37">
        <v>63</v>
      </c>
      <c r="T16" s="39">
        <v>213269</v>
      </c>
      <c r="U16" s="39">
        <v>206959.07122067601</v>
      </c>
      <c r="V16" s="38">
        <f>(Tabelle1[[#This Row],[Best Integer Solution]]-Tabelle1[[#This Row],[LB RMP CURRENTBEST]])/Tabelle1[[#This Row],[Best Integer Solution]]</f>
        <v>2.9586713396339798E-2</v>
      </c>
      <c r="W16" s="40">
        <v>1.7881393432617099E-5</v>
      </c>
      <c r="X16" s="40">
        <v>1.3754918025090101E-7</v>
      </c>
      <c r="Y16" s="37">
        <v>4.09867388468522</v>
      </c>
      <c r="Z16" s="37">
        <v>532.82760500907898</v>
      </c>
      <c r="AA16" s="37">
        <v>2485.4686768054898</v>
      </c>
      <c r="AB16" s="37">
        <v>191.18989821580701</v>
      </c>
      <c r="AC16" s="37" t="s">
        <v>82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s="5" customFormat="1" hidden="1" x14ac:dyDescent="0.2">
      <c r="A17" s="37"/>
      <c r="B17" s="37" t="s">
        <v>116</v>
      </c>
      <c r="C17" s="37" t="s">
        <v>32</v>
      </c>
      <c r="D17" s="37">
        <v>200</v>
      </c>
      <c r="E17" s="38">
        <v>0.2</v>
      </c>
      <c r="F17" s="37">
        <v>300</v>
      </c>
      <c r="G17" s="39">
        <v>4065.2958159446698</v>
      </c>
      <c r="H17" s="39">
        <v>113385</v>
      </c>
      <c r="I17" s="39">
        <v>242510</v>
      </c>
      <c r="J17" s="39">
        <v>18.762501001358</v>
      </c>
      <c r="K17" s="37">
        <v>198</v>
      </c>
      <c r="L17" s="37">
        <v>198</v>
      </c>
      <c r="M17" s="37">
        <v>106</v>
      </c>
      <c r="N17" s="37">
        <v>7995</v>
      </c>
      <c r="O17" s="37">
        <v>8</v>
      </c>
      <c r="P17" s="37">
        <v>160</v>
      </c>
      <c r="Q17" s="37">
        <v>5</v>
      </c>
      <c r="R17" s="37">
        <v>1</v>
      </c>
      <c r="S17" s="37">
        <v>106</v>
      </c>
      <c r="T17" s="39">
        <v>434181</v>
      </c>
      <c r="U17" s="39">
        <v>206959.07122067601</v>
      </c>
      <c r="V17" s="38">
        <f>(Tabelle1[[#This Row],[Best Integer Solution]]-Tabelle1[[#This Row],[LB RMP CURRENTBEST]])/Tabelle1[[#This Row],[Best Integer Solution]]</f>
        <v>0.52333457424282503</v>
      </c>
      <c r="W17" s="37">
        <v>224.37473773956299</v>
      </c>
      <c r="X17" s="37">
        <v>1.40234211087226</v>
      </c>
      <c r="Y17" s="37">
        <v>1.7447443693876199</v>
      </c>
      <c r="Z17" s="37">
        <v>279.15909910201998</v>
      </c>
      <c r="AA17" s="37">
        <v>3752.79451680183</v>
      </c>
      <c r="AB17" s="37">
        <v>469.09931460022898</v>
      </c>
      <c r="AC17" s="37" t="s">
        <v>124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s="5" customFormat="1" hidden="1" x14ac:dyDescent="0.2">
      <c r="A18" s="37"/>
      <c r="B18" s="37" t="s">
        <v>113</v>
      </c>
      <c r="C18" s="37" t="s">
        <v>32</v>
      </c>
      <c r="D18" s="37">
        <v>200</v>
      </c>
      <c r="E18" s="38">
        <v>0.2</v>
      </c>
      <c r="F18" s="37">
        <v>300</v>
      </c>
      <c r="G18" s="39">
        <v>3575.4739098548798</v>
      </c>
      <c r="H18" s="39">
        <v>113385</v>
      </c>
      <c r="I18" s="39">
        <v>242510</v>
      </c>
      <c r="J18" s="39">
        <v>19.811122894287099</v>
      </c>
      <c r="K18" s="37">
        <v>198</v>
      </c>
      <c r="L18" s="37">
        <v>198</v>
      </c>
      <c r="M18" s="37">
        <v>93</v>
      </c>
      <c r="N18" s="37">
        <v>10067</v>
      </c>
      <c r="O18" s="37">
        <v>8</v>
      </c>
      <c r="P18" s="37">
        <v>200</v>
      </c>
      <c r="Q18" s="37">
        <v>5</v>
      </c>
      <c r="R18" s="37">
        <v>3</v>
      </c>
      <c r="S18" s="37">
        <v>93</v>
      </c>
      <c r="T18" s="39">
        <v>366018</v>
      </c>
      <c r="U18" s="39">
        <v>206959.07122067601</v>
      </c>
      <c r="V18" s="38">
        <f>(Tabelle1[[#This Row],[Best Integer Solution]]-Tabelle1[[#This Row],[LB RMP CURRENTBEST]])/Tabelle1[[#This Row],[Best Integer Solution]]</f>
        <v>0.43456586501025629</v>
      </c>
      <c r="W18" s="37">
        <v>284.88155460357598</v>
      </c>
      <c r="X18" s="37">
        <v>1.4244077730178799</v>
      </c>
      <c r="Y18" s="37">
        <v>1.79230242609977</v>
      </c>
      <c r="Z18" s="37">
        <v>358.46048521995499</v>
      </c>
      <c r="AA18" s="37">
        <v>3184.0051176548</v>
      </c>
      <c r="AB18" s="37">
        <v>398.00063970685</v>
      </c>
      <c r="AC18" s="37" t="s">
        <v>125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s="5" customFormat="1" hidden="1" x14ac:dyDescent="0.2">
      <c r="A19" s="37">
        <v>11</v>
      </c>
      <c r="B19" s="37" t="s">
        <v>31</v>
      </c>
      <c r="C19" s="37" t="s">
        <v>32</v>
      </c>
      <c r="D19" s="37">
        <v>3200</v>
      </c>
      <c r="E19" s="38">
        <v>0.2</v>
      </c>
      <c r="F19" s="37">
        <v>300</v>
      </c>
      <c r="G19" s="39">
        <v>2798.77384996414</v>
      </c>
      <c r="H19" s="39">
        <v>113385</v>
      </c>
      <c r="I19" s="39">
        <v>242510</v>
      </c>
      <c r="J19" s="39">
        <v>19.368973016738799</v>
      </c>
      <c r="K19" s="37">
        <v>198</v>
      </c>
      <c r="L19" s="37">
        <v>198</v>
      </c>
      <c r="M19" s="37">
        <v>64</v>
      </c>
      <c r="N19" s="37">
        <v>42818</v>
      </c>
      <c r="O19" s="37">
        <v>8</v>
      </c>
      <c r="P19" s="37">
        <v>80</v>
      </c>
      <c r="Q19" s="37">
        <v>6</v>
      </c>
      <c r="R19" s="37">
        <v>0</v>
      </c>
      <c r="S19" s="37">
        <v>64</v>
      </c>
      <c r="T19" s="39">
        <v>219704</v>
      </c>
      <c r="U19" s="39">
        <v>206959.07122067601</v>
      </c>
      <c r="V19" s="38">
        <f>(Tabelle1[[#This Row],[Best Integer Solution]]-Tabelle1[[#This Row],[LB RMP CURRENTBEST]])/Tabelle1[[#This Row],[Best Integer Solution]]</f>
        <v>5.800954365566395E-2</v>
      </c>
      <c r="W19" s="40">
        <v>9.2983245849609307E-6</v>
      </c>
      <c r="X19" s="40">
        <v>1.16229057312011E-7</v>
      </c>
      <c r="Y19" s="37">
        <v>5.8494682192802401</v>
      </c>
      <c r="Z19" s="37">
        <v>467.95745754241898</v>
      </c>
      <c r="AA19" s="37">
        <v>2295.8696489334102</v>
      </c>
      <c r="AB19" s="37">
        <v>286.98370611667599</v>
      </c>
      <c r="AC19" s="37" t="s">
        <v>82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4" customFormat="1" hidden="1" x14ac:dyDescent="0.2">
      <c r="A20" s="37"/>
      <c r="B20" s="37" t="s">
        <v>106</v>
      </c>
      <c r="C20" s="37" t="s">
        <v>32</v>
      </c>
      <c r="D20" s="37">
        <v>400</v>
      </c>
      <c r="E20" s="38">
        <v>0.2</v>
      </c>
      <c r="F20" s="37">
        <v>300</v>
      </c>
      <c r="G20" s="39">
        <v>3810.4247450828502</v>
      </c>
      <c r="H20" s="39">
        <v>113385</v>
      </c>
      <c r="I20" s="39">
        <v>242510</v>
      </c>
      <c r="J20" s="39">
        <v>18.7591891288757</v>
      </c>
      <c r="K20" s="37">
        <v>198</v>
      </c>
      <c r="L20" s="37">
        <v>198</v>
      </c>
      <c r="M20" s="37">
        <v>64</v>
      </c>
      <c r="N20" s="37">
        <v>15899</v>
      </c>
      <c r="O20" s="37">
        <v>17</v>
      </c>
      <c r="P20" s="37">
        <v>316</v>
      </c>
      <c r="Q20" s="37">
        <v>9</v>
      </c>
      <c r="R20" s="37">
        <v>5</v>
      </c>
      <c r="S20" s="37">
        <v>64</v>
      </c>
      <c r="T20" s="39">
        <v>214575</v>
      </c>
      <c r="U20" s="39">
        <v>206959.07122067601</v>
      </c>
      <c r="V20" s="38">
        <f>(Tabelle1[[#This Row],[Best Integer Solution]]-Tabelle1[[#This Row],[LB RMP CURRENTBEST]])/Tabelle1[[#This Row],[Best Integer Solution]]</f>
        <v>3.549308530501686E-2</v>
      </c>
      <c r="W20" s="37">
        <v>446.825547695159</v>
      </c>
      <c r="X20" s="37">
        <v>1.4140048977694899</v>
      </c>
      <c r="Y20" s="37">
        <v>2.0807337293142001</v>
      </c>
      <c r="Z20" s="37">
        <v>657.51185846328701</v>
      </c>
      <c r="AA20" s="37">
        <v>3118.1367619037601</v>
      </c>
      <c r="AB20" s="37">
        <v>183.41980952374999</v>
      </c>
      <c r="AC20" s="37" t="s">
        <v>125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s="4" customFormat="1" hidden="1" x14ac:dyDescent="0.2">
      <c r="A21" s="37"/>
      <c r="B21" s="37" t="s">
        <v>101</v>
      </c>
      <c r="C21" s="37" t="s">
        <v>32</v>
      </c>
      <c r="D21" s="37">
        <v>400</v>
      </c>
      <c r="E21" s="38">
        <v>0.2</v>
      </c>
      <c r="F21" s="37">
        <v>300</v>
      </c>
      <c r="G21" s="39">
        <v>3597.2548480033802</v>
      </c>
      <c r="H21" s="39">
        <v>113385</v>
      </c>
      <c r="I21" s="39">
        <v>242510</v>
      </c>
      <c r="J21" s="39">
        <v>18.928373098373399</v>
      </c>
      <c r="K21" s="37">
        <v>198</v>
      </c>
      <c r="L21" s="37">
        <v>198</v>
      </c>
      <c r="M21" s="37">
        <v>67</v>
      </c>
      <c r="N21" s="37">
        <v>20586</v>
      </c>
      <c r="O21" s="37">
        <v>13</v>
      </c>
      <c r="P21" s="37">
        <v>344</v>
      </c>
      <c r="Q21" s="37">
        <v>8</v>
      </c>
      <c r="R21" s="37">
        <v>5</v>
      </c>
      <c r="S21" s="37">
        <v>68</v>
      </c>
      <c r="T21" s="39">
        <v>228751</v>
      </c>
      <c r="U21" s="39">
        <v>206959.07122067601</v>
      </c>
      <c r="V21" s="38">
        <f>(Tabelle1[[#This Row],[Best Integer Solution]]-Tabelle1[[#This Row],[LB RMP CURRENTBEST]])/Tabelle1[[#This Row],[Best Integer Solution]]</f>
        <v>9.5264845964931275E-2</v>
      </c>
      <c r="W21" s="37">
        <v>493.99198579788202</v>
      </c>
      <c r="X21" s="37">
        <v>1.4360232145287199</v>
      </c>
      <c r="Y21" s="37">
        <v>2.2035608846087702</v>
      </c>
      <c r="Z21" s="37">
        <v>758.02494430541901</v>
      </c>
      <c r="AA21" s="37">
        <v>2804.1138160228702</v>
      </c>
      <c r="AB21" s="37">
        <v>215.70106277099001</v>
      </c>
      <c r="AC21" s="37" t="s">
        <v>124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s="4" customFormat="1" hidden="1" x14ac:dyDescent="0.2">
      <c r="A22" s="37">
        <v>12</v>
      </c>
      <c r="B22" s="37" t="s">
        <v>68</v>
      </c>
      <c r="C22" s="37" t="s">
        <v>32</v>
      </c>
      <c r="D22" s="37">
        <v>6400</v>
      </c>
      <c r="E22" s="38">
        <v>0.2</v>
      </c>
      <c r="F22" s="37">
        <v>300</v>
      </c>
      <c r="G22" s="39">
        <v>2929.6510848999001</v>
      </c>
      <c r="H22" s="39">
        <v>113385</v>
      </c>
      <c r="I22" s="39">
        <v>242510</v>
      </c>
      <c r="J22" s="39">
        <v>18.843433141708299</v>
      </c>
      <c r="K22" s="37">
        <v>198</v>
      </c>
      <c r="L22" s="37">
        <v>198</v>
      </c>
      <c r="M22" s="37">
        <v>63</v>
      </c>
      <c r="N22" s="37">
        <v>53345</v>
      </c>
      <c r="O22" s="37">
        <v>7</v>
      </c>
      <c r="P22" s="37">
        <v>70</v>
      </c>
      <c r="Q22" s="37">
        <v>7</v>
      </c>
      <c r="R22" s="37">
        <v>0</v>
      </c>
      <c r="S22" s="37">
        <v>63</v>
      </c>
      <c r="T22" s="39">
        <v>212439</v>
      </c>
      <c r="U22" s="39">
        <v>206959.07122067499</v>
      </c>
      <c r="V22" s="38">
        <f>(Tabelle1[[#This Row],[Best Integer Solution]]-Tabelle1[[#This Row],[LB RMP CURRENTBEST]])/Tabelle1[[#This Row],[Best Integer Solution]]</f>
        <v>2.5795304907879492E-2</v>
      </c>
      <c r="W22" s="40">
        <v>7.8678131103515608E-6</v>
      </c>
      <c r="X22" s="40">
        <v>1.12397330147879E-7</v>
      </c>
      <c r="Y22" s="37">
        <v>10.6843473740986</v>
      </c>
      <c r="Z22" s="37">
        <v>747.904316186904</v>
      </c>
      <c r="AA22" s="37">
        <v>2147.0408182144101</v>
      </c>
      <c r="AB22" s="37">
        <v>306.72011688777297</v>
      </c>
      <c r="AC22" s="37" t="s">
        <v>82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s="3" customFormat="1" hidden="1" x14ac:dyDescent="0.2">
      <c r="A23" s="37"/>
      <c r="B23" s="37" t="s">
        <v>104</v>
      </c>
      <c r="C23" s="37" t="s">
        <v>32</v>
      </c>
      <c r="D23" s="37">
        <v>100</v>
      </c>
      <c r="E23" s="38">
        <v>0.2</v>
      </c>
      <c r="F23" s="37">
        <v>420</v>
      </c>
      <c r="G23" s="39">
        <v>4387.7272551059696</v>
      </c>
      <c r="H23" s="39">
        <v>113385</v>
      </c>
      <c r="I23" s="39">
        <v>242510</v>
      </c>
      <c r="J23" s="39">
        <v>18.407544136047299</v>
      </c>
      <c r="K23" s="37">
        <v>198</v>
      </c>
      <c r="L23" s="37">
        <v>198</v>
      </c>
      <c r="M23" s="37">
        <v>116</v>
      </c>
      <c r="N23" s="37">
        <v>4178</v>
      </c>
      <c r="O23" s="37">
        <v>15</v>
      </c>
      <c r="P23" s="37">
        <v>300</v>
      </c>
      <c r="Q23" s="37">
        <v>8</v>
      </c>
      <c r="R23" s="37">
        <v>0</v>
      </c>
      <c r="S23" s="37">
        <v>116</v>
      </c>
      <c r="T23" s="39">
        <v>493484</v>
      </c>
      <c r="U23" s="39">
        <v>208105.415720811</v>
      </c>
      <c r="V23" s="38">
        <f>(Tabelle1[[#This Row],[Best Integer Solution]]-Tabelle1[[#This Row],[LB RMP CURRENTBEST]])/Tabelle1[[#This Row],[Best Integer Solution]]</f>
        <v>0.57829348931108004</v>
      </c>
      <c r="W23" s="37">
        <v>420.99845194816498</v>
      </c>
      <c r="X23" s="37">
        <v>1.40332817316055</v>
      </c>
      <c r="Y23" s="37">
        <v>1.64280442476272</v>
      </c>
      <c r="Z23" s="37">
        <v>492.84132742881701</v>
      </c>
      <c r="AA23" s="37">
        <v>3861.3929605484</v>
      </c>
      <c r="AB23" s="37">
        <v>257.42619736989298</v>
      </c>
      <c r="AC23" s="37" t="s">
        <v>124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s="3" customFormat="1" hidden="1" x14ac:dyDescent="0.2">
      <c r="A24" s="37"/>
      <c r="B24" s="37" t="s">
        <v>111</v>
      </c>
      <c r="C24" s="37" t="s">
        <v>32</v>
      </c>
      <c r="D24" s="37">
        <v>100</v>
      </c>
      <c r="E24" s="38">
        <v>0.2</v>
      </c>
      <c r="F24" s="37">
        <v>420</v>
      </c>
      <c r="G24" s="39">
        <v>3716.10844397544</v>
      </c>
      <c r="H24" s="39">
        <v>113385</v>
      </c>
      <c r="I24" s="39">
        <v>242510</v>
      </c>
      <c r="J24" s="39">
        <v>19.059525966644198</v>
      </c>
      <c r="K24" s="37">
        <v>198</v>
      </c>
      <c r="L24" s="37">
        <v>198</v>
      </c>
      <c r="M24" s="37">
        <v>143</v>
      </c>
      <c r="N24" s="37">
        <v>5193</v>
      </c>
      <c r="O24" s="37">
        <v>6</v>
      </c>
      <c r="P24" s="37">
        <v>174</v>
      </c>
      <c r="Q24" s="37">
        <v>5</v>
      </c>
      <c r="R24" s="37">
        <v>1</v>
      </c>
      <c r="S24" s="37">
        <v>143</v>
      </c>
      <c r="T24" s="39">
        <v>556082</v>
      </c>
      <c r="U24" s="39">
        <v>206959.07122067601</v>
      </c>
      <c r="V24" s="38">
        <f>(Tabelle1[[#This Row],[Best Integer Solution]]-Tabelle1[[#This Row],[LB RMP CURRENTBEST]])/Tabelle1[[#This Row],[Best Integer Solution]]</f>
        <v>0.62782634355962608</v>
      </c>
      <c r="W24" s="37">
        <v>244.064606666564</v>
      </c>
      <c r="X24" s="37">
        <v>1.4026701532561201</v>
      </c>
      <c r="Y24" s="37">
        <v>1.6341799894968601</v>
      </c>
      <c r="Z24" s="37">
        <v>284.34731817245398</v>
      </c>
      <c r="AA24" s="37">
        <v>3399.0102553367601</v>
      </c>
      <c r="AB24" s="37">
        <v>566.50170922279301</v>
      </c>
      <c r="AC24" s="37" t="s">
        <v>125</v>
      </c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s="3" customFormat="1" hidden="1" x14ac:dyDescent="0.2">
      <c r="A25" s="37"/>
      <c r="B25" s="37" t="s">
        <v>114</v>
      </c>
      <c r="C25" s="37" t="s">
        <v>32</v>
      </c>
      <c r="D25" s="37">
        <v>200</v>
      </c>
      <c r="E25" s="38">
        <v>0.2</v>
      </c>
      <c r="F25" s="37">
        <v>420</v>
      </c>
      <c r="G25" s="39">
        <v>3571.98485779762</v>
      </c>
      <c r="H25" s="39">
        <v>113385</v>
      </c>
      <c r="I25" s="39">
        <v>242510</v>
      </c>
      <c r="J25" s="39">
        <v>19.6754999160766</v>
      </c>
      <c r="K25" s="37">
        <v>198</v>
      </c>
      <c r="L25" s="37">
        <v>198</v>
      </c>
      <c r="M25" s="37">
        <v>93</v>
      </c>
      <c r="N25" s="37">
        <v>7995</v>
      </c>
      <c r="O25" s="37">
        <v>6</v>
      </c>
      <c r="P25" s="37">
        <v>120</v>
      </c>
      <c r="Q25" s="37">
        <v>5</v>
      </c>
      <c r="R25" s="37">
        <v>0</v>
      </c>
      <c r="S25" s="37">
        <v>93</v>
      </c>
      <c r="T25" s="39">
        <v>381971</v>
      </c>
      <c r="U25" s="39">
        <v>206959.12947478701</v>
      </c>
      <c r="V25" s="38">
        <f>(Tabelle1[[#This Row],[Best Integer Solution]]-Tabelle1[[#This Row],[LB RMP CURRENTBEST]])/Tabelle1[[#This Row],[Best Integer Solution]]</f>
        <v>0.45818104129688636</v>
      </c>
      <c r="W25" s="37">
        <v>170.56082773208601</v>
      </c>
      <c r="X25" s="37">
        <v>1.4213402311007099</v>
      </c>
      <c r="Y25" s="37">
        <v>1.7645412345727201</v>
      </c>
      <c r="Z25" s="37">
        <v>211.74494814872699</v>
      </c>
      <c r="AA25" s="37">
        <v>3327.5803322791999</v>
      </c>
      <c r="AB25" s="37">
        <v>554.59672204653396</v>
      </c>
      <c r="AC25" s="37" t="s">
        <v>124</v>
      </c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2" customFormat="1" hidden="1" x14ac:dyDescent="0.2">
      <c r="A26" s="37"/>
      <c r="B26" s="37" t="s">
        <v>122</v>
      </c>
      <c r="C26" s="37" t="s">
        <v>32</v>
      </c>
      <c r="D26" s="37">
        <v>200</v>
      </c>
      <c r="E26" s="38">
        <v>0.2</v>
      </c>
      <c r="F26" s="37">
        <v>420</v>
      </c>
      <c r="G26" s="39">
        <v>4085.4330849647499</v>
      </c>
      <c r="H26" s="39">
        <v>113385</v>
      </c>
      <c r="I26" s="39">
        <v>242510</v>
      </c>
      <c r="J26" s="39">
        <v>18.9159820079803</v>
      </c>
      <c r="K26" s="37">
        <v>198</v>
      </c>
      <c r="L26" s="37">
        <v>198</v>
      </c>
      <c r="M26" s="37">
        <v>102</v>
      </c>
      <c r="N26" s="37">
        <v>8172</v>
      </c>
      <c r="O26" s="37">
        <v>5</v>
      </c>
      <c r="P26" s="37">
        <v>135</v>
      </c>
      <c r="Q26" s="37">
        <v>3</v>
      </c>
      <c r="R26" s="37">
        <v>1</v>
      </c>
      <c r="S26" s="37">
        <v>102</v>
      </c>
      <c r="T26" s="39">
        <v>412083</v>
      </c>
      <c r="U26" s="39">
        <v>206959.07122067601</v>
      </c>
      <c r="V26" s="38">
        <f>(Tabelle1[[#This Row],[Best Integer Solution]]-Tabelle1[[#This Row],[LB RMP CURRENTBEST]])/Tabelle1[[#This Row],[Best Integer Solution]]</f>
        <v>0.49777333396263373</v>
      </c>
      <c r="W26" s="37">
        <v>190.856627225875</v>
      </c>
      <c r="X26" s="37">
        <v>1.41375279426574</v>
      </c>
      <c r="Y26" s="37">
        <v>1.7868381411940899</v>
      </c>
      <c r="Z26" s="37">
        <v>241.223149061203</v>
      </c>
      <c r="AA26" s="37">
        <v>3811.9973928928298</v>
      </c>
      <c r="AB26" s="37">
        <v>762.39947857856703</v>
      </c>
      <c r="AC26" s="37" t="s">
        <v>125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s="2" customFormat="1" hidden="1" x14ac:dyDescent="0.2">
      <c r="A27" s="37"/>
      <c r="B27" s="37" t="s">
        <v>121</v>
      </c>
      <c r="C27" s="37" t="s">
        <v>32</v>
      </c>
      <c r="D27" s="37">
        <v>400</v>
      </c>
      <c r="E27" s="38">
        <v>0.2</v>
      </c>
      <c r="F27" s="37">
        <v>420</v>
      </c>
      <c r="G27" s="39">
        <v>3731.8923838138498</v>
      </c>
      <c r="H27" s="39">
        <v>113385</v>
      </c>
      <c r="I27" s="39">
        <v>242510</v>
      </c>
      <c r="J27" s="39">
        <v>19.319416999816799</v>
      </c>
      <c r="K27" s="37">
        <v>198</v>
      </c>
      <c r="L27" s="37">
        <v>198</v>
      </c>
      <c r="M27" s="37">
        <v>84</v>
      </c>
      <c r="N27" s="37">
        <v>16084</v>
      </c>
      <c r="O27" s="37">
        <v>6</v>
      </c>
      <c r="P27" s="37">
        <v>114</v>
      </c>
      <c r="Q27" s="37">
        <v>3</v>
      </c>
      <c r="R27" s="37">
        <v>1</v>
      </c>
      <c r="S27" s="37">
        <v>84</v>
      </c>
      <c r="T27" s="39">
        <v>314196</v>
      </c>
      <c r="U27" s="39">
        <v>206959.071220677</v>
      </c>
      <c r="V27" s="38">
        <f>(Tabelle1[[#This Row],[Best Integer Solution]]-Tabelle1[[#This Row],[LB RMP CURRENTBEST]])/Tabelle1[[#This Row],[Best Integer Solution]]</f>
        <v>0.34130583705496886</v>
      </c>
      <c r="W27" s="37">
        <v>164.20919275283799</v>
      </c>
      <c r="X27" s="37">
        <v>1.4404315153757701</v>
      </c>
      <c r="Y27" s="37">
        <v>2.1347926394981198</v>
      </c>
      <c r="Z27" s="37">
        <v>243.366360902786</v>
      </c>
      <c r="AA27" s="37">
        <v>3455.8396749496401</v>
      </c>
      <c r="AB27" s="37">
        <v>575.97327915827395</v>
      </c>
      <c r="AC27" s="37" t="s">
        <v>124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s="2" customFormat="1" hidden="1" x14ac:dyDescent="0.2">
      <c r="A28" s="37"/>
      <c r="B28" s="37" t="s">
        <v>115</v>
      </c>
      <c r="C28" s="37" t="s">
        <v>32</v>
      </c>
      <c r="D28" s="37">
        <v>400</v>
      </c>
      <c r="E28" s="38">
        <v>0.2</v>
      </c>
      <c r="F28" s="37">
        <v>420</v>
      </c>
      <c r="G28" s="39">
        <v>3949.9005100726999</v>
      </c>
      <c r="H28" s="39">
        <v>113385</v>
      </c>
      <c r="I28" s="39">
        <v>242510</v>
      </c>
      <c r="J28" s="39">
        <v>18.592447042465199</v>
      </c>
      <c r="K28" s="37">
        <v>198</v>
      </c>
      <c r="L28" s="37">
        <v>198</v>
      </c>
      <c r="M28" s="37">
        <v>65</v>
      </c>
      <c r="N28" s="37">
        <v>19155</v>
      </c>
      <c r="O28" s="37">
        <v>12</v>
      </c>
      <c r="P28" s="37">
        <v>288</v>
      </c>
      <c r="Q28" s="37">
        <v>7</v>
      </c>
      <c r="R28" s="37">
        <v>6</v>
      </c>
      <c r="S28" s="37">
        <v>65</v>
      </c>
      <c r="T28" s="39">
        <v>219204</v>
      </c>
      <c r="U28" s="39">
        <v>206959.07122067499</v>
      </c>
      <c r="V28" s="38">
        <f>(Tabelle1[[#This Row],[Best Integer Solution]]-Tabelle1[[#This Row],[LB RMP CURRENTBEST]])/Tabelle1[[#This Row],[Best Integer Solution]]</f>
        <v>5.5860882006373111E-2</v>
      </c>
      <c r="W28" s="37">
        <v>409.129406929016</v>
      </c>
      <c r="X28" s="37">
        <v>1.4205882185035199</v>
      </c>
      <c r="Y28" s="37">
        <v>2.1570536949568302</v>
      </c>
      <c r="Z28" s="37">
        <v>621.23146414756695</v>
      </c>
      <c r="AA28" s="37">
        <v>3294.4588427543599</v>
      </c>
      <c r="AB28" s="37">
        <v>274.53823689619702</v>
      </c>
      <c r="AC28" s="37" t="s">
        <v>125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s="1" customFormat="1" hidden="1" x14ac:dyDescent="0.2">
      <c r="A29" s="37">
        <v>34</v>
      </c>
      <c r="B29" s="37" t="s">
        <v>60</v>
      </c>
      <c r="C29" s="37" t="s">
        <v>32</v>
      </c>
      <c r="D29" s="37"/>
      <c r="E29" s="38"/>
      <c r="F29" s="37"/>
      <c r="G29" s="39">
        <v>3167.01935696601</v>
      </c>
      <c r="H29" s="39">
        <v>242510</v>
      </c>
      <c r="I29" s="39">
        <v>242510</v>
      </c>
      <c r="J29" s="39">
        <v>460.41308808326698</v>
      </c>
      <c r="K29" s="37"/>
      <c r="L29" s="37"/>
      <c r="M29" s="37"/>
      <c r="N29" s="37"/>
      <c r="O29" s="37"/>
      <c r="P29" s="37"/>
      <c r="Q29" s="37"/>
      <c r="R29" s="37"/>
      <c r="S29" s="37"/>
      <c r="T29" s="39">
        <v>213759</v>
      </c>
      <c r="U29" s="39">
        <v>206959.07122067499</v>
      </c>
      <c r="V29" s="38">
        <f>(Tabelle1[[#This Row],[Best Integer Solution]]-Tabelle1[[#This Row],[LB RMP CURRENTBEST]])/Tabelle1[[#This Row],[Best Integer Solution]]</f>
        <v>3.181119288228805E-2</v>
      </c>
      <c r="W29" s="37"/>
      <c r="X29" s="37"/>
      <c r="Y29" s="37"/>
      <c r="Z29" s="37"/>
      <c r="AA29" s="37"/>
      <c r="AB29" s="37"/>
      <c r="AC29" s="37" t="s">
        <v>80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s="1" customFormat="1" hidden="1" x14ac:dyDescent="0.2">
      <c r="A30" s="6">
        <v>13</v>
      </c>
      <c r="B30" s="6" t="s">
        <v>74</v>
      </c>
      <c r="C30" s="6" t="s">
        <v>55</v>
      </c>
      <c r="D30" s="6">
        <v>1600</v>
      </c>
      <c r="E30" s="28">
        <v>0.2</v>
      </c>
      <c r="F30" s="6">
        <v>300</v>
      </c>
      <c r="G30" s="18">
        <v>2769.8237628936699</v>
      </c>
      <c r="H30" s="18">
        <v>216244</v>
      </c>
      <c r="I30" s="18">
        <v>524790</v>
      </c>
      <c r="J30" s="18">
        <v>39.542706012725802</v>
      </c>
      <c r="K30" s="6">
        <v>198</v>
      </c>
      <c r="L30" s="6">
        <v>198</v>
      </c>
      <c r="M30" s="6">
        <v>92</v>
      </c>
      <c r="N30" s="6">
        <v>32116</v>
      </c>
      <c r="O30" s="6">
        <v>8</v>
      </c>
      <c r="P30" s="6">
        <v>80</v>
      </c>
      <c r="Q30" s="6">
        <v>5</v>
      </c>
      <c r="R30" s="6">
        <v>0</v>
      </c>
      <c r="S30" s="6">
        <v>92</v>
      </c>
      <c r="T30" s="18">
        <v>320247</v>
      </c>
      <c r="U30" s="18">
        <v>115998.075786681</v>
      </c>
      <c r="V30" s="28">
        <f>(Tabelle1[[#This Row],[Best Integer Solution]]-Tabelle1[[#This Row],[LB RMP CURRENTBEST]])/Tabelle1[[#This Row],[Best Integer Solution]]</f>
        <v>0.63778559740862206</v>
      </c>
      <c r="W30" s="6">
        <v>402.53889799118002</v>
      </c>
      <c r="X30" s="6">
        <v>5.0317362248897499</v>
      </c>
      <c r="Y30" s="6">
        <v>8.4177288740873308</v>
      </c>
      <c r="Z30" s="6">
        <v>673.41830992698601</v>
      </c>
      <c r="AA30" s="6">
        <v>2015.2015857696499</v>
      </c>
      <c r="AB30" s="6">
        <v>251.90019822120601</v>
      </c>
      <c r="AC30" s="6" t="s">
        <v>82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s="1" customFormat="1" hidden="1" x14ac:dyDescent="0.2">
      <c r="A31" s="6">
        <v>14</v>
      </c>
      <c r="B31" s="6" t="s">
        <v>75</v>
      </c>
      <c r="C31" s="6" t="s">
        <v>55</v>
      </c>
      <c r="D31" s="6">
        <v>3200</v>
      </c>
      <c r="E31" s="28">
        <v>0.2</v>
      </c>
      <c r="F31" s="6">
        <v>300</v>
      </c>
      <c r="G31" s="18">
        <v>3077.5735359191799</v>
      </c>
      <c r="H31" s="18">
        <v>216244</v>
      </c>
      <c r="I31" s="18">
        <v>524790</v>
      </c>
      <c r="J31" s="18">
        <v>38.041818141937199</v>
      </c>
      <c r="K31" s="6">
        <v>198</v>
      </c>
      <c r="L31" s="6">
        <v>198</v>
      </c>
      <c r="M31" s="6">
        <v>91</v>
      </c>
      <c r="N31" s="6">
        <v>43443</v>
      </c>
      <c r="O31" s="6">
        <v>5</v>
      </c>
      <c r="P31" s="6">
        <v>50</v>
      </c>
      <c r="Q31" s="6">
        <v>2</v>
      </c>
      <c r="R31" s="6">
        <v>0</v>
      </c>
      <c r="S31" s="6">
        <v>91</v>
      </c>
      <c r="T31" s="18">
        <v>350107</v>
      </c>
      <c r="U31" s="18">
        <v>115998.075786681</v>
      </c>
      <c r="V31" s="28">
        <f>(Tabelle1[[#This Row],[Best Integer Solution]]-Tabelle1[[#This Row],[LB RMP CURRENTBEST]])/Tabelle1[[#This Row],[Best Integer Solution]]</f>
        <v>0.6686782161262671</v>
      </c>
      <c r="W31" s="6">
        <v>264.79519104957501</v>
      </c>
      <c r="X31" s="6">
        <v>5.2959038209915104</v>
      </c>
      <c r="Y31" s="6">
        <v>10.7221067047119</v>
      </c>
      <c r="Z31" s="6">
        <v>536.10533523559502</v>
      </c>
      <c r="AA31" s="6">
        <v>2472.1484267711598</v>
      </c>
      <c r="AB31" s="6">
        <v>494.42968535423199</v>
      </c>
      <c r="AC31" s="6" t="s">
        <v>82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s="10" customFormat="1" hidden="1" x14ac:dyDescent="0.2">
      <c r="A32" s="6">
        <v>15</v>
      </c>
      <c r="B32" s="6" t="s">
        <v>58</v>
      </c>
      <c r="C32" s="6" t="s">
        <v>55</v>
      </c>
      <c r="D32" s="6">
        <v>6400</v>
      </c>
      <c r="E32" s="28">
        <v>0.2</v>
      </c>
      <c r="F32" s="6">
        <v>300</v>
      </c>
      <c r="G32" s="18">
        <v>3134.5808329582201</v>
      </c>
      <c r="H32" s="18">
        <v>216244</v>
      </c>
      <c r="I32" s="18">
        <v>524790</v>
      </c>
      <c r="J32" s="18">
        <v>36.269009828567498</v>
      </c>
      <c r="K32" s="6">
        <v>198</v>
      </c>
      <c r="L32" s="6">
        <v>198</v>
      </c>
      <c r="M32" s="6">
        <v>80</v>
      </c>
      <c r="N32" s="6">
        <v>64080</v>
      </c>
      <c r="O32" s="6">
        <v>6</v>
      </c>
      <c r="P32" s="6">
        <v>60</v>
      </c>
      <c r="Q32" s="6">
        <v>6</v>
      </c>
      <c r="R32" s="6">
        <v>0</v>
      </c>
      <c r="S32" s="6">
        <v>80</v>
      </c>
      <c r="T32" s="18">
        <v>302945</v>
      </c>
      <c r="U32" s="18">
        <v>115998.075786681</v>
      </c>
      <c r="V32" s="28">
        <f>(Tabelle1[[#This Row],[Best Integer Solution]]-Tabelle1[[#This Row],[LB RMP CURRENTBEST]])/Tabelle1[[#This Row],[Best Integer Solution]]</f>
        <v>0.61709856314947931</v>
      </c>
      <c r="W32" s="6">
        <v>307.59313440322802</v>
      </c>
      <c r="X32" s="6">
        <v>5.1265522400538099</v>
      </c>
      <c r="Y32" s="6">
        <v>20.197745478153202</v>
      </c>
      <c r="Z32" s="6">
        <v>1211.8647286891901</v>
      </c>
      <c r="AA32" s="6">
        <v>1855.9670779705</v>
      </c>
      <c r="AB32" s="6">
        <v>309.32784632841702</v>
      </c>
      <c r="AC32" s="6" t="s">
        <v>82</v>
      </c>
    </row>
    <row r="33" spans="1:50" s="9" customFormat="1" hidden="1" x14ac:dyDescent="0.2">
      <c r="A33" s="6">
        <v>35</v>
      </c>
      <c r="B33" s="6" t="s">
        <v>54</v>
      </c>
      <c r="C33" s="6" t="s">
        <v>55</v>
      </c>
      <c r="D33" s="6"/>
      <c r="E33" s="28"/>
      <c r="F33" s="6"/>
      <c r="G33" s="18">
        <v>4115.8696298599198</v>
      </c>
      <c r="H33" s="18">
        <v>524790</v>
      </c>
      <c r="I33" s="18">
        <v>524790</v>
      </c>
      <c r="J33" s="18">
        <v>1399.2300138473499</v>
      </c>
      <c r="K33" s="6"/>
      <c r="L33" s="6"/>
      <c r="M33" s="6"/>
      <c r="N33" s="6"/>
      <c r="O33" s="6"/>
      <c r="P33" s="6"/>
      <c r="Q33" s="6"/>
      <c r="R33" s="6"/>
      <c r="S33" s="6"/>
      <c r="T33" s="18">
        <v>183295</v>
      </c>
      <c r="U33" s="18">
        <v>115998.075786681</v>
      </c>
      <c r="V33" s="28">
        <f>(Tabelle1[[#This Row],[Best Integer Solution]]-Tabelle1[[#This Row],[LB RMP CURRENTBEST]])/Tabelle1[[#This Row],[Best Integer Solution]]</f>
        <v>0.36715089998810113</v>
      </c>
      <c r="W33" s="6"/>
      <c r="X33" s="6"/>
      <c r="Y33" s="6"/>
      <c r="Z33" s="6"/>
      <c r="AA33" s="6"/>
      <c r="AB33" s="6"/>
      <c r="AC33" s="6" t="s">
        <v>80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s="8" customFormat="1" hidden="1" x14ac:dyDescent="0.2">
      <c r="A34" s="5">
        <v>16</v>
      </c>
      <c r="B34" s="5" t="s">
        <v>35</v>
      </c>
      <c r="C34" s="5" t="s">
        <v>34</v>
      </c>
      <c r="D34" s="5">
        <v>1600</v>
      </c>
      <c r="E34" s="27">
        <v>0.2</v>
      </c>
      <c r="F34" s="5">
        <v>300</v>
      </c>
      <c r="G34" s="17">
        <v>2813.55450010299</v>
      </c>
      <c r="H34" s="17">
        <v>205384</v>
      </c>
      <c r="I34" s="17">
        <v>433116</v>
      </c>
      <c r="J34" s="17">
        <v>34.0945079326629</v>
      </c>
      <c r="K34" s="5">
        <v>198</v>
      </c>
      <c r="L34" s="5">
        <v>198</v>
      </c>
      <c r="M34" s="5">
        <v>101</v>
      </c>
      <c r="N34" s="5">
        <v>28077</v>
      </c>
      <c r="O34" s="5">
        <v>9</v>
      </c>
      <c r="P34" s="5">
        <v>90</v>
      </c>
      <c r="Q34" s="5">
        <v>8</v>
      </c>
      <c r="R34" s="5">
        <v>0</v>
      </c>
      <c r="S34" s="5">
        <v>101</v>
      </c>
      <c r="T34" s="17">
        <v>370576</v>
      </c>
      <c r="U34" s="17">
        <v>109010.568125648</v>
      </c>
      <c r="V34" s="27">
        <f>(Tabelle1[[#This Row],[Best Integer Solution]]-Tabelle1[[#This Row],[LB RMP CURRENTBEST]])/Tabelle1[[#This Row],[Best Integer Solution]]</f>
        <v>0.70583478658723708</v>
      </c>
      <c r="W34" s="5">
        <v>309.160020351409</v>
      </c>
      <c r="X34" s="5">
        <v>3.4351113372378799</v>
      </c>
      <c r="Y34" s="5">
        <v>5.9296471277872698</v>
      </c>
      <c r="Z34" s="5">
        <v>533.66824150085404</v>
      </c>
      <c r="AA34" s="5">
        <v>2220.9961800575202</v>
      </c>
      <c r="AB34" s="5">
        <v>246.77735333972501</v>
      </c>
      <c r="AC34" s="5" t="s">
        <v>82</v>
      </c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s="7" customFormat="1" hidden="1" x14ac:dyDescent="0.2">
      <c r="A35" s="5">
        <v>17</v>
      </c>
      <c r="B35" s="5" t="s">
        <v>62</v>
      </c>
      <c r="C35" s="5" t="s">
        <v>34</v>
      </c>
      <c r="D35" s="5">
        <v>3200</v>
      </c>
      <c r="E35" s="27">
        <v>0.2</v>
      </c>
      <c r="F35" s="5">
        <v>300</v>
      </c>
      <c r="G35" s="17">
        <v>3028.2783319950099</v>
      </c>
      <c r="H35" s="17">
        <v>205384</v>
      </c>
      <c r="I35" s="17">
        <v>433116</v>
      </c>
      <c r="J35" s="17">
        <v>33.320251941680901</v>
      </c>
      <c r="K35" s="5">
        <v>198</v>
      </c>
      <c r="L35" s="5">
        <v>198</v>
      </c>
      <c r="M35" s="5">
        <v>116</v>
      </c>
      <c r="N35" s="5">
        <v>43199</v>
      </c>
      <c r="O35" s="5">
        <v>5</v>
      </c>
      <c r="P35" s="5">
        <v>50</v>
      </c>
      <c r="Q35" s="5">
        <v>2</v>
      </c>
      <c r="R35" s="5">
        <v>0</v>
      </c>
      <c r="S35" s="5">
        <v>116</v>
      </c>
      <c r="T35" s="17">
        <v>406171</v>
      </c>
      <c r="U35" s="17">
        <v>109010.568125647</v>
      </c>
      <c r="V35" s="27">
        <f>(Tabelle1[[#This Row],[Best Integer Solution]]-Tabelle1[[#This Row],[LB RMP CURRENTBEST]])/Tabelle1[[#This Row],[Best Integer Solution]]</f>
        <v>0.73161410311015063</v>
      </c>
      <c r="W35" s="5">
        <v>178.28109693527199</v>
      </c>
      <c r="X35" s="5">
        <v>3.5656219387054402</v>
      </c>
      <c r="Y35" s="5">
        <v>8.8777326583862308</v>
      </c>
      <c r="Z35" s="5">
        <v>443.88663291931101</v>
      </c>
      <c r="AA35" s="5">
        <v>2521.8594458103098</v>
      </c>
      <c r="AB35" s="5">
        <v>504.37188916206298</v>
      </c>
      <c r="AC35" s="5" t="s">
        <v>82</v>
      </c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s="6" customFormat="1" hidden="1" x14ac:dyDescent="0.2">
      <c r="A36" s="5">
        <v>18</v>
      </c>
      <c r="B36" s="5" t="s">
        <v>33</v>
      </c>
      <c r="C36" s="5" t="s">
        <v>34</v>
      </c>
      <c r="D36" s="5">
        <v>6400</v>
      </c>
      <c r="E36" s="27">
        <v>0.2</v>
      </c>
      <c r="F36" s="5">
        <v>300</v>
      </c>
      <c r="G36" s="17">
        <v>2964.9315199851899</v>
      </c>
      <c r="H36" s="17">
        <v>205384</v>
      </c>
      <c r="I36" s="17">
        <v>433116</v>
      </c>
      <c r="J36" s="17">
        <v>35.491744995117102</v>
      </c>
      <c r="K36" s="5">
        <v>198</v>
      </c>
      <c r="L36" s="5">
        <v>198</v>
      </c>
      <c r="M36" s="5">
        <v>62</v>
      </c>
      <c r="N36" s="5">
        <v>54248</v>
      </c>
      <c r="O36" s="5">
        <v>5</v>
      </c>
      <c r="P36" s="5">
        <v>50</v>
      </c>
      <c r="Q36" s="5">
        <v>4</v>
      </c>
      <c r="R36" s="5">
        <v>0</v>
      </c>
      <c r="S36" s="5">
        <v>62</v>
      </c>
      <c r="T36" s="17">
        <v>218641</v>
      </c>
      <c r="U36" s="17">
        <v>109010.568125648</v>
      </c>
      <c r="V36" s="27">
        <f>(Tabelle1[[#This Row],[Best Integer Solution]]-Tabelle1[[#This Row],[LB RMP CURRENTBEST]])/Tabelle1[[#This Row],[Best Integer Solution]]</f>
        <v>0.50141753776442666</v>
      </c>
      <c r="W36" s="5">
        <v>188.10493683815</v>
      </c>
      <c r="X36" s="5">
        <v>3.7620987367629999</v>
      </c>
      <c r="Y36" s="5">
        <v>15.9949481010437</v>
      </c>
      <c r="Z36" s="5">
        <v>799.74740505218494</v>
      </c>
      <c r="AA36" s="5">
        <v>2102.1192741394002</v>
      </c>
      <c r="AB36" s="5">
        <v>420.42385482788001</v>
      </c>
      <c r="AC36" s="5" t="s">
        <v>82</v>
      </c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s="5" customFormat="1" hidden="1" x14ac:dyDescent="0.2">
      <c r="A37" s="5">
        <v>36</v>
      </c>
      <c r="B37" s="5" t="s">
        <v>61</v>
      </c>
      <c r="C37" s="5" t="s">
        <v>34</v>
      </c>
      <c r="E37" s="27"/>
      <c r="G37" s="17">
        <v>3771.52608895301</v>
      </c>
      <c r="H37" s="17">
        <v>433116</v>
      </c>
      <c r="I37" s="17">
        <v>433116</v>
      </c>
      <c r="J37" s="17">
        <v>1059.1370410919101</v>
      </c>
      <c r="T37" s="17">
        <v>140973</v>
      </c>
      <c r="U37" s="17">
        <v>109010.568125648</v>
      </c>
      <c r="V37" s="27">
        <f>(Tabelle1[[#This Row],[Best Integer Solution]]-Tabelle1[[#This Row],[LB RMP CURRENTBEST]])/Tabelle1[[#This Row],[Best Integer Solution]]</f>
        <v>0.22672732987417446</v>
      </c>
      <c r="AC37" s="5" t="s">
        <v>80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s="4" customFormat="1" hidden="1" x14ac:dyDescent="0.2">
      <c r="A38" s="4">
        <v>19</v>
      </c>
      <c r="B38" s="4" t="s">
        <v>66</v>
      </c>
      <c r="C38" s="4" t="s">
        <v>37</v>
      </c>
      <c r="D38" s="4">
        <v>1600</v>
      </c>
      <c r="E38" s="29">
        <v>0.2</v>
      </c>
      <c r="F38" s="4">
        <v>300</v>
      </c>
      <c r="G38" s="19">
        <v>3420.3338749408699</v>
      </c>
      <c r="H38" s="19">
        <v>160649</v>
      </c>
      <c r="I38" s="19">
        <v>302291</v>
      </c>
      <c r="J38" s="19">
        <v>27.145574092864901</v>
      </c>
      <c r="K38" s="4">
        <v>198</v>
      </c>
      <c r="L38" s="4">
        <v>198</v>
      </c>
      <c r="M38" s="4">
        <v>62</v>
      </c>
      <c r="N38" s="4">
        <v>32093</v>
      </c>
      <c r="O38" s="4">
        <v>15</v>
      </c>
      <c r="P38" s="4">
        <v>150</v>
      </c>
      <c r="Q38" s="4">
        <v>9</v>
      </c>
      <c r="R38" s="4">
        <v>0</v>
      </c>
      <c r="S38" s="4">
        <v>62</v>
      </c>
      <c r="T38" s="19">
        <v>205047</v>
      </c>
      <c r="U38" s="19">
        <v>120467.061489375</v>
      </c>
      <c r="V38" s="29">
        <f>(Tabelle1[[#This Row],[Best Integer Solution]]-Tabelle1[[#This Row],[LB RMP CURRENTBEST]])/Tabelle1[[#This Row],[Best Integer Solution]]</f>
        <v>0.41249049491397094</v>
      </c>
      <c r="W38" s="4">
        <v>270.45489048957802</v>
      </c>
      <c r="X38" s="4">
        <v>1.80303260326385</v>
      </c>
      <c r="Y38" s="4">
        <v>4.2096849791208903</v>
      </c>
      <c r="Z38" s="4">
        <v>631.45274686813298</v>
      </c>
      <c r="AA38" s="4">
        <v>2740.1957085132599</v>
      </c>
      <c r="AB38" s="4">
        <v>182.679713900884</v>
      </c>
      <c r="AC38" s="4" t="s">
        <v>82</v>
      </c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s="3" customFormat="1" hidden="1" x14ac:dyDescent="0.2">
      <c r="A39" s="4">
        <v>20</v>
      </c>
      <c r="B39" s="4" t="s">
        <v>51</v>
      </c>
      <c r="C39" s="4" t="s">
        <v>37</v>
      </c>
      <c r="D39" s="4">
        <v>3200</v>
      </c>
      <c r="E39" s="29">
        <v>0.2</v>
      </c>
      <c r="F39" s="4">
        <v>300</v>
      </c>
      <c r="G39" s="19">
        <v>3243.8269939422598</v>
      </c>
      <c r="H39" s="19">
        <v>160649</v>
      </c>
      <c r="I39" s="19">
        <v>302291</v>
      </c>
      <c r="J39" s="19">
        <v>27.089979887008599</v>
      </c>
      <c r="K39" s="4">
        <v>198</v>
      </c>
      <c r="L39" s="4">
        <v>198</v>
      </c>
      <c r="M39" s="4">
        <v>58</v>
      </c>
      <c r="N39" s="4">
        <v>49546</v>
      </c>
      <c r="O39" s="4">
        <v>7</v>
      </c>
      <c r="P39" s="4">
        <v>70</v>
      </c>
      <c r="Q39" s="4">
        <v>3</v>
      </c>
      <c r="R39" s="4">
        <v>0</v>
      </c>
      <c r="S39" s="4">
        <v>58</v>
      </c>
      <c r="T39" s="19">
        <v>199587</v>
      </c>
      <c r="U39" s="19">
        <v>120467.061489375</v>
      </c>
      <c r="V39" s="29">
        <f>(Tabelle1[[#This Row],[Best Integer Solution]]-Tabelle1[[#This Row],[LB RMP CURRENTBEST]])/Tabelle1[[#This Row],[Best Integer Solution]]</f>
        <v>0.39641829633505687</v>
      </c>
      <c r="W39" s="4">
        <v>130.10994601249601</v>
      </c>
      <c r="X39" s="4">
        <v>1.8587135144642399</v>
      </c>
      <c r="Y39" s="4">
        <v>5.7766915321349996</v>
      </c>
      <c r="Z39" s="4">
        <v>404.36840724945</v>
      </c>
      <c r="AA39" s="4">
        <v>2790.68703627586</v>
      </c>
      <c r="AB39" s="4">
        <v>398.669576610837</v>
      </c>
      <c r="AC39" s="4" t="s">
        <v>82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s="2" customFormat="1" hidden="1" x14ac:dyDescent="0.2">
      <c r="A40" s="4">
        <v>21</v>
      </c>
      <c r="B40" s="4" t="s">
        <v>36</v>
      </c>
      <c r="C40" s="4" t="s">
        <v>37</v>
      </c>
      <c r="D40" s="4">
        <v>6400</v>
      </c>
      <c r="E40" s="29">
        <v>0.2</v>
      </c>
      <c r="F40" s="4">
        <v>300</v>
      </c>
      <c r="G40" s="19">
        <v>2796.1172900199799</v>
      </c>
      <c r="H40" s="19">
        <v>160649</v>
      </c>
      <c r="I40" s="19">
        <v>302291</v>
      </c>
      <c r="J40" s="19">
        <v>27.521903991699201</v>
      </c>
      <c r="K40" s="4">
        <v>198</v>
      </c>
      <c r="L40" s="4">
        <v>198</v>
      </c>
      <c r="M40" s="4">
        <v>58</v>
      </c>
      <c r="N40" s="4">
        <v>59062</v>
      </c>
      <c r="O40" s="4">
        <v>6</v>
      </c>
      <c r="P40" s="4">
        <v>60</v>
      </c>
      <c r="Q40" s="4">
        <v>6</v>
      </c>
      <c r="R40" s="4">
        <v>0</v>
      </c>
      <c r="S40" s="4">
        <v>58</v>
      </c>
      <c r="T40" s="19">
        <v>189804</v>
      </c>
      <c r="U40" s="19">
        <v>120467.061489375</v>
      </c>
      <c r="V40" s="29">
        <f>(Tabelle1[[#This Row],[Best Integer Solution]]-Tabelle1[[#This Row],[LB RMP CURRENTBEST]])/Tabelle1[[#This Row],[Best Integer Solution]]</f>
        <v>0.36530809946378895</v>
      </c>
      <c r="W40" s="4">
        <v>115.330743074417</v>
      </c>
      <c r="X40" s="4">
        <v>1.9221790512402801</v>
      </c>
      <c r="Y40" s="4">
        <v>13.0337321877479</v>
      </c>
      <c r="Z40" s="4">
        <v>782.02393126487698</v>
      </c>
      <c r="AA40" s="4">
        <v>1966.9162225723201</v>
      </c>
      <c r="AB40" s="4">
        <v>327.81937042872102</v>
      </c>
      <c r="AC40" s="4" t="s">
        <v>82</v>
      </c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s="1" customFormat="1" hidden="1" x14ac:dyDescent="0.2">
      <c r="A41" s="4">
        <v>37</v>
      </c>
      <c r="B41" s="4" t="s">
        <v>47</v>
      </c>
      <c r="C41" s="4" t="s">
        <v>37</v>
      </c>
      <c r="D41" s="4"/>
      <c r="E41" s="29"/>
      <c r="F41" s="4"/>
      <c r="G41" s="19">
        <v>3297.1977438926601</v>
      </c>
      <c r="H41" s="19">
        <v>302291</v>
      </c>
      <c r="I41" s="19">
        <v>302291</v>
      </c>
      <c r="J41" s="19">
        <v>587.12882995605401</v>
      </c>
      <c r="K41" s="4"/>
      <c r="L41" s="4"/>
      <c r="M41" s="4"/>
      <c r="N41" s="4"/>
      <c r="O41" s="4"/>
      <c r="P41" s="4"/>
      <c r="Q41" s="4"/>
      <c r="R41" s="4"/>
      <c r="S41" s="4"/>
      <c r="T41" s="19">
        <v>134285</v>
      </c>
      <c r="U41" s="19">
        <v>120467.061489375</v>
      </c>
      <c r="V41" s="29">
        <f>(Tabelle1[[#This Row],[Best Integer Solution]]-Tabelle1[[#This Row],[LB RMP CURRENTBEST]])/Tabelle1[[#This Row],[Best Integer Solution]]</f>
        <v>0.1029000894413002</v>
      </c>
      <c r="W41" s="4"/>
      <c r="X41" s="4"/>
      <c r="Y41" s="4"/>
      <c r="Z41" s="4"/>
      <c r="AA41" s="4"/>
      <c r="AB41" s="4"/>
      <c r="AC41" s="4" t="s">
        <v>80</v>
      </c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hidden="1" x14ac:dyDescent="0.2">
      <c r="A42" s="3"/>
      <c r="B42" s="3" t="s">
        <v>78</v>
      </c>
      <c r="C42" s="3" t="s">
        <v>53</v>
      </c>
      <c r="D42" s="3">
        <v>12800</v>
      </c>
      <c r="E42" s="24">
        <v>0.2</v>
      </c>
      <c r="F42" s="3">
        <v>300</v>
      </c>
      <c r="G42" s="14">
        <v>3456.0919399261402</v>
      </c>
      <c r="H42" s="14">
        <v>355432</v>
      </c>
      <c r="I42" s="14">
        <v>875472</v>
      </c>
      <c r="J42" s="14">
        <v>68.389940023422199</v>
      </c>
      <c r="K42" s="3">
        <v>198</v>
      </c>
      <c r="L42" s="3">
        <v>198</v>
      </c>
      <c r="M42" s="3">
        <v>81</v>
      </c>
      <c r="N42" s="3">
        <v>91131</v>
      </c>
      <c r="O42" s="3">
        <v>4</v>
      </c>
      <c r="P42" s="3">
        <v>40</v>
      </c>
      <c r="Q42" s="3">
        <v>2</v>
      </c>
      <c r="R42" s="3">
        <v>0</v>
      </c>
      <c r="S42" s="3">
        <v>81</v>
      </c>
      <c r="T42" s="14">
        <v>326716</v>
      </c>
      <c r="U42" s="14">
        <v>74980.548819881005</v>
      </c>
      <c r="V42" s="24">
        <f>(Tabelle1[[#This Row],[Best Integer Solution]]-Tabelle1[[#This Row],[LB RMP CURRENTBEST]])/Tabelle1[[#This Row],[Best Integer Solution]]</f>
        <v>0.7705023665205224</v>
      </c>
      <c r="W42" s="3">
        <v>470.45327663421602</v>
      </c>
      <c r="X42" s="3">
        <v>11.761331915855401</v>
      </c>
      <c r="Y42" s="3">
        <v>37.846430814266199</v>
      </c>
      <c r="Z42" s="3">
        <v>1513.85723257064</v>
      </c>
      <c r="AA42" s="3">
        <v>1817.14319777488</v>
      </c>
      <c r="AB42" s="3">
        <v>454.28579944372098</v>
      </c>
      <c r="AC42" s="3" t="s">
        <v>82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hidden="1" x14ac:dyDescent="0.2">
      <c r="A43" s="3">
        <v>22</v>
      </c>
      <c r="B43" s="3" t="s">
        <v>71</v>
      </c>
      <c r="C43" s="3" t="s">
        <v>53</v>
      </c>
      <c r="D43" s="3">
        <v>1600</v>
      </c>
      <c r="E43" s="24">
        <v>0.2</v>
      </c>
      <c r="F43" s="3">
        <v>300</v>
      </c>
      <c r="G43" s="14">
        <v>3082.5177860260001</v>
      </c>
      <c r="H43" s="14">
        <v>355432</v>
      </c>
      <c r="I43" s="14">
        <v>875472</v>
      </c>
      <c r="J43" s="14">
        <v>72.184116125106797</v>
      </c>
      <c r="K43" s="3">
        <v>198</v>
      </c>
      <c r="L43" s="3">
        <v>198</v>
      </c>
      <c r="M43" s="3">
        <v>106</v>
      </c>
      <c r="N43" s="3">
        <v>36600</v>
      </c>
      <c r="O43" s="3">
        <v>9</v>
      </c>
      <c r="P43" s="3">
        <v>90</v>
      </c>
      <c r="Q43" s="3">
        <v>5</v>
      </c>
      <c r="R43" s="3">
        <v>0</v>
      </c>
      <c r="S43" s="3">
        <v>106</v>
      </c>
      <c r="T43" s="14">
        <v>412916</v>
      </c>
      <c r="U43" s="14">
        <v>74980.548819881005</v>
      </c>
      <c r="V43" s="24">
        <f>(Tabelle1[[#This Row],[Best Integer Solution]]-Tabelle1[[#This Row],[LB RMP CURRENTBEST]])/Tabelle1[[#This Row],[Best Integer Solution]]</f>
        <v>0.81841210120246977</v>
      </c>
      <c r="W43" s="3">
        <v>958.83143115043595</v>
      </c>
      <c r="X43" s="3">
        <v>10.6536825683381</v>
      </c>
      <c r="Y43" s="3">
        <v>14.864474532339299</v>
      </c>
      <c r="Z43" s="3">
        <v>1337.80270791053</v>
      </c>
      <c r="AA43" s="3">
        <v>1614.45018315315</v>
      </c>
      <c r="AB43" s="3">
        <v>179.383353683683</v>
      </c>
      <c r="AC43" s="3" t="s">
        <v>82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">
      <c r="A44" s="3"/>
      <c r="B44" s="3" t="s">
        <v>83</v>
      </c>
      <c r="C44" s="3" t="s">
        <v>53</v>
      </c>
      <c r="D44" s="3">
        <v>1600</v>
      </c>
      <c r="E44" s="24">
        <v>0.2</v>
      </c>
      <c r="F44" s="3">
        <v>300</v>
      </c>
      <c r="G44" s="14">
        <v>2855.1135959625199</v>
      </c>
      <c r="H44" s="14">
        <v>355432</v>
      </c>
      <c r="I44" s="14">
        <v>875472</v>
      </c>
      <c r="J44" s="14">
        <v>71.405415058135901</v>
      </c>
      <c r="K44" s="3">
        <v>23</v>
      </c>
      <c r="L44" s="3">
        <v>23</v>
      </c>
      <c r="M44" s="3">
        <v>23</v>
      </c>
      <c r="N44" s="3">
        <v>35408</v>
      </c>
      <c r="O44" s="3">
        <v>34</v>
      </c>
      <c r="P44" s="3">
        <v>61</v>
      </c>
      <c r="Q44" s="3">
        <v>0</v>
      </c>
      <c r="R44" s="3">
        <v>32</v>
      </c>
      <c r="S44" s="3">
        <v>0</v>
      </c>
      <c r="T44" s="14">
        <v>82625</v>
      </c>
      <c r="U44" s="14">
        <v>74980.548819881005</v>
      </c>
      <c r="V44" s="24">
        <f>(Tabelle1[[#This Row],[Best Integer Solution]]-Tabelle1[[#This Row],[LB RMP CURRENTBEST]])/Tabelle1[[#This Row],[Best Integer Solution]]</f>
        <v>9.2519832739715521E-2</v>
      </c>
      <c r="W44" s="3">
        <v>690.00828456878605</v>
      </c>
      <c r="X44" s="3">
        <v>11.311611222439099</v>
      </c>
      <c r="Y44" s="3">
        <v>13.212838884259799</v>
      </c>
      <c r="Z44" s="3">
        <v>805.98317193984894</v>
      </c>
      <c r="AA44" s="3">
        <v>1867.5412366390201</v>
      </c>
      <c r="AB44" s="3">
        <v>54.927683430559497</v>
      </c>
      <c r="AC44" s="3" t="s">
        <v>88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50" hidden="1" x14ac:dyDescent="0.2">
      <c r="A45" s="3"/>
      <c r="B45" s="3" t="s">
        <v>79</v>
      </c>
      <c r="C45" s="3" t="s">
        <v>53</v>
      </c>
      <c r="D45" s="3">
        <v>25600</v>
      </c>
      <c r="E45" s="24">
        <v>0.2</v>
      </c>
      <c r="F45" s="3">
        <v>300</v>
      </c>
      <c r="G45" s="14">
        <v>3675.71788692474</v>
      </c>
      <c r="H45" s="14">
        <v>355432</v>
      </c>
      <c r="I45" s="14">
        <v>875472</v>
      </c>
      <c r="J45" s="14">
        <v>69.9858620166778</v>
      </c>
      <c r="K45" s="3">
        <v>198</v>
      </c>
      <c r="L45" s="3">
        <v>198</v>
      </c>
      <c r="M45" s="3">
        <v>63</v>
      </c>
      <c r="N45" s="3">
        <v>154320</v>
      </c>
      <c r="O45" s="3">
        <v>3</v>
      </c>
      <c r="P45" s="3">
        <v>30</v>
      </c>
      <c r="Q45" s="3">
        <v>2</v>
      </c>
      <c r="R45" s="3">
        <v>0</v>
      </c>
      <c r="S45" s="3">
        <v>63</v>
      </c>
      <c r="T45" s="14">
        <v>231580</v>
      </c>
      <c r="U45" s="14">
        <v>74980.548819881005</v>
      </c>
      <c r="V45" s="24">
        <f>(Tabelle1[[#This Row],[Best Integer Solution]]-Tabelle1[[#This Row],[LB RMP CURRENTBEST]])/Tabelle1[[#This Row],[Best Integer Solution]]</f>
        <v>0.67622182908765438</v>
      </c>
      <c r="W45" s="3">
        <v>362.370148181915</v>
      </c>
      <c r="X45" s="3">
        <v>12.0790049393971</v>
      </c>
      <c r="Y45" s="3">
        <v>77.587459437052402</v>
      </c>
      <c r="Z45" s="3">
        <v>2327.62378311157</v>
      </c>
      <c r="AA45" s="3">
        <v>1218.05435442924</v>
      </c>
      <c r="AB45" s="3">
        <v>406.01811814308098</v>
      </c>
      <c r="AC45" s="3" t="s">
        <v>82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50" hidden="1" x14ac:dyDescent="0.2">
      <c r="A46" s="3">
        <v>23</v>
      </c>
      <c r="B46" s="3" t="s">
        <v>72</v>
      </c>
      <c r="C46" s="3" t="s">
        <v>53</v>
      </c>
      <c r="D46" s="3">
        <v>3200</v>
      </c>
      <c r="E46" s="24">
        <v>0.2</v>
      </c>
      <c r="F46" s="3">
        <v>300</v>
      </c>
      <c r="G46" s="14">
        <v>3283.8966419696799</v>
      </c>
      <c r="H46" s="14">
        <v>355432</v>
      </c>
      <c r="I46" s="14">
        <v>875472</v>
      </c>
      <c r="J46" s="14">
        <v>66.291933059692298</v>
      </c>
      <c r="K46" s="3">
        <v>198</v>
      </c>
      <c r="L46" s="3">
        <v>198</v>
      </c>
      <c r="M46" s="3">
        <v>104</v>
      </c>
      <c r="N46" s="3">
        <v>44072</v>
      </c>
      <c r="O46" s="3">
        <v>6</v>
      </c>
      <c r="P46" s="3">
        <v>60</v>
      </c>
      <c r="Q46" s="3">
        <v>3</v>
      </c>
      <c r="R46" s="3">
        <v>0</v>
      </c>
      <c r="S46" s="3">
        <v>104</v>
      </c>
      <c r="T46" s="14">
        <v>443966</v>
      </c>
      <c r="U46" s="14">
        <v>74980.548819881005</v>
      </c>
      <c r="V46" s="24">
        <f>(Tabelle1[[#This Row],[Best Integer Solution]]-Tabelle1[[#This Row],[LB RMP CURRENTBEST]])/Tabelle1[[#This Row],[Best Integer Solution]]</f>
        <v>0.83111195717716901</v>
      </c>
      <c r="W46" s="3">
        <v>661.24549865722599</v>
      </c>
      <c r="X46" s="3">
        <v>11.020758310953701</v>
      </c>
      <c r="Y46" s="3">
        <v>17.964811980724299</v>
      </c>
      <c r="Z46" s="3">
        <v>1077.8887188434601</v>
      </c>
      <c r="AA46" s="3">
        <v>2086.7517497539502</v>
      </c>
      <c r="AB46" s="3">
        <v>347.79195829232498</v>
      </c>
      <c r="AC46" s="3" t="s">
        <v>82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50" hidden="1" x14ac:dyDescent="0.2">
      <c r="A47" s="3">
        <v>24</v>
      </c>
      <c r="B47" s="3" t="s">
        <v>70</v>
      </c>
      <c r="C47" s="3" t="s">
        <v>53</v>
      </c>
      <c r="D47" s="3">
        <v>6400</v>
      </c>
      <c r="E47" s="24">
        <v>0.2</v>
      </c>
      <c r="F47" s="3">
        <v>300</v>
      </c>
      <c r="G47" s="14">
        <v>3606.5684459209401</v>
      </c>
      <c r="H47" s="14">
        <v>355432</v>
      </c>
      <c r="I47" s="14">
        <v>875472</v>
      </c>
      <c r="J47" s="14">
        <v>68.046879053115802</v>
      </c>
      <c r="K47" s="3">
        <v>198</v>
      </c>
      <c r="L47" s="3">
        <v>198</v>
      </c>
      <c r="M47" s="3">
        <v>89</v>
      </c>
      <c r="N47" s="3">
        <v>64089</v>
      </c>
      <c r="O47" s="3">
        <v>5</v>
      </c>
      <c r="P47" s="3">
        <v>50</v>
      </c>
      <c r="Q47" s="3">
        <v>4</v>
      </c>
      <c r="R47" s="3">
        <v>0</v>
      </c>
      <c r="S47" s="3">
        <v>89</v>
      </c>
      <c r="T47" s="14">
        <v>346388</v>
      </c>
      <c r="U47" s="14">
        <v>74980.548819881005</v>
      </c>
      <c r="V47" s="24">
        <f>(Tabelle1[[#This Row],[Best Integer Solution]]-Tabelle1[[#This Row],[LB RMP CURRENTBEST]])/Tabelle1[[#This Row],[Best Integer Solution]]</f>
        <v>0.78353595153446143</v>
      </c>
      <c r="W47" s="3">
        <v>550.91432428359894</v>
      </c>
      <c r="X47" s="3">
        <v>11.018286485671901</v>
      </c>
      <c r="Y47" s="3">
        <v>33.104192938804601</v>
      </c>
      <c r="Z47" s="3">
        <v>1655.20964694023</v>
      </c>
      <c r="AA47" s="3">
        <v>1831.4618849754299</v>
      </c>
      <c r="AB47" s="3">
        <v>366.29237699508599</v>
      </c>
      <c r="AC47" s="3" t="s">
        <v>82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50" hidden="1" x14ac:dyDescent="0.2">
      <c r="A48" s="3">
        <v>38</v>
      </c>
      <c r="B48" s="3" t="s">
        <v>52</v>
      </c>
      <c r="C48" s="3" t="s">
        <v>53</v>
      </c>
      <c r="D48" s="3"/>
      <c r="E48" s="24"/>
      <c r="F48" s="3"/>
      <c r="G48" s="14">
        <v>5831.5888521671204</v>
      </c>
      <c r="H48" s="14">
        <v>875472</v>
      </c>
      <c r="I48" s="14">
        <v>875472</v>
      </c>
      <c r="J48" s="14">
        <v>3103.60544204711</v>
      </c>
      <c r="K48" s="3"/>
      <c r="L48" s="3"/>
      <c r="M48" s="3"/>
      <c r="N48" s="3"/>
      <c r="O48" s="3"/>
      <c r="P48" s="3"/>
      <c r="Q48" s="3"/>
      <c r="R48" s="3"/>
      <c r="S48" s="3"/>
      <c r="T48" s="14">
        <v>138991</v>
      </c>
      <c r="U48" s="14">
        <v>74980.548819881005</v>
      </c>
      <c r="V48" s="24">
        <f>(Tabelle1[[#This Row],[Best Integer Solution]]-Tabelle1[[#This Row],[LB RMP CURRENTBEST]])/Tabelle1[[#This Row],[Best Integer Solution]]</f>
        <v>0.46053666194299625</v>
      </c>
      <c r="W48" s="3"/>
      <c r="X48" s="3"/>
      <c r="Y48" s="3"/>
      <c r="Z48" s="3"/>
      <c r="AA48" s="3"/>
      <c r="AB48" s="3"/>
      <c r="AC48" s="3" t="s">
        <v>80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29" hidden="1" x14ac:dyDescent="0.2">
      <c r="A49" s="2">
        <v>25</v>
      </c>
      <c r="B49" s="2" t="s">
        <v>38</v>
      </c>
      <c r="C49" s="2" t="s">
        <v>39</v>
      </c>
      <c r="D49" s="2">
        <v>1600</v>
      </c>
      <c r="E49" s="26">
        <v>0.2</v>
      </c>
      <c r="F49" s="2">
        <v>300</v>
      </c>
      <c r="G49" s="16">
        <v>3385.9929680824198</v>
      </c>
      <c r="H49" s="16">
        <v>328357</v>
      </c>
      <c r="I49" s="16">
        <v>716196</v>
      </c>
      <c r="J49" s="16">
        <v>60.575434923171997</v>
      </c>
      <c r="K49" s="2">
        <v>198</v>
      </c>
      <c r="L49" s="2">
        <v>198</v>
      </c>
      <c r="M49" s="2">
        <v>98</v>
      </c>
      <c r="N49" s="2">
        <v>36946</v>
      </c>
      <c r="O49" s="2">
        <v>10</v>
      </c>
      <c r="P49" s="2">
        <v>100</v>
      </c>
      <c r="Q49" s="2">
        <v>4</v>
      </c>
      <c r="R49" s="2">
        <v>0</v>
      </c>
      <c r="S49" s="2">
        <v>98</v>
      </c>
      <c r="T49" s="16">
        <v>376312</v>
      </c>
      <c r="U49" s="16">
        <v>75970.816462377406</v>
      </c>
      <c r="V49" s="26">
        <f>(Tabelle1[[#This Row],[Best Integer Solution]]-Tabelle1[[#This Row],[LB RMP CURRENTBEST]])/Tabelle1[[#This Row],[Best Integer Solution]]</f>
        <v>0.79811747575847314</v>
      </c>
      <c r="W49" s="2">
        <v>839.50954270362797</v>
      </c>
      <c r="X49" s="2">
        <v>8.3950954270362796</v>
      </c>
      <c r="Y49" s="2">
        <v>11.790361251830999</v>
      </c>
      <c r="Z49" s="2">
        <v>1179.0361251831</v>
      </c>
      <c r="AA49" s="2">
        <v>2098.4140260219501</v>
      </c>
      <c r="AB49" s="2">
        <v>209.84140260219499</v>
      </c>
      <c r="AC49" s="2" t="s">
        <v>82</v>
      </c>
    </row>
    <row r="50" spans="1:29" hidden="1" x14ac:dyDescent="0.2">
      <c r="A50" s="2">
        <v>26</v>
      </c>
      <c r="B50" s="2" t="s">
        <v>56</v>
      </c>
      <c r="C50" s="2" t="s">
        <v>39</v>
      </c>
      <c r="D50" s="2">
        <v>3200</v>
      </c>
      <c r="E50" s="26">
        <v>0.2</v>
      </c>
      <c r="F50" s="2">
        <v>300</v>
      </c>
      <c r="G50" s="16">
        <v>2951.4981288909898</v>
      </c>
      <c r="H50" s="16">
        <v>328357</v>
      </c>
      <c r="I50" s="16">
        <v>716196</v>
      </c>
      <c r="J50" s="16">
        <v>60.460813999175997</v>
      </c>
      <c r="K50" s="2">
        <v>198</v>
      </c>
      <c r="L50" s="2">
        <v>198</v>
      </c>
      <c r="M50" s="2">
        <v>86</v>
      </c>
      <c r="N50" s="2">
        <v>50469</v>
      </c>
      <c r="O50" s="2">
        <v>7</v>
      </c>
      <c r="P50" s="2">
        <v>70</v>
      </c>
      <c r="Q50" s="2">
        <v>5</v>
      </c>
      <c r="R50" s="2">
        <v>0</v>
      </c>
      <c r="S50" s="2">
        <v>86</v>
      </c>
      <c r="T50" s="16">
        <v>325584</v>
      </c>
      <c r="U50" s="16">
        <v>75970.816462377406</v>
      </c>
      <c r="V50" s="26">
        <f>(Tabelle1[[#This Row],[Best Integer Solution]]-Tabelle1[[#This Row],[LB RMP CURRENTBEST]])/Tabelle1[[#This Row],[Best Integer Solution]]</f>
        <v>0.7666629304192546</v>
      </c>
      <c r="W50" s="2">
        <v>593.94515585899296</v>
      </c>
      <c r="X50" s="2">
        <v>8.4849307979856192</v>
      </c>
      <c r="Y50" s="2">
        <v>16.595544048718001</v>
      </c>
      <c r="Z50" s="2">
        <v>1161.6880834102601</v>
      </c>
      <c r="AA50" s="2">
        <v>1684.0175340175599</v>
      </c>
      <c r="AB50" s="2">
        <v>240.57393343108001</v>
      </c>
      <c r="AC50" s="2" t="s">
        <v>82</v>
      </c>
    </row>
    <row r="51" spans="1:29" hidden="1" x14ac:dyDescent="0.2">
      <c r="A51" s="2">
        <v>27</v>
      </c>
      <c r="B51" s="2" t="s">
        <v>76</v>
      </c>
      <c r="C51" s="2" t="s">
        <v>39</v>
      </c>
      <c r="D51" s="2">
        <v>6400</v>
      </c>
      <c r="E51" s="26">
        <v>0.2</v>
      </c>
      <c r="F51" s="2">
        <v>300</v>
      </c>
      <c r="G51" s="16">
        <v>3095.8978500366202</v>
      </c>
      <c r="H51" s="16">
        <v>328357</v>
      </c>
      <c r="I51" s="16">
        <v>716196</v>
      </c>
      <c r="J51" s="16">
        <v>60.545987844467099</v>
      </c>
      <c r="K51" s="2">
        <v>198</v>
      </c>
      <c r="L51" s="2">
        <v>198</v>
      </c>
      <c r="M51" s="2">
        <v>45</v>
      </c>
      <c r="N51" s="2">
        <v>59027</v>
      </c>
      <c r="O51" s="2">
        <v>5</v>
      </c>
      <c r="P51" s="2">
        <v>50</v>
      </c>
      <c r="Q51" s="2">
        <v>4</v>
      </c>
      <c r="R51" s="2">
        <v>0</v>
      </c>
      <c r="S51" s="2">
        <v>45</v>
      </c>
      <c r="T51" s="16">
        <v>150808</v>
      </c>
      <c r="U51" s="16">
        <v>75970.816462377406</v>
      </c>
      <c r="V51" s="26">
        <f>(Tabelle1[[#This Row],[Best Integer Solution]]-Tabelle1[[#This Row],[LB RMP CURRENTBEST]])/Tabelle1[[#This Row],[Best Integer Solution]]</f>
        <v>0.49624146953492249</v>
      </c>
      <c r="W51" s="2">
        <v>423.52674937248202</v>
      </c>
      <c r="X51" s="2">
        <v>8.4705349874496392</v>
      </c>
      <c r="Y51" s="2">
        <v>22.718985557556099</v>
      </c>
      <c r="Z51" s="2">
        <v>1135.9492778777999</v>
      </c>
      <c r="AA51" s="2">
        <v>1853.47488093376</v>
      </c>
      <c r="AB51" s="2">
        <v>370.694976186752</v>
      </c>
      <c r="AC51" s="2" t="s">
        <v>82</v>
      </c>
    </row>
    <row r="52" spans="1:29" hidden="1" x14ac:dyDescent="0.2">
      <c r="A52" s="2">
        <v>39</v>
      </c>
      <c r="B52" s="2" t="s">
        <v>40</v>
      </c>
      <c r="C52" s="2" t="s">
        <v>39</v>
      </c>
      <c r="D52" s="2"/>
      <c r="E52" s="26"/>
      <c r="F52" s="2"/>
      <c r="G52" s="16">
        <v>5101.5185220241501</v>
      </c>
      <c r="H52" s="16">
        <v>716196</v>
      </c>
      <c r="I52" s="16">
        <v>716196</v>
      </c>
      <c r="J52" s="16">
        <v>2379.6043798923401</v>
      </c>
      <c r="K52" s="2"/>
      <c r="L52" s="2"/>
      <c r="M52" s="2"/>
      <c r="N52" s="2"/>
      <c r="O52" s="2"/>
      <c r="P52" s="2"/>
      <c r="Q52" s="2"/>
      <c r="R52" s="2"/>
      <c r="S52" s="2"/>
      <c r="T52" s="16">
        <v>200553</v>
      </c>
      <c r="U52" s="16">
        <v>75970.816462377406</v>
      </c>
      <c r="V52" s="26">
        <f>(Tabelle1[[#This Row],[Best Integer Solution]]-Tabelle1[[#This Row],[LB RMP CURRENTBEST]])/Tabelle1[[#This Row],[Best Integer Solution]]</f>
        <v>0.62119331816339118</v>
      </c>
      <c r="W52" s="2"/>
      <c r="X52" s="2"/>
      <c r="Y52" s="2"/>
      <c r="Z52" s="2"/>
      <c r="AA52" s="2"/>
      <c r="AB52" s="2"/>
      <c r="AC52" s="2" t="s">
        <v>80</v>
      </c>
    </row>
    <row r="53" spans="1:29" x14ac:dyDescent="0.2">
      <c r="A53" s="1"/>
      <c r="B53" s="1" t="s">
        <v>86</v>
      </c>
      <c r="C53" s="1" t="s">
        <v>42</v>
      </c>
      <c r="D53" s="1">
        <v>12800</v>
      </c>
      <c r="E53" s="25">
        <v>0.2</v>
      </c>
      <c r="F53" s="1">
        <v>300</v>
      </c>
      <c r="G53" s="15">
        <v>3008.8444459438301</v>
      </c>
      <c r="H53" s="15">
        <v>370663</v>
      </c>
      <c r="I53" s="15">
        <v>826443</v>
      </c>
      <c r="J53" s="15">
        <v>73.764622926711994</v>
      </c>
      <c r="K53" s="1">
        <v>22</v>
      </c>
      <c r="L53" s="1">
        <v>22</v>
      </c>
      <c r="M53" s="1">
        <v>22</v>
      </c>
      <c r="N53" s="1">
        <v>79413</v>
      </c>
      <c r="O53" s="1">
        <v>7</v>
      </c>
      <c r="P53" s="1">
        <v>23</v>
      </c>
      <c r="Q53" s="1">
        <v>0</v>
      </c>
      <c r="R53" s="1">
        <v>6</v>
      </c>
      <c r="S53" s="1">
        <v>0</v>
      </c>
      <c r="T53" s="15">
        <v>73535</v>
      </c>
      <c r="U53" s="15">
        <v>67199.906427112102</v>
      </c>
      <c r="V53" s="25">
        <f>(Tabelle1[[#This Row],[Best Integer Solution]]-Tabelle1[[#This Row],[LB RMP CURRENTBEST]])/Tabelle1[[#This Row],[Best Integer Solution]]</f>
        <v>8.6150725136165063E-2</v>
      </c>
      <c r="W53" s="1">
        <v>260.13961434364302</v>
      </c>
      <c r="X53" s="1">
        <v>11.310418014941</v>
      </c>
      <c r="Y53" s="1">
        <v>26.481964277184499</v>
      </c>
      <c r="Z53" s="1">
        <v>609.08517837524403</v>
      </c>
      <c r="AA53" s="1">
        <v>2177.8760108947699</v>
      </c>
      <c r="AB53" s="1">
        <v>311.12514441353898</v>
      </c>
      <c r="AC53" s="1" t="s">
        <v>88</v>
      </c>
    </row>
    <row r="54" spans="1:29" hidden="1" x14ac:dyDescent="0.2">
      <c r="A54" s="1">
        <v>28</v>
      </c>
      <c r="B54" s="1" t="s">
        <v>63</v>
      </c>
      <c r="C54" s="1" t="s">
        <v>42</v>
      </c>
      <c r="D54" s="1">
        <v>1600</v>
      </c>
      <c r="E54" s="25">
        <v>0.2</v>
      </c>
      <c r="F54" s="1">
        <v>300</v>
      </c>
      <c r="G54" s="15">
        <v>2941.9541511535599</v>
      </c>
      <c r="H54" s="15">
        <v>370663</v>
      </c>
      <c r="I54" s="15">
        <v>826443</v>
      </c>
      <c r="J54" s="15">
        <v>69.256125926971393</v>
      </c>
      <c r="K54" s="1">
        <v>198</v>
      </c>
      <c r="L54" s="1">
        <v>198</v>
      </c>
      <c r="M54" s="1">
        <v>87</v>
      </c>
      <c r="N54" s="1">
        <v>39456</v>
      </c>
      <c r="O54" s="1">
        <v>10</v>
      </c>
      <c r="P54" s="1">
        <v>100</v>
      </c>
      <c r="Q54" s="1">
        <v>5</v>
      </c>
      <c r="R54" s="1">
        <v>0</v>
      </c>
      <c r="S54" s="1">
        <v>87</v>
      </c>
      <c r="T54" s="15">
        <v>335000</v>
      </c>
      <c r="U54" s="15">
        <v>67199.906427112102</v>
      </c>
      <c r="V54" s="25">
        <f>(Tabelle1[[#This Row],[Best Integer Solution]]-Tabelle1[[#This Row],[LB RMP CURRENTBEST]])/Tabelle1[[#This Row],[Best Integer Solution]]</f>
        <v>0.7994032643966803</v>
      </c>
      <c r="W54" s="1">
        <v>1035.9496698379501</v>
      </c>
      <c r="X54" s="1">
        <v>10.3594966983795</v>
      </c>
      <c r="Y54" s="1">
        <v>15.078490641117</v>
      </c>
      <c r="Z54" s="1">
        <v>1507.8490641117</v>
      </c>
      <c r="AA54" s="1">
        <v>1309.51320910453</v>
      </c>
      <c r="AB54" s="1">
        <v>130.95132091045301</v>
      </c>
      <c r="AC54" s="1" t="s">
        <v>82</v>
      </c>
    </row>
    <row r="55" spans="1:29" x14ac:dyDescent="0.2">
      <c r="A55" s="1"/>
      <c r="B55" s="1" t="s">
        <v>87</v>
      </c>
      <c r="C55" s="1" t="s">
        <v>42</v>
      </c>
      <c r="D55" s="1">
        <v>1600</v>
      </c>
      <c r="E55" s="25">
        <v>0.2</v>
      </c>
      <c r="F55" s="1">
        <v>300</v>
      </c>
      <c r="G55" s="15">
        <v>2828.36911392211</v>
      </c>
      <c r="H55" s="15">
        <v>370663</v>
      </c>
      <c r="I55" s="15">
        <v>826443</v>
      </c>
      <c r="J55" s="15">
        <v>74.899765014648395</v>
      </c>
      <c r="K55" s="1">
        <v>22</v>
      </c>
      <c r="L55" s="1">
        <v>22</v>
      </c>
      <c r="M55" s="1">
        <v>22</v>
      </c>
      <c r="N55" s="1">
        <v>32160</v>
      </c>
      <c r="O55" s="1">
        <v>24</v>
      </c>
      <c r="P55" s="1">
        <v>48</v>
      </c>
      <c r="Q55" s="1">
        <v>0</v>
      </c>
      <c r="R55" s="1">
        <v>22</v>
      </c>
      <c r="S55" s="1">
        <v>0</v>
      </c>
      <c r="T55" s="15">
        <v>73535</v>
      </c>
      <c r="U55" s="15">
        <v>67199.906427112102</v>
      </c>
      <c r="V55" s="25">
        <f>(Tabelle1[[#This Row],[Best Integer Solution]]-Tabelle1[[#This Row],[LB RMP CURRENTBEST]])/Tabelle1[[#This Row],[Best Integer Solution]]</f>
        <v>8.6150725136165063E-2</v>
      </c>
      <c r="W55" s="1">
        <v>536.87203001976002</v>
      </c>
      <c r="X55" s="1">
        <v>11.184833958744999</v>
      </c>
      <c r="Y55" s="1">
        <v>13.544151162107701</v>
      </c>
      <c r="Z55" s="1">
        <v>650.11925578117302</v>
      </c>
      <c r="AA55" s="1">
        <v>1947.84529447555</v>
      </c>
      <c r="AB55" s="1">
        <v>81.160220603148105</v>
      </c>
      <c r="AC55" s="1" t="s">
        <v>88</v>
      </c>
    </row>
    <row r="56" spans="1:29" hidden="1" x14ac:dyDescent="0.2">
      <c r="A56" s="1">
        <v>29</v>
      </c>
      <c r="B56" s="1" t="s">
        <v>41</v>
      </c>
      <c r="C56" s="1" t="s">
        <v>42</v>
      </c>
      <c r="D56" s="1">
        <v>3200</v>
      </c>
      <c r="E56" s="25">
        <v>0.2</v>
      </c>
      <c r="F56" s="1">
        <v>300</v>
      </c>
      <c r="G56" s="15">
        <v>3416.1159338951102</v>
      </c>
      <c r="H56" s="15">
        <v>370663</v>
      </c>
      <c r="I56" s="15">
        <v>826443</v>
      </c>
      <c r="J56" s="15">
        <v>69.577622890472398</v>
      </c>
      <c r="K56" s="1">
        <v>198</v>
      </c>
      <c r="L56" s="1">
        <v>198</v>
      </c>
      <c r="M56" s="1">
        <v>64</v>
      </c>
      <c r="N56" s="1">
        <v>47362</v>
      </c>
      <c r="O56" s="1">
        <v>8</v>
      </c>
      <c r="P56" s="1">
        <v>80</v>
      </c>
      <c r="Q56" s="1">
        <v>5</v>
      </c>
      <c r="R56" s="1">
        <v>0</v>
      </c>
      <c r="S56" s="1">
        <v>64</v>
      </c>
      <c r="T56" s="15">
        <v>263183</v>
      </c>
      <c r="U56" s="15">
        <v>67199.906427112102</v>
      </c>
      <c r="V56" s="25">
        <f>(Tabelle1[[#This Row],[Best Integer Solution]]-Tabelle1[[#This Row],[LB RMP CURRENTBEST]])/Tabelle1[[#This Row],[Best Integer Solution]]</f>
        <v>0.7446647145632046</v>
      </c>
      <c r="W56" s="1">
        <v>830.93030118942204</v>
      </c>
      <c r="X56" s="1">
        <v>10.3866287648677</v>
      </c>
      <c r="Y56" s="1">
        <v>18.603534325957298</v>
      </c>
      <c r="Z56" s="1">
        <v>1488.28274607658</v>
      </c>
      <c r="AA56" s="1">
        <v>1804.15369486808</v>
      </c>
      <c r="AB56" s="1">
        <v>225.51921185851</v>
      </c>
      <c r="AC56" s="1" t="s">
        <v>82</v>
      </c>
    </row>
    <row r="57" spans="1:29" x14ac:dyDescent="0.2">
      <c r="A57" s="1"/>
      <c r="B57" s="1" t="s">
        <v>85</v>
      </c>
      <c r="C57" s="1" t="s">
        <v>42</v>
      </c>
      <c r="D57" s="1">
        <v>3200</v>
      </c>
      <c r="E57" s="25">
        <v>0.2</v>
      </c>
      <c r="F57" s="1">
        <v>300</v>
      </c>
      <c r="G57" s="15">
        <v>3049.6276409625998</v>
      </c>
      <c r="H57" s="15">
        <v>370663</v>
      </c>
      <c r="I57" s="15">
        <v>826443</v>
      </c>
      <c r="J57" s="15">
        <v>70.476099014282198</v>
      </c>
      <c r="K57" s="1">
        <v>22</v>
      </c>
      <c r="L57" s="1">
        <v>22</v>
      </c>
      <c r="M57" s="1">
        <v>22</v>
      </c>
      <c r="N57" s="1">
        <v>45856</v>
      </c>
      <c r="O57" s="1">
        <v>11</v>
      </c>
      <c r="P57" s="1">
        <v>33</v>
      </c>
      <c r="Q57" s="1">
        <v>0</v>
      </c>
      <c r="R57" s="1">
        <v>10</v>
      </c>
      <c r="S57" s="1">
        <v>0</v>
      </c>
      <c r="T57" s="15">
        <v>73535</v>
      </c>
      <c r="U57" s="15">
        <v>67199.906427112102</v>
      </c>
      <c r="V57" s="25">
        <f>(Tabelle1[[#This Row],[Best Integer Solution]]-Tabelle1[[#This Row],[LB RMP CURRENTBEST]])/Tabelle1[[#This Row],[Best Integer Solution]]</f>
        <v>8.6150725136165063E-2</v>
      </c>
      <c r="W57" s="1">
        <v>352.29094409942599</v>
      </c>
      <c r="X57" s="1">
        <v>10.675483154527999</v>
      </c>
      <c r="Y57" s="1">
        <v>15.5827110391674</v>
      </c>
      <c r="Z57" s="1">
        <v>514.22946429252602</v>
      </c>
      <c r="AA57" s="1">
        <v>2330.2294011116001</v>
      </c>
      <c r="AB57" s="1">
        <v>211.83903646469099</v>
      </c>
      <c r="AC57" s="1" t="s">
        <v>88</v>
      </c>
    </row>
    <row r="58" spans="1:29" hidden="1" x14ac:dyDescent="0.2">
      <c r="A58" s="1">
        <v>30</v>
      </c>
      <c r="B58" s="1" t="s">
        <v>48</v>
      </c>
      <c r="C58" s="1" t="s">
        <v>42</v>
      </c>
      <c r="D58" s="1">
        <v>6400</v>
      </c>
      <c r="E58" s="25">
        <v>0.2</v>
      </c>
      <c r="F58" s="1">
        <v>300</v>
      </c>
      <c r="G58" s="15">
        <v>3426.3125610351499</v>
      </c>
      <c r="H58" s="15">
        <v>370663</v>
      </c>
      <c r="I58" s="15">
        <v>826443</v>
      </c>
      <c r="J58" s="15">
        <v>70.101513862609806</v>
      </c>
      <c r="K58" s="1">
        <v>198</v>
      </c>
      <c r="L58" s="1">
        <v>198</v>
      </c>
      <c r="M58" s="1">
        <v>71</v>
      </c>
      <c r="N58" s="1">
        <v>64095</v>
      </c>
      <c r="O58" s="1">
        <v>5</v>
      </c>
      <c r="P58" s="1">
        <v>50</v>
      </c>
      <c r="Q58" s="1">
        <v>5</v>
      </c>
      <c r="R58" s="1">
        <v>0</v>
      </c>
      <c r="S58" s="1">
        <v>71</v>
      </c>
      <c r="T58" s="15">
        <v>275693</v>
      </c>
      <c r="U58" s="15">
        <v>67199.906427112102</v>
      </c>
      <c r="V58" s="25">
        <f>(Tabelle1[[#This Row],[Best Integer Solution]]-Tabelle1[[#This Row],[LB RMP CURRENTBEST]])/Tabelle1[[#This Row],[Best Integer Solution]]</f>
        <v>0.75625095150362132</v>
      </c>
      <c r="W58" s="1">
        <v>522.085890293121</v>
      </c>
      <c r="X58" s="1">
        <v>10.4417178058624</v>
      </c>
      <c r="Y58" s="1">
        <v>35.063903832435599</v>
      </c>
      <c r="Z58" s="1">
        <v>1753.1951916217799</v>
      </c>
      <c r="AA58" s="1">
        <v>1551.5843157768199</v>
      </c>
      <c r="AB58" s="1">
        <v>310.31686315536501</v>
      </c>
      <c r="AC58" s="1" t="s">
        <v>82</v>
      </c>
    </row>
    <row r="59" spans="1:29" x14ac:dyDescent="0.2">
      <c r="A59" s="1"/>
      <c r="B59" s="1" t="s">
        <v>84</v>
      </c>
      <c r="C59" s="1" t="s">
        <v>42</v>
      </c>
      <c r="D59" s="1">
        <v>6400</v>
      </c>
      <c r="E59" s="25">
        <v>0.2</v>
      </c>
      <c r="F59" s="1">
        <v>300</v>
      </c>
      <c r="G59" s="15">
        <v>2912.3037929534898</v>
      </c>
      <c r="H59" s="15">
        <v>370663</v>
      </c>
      <c r="I59" s="15">
        <v>826443</v>
      </c>
      <c r="J59" s="15">
        <v>71.855197906494098</v>
      </c>
      <c r="K59" s="1">
        <v>22</v>
      </c>
      <c r="L59" s="1">
        <v>22</v>
      </c>
      <c r="M59" s="1">
        <v>22</v>
      </c>
      <c r="N59" s="1">
        <v>68341</v>
      </c>
      <c r="O59" s="1">
        <v>7</v>
      </c>
      <c r="P59" s="1">
        <v>28</v>
      </c>
      <c r="Q59" s="1">
        <v>0</v>
      </c>
      <c r="R59" s="1">
        <v>6</v>
      </c>
      <c r="S59" s="1">
        <v>0</v>
      </c>
      <c r="T59" s="15">
        <v>73535</v>
      </c>
      <c r="U59" s="15">
        <v>67199.906427112102</v>
      </c>
      <c r="V59" s="25">
        <f>(Tabelle1[[#This Row],[Best Integer Solution]]-Tabelle1[[#This Row],[LB RMP CURRENTBEST]])/Tabelle1[[#This Row],[Best Integer Solution]]</f>
        <v>8.6150725136165063E-2</v>
      </c>
      <c r="W59" s="1">
        <v>313.31013274192799</v>
      </c>
      <c r="X59" s="1">
        <v>11.189647597925999</v>
      </c>
      <c r="Y59" s="1">
        <v>22.796256695474899</v>
      </c>
      <c r="Z59" s="1">
        <v>638.29518747329701</v>
      </c>
      <c r="AA59" s="1">
        <v>2060.6326282024302</v>
      </c>
      <c r="AB59" s="1">
        <v>294.376089743205</v>
      </c>
      <c r="AC59" s="1" t="s">
        <v>88</v>
      </c>
    </row>
    <row r="60" spans="1:29" hidden="1" x14ac:dyDescent="0.2">
      <c r="A60" s="1">
        <v>40</v>
      </c>
      <c r="B60" s="1" t="s">
        <v>50</v>
      </c>
      <c r="C60" s="1" t="s">
        <v>42</v>
      </c>
      <c r="D60" s="1"/>
      <c r="E60" s="25"/>
      <c r="F60" s="1"/>
      <c r="G60" s="15">
        <v>5651.8610780239096</v>
      </c>
      <c r="H60" s="15">
        <v>826443</v>
      </c>
      <c r="I60" s="15">
        <v>826443</v>
      </c>
      <c r="J60" s="15">
        <v>2922.4540078639898</v>
      </c>
      <c r="K60" s="1"/>
      <c r="L60" s="1"/>
      <c r="M60" s="1"/>
      <c r="N60" s="1"/>
      <c r="O60" s="1"/>
      <c r="P60" s="1"/>
      <c r="Q60" s="1"/>
      <c r="R60" s="1"/>
      <c r="S60" s="1"/>
      <c r="T60" s="15">
        <v>103028</v>
      </c>
      <c r="U60" s="15">
        <v>67199.906427112102</v>
      </c>
      <c r="V60" s="25">
        <f>(Tabelle1[[#This Row],[Best Integer Solution]]-Tabelle1[[#This Row],[LB RMP CURRENTBEST]])/Tabelle1[[#This Row],[Best Integer Solution]]</f>
        <v>0.34775103440703398</v>
      </c>
      <c r="W60" s="1"/>
      <c r="X60" s="1"/>
      <c r="Y60" s="1"/>
      <c r="Z60" s="1"/>
      <c r="AA60" s="1"/>
      <c r="AB60" s="1"/>
      <c r="AC60" s="1" t="s">
        <v>80</v>
      </c>
    </row>
    <row r="61" spans="1:29" x14ac:dyDescent="0.2">
      <c r="A61" s="34"/>
      <c r="B61" s="34" t="s">
        <v>91</v>
      </c>
      <c r="C61" s="34" t="s">
        <v>90</v>
      </c>
      <c r="D61" s="34">
        <v>12800</v>
      </c>
      <c r="E61" s="36">
        <v>0.2</v>
      </c>
      <c r="F61" s="34">
        <v>300</v>
      </c>
      <c r="G61" s="35">
        <v>3129.4943008422802</v>
      </c>
      <c r="H61" s="35">
        <v>568705</v>
      </c>
      <c r="I61" s="35">
        <v>1570519</v>
      </c>
      <c r="J61" s="35">
        <v>113.737293004989</v>
      </c>
      <c r="K61" s="34">
        <v>15</v>
      </c>
      <c r="L61" s="34">
        <v>15</v>
      </c>
      <c r="M61" s="34">
        <v>15</v>
      </c>
      <c r="N61" s="34">
        <v>128484</v>
      </c>
      <c r="O61" s="34">
        <v>4</v>
      </c>
      <c r="P61" s="34">
        <v>19</v>
      </c>
      <c r="Q61" s="34">
        <v>0</v>
      </c>
      <c r="R61" s="34">
        <v>3</v>
      </c>
      <c r="S61" s="34">
        <v>0</v>
      </c>
      <c r="T61" s="35">
        <v>59274</v>
      </c>
      <c r="U61" s="35">
        <v>54709.866906782299</v>
      </c>
      <c r="V61" s="36">
        <f>(Tabelle1[[#This Row],[Best Integer Solution]]-Tabelle1[[#This Row],[LB RMP CURRENTBEST]])/Tabelle1[[#This Row],[Best Integer Solution]]</f>
        <v>7.700059205077607E-2</v>
      </c>
      <c r="W61" s="34">
        <v>625.73783516883805</v>
      </c>
      <c r="X61" s="34">
        <v>32.933570272044101</v>
      </c>
      <c r="Y61" s="34">
        <v>70.894092572362794</v>
      </c>
      <c r="Z61" s="34">
        <v>1346.98775887489</v>
      </c>
      <c r="AA61" s="34">
        <v>1483.48839187622</v>
      </c>
      <c r="AB61" s="34">
        <v>370.87209796905501</v>
      </c>
      <c r="AC61" s="34" t="s">
        <v>88</v>
      </c>
    </row>
    <row r="62" spans="1:29" x14ac:dyDescent="0.2">
      <c r="A62" s="34"/>
      <c r="B62" s="34" t="s">
        <v>89</v>
      </c>
      <c r="C62" s="34" t="s">
        <v>90</v>
      </c>
      <c r="D62" s="34">
        <v>6400</v>
      </c>
      <c r="E62" s="36">
        <v>0.2</v>
      </c>
      <c r="F62" s="34">
        <v>300</v>
      </c>
      <c r="G62" s="35">
        <v>3070.9136710166899</v>
      </c>
      <c r="H62" s="35">
        <v>568705</v>
      </c>
      <c r="I62" s="35">
        <v>1570519</v>
      </c>
      <c r="J62" s="35">
        <v>111.98468017578099</v>
      </c>
      <c r="K62" s="34">
        <v>15</v>
      </c>
      <c r="L62" s="34">
        <v>15</v>
      </c>
      <c r="M62" s="34">
        <v>15</v>
      </c>
      <c r="N62" s="34">
        <v>86755</v>
      </c>
      <c r="O62" s="34">
        <v>5</v>
      </c>
      <c r="P62" s="34">
        <v>29</v>
      </c>
      <c r="Q62" s="34">
        <v>0</v>
      </c>
      <c r="R62" s="34">
        <v>4</v>
      </c>
      <c r="S62" s="34">
        <v>0</v>
      </c>
      <c r="T62" s="35">
        <v>59274</v>
      </c>
      <c r="U62" s="35">
        <v>54709.866906781703</v>
      </c>
      <c r="V62" s="36">
        <f>(Tabelle1[[#This Row],[Best Integer Solution]]-Tabelle1[[#This Row],[LB RMP CURRENTBEST]])/Tabelle1[[#This Row],[Best Integer Solution]]</f>
        <v>7.7000592050786132E-2</v>
      </c>
      <c r="W62" s="34">
        <v>925.59300136566105</v>
      </c>
      <c r="X62" s="34">
        <v>31.917000047091701</v>
      </c>
      <c r="Y62" s="34">
        <v>50.839435684269802</v>
      </c>
      <c r="Z62" s="34">
        <v>1474.3436348438199</v>
      </c>
      <c r="AA62" s="34">
        <v>1308.33353114128</v>
      </c>
      <c r="AB62" s="34">
        <v>261.66670622825598</v>
      </c>
      <c r="AC62" s="34" t="s">
        <v>88</v>
      </c>
    </row>
    <row r="63" spans="1:29" hidden="1" x14ac:dyDescent="0.2">
      <c r="A63" s="34"/>
      <c r="B63" s="34" t="s">
        <v>92</v>
      </c>
      <c r="C63" s="34" t="s">
        <v>90</v>
      </c>
      <c r="D63" s="34"/>
      <c r="E63" s="36"/>
      <c r="F63" s="34"/>
      <c r="G63" s="35">
        <v>10875.3024158477</v>
      </c>
      <c r="H63" s="35">
        <v>1570519</v>
      </c>
      <c r="I63" s="35">
        <v>1570519</v>
      </c>
      <c r="J63" s="35">
        <v>8099.3108530044501</v>
      </c>
      <c r="K63" s="34"/>
      <c r="L63" s="34"/>
      <c r="M63" s="34"/>
      <c r="N63" s="34"/>
      <c r="O63" s="34"/>
      <c r="P63" s="34"/>
      <c r="Q63" s="34"/>
      <c r="R63" s="34"/>
      <c r="S63" s="35"/>
      <c r="T63" s="35">
        <v>171284</v>
      </c>
      <c r="U63" s="35">
        <v>54709.866906782299</v>
      </c>
      <c r="V63" s="36">
        <f>(Tabelle1[[#This Row],[Best Integer Solution]]-Tabelle1[[#This Row],[LB RMP CURRENTBEST]])/Tabelle1[[#This Row],[Best Integer Solution]]</f>
        <v>0.68058974039150011</v>
      </c>
      <c r="W63" s="34"/>
      <c r="X63" s="34"/>
      <c r="Y63" s="34"/>
      <c r="Z63" s="34"/>
      <c r="AA63" s="34"/>
      <c r="AB63" s="34"/>
      <c r="AC63" s="34" t="s">
        <v>80</v>
      </c>
    </row>
    <row r="64" spans="1:29" hidden="1" x14ac:dyDescent="0.2">
      <c r="A64" s="34"/>
      <c r="B64" s="34" t="s">
        <v>120</v>
      </c>
      <c r="C64" s="34" t="s">
        <v>90</v>
      </c>
      <c r="D64" s="34">
        <v>400</v>
      </c>
      <c r="E64" s="36">
        <v>0.2</v>
      </c>
      <c r="F64" s="34">
        <v>420</v>
      </c>
      <c r="G64" s="35">
        <v>4274.3148460388102</v>
      </c>
      <c r="H64" s="35">
        <v>568705</v>
      </c>
      <c r="I64" s="35">
        <v>1570519</v>
      </c>
      <c r="J64" s="35">
        <v>117.816411018371</v>
      </c>
      <c r="K64" s="34">
        <v>198</v>
      </c>
      <c r="L64" s="34">
        <v>198</v>
      </c>
      <c r="M64" s="34">
        <v>86</v>
      </c>
      <c r="N64" s="34">
        <v>16118</v>
      </c>
      <c r="O64" s="34">
        <v>6</v>
      </c>
      <c r="P64" s="34">
        <v>120</v>
      </c>
      <c r="Q64" s="34">
        <v>5</v>
      </c>
      <c r="R64" s="34">
        <v>0</v>
      </c>
      <c r="S64" s="34">
        <v>86</v>
      </c>
      <c r="T64" s="35">
        <v>318249</v>
      </c>
      <c r="U64" s="35">
        <v>54768.046228961699</v>
      </c>
      <c r="V64" s="36">
        <v>0.82790819066529098</v>
      </c>
      <c r="W64" s="34">
        <v>3762.8786249160698</v>
      </c>
      <c r="X64" s="34">
        <v>31.357321874300599</v>
      </c>
      <c r="Y64" s="34">
        <v>33.3151161472002</v>
      </c>
      <c r="Z64" s="34">
        <v>3997.8139376640302</v>
      </c>
      <c r="AA64" s="34">
        <v>60.3190627098083</v>
      </c>
      <c r="AB64" s="34">
        <v>10.053177118301299</v>
      </c>
      <c r="AC64" s="34" t="s">
        <v>124</v>
      </c>
    </row>
    <row r="65" spans="1:29" hidden="1" x14ac:dyDescent="0.2">
      <c r="A65" s="34"/>
      <c r="B65" s="34" t="s">
        <v>112</v>
      </c>
      <c r="C65" s="34" t="s">
        <v>90</v>
      </c>
      <c r="D65" s="34">
        <v>400</v>
      </c>
      <c r="E65" s="36">
        <v>0.2</v>
      </c>
      <c r="F65" s="34">
        <v>300</v>
      </c>
      <c r="G65" s="35">
        <v>3727.4494938850398</v>
      </c>
      <c r="H65" s="35">
        <v>568705</v>
      </c>
      <c r="I65" s="35">
        <v>1570519</v>
      </c>
      <c r="J65" s="35">
        <v>120.18994307518</v>
      </c>
      <c r="K65" s="34">
        <v>198</v>
      </c>
      <c r="L65" s="34">
        <v>198</v>
      </c>
      <c r="M65" s="34">
        <v>112</v>
      </c>
      <c r="N65" s="34">
        <v>16118</v>
      </c>
      <c r="O65" s="34">
        <v>5</v>
      </c>
      <c r="P65" s="34">
        <v>100</v>
      </c>
      <c r="Q65" s="34">
        <v>4</v>
      </c>
      <c r="R65" s="34">
        <v>0</v>
      </c>
      <c r="S65" s="34">
        <v>112</v>
      </c>
      <c r="T65" s="35">
        <v>447800</v>
      </c>
      <c r="U65" s="35">
        <v>54768.046228961699</v>
      </c>
      <c r="V65" s="36">
        <v>0.87769529649628897</v>
      </c>
      <c r="W65" s="34">
        <v>3257.3536314964199</v>
      </c>
      <c r="X65" s="34">
        <v>32.573536314964201</v>
      </c>
      <c r="Y65" s="34">
        <v>34.544703521728501</v>
      </c>
      <c r="Z65" s="34">
        <v>3454.4703521728502</v>
      </c>
      <c r="AA65" s="34">
        <v>52.0829918384552</v>
      </c>
      <c r="AB65" s="34">
        <v>10.416598367691</v>
      </c>
      <c r="AC65" s="34" t="s">
        <v>124</v>
      </c>
    </row>
    <row r="66" spans="1:29" hidden="1" x14ac:dyDescent="0.2">
      <c r="A66" s="34"/>
      <c r="B66" s="34" t="s">
        <v>94</v>
      </c>
      <c r="C66" s="34" t="s">
        <v>90</v>
      </c>
      <c r="D66" s="34">
        <v>200</v>
      </c>
      <c r="E66" s="36">
        <v>0.2</v>
      </c>
      <c r="F66" s="34">
        <v>300</v>
      </c>
      <c r="G66" s="35">
        <v>3725.7924799919101</v>
      </c>
      <c r="H66" s="35">
        <v>568705</v>
      </c>
      <c r="I66" s="35">
        <v>1570519</v>
      </c>
      <c r="J66" s="35">
        <v>126.568484067916</v>
      </c>
      <c r="K66" s="34">
        <v>198</v>
      </c>
      <c r="L66" s="34">
        <v>198</v>
      </c>
      <c r="M66" s="34">
        <v>120</v>
      </c>
      <c r="N66" s="34">
        <v>8198</v>
      </c>
      <c r="O66" s="34">
        <v>5</v>
      </c>
      <c r="P66" s="34">
        <v>100</v>
      </c>
      <c r="Q66" s="34">
        <v>3</v>
      </c>
      <c r="R66" s="34">
        <v>0</v>
      </c>
      <c r="S66" s="34">
        <v>120</v>
      </c>
      <c r="T66" s="35">
        <v>455228</v>
      </c>
      <c r="U66" s="35">
        <v>54781.231824315</v>
      </c>
      <c r="V66" s="36">
        <v>0.879661989543009</v>
      </c>
      <c r="W66" s="34">
        <v>3153.8353846073101</v>
      </c>
      <c r="X66" s="34">
        <v>31.5383538460731</v>
      </c>
      <c r="Y66" s="34">
        <v>32.8316432213783</v>
      </c>
      <c r="Z66" s="34">
        <v>3283.1643221378299</v>
      </c>
      <c r="AA66" s="34">
        <v>205.72387480735699</v>
      </c>
      <c r="AB66" s="34">
        <v>41.144774961471498</v>
      </c>
      <c r="AC66" s="34" t="s">
        <v>124</v>
      </c>
    </row>
    <row r="67" spans="1:29" hidden="1" x14ac:dyDescent="0.2">
      <c r="A67" s="34"/>
      <c r="B67" s="34" t="s">
        <v>93</v>
      </c>
      <c r="C67" s="34" t="s">
        <v>90</v>
      </c>
      <c r="D67" s="34">
        <v>200</v>
      </c>
      <c r="E67" s="36">
        <v>0.2</v>
      </c>
      <c r="F67" s="34">
        <v>300</v>
      </c>
      <c r="G67" s="35">
        <v>3711.65082216262</v>
      </c>
      <c r="H67" s="35">
        <v>568705</v>
      </c>
      <c r="I67" s="35">
        <v>1570519</v>
      </c>
      <c r="J67" s="35">
        <v>116.39918780326801</v>
      </c>
      <c r="K67" s="34">
        <v>198</v>
      </c>
      <c r="L67" s="34">
        <v>198</v>
      </c>
      <c r="M67" s="34">
        <v>120</v>
      </c>
      <c r="N67" s="34">
        <v>8198</v>
      </c>
      <c r="O67" s="34">
        <v>5</v>
      </c>
      <c r="P67" s="34">
        <v>100</v>
      </c>
      <c r="Q67" s="34">
        <v>3</v>
      </c>
      <c r="R67" s="34">
        <v>0</v>
      </c>
      <c r="S67" s="34">
        <v>120</v>
      </c>
      <c r="T67" s="35">
        <v>455228</v>
      </c>
      <c r="U67" s="35">
        <v>54781.231824315</v>
      </c>
      <c r="V67" s="36">
        <v>0.879661989543009</v>
      </c>
      <c r="W67" s="34">
        <v>3165.6632773876099</v>
      </c>
      <c r="X67" s="34">
        <v>31.656632773876101</v>
      </c>
      <c r="Y67" s="34">
        <v>32.915236170291898</v>
      </c>
      <c r="Z67" s="34">
        <v>3291.5236170291901</v>
      </c>
      <c r="AA67" s="34">
        <v>207.42555093765199</v>
      </c>
      <c r="AB67" s="34">
        <v>41.485110187530502</v>
      </c>
      <c r="AC67" s="34" t="s">
        <v>124</v>
      </c>
    </row>
    <row r="68" spans="1:29" hidden="1" x14ac:dyDescent="0.2">
      <c r="A68" s="34"/>
      <c r="B68" s="34" t="s">
        <v>95</v>
      </c>
      <c r="C68" s="34" t="s">
        <v>90</v>
      </c>
      <c r="D68" s="34">
        <v>200</v>
      </c>
      <c r="E68" s="36">
        <v>0.2</v>
      </c>
      <c r="F68" s="34">
        <v>300</v>
      </c>
      <c r="G68" s="35">
        <v>3820.5096640586798</v>
      </c>
      <c r="H68" s="35">
        <v>568705</v>
      </c>
      <c r="I68" s="35">
        <v>1570519</v>
      </c>
      <c r="J68" s="35">
        <v>115.335981845855</v>
      </c>
      <c r="K68" s="34">
        <v>198</v>
      </c>
      <c r="L68" s="34">
        <v>198</v>
      </c>
      <c r="M68" s="34">
        <v>120</v>
      </c>
      <c r="N68" s="34">
        <v>8198</v>
      </c>
      <c r="O68" s="34">
        <v>5</v>
      </c>
      <c r="P68" s="34">
        <v>100</v>
      </c>
      <c r="Q68" s="34">
        <v>3</v>
      </c>
      <c r="R68" s="34">
        <v>0</v>
      </c>
      <c r="S68" s="34">
        <v>120</v>
      </c>
      <c r="T68" s="35">
        <v>455228</v>
      </c>
      <c r="U68" s="35">
        <v>54781.231824315</v>
      </c>
      <c r="V68" s="36">
        <v>0.879661989543009</v>
      </c>
      <c r="W68" s="34">
        <v>3277.0063652992199</v>
      </c>
      <c r="X68" s="34">
        <v>32.770063652992199</v>
      </c>
      <c r="Y68" s="34">
        <v>34.012349750995597</v>
      </c>
      <c r="Z68" s="34">
        <v>3401.23497509956</v>
      </c>
      <c r="AA68" s="34">
        <v>208.24501466751099</v>
      </c>
      <c r="AB68" s="34">
        <v>41.649002933502103</v>
      </c>
      <c r="AC68" s="34" t="s">
        <v>124</v>
      </c>
    </row>
    <row r="69" spans="1:29" hidden="1" x14ac:dyDescent="0.2">
      <c r="A69" s="34"/>
      <c r="B69" s="34" t="s">
        <v>109</v>
      </c>
      <c r="C69" s="34" t="s">
        <v>90</v>
      </c>
      <c r="D69" s="34">
        <v>200</v>
      </c>
      <c r="E69" s="36">
        <v>0.2</v>
      </c>
      <c r="F69" s="34">
        <v>300</v>
      </c>
      <c r="G69" s="35">
        <v>3787.79298591613</v>
      </c>
      <c r="H69" s="35">
        <v>568705</v>
      </c>
      <c r="I69" s="35">
        <v>1570519</v>
      </c>
      <c r="J69" s="35">
        <v>117.657891988754</v>
      </c>
      <c r="K69" s="34">
        <v>198</v>
      </c>
      <c r="L69" s="34">
        <v>198</v>
      </c>
      <c r="M69" s="34">
        <v>120</v>
      </c>
      <c r="N69" s="34">
        <v>8198</v>
      </c>
      <c r="O69" s="34">
        <v>5</v>
      </c>
      <c r="P69" s="34">
        <v>100</v>
      </c>
      <c r="Q69" s="34">
        <v>3</v>
      </c>
      <c r="R69" s="34">
        <v>0</v>
      </c>
      <c r="S69" s="34">
        <v>120</v>
      </c>
      <c r="T69" s="35">
        <v>455228</v>
      </c>
      <c r="U69" s="35">
        <v>54781.231824315</v>
      </c>
      <c r="V69" s="36">
        <v>0.879661989543009</v>
      </c>
      <c r="W69" s="34">
        <v>3236.0838451385498</v>
      </c>
      <c r="X69" s="34">
        <v>32.360838451385497</v>
      </c>
      <c r="Y69" s="34">
        <v>33.640541539192199</v>
      </c>
      <c r="Z69" s="34">
        <v>3364.05415391922</v>
      </c>
      <c r="AA69" s="34">
        <v>208.44627881050101</v>
      </c>
      <c r="AB69" s="34">
        <v>41.689255762100203</v>
      </c>
      <c r="AC69" s="34" t="s">
        <v>124</v>
      </c>
    </row>
    <row r="70" spans="1:29" hidden="1" x14ac:dyDescent="0.2">
      <c r="A70" s="34"/>
      <c r="B70" s="34" t="s">
        <v>102</v>
      </c>
      <c r="C70" s="34" t="s">
        <v>90</v>
      </c>
      <c r="D70" s="34">
        <v>200</v>
      </c>
      <c r="E70" s="36">
        <v>0.2</v>
      </c>
      <c r="F70" s="34">
        <v>420</v>
      </c>
      <c r="G70" s="35">
        <v>3790.9898059368102</v>
      </c>
      <c r="H70" s="35">
        <v>568705</v>
      </c>
      <c r="I70" s="35">
        <v>1570519</v>
      </c>
      <c r="J70" s="35">
        <v>117.61942720413199</v>
      </c>
      <c r="K70" s="34">
        <v>198</v>
      </c>
      <c r="L70" s="34">
        <v>198</v>
      </c>
      <c r="M70" s="34">
        <v>120</v>
      </c>
      <c r="N70" s="34">
        <v>8198</v>
      </c>
      <c r="O70" s="34">
        <v>5</v>
      </c>
      <c r="P70" s="34">
        <v>100</v>
      </c>
      <c r="Q70" s="34">
        <v>3</v>
      </c>
      <c r="R70" s="34">
        <v>0</v>
      </c>
      <c r="S70" s="34">
        <v>120</v>
      </c>
      <c r="T70" s="35">
        <v>455228</v>
      </c>
      <c r="U70" s="35">
        <v>54781.231824315</v>
      </c>
      <c r="V70" s="36">
        <v>0.879661989543009</v>
      </c>
      <c r="W70" s="34">
        <v>3240.1154222488399</v>
      </c>
      <c r="X70" s="34">
        <v>32.401154222488401</v>
      </c>
      <c r="Y70" s="34">
        <v>33.666592550277699</v>
      </c>
      <c r="Z70" s="34">
        <v>3366.6592550277701</v>
      </c>
      <c r="AA70" s="34">
        <v>209.30284690856899</v>
      </c>
      <c r="AB70" s="34">
        <v>41.860569381713802</v>
      </c>
      <c r="AC70" s="34" t="s">
        <v>124</v>
      </c>
    </row>
    <row r="71" spans="1:29" hidden="1" x14ac:dyDescent="0.2">
      <c r="A71" s="34"/>
      <c r="B71" s="34" t="s">
        <v>105</v>
      </c>
      <c r="C71" s="34" t="s">
        <v>90</v>
      </c>
      <c r="D71" s="34">
        <v>400</v>
      </c>
      <c r="E71" s="36">
        <v>0.2</v>
      </c>
      <c r="F71" s="34">
        <v>300</v>
      </c>
      <c r="G71" s="35">
        <v>3833.3215088844299</v>
      </c>
      <c r="H71" s="35">
        <v>568705</v>
      </c>
      <c r="I71" s="35">
        <v>1570519</v>
      </c>
      <c r="J71" s="35">
        <v>118.42429304122901</v>
      </c>
      <c r="K71" s="34">
        <v>198</v>
      </c>
      <c r="L71" s="34">
        <v>198</v>
      </c>
      <c r="M71" s="34">
        <v>128</v>
      </c>
      <c r="N71" s="34">
        <v>16346</v>
      </c>
      <c r="O71" s="34">
        <v>6</v>
      </c>
      <c r="P71" s="34">
        <v>85</v>
      </c>
      <c r="Q71" s="34">
        <v>1</v>
      </c>
      <c r="R71" s="34">
        <v>4</v>
      </c>
      <c r="S71" s="34">
        <v>128</v>
      </c>
      <c r="T71" s="35">
        <v>491698</v>
      </c>
      <c r="U71" s="35">
        <v>54709.866906782299</v>
      </c>
      <c r="V71" s="36">
        <v>0.88873278535445999</v>
      </c>
      <c r="W71" s="34">
        <v>2773.07721281051</v>
      </c>
      <c r="X71" s="34">
        <v>32.624437797770703</v>
      </c>
      <c r="Y71" s="34">
        <v>34.194664705500799</v>
      </c>
      <c r="Z71" s="34">
        <v>2906.5464999675701</v>
      </c>
      <c r="AA71" s="34">
        <v>708.737309217453</v>
      </c>
      <c r="AB71" s="34">
        <v>118.122884869575</v>
      </c>
      <c r="AC71" s="34" t="s">
        <v>125</v>
      </c>
    </row>
    <row r="72" spans="1:29" hidden="1" x14ac:dyDescent="0.2">
      <c r="A72" s="34"/>
      <c r="B72" s="34" t="s">
        <v>103</v>
      </c>
      <c r="C72" s="34" t="s">
        <v>90</v>
      </c>
      <c r="D72" s="34">
        <v>400</v>
      </c>
      <c r="E72" s="36">
        <v>0.2</v>
      </c>
      <c r="F72" s="34">
        <v>420</v>
      </c>
      <c r="G72" s="35">
        <v>3739.27895617485</v>
      </c>
      <c r="H72" s="35">
        <v>568705</v>
      </c>
      <c r="I72" s="35">
        <v>1570519</v>
      </c>
      <c r="J72" s="35">
        <v>117.95318412780701</v>
      </c>
      <c r="K72" s="34">
        <v>198</v>
      </c>
      <c r="L72" s="34">
        <v>198</v>
      </c>
      <c r="M72" s="34">
        <v>128</v>
      </c>
      <c r="N72" s="34">
        <v>16141</v>
      </c>
      <c r="O72" s="34">
        <v>5</v>
      </c>
      <c r="P72" s="34">
        <v>81</v>
      </c>
      <c r="Q72" s="34">
        <v>1</v>
      </c>
      <c r="R72" s="34">
        <v>3</v>
      </c>
      <c r="S72" s="34">
        <v>128</v>
      </c>
      <c r="T72" s="35">
        <v>491698</v>
      </c>
      <c r="U72" s="35">
        <v>54709.866906782299</v>
      </c>
      <c r="V72" s="36">
        <v>0.88873278535445999</v>
      </c>
      <c r="W72" s="34">
        <v>2630.6613399982398</v>
      </c>
      <c r="X72" s="34">
        <v>32.477300493805402</v>
      </c>
      <c r="Y72" s="34">
        <v>34.122084779503901</v>
      </c>
      <c r="Z72" s="34">
        <v>2763.8888671398099</v>
      </c>
      <c r="AA72" s="34">
        <v>758.549485206604</v>
      </c>
      <c r="AB72" s="34">
        <v>151.70989704132</v>
      </c>
      <c r="AC72" s="34" t="s">
        <v>125</v>
      </c>
    </row>
    <row r="73" spans="1:29" hidden="1" x14ac:dyDescent="0.2">
      <c r="A73" s="34"/>
      <c r="B73" s="34" t="s">
        <v>119</v>
      </c>
      <c r="C73" s="34" t="s">
        <v>90</v>
      </c>
      <c r="D73" s="34">
        <v>100</v>
      </c>
      <c r="E73" s="36">
        <v>0.2</v>
      </c>
      <c r="F73" s="34">
        <v>300</v>
      </c>
      <c r="G73" s="35">
        <v>4246.8573338985398</v>
      </c>
      <c r="H73" s="35">
        <v>568705</v>
      </c>
      <c r="I73" s="35">
        <v>1570519</v>
      </c>
      <c r="J73" s="35">
        <v>117.866739988327</v>
      </c>
      <c r="K73" s="34">
        <v>198</v>
      </c>
      <c r="L73" s="34">
        <v>198</v>
      </c>
      <c r="M73" s="34">
        <v>140</v>
      </c>
      <c r="N73" s="34">
        <v>6158</v>
      </c>
      <c r="O73" s="34">
        <v>4</v>
      </c>
      <c r="P73" s="34">
        <v>120</v>
      </c>
      <c r="Q73" s="34">
        <v>3</v>
      </c>
      <c r="R73" s="34">
        <v>0</v>
      </c>
      <c r="S73" s="34">
        <v>140</v>
      </c>
      <c r="T73" s="35">
        <v>572278</v>
      </c>
      <c r="U73" s="35">
        <v>54742.9493032342</v>
      </c>
      <c r="V73" s="36">
        <v>0.90434203428537396</v>
      </c>
      <c r="W73" s="34">
        <v>3897.9368722438799</v>
      </c>
      <c r="X73" s="34">
        <v>32.482807268698998</v>
      </c>
      <c r="Y73" s="34">
        <v>33.523387948671903</v>
      </c>
      <c r="Z73" s="34">
        <v>4022.8065538406299</v>
      </c>
      <c r="AA73" s="34">
        <v>9.6898076534271205</v>
      </c>
      <c r="AB73" s="34">
        <v>2.4224519133567801</v>
      </c>
      <c r="AC73" s="34" t="s">
        <v>123</v>
      </c>
    </row>
    <row r="74" spans="1:29" hidden="1" x14ac:dyDescent="0.2">
      <c r="A74" s="34"/>
      <c r="B74" s="34" t="s">
        <v>117</v>
      </c>
      <c r="C74" s="34" t="s">
        <v>90</v>
      </c>
      <c r="D74" s="34">
        <v>100</v>
      </c>
      <c r="E74" s="36">
        <v>0.2</v>
      </c>
      <c r="F74" s="34">
        <v>420</v>
      </c>
      <c r="G74" s="35">
        <v>4246.9358439445496</v>
      </c>
      <c r="H74" s="35">
        <v>568705</v>
      </c>
      <c r="I74" s="35">
        <v>1570519</v>
      </c>
      <c r="J74" s="35">
        <v>118.132586956024</v>
      </c>
      <c r="K74" s="34">
        <v>198</v>
      </c>
      <c r="L74" s="34">
        <v>198</v>
      </c>
      <c r="M74" s="34">
        <v>140</v>
      </c>
      <c r="N74" s="34">
        <v>6158</v>
      </c>
      <c r="O74" s="34">
        <v>4</v>
      </c>
      <c r="P74" s="34">
        <v>120</v>
      </c>
      <c r="Q74" s="34">
        <v>3</v>
      </c>
      <c r="R74" s="34">
        <v>0</v>
      </c>
      <c r="S74" s="34">
        <v>140</v>
      </c>
      <c r="T74" s="35">
        <v>572278</v>
      </c>
      <c r="U74" s="35">
        <v>54742.9493032342</v>
      </c>
      <c r="V74" s="36">
        <v>0.90434203428537396</v>
      </c>
      <c r="W74" s="34">
        <v>3897.9324159622101</v>
      </c>
      <c r="X74" s="34">
        <v>32.482770133018398</v>
      </c>
      <c r="Y74" s="34">
        <v>33.521350858608798</v>
      </c>
      <c r="Z74" s="34">
        <v>4022.5621030330599</v>
      </c>
      <c r="AA74" s="34">
        <v>9.5026881694793701</v>
      </c>
      <c r="AB74" s="34">
        <v>2.3756720423698399</v>
      </c>
      <c r="AC74" s="34" t="s">
        <v>125</v>
      </c>
    </row>
    <row r="75" spans="1:29" hidden="1" x14ac:dyDescent="0.2">
      <c r="A75" s="34"/>
      <c r="B75" s="34" t="s">
        <v>97</v>
      </c>
      <c r="C75" s="34" t="s">
        <v>90</v>
      </c>
      <c r="D75" s="34">
        <v>200</v>
      </c>
      <c r="E75" s="36">
        <v>0.2</v>
      </c>
      <c r="F75" s="34">
        <v>300</v>
      </c>
      <c r="G75" s="35">
        <v>4353.5497200488999</v>
      </c>
      <c r="H75" s="35">
        <v>568705</v>
      </c>
      <c r="I75" s="35">
        <v>1570519</v>
      </c>
      <c r="J75" s="35">
        <v>116.523838043212</v>
      </c>
      <c r="K75" s="34">
        <v>198</v>
      </c>
      <c r="L75" s="34">
        <v>198</v>
      </c>
      <c r="M75" s="34">
        <v>153</v>
      </c>
      <c r="N75" s="34">
        <v>6198</v>
      </c>
      <c r="O75" s="34">
        <v>4</v>
      </c>
      <c r="P75" s="34">
        <v>120</v>
      </c>
      <c r="Q75" s="34">
        <v>3</v>
      </c>
      <c r="R75" s="34">
        <v>0</v>
      </c>
      <c r="S75" s="34">
        <v>153</v>
      </c>
      <c r="T75" s="35">
        <v>608115</v>
      </c>
      <c r="U75" s="35">
        <v>55079.7934006223</v>
      </c>
      <c r="V75" s="36">
        <v>0.90942536625371395</v>
      </c>
      <c r="W75" s="34">
        <v>3923.0413491725899</v>
      </c>
      <c r="X75" s="34">
        <v>32.692011243104901</v>
      </c>
      <c r="Y75" s="34">
        <v>34.029372729857698</v>
      </c>
      <c r="Z75" s="34">
        <v>4083.5247275829302</v>
      </c>
      <c r="AA75" s="34">
        <v>56.7566463947296</v>
      </c>
      <c r="AB75" s="34">
        <v>14.1891615986824</v>
      </c>
      <c r="AC75" s="34" t="s">
        <v>125</v>
      </c>
    </row>
    <row r="76" spans="1:29" hidden="1" x14ac:dyDescent="0.2">
      <c r="A76" s="34"/>
      <c r="B76" s="34" t="s">
        <v>98</v>
      </c>
      <c r="C76" s="34" t="s">
        <v>90</v>
      </c>
      <c r="D76" s="34">
        <v>200</v>
      </c>
      <c r="E76" s="36">
        <v>0.2</v>
      </c>
      <c r="F76" s="34">
        <v>300</v>
      </c>
      <c r="G76" s="35">
        <v>4358.2967188358298</v>
      </c>
      <c r="H76" s="35">
        <v>568705</v>
      </c>
      <c r="I76" s="35">
        <v>1570519</v>
      </c>
      <c r="J76" s="35">
        <v>115.567693948745</v>
      </c>
      <c r="K76" s="34">
        <v>198</v>
      </c>
      <c r="L76" s="34">
        <v>198</v>
      </c>
      <c r="M76" s="34">
        <v>153</v>
      </c>
      <c r="N76" s="34">
        <v>6198</v>
      </c>
      <c r="O76" s="34">
        <v>4</v>
      </c>
      <c r="P76" s="34">
        <v>120</v>
      </c>
      <c r="Q76" s="34">
        <v>3</v>
      </c>
      <c r="R76" s="34">
        <v>0</v>
      </c>
      <c r="S76" s="34">
        <v>153</v>
      </c>
      <c r="T76" s="35">
        <v>608115</v>
      </c>
      <c r="U76" s="35">
        <v>55079.7934006223</v>
      </c>
      <c r="V76" s="36">
        <v>0.90942536625371395</v>
      </c>
      <c r="W76" s="34">
        <v>3935.97414398193</v>
      </c>
      <c r="X76" s="34">
        <v>32.799784533182702</v>
      </c>
      <c r="Y76" s="34">
        <v>34.069239777326501</v>
      </c>
      <c r="Z76" s="34">
        <v>4088.3087732791901</v>
      </c>
      <c r="AA76" s="34">
        <v>56.766148090362499</v>
      </c>
      <c r="AB76" s="34">
        <v>14.1915370225906</v>
      </c>
      <c r="AC76" s="34" t="s">
        <v>125</v>
      </c>
    </row>
    <row r="77" spans="1:29" hidden="1" x14ac:dyDescent="0.2">
      <c r="A77" s="34"/>
      <c r="B77" s="34" t="s">
        <v>96</v>
      </c>
      <c r="C77" s="34" t="s">
        <v>90</v>
      </c>
      <c r="D77" s="34">
        <v>200</v>
      </c>
      <c r="E77" s="36">
        <v>0.2</v>
      </c>
      <c r="F77" s="34">
        <v>300</v>
      </c>
      <c r="G77" s="35">
        <v>4364.0515179634003</v>
      </c>
      <c r="H77" s="35">
        <v>568705</v>
      </c>
      <c r="I77" s="35">
        <v>1570519</v>
      </c>
      <c r="J77" s="35">
        <v>115.37997889518699</v>
      </c>
      <c r="K77" s="34">
        <v>198</v>
      </c>
      <c r="L77" s="34">
        <v>198</v>
      </c>
      <c r="M77" s="34">
        <v>153</v>
      </c>
      <c r="N77" s="34">
        <v>6198</v>
      </c>
      <c r="O77" s="34">
        <v>4</v>
      </c>
      <c r="P77" s="34">
        <v>120</v>
      </c>
      <c r="Q77" s="34">
        <v>3</v>
      </c>
      <c r="R77" s="34">
        <v>0</v>
      </c>
      <c r="S77" s="34">
        <v>153</v>
      </c>
      <c r="T77" s="35">
        <v>608115</v>
      </c>
      <c r="U77" s="35">
        <v>55079.7934006223</v>
      </c>
      <c r="V77" s="36">
        <v>0.90942536625371395</v>
      </c>
      <c r="W77" s="34">
        <v>3939.8551652431402</v>
      </c>
      <c r="X77" s="34">
        <v>32.832126377026199</v>
      </c>
      <c r="Y77" s="34">
        <v>34.129457700252502</v>
      </c>
      <c r="Z77" s="34">
        <v>4095.5349240302999</v>
      </c>
      <c r="AA77" s="34">
        <v>57.301810026168802</v>
      </c>
      <c r="AB77" s="34">
        <v>14.3254525065422</v>
      </c>
      <c r="AC77" s="34" t="s">
        <v>125</v>
      </c>
    </row>
    <row r="78" spans="1:29" hidden="1" x14ac:dyDescent="0.2">
      <c r="A78" s="34"/>
      <c r="B78" s="34" t="s">
        <v>110</v>
      </c>
      <c r="C78" s="34" t="s">
        <v>90</v>
      </c>
      <c r="D78" s="34">
        <v>200</v>
      </c>
      <c r="E78" s="36">
        <v>0.2</v>
      </c>
      <c r="F78" s="34">
        <v>300</v>
      </c>
      <c r="G78" s="35">
        <v>4312.5896258354096</v>
      </c>
      <c r="H78" s="35">
        <v>568705</v>
      </c>
      <c r="I78" s="35">
        <v>1570519</v>
      </c>
      <c r="J78" s="35">
        <v>117.627778053283</v>
      </c>
      <c r="K78" s="34">
        <v>198</v>
      </c>
      <c r="L78" s="34">
        <v>198</v>
      </c>
      <c r="M78" s="34">
        <v>153</v>
      </c>
      <c r="N78" s="34">
        <v>6198</v>
      </c>
      <c r="O78" s="34">
        <v>4</v>
      </c>
      <c r="P78" s="34">
        <v>120</v>
      </c>
      <c r="Q78" s="34">
        <v>3</v>
      </c>
      <c r="R78" s="34">
        <v>0</v>
      </c>
      <c r="S78" s="34">
        <v>153</v>
      </c>
      <c r="T78" s="35">
        <v>608115</v>
      </c>
      <c r="U78" s="35">
        <v>55079.7934006223</v>
      </c>
      <c r="V78" s="36">
        <v>0.90942536625371395</v>
      </c>
      <c r="W78" s="34">
        <v>3880.9985980987499</v>
      </c>
      <c r="X78" s="34">
        <v>32.3416549841562</v>
      </c>
      <c r="Y78" s="34">
        <v>33.646773866812303</v>
      </c>
      <c r="Z78" s="34">
        <v>4037.6128640174802</v>
      </c>
      <c r="AA78" s="34">
        <v>58.554585933685303</v>
      </c>
      <c r="AB78" s="34">
        <v>14.638646483421301</v>
      </c>
      <c r="AC78" s="34" t="s">
        <v>125</v>
      </c>
    </row>
    <row r="79" spans="1:29" hidden="1" x14ac:dyDescent="0.2">
      <c r="A79" s="34"/>
      <c r="B79" s="34" t="s">
        <v>100</v>
      </c>
      <c r="C79" s="34" t="s">
        <v>90</v>
      </c>
      <c r="D79" s="34">
        <v>200</v>
      </c>
      <c r="E79" s="36">
        <v>0.2</v>
      </c>
      <c r="F79" s="34">
        <v>420</v>
      </c>
      <c r="G79" s="35">
        <v>4140.4326221942902</v>
      </c>
      <c r="H79" s="35">
        <v>568705</v>
      </c>
      <c r="I79" s="35">
        <v>1570519</v>
      </c>
      <c r="J79" s="35">
        <v>117.85282111167901</v>
      </c>
      <c r="K79" s="34">
        <v>198</v>
      </c>
      <c r="L79" s="34">
        <v>198</v>
      </c>
      <c r="M79" s="34">
        <v>153</v>
      </c>
      <c r="N79" s="34">
        <v>6198</v>
      </c>
      <c r="O79" s="34">
        <v>4</v>
      </c>
      <c r="P79" s="34">
        <v>120</v>
      </c>
      <c r="Q79" s="34">
        <v>3</v>
      </c>
      <c r="R79" s="34">
        <v>0</v>
      </c>
      <c r="S79" s="34">
        <v>153</v>
      </c>
      <c r="T79" s="35">
        <v>608115</v>
      </c>
      <c r="U79" s="35">
        <v>55079.7934006223</v>
      </c>
      <c r="V79" s="36">
        <v>0.90942536625371395</v>
      </c>
      <c r="W79" s="34">
        <v>3708.95968651771</v>
      </c>
      <c r="X79" s="34">
        <v>30.907997387647601</v>
      </c>
      <c r="Y79" s="34">
        <v>32.218940893808998</v>
      </c>
      <c r="Z79" s="34">
        <v>3866.2729072570801</v>
      </c>
      <c r="AA79" s="34">
        <v>58.353391408920203</v>
      </c>
      <c r="AB79" s="34">
        <v>14.588347852229999</v>
      </c>
      <c r="AC79" s="34" t="s">
        <v>125</v>
      </c>
    </row>
    <row r="80" spans="1:29" hidden="1" x14ac:dyDescent="0.2">
      <c r="A80" s="34"/>
      <c r="B80" s="34" t="s">
        <v>99</v>
      </c>
      <c r="C80" s="34" t="s">
        <v>90</v>
      </c>
      <c r="D80" s="34">
        <v>100</v>
      </c>
      <c r="E80" s="36">
        <v>0.2</v>
      </c>
      <c r="F80" s="34">
        <v>300</v>
      </c>
      <c r="G80" s="35">
        <v>4265.6085431575702</v>
      </c>
      <c r="H80" s="35">
        <v>568705</v>
      </c>
      <c r="I80" s="35">
        <v>1570519</v>
      </c>
      <c r="J80" s="35">
        <v>119.103435993194</v>
      </c>
      <c r="K80" s="34">
        <v>198</v>
      </c>
      <c r="L80" s="34">
        <v>198</v>
      </c>
      <c r="M80" s="34">
        <v>160</v>
      </c>
      <c r="N80" s="34">
        <v>4198</v>
      </c>
      <c r="O80" s="34">
        <v>6</v>
      </c>
      <c r="P80" s="34">
        <v>120</v>
      </c>
      <c r="Q80" s="34">
        <v>2</v>
      </c>
      <c r="R80" s="34">
        <v>0</v>
      </c>
      <c r="S80" s="34">
        <v>160</v>
      </c>
      <c r="T80" s="35">
        <v>657879</v>
      </c>
      <c r="U80" s="35">
        <v>55327.960040267099</v>
      </c>
      <c r="V80" s="36">
        <v>0.91589948905457197</v>
      </c>
      <c r="W80" s="34">
        <v>3910.61745429039</v>
      </c>
      <c r="X80" s="34">
        <v>32.588478785753203</v>
      </c>
      <c r="Y80" s="34">
        <v>33.5803353945414</v>
      </c>
      <c r="Z80" s="34">
        <v>4029.6402473449698</v>
      </c>
      <c r="AA80" s="34">
        <v>14.912188291549599</v>
      </c>
      <c r="AB80" s="34">
        <v>2.4853647152582798</v>
      </c>
      <c r="AC80" s="34" t="s">
        <v>123</v>
      </c>
    </row>
    <row r="81" spans="1:29" hidden="1" x14ac:dyDescent="0.2">
      <c r="A81" s="34"/>
      <c r="B81" s="34" t="s">
        <v>118</v>
      </c>
      <c r="C81" s="34" t="s">
        <v>90</v>
      </c>
      <c r="D81" s="34">
        <v>100</v>
      </c>
      <c r="E81" s="36">
        <v>0.2</v>
      </c>
      <c r="F81" s="34">
        <v>420</v>
      </c>
      <c r="G81" s="35">
        <v>4240.69521212577</v>
      </c>
      <c r="H81" s="35">
        <v>568705</v>
      </c>
      <c r="I81" s="35">
        <v>1570519</v>
      </c>
      <c r="J81" s="35">
        <v>117.88688015937799</v>
      </c>
      <c r="K81" s="34">
        <v>198</v>
      </c>
      <c r="L81" s="34">
        <v>198</v>
      </c>
      <c r="M81" s="34">
        <v>160</v>
      </c>
      <c r="N81" s="34">
        <v>4198</v>
      </c>
      <c r="O81" s="34">
        <v>6</v>
      </c>
      <c r="P81" s="34">
        <v>120</v>
      </c>
      <c r="Q81" s="34">
        <v>2</v>
      </c>
      <c r="R81" s="34">
        <v>0</v>
      </c>
      <c r="S81" s="34">
        <v>160</v>
      </c>
      <c r="T81" s="35">
        <v>657879</v>
      </c>
      <c r="U81" s="35">
        <v>55327.960040267099</v>
      </c>
      <c r="V81" s="36">
        <v>0.91589948905457197</v>
      </c>
      <c r="W81" s="34">
        <v>3891.0080456733699</v>
      </c>
      <c r="X81" s="34">
        <v>32.425067047277999</v>
      </c>
      <c r="Y81" s="34">
        <v>33.411061418056399</v>
      </c>
      <c r="Z81" s="34">
        <v>4009.3273701667699</v>
      </c>
      <c r="AA81" s="34">
        <v>14.811146259307799</v>
      </c>
      <c r="AB81" s="34">
        <v>2.4685243765513101</v>
      </c>
      <c r="AC81" s="34" t="s">
        <v>124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Steiner</dc:creator>
  <cp:lastModifiedBy>Joel Steiner</cp:lastModifiedBy>
  <dcterms:created xsi:type="dcterms:W3CDTF">2023-07-20T08:09:35Z</dcterms:created>
  <dcterms:modified xsi:type="dcterms:W3CDTF">2023-08-03T08:26:50Z</dcterms:modified>
</cp:coreProperties>
</file>