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ocuments\GitHub\MCE\"/>
    </mc:Choice>
  </mc:AlternateContent>
  <xr:revisionPtr revIDLastSave="0" documentId="8_{3C59E5F6-EBAF-4611-829D-74FB2E23BC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7" i="1"/>
  <c r="E3" i="1"/>
  <c r="E10" i="1"/>
  <c r="E9" i="1"/>
  <c r="E8" i="1"/>
  <c r="E7" i="1"/>
  <c r="E4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6" i="1"/>
  <c r="E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</calcChain>
</file>

<file path=xl/sharedStrings.xml><?xml version="1.0" encoding="utf-8"?>
<sst xmlns="http://schemas.openxmlformats.org/spreadsheetml/2006/main" count="10" uniqueCount="10">
  <si>
    <t>I(A)</t>
  </si>
  <si>
    <t>Vh mV</t>
  </si>
  <si>
    <t>Vh V</t>
  </si>
  <si>
    <t>B(T)</t>
  </si>
  <si>
    <t>Constante de Calibração, cc</t>
  </si>
  <si>
    <t xml:space="preserve">cc </t>
  </si>
  <si>
    <t>T/V</t>
  </si>
  <si>
    <t>N/L +/- 60 espiras</t>
  </si>
  <si>
    <t>△cc = △m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</si>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</sst>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1E1E1E"/>
      <name val="Segoe UI"/>
      <family val="2"/>
    </font>
    <font>
      <sz val="11"/>
      <color theme="1"/>
      <name val="DengXian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vertic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</a:t>
            </a:r>
            <a:r>
              <a:rPr lang="pt-PT" baseline="0"/>
              <a:t> em função da Vh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614435695538069"/>
                  <c:y val="0.17208114610673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Folha1!$B$3:$B$31</c:f>
              <c:numCache>
                <c:formatCode>General</c:formatCode>
                <c:ptCount val="29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9.8000000000000014E-3</c:v>
                </c:pt>
                <c:pt idx="4">
                  <c:v>1.1599999999999999E-2</c:v>
                </c:pt>
                <c:pt idx="5">
                  <c:v>1.4199999999999999E-2</c:v>
                </c:pt>
                <c:pt idx="6">
                  <c:v>1.7299999999999999E-2</c:v>
                </c:pt>
                <c:pt idx="7">
                  <c:v>2.01E-2</c:v>
                </c:pt>
                <c:pt idx="8">
                  <c:v>2.3199999999999998E-2</c:v>
                </c:pt>
                <c:pt idx="9">
                  <c:v>2.5700000000000001E-2</c:v>
                </c:pt>
                <c:pt idx="10">
                  <c:v>2.8799999999999999E-2</c:v>
                </c:pt>
                <c:pt idx="11">
                  <c:v>3.1300000000000001E-2</c:v>
                </c:pt>
                <c:pt idx="12">
                  <c:v>3.3799999999999997E-2</c:v>
                </c:pt>
                <c:pt idx="13">
                  <c:v>3.6999999999999998E-2</c:v>
                </c:pt>
                <c:pt idx="14">
                  <c:v>3.9600000000000003E-2</c:v>
                </c:pt>
                <c:pt idx="15">
                  <c:v>4.1799999999999997E-2</c:v>
                </c:pt>
                <c:pt idx="16">
                  <c:v>4.4899999999999995E-2</c:v>
                </c:pt>
                <c:pt idx="17">
                  <c:v>4.8500000000000001E-2</c:v>
                </c:pt>
                <c:pt idx="18">
                  <c:v>5.0500000000000003E-2</c:v>
                </c:pt>
                <c:pt idx="19">
                  <c:v>5.33E-2</c:v>
                </c:pt>
                <c:pt idx="20">
                  <c:v>5.62E-2</c:v>
                </c:pt>
                <c:pt idx="21">
                  <c:v>5.9299999999999999E-2</c:v>
                </c:pt>
                <c:pt idx="22">
                  <c:v>6.1799999999999994E-2</c:v>
                </c:pt>
                <c:pt idx="23">
                  <c:v>6.4500000000000002E-2</c:v>
                </c:pt>
                <c:pt idx="24">
                  <c:v>6.6700000000000009E-2</c:v>
                </c:pt>
                <c:pt idx="25">
                  <c:v>7.0000000000000007E-2</c:v>
                </c:pt>
                <c:pt idx="26">
                  <c:v>7.3799999999999991E-2</c:v>
                </c:pt>
                <c:pt idx="27">
                  <c:v>7.5499999999999998E-2</c:v>
                </c:pt>
                <c:pt idx="28">
                  <c:v>7.85E-2</c:v>
                </c:pt>
              </c:numCache>
            </c:numRef>
          </c:xVal>
          <c:yVal>
            <c:numRef>
              <c:f>Folha1!$E$3:$E$31</c:f>
              <c:numCache>
                <c:formatCode>General</c:formatCode>
                <c:ptCount val="29"/>
                <c:pt idx="0">
                  <c:v>4.3567606919983256E-5</c:v>
                </c:pt>
                <c:pt idx="1">
                  <c:v>1.3070282075994976E-4</c:v>
                </c:pt>
                <c:pt idx="2">
                  <c:v>2.1783803459991629E-4</c:v>
                </c:pt>
                <c:pt idx="3">
                  <c:v>3.0497324843988281E-4</c:v>
                </c:pt>
                <c:pt idx="4">
                  <c:v>3.9210846227984928E-4</c:v>
                </c:pt>
                <c:pt idx="5">
                  <c:v>4.7924367611981581E-4</c:v>
                </c:pt>
                <c:pt idx="6">
                  <c:v>5.6637888995978228E-4</c:v>
                </c:pt>
                <c:pt idx="7">
                  <c:v>6.5351410379974875E-4</c:v>
                </c:pt>
                <c:pt idx="8">
                  <c:v>7.4064931763971533E-4</c:v>
                </c:pt>
                <c:pt idx="9">
                  <c:v>8.277845314796818E-4</c:v>
                </c:pt>
                <c:pt idx="10">
                  <c:v>9.1491974531964827E-4</c:v>
                </c:pt>
                <c:pt idx="11">
                  <c:v>1.0020549591596148E-3</c:v>
                </c:pt>
                <c:pt idx="12">
                  <c:v>1.0891901729995813E-3</c:v>
                </c:pt>
                <c:pt idx="13">
                  <c:v>1.176325386839548E-3</c:v>
                </c:pt>
                <c:pt idx="14">
                  <c:v>1.2634606006795143E-3</c:v>
                </c:pt>
                <c:pt idx="15">
                  <c:v>1.3505958145194807E-3</c:v>
                </c:pt>
                <c:pt idx="16">
                  <c:v>1.4377310283594474E-3</c:v>
                </c:pt>
                <c:pt idx="17">
                  <c:v>1.5248662421994137E-3</c:v>
                </c:pt>
                <c:pt idx="18">
                  <c:v>1.6120014560393804E-3</c:v>
                </c:pt>
                <c:pt idx="19">
                  <c:v>1.6991366698793468E-3</c:v>
                </c:pt>
                <c:pt idx="20">
                  <c:v>1.7862718837193133E-3</c:v>
                </c:pt>
                <c:pt idx="21">
                  <c:v>1.8734070975592798E-3</c:v>
                </c:pt>
                <c:pt idx="22">
                  <c:v>1.9605423113992462E-3</c:v>
                </c:pt>
                <c:pt idx="23">
                  <c:v>2.0476775252392127E-3</c:v>
                </c:pt>
                <c:pt idx="24">
                  <c:v>2.1348127390791792E-3</c:v>
                </c:pt>
                <c:pt idx="25">
                  <c:v>2.2219479529191461E-3</c:v>
                </c:pt>
                <c:pt idx="26">
                  <c:v>2.3090831667591126E-3</c:v>
                </c:pt>
                <c:pt idx="27">
                  <c:v>2.396218380599079E-3</c:v>
                </c:pt>
                <c:pt idx="28">
                  <c:v>2.4833535944390451E-3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D-47F9-BEF9-4CE15919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75448"/>
        <c:axId val="684678008"/>
      </c:scatterChart>
      <c:valAx>
        <c:axId val="68467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678008"/>
        <c:crosses val="autoZero"/>
        <c:crossBetween val="midCat"/>
      </c:valAx>
      <c:valAx>
        <c:axId val="6846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67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 em função de Vh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044422572178478"/>
                  <c:y val="0.194712744240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Folha1!$B$3:$B$31</c:f>
              <c:numCache>
                <c:formatCode>General</c:formatCode>
                <c:ptCount val="29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9.8000000000000014E-3</c:v>
                </c:pt>
                <c:pt idx="4">
                  <c:v>1.1599999999999999E-2</c:v>
                </c:pt>
                <c:pt idx="5">
                  <c:v>1.4199999999999999E-2</c:v>
                </c:pt>
                <c:pt idx="6">
                  <c:v>1.7299999999999999E-2</c:v>
                </c:pt>
                <c:pt idx="7">
                  <c:v>2.01E-2</c:v>
                </c:pt>
                <c:pt idx="8">
                  <c:v>2.3199999999999998E-2</c:v>
                </c:pt>
                <c:pt idx="9">
                  <c:v>2.5700000000000001E-2</c:v>
                </c:pt>
                <c:pt idx="10">
                  <c:v>2.8799999999999999E-2</c:v>
                </c:pt>
                <c:pt idx="11">
                  <c:v>3.1300000000000001E-2</c:v>
                </c:pt>
                <c:pt idx="12">
                  <c:v>3.3799999999999997E-2</c:v>
                </c:pt>
                <c:pt idx="13">
                  <c:v>3.6999999999999998E-2</c:v>
                </c:pt>
                <c:pt idx="14">
                  <c:v>3.9600000000000003E-2</c:v>
                </c:pt>
                <c:pt idx="15">
                  <c:v>4.1799999999999997E-2</c:v>
                </c:pt>
                <c:pt idx="16">
                  <c:v>4.4899999999999995E-2</c:v>
                </c:pt>
                <c:pt idx="17">
                  <c:v>4.8500000000000001E-2</c:v>
                </c:pt>
                <c:pt idx="18">
                  <c:v>5.0500000000000003E-2</c:v>
                </c:pt>
                <c:pt idx="19">
                  <c:v>5.33E-2</c:v>
                </c:pt>
                <c:pt idx="20">
                  <c:v>5.62E-2</c:v>
                </c:pt>
                <c:pt idx="21">
                  <c:v>5.9299999999999999E-2</c:v>
                </c:pt>
                <c:pt idx="22">
                  <c:v>6.1799999999999994E-2</c:v>
                </c:pt>
                <c:pt idx="23">
                  <c:v>6.4500000000000002E-2</c:v>
                </c:pt>
                <c:pt idx="24">
                  <c:v>6.6700000000000009E-2</c:v>
                </c:pt>
                <c:pt idx="25">
                  <c:v>7.0000000000000007E-2</c:v>
                </c:pt>
                <c:pt idx="26">
                  <c:v>7.3799999999999991E-2</c:v>
                </c:pt>
                <c:pt idx="27">
                  <c:v>7.5499999999999998E-2</c:v>
                </c:pt>
                <c:pt idx="28">
                  <c:v>7.85E-2</c:v>
                </c:pt>
              </c:numCache>
            </c:numRef>
          </c:xVal>
          <c:yVal>
            <c:numRef>
              <c:f>Folha1!$C$3:$C$31</c:f>
              <c:numCache>
                <c:formatCode>General</c:formatCode>
                <c:ptCount val="29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C-4054-901E-797D01B4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96504"/>
        <c:axId val="549700024"/>
      </c:scatterChart>
      <c:valAx>
        <c:axId val="5496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9700024"/>
        <c:crosses val="autoZero"/>
        <c:crossBetween val="midCat"/>
      </c:valAx>
      <c:valAx>
        <c:axId val="5497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969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de Hall em função da Intensidade</a:t>
            </a:r>
          </a:p>
        </c:rich>
      </c:tx>
      <c:layout>
        <c:manualLayout>
          <c:xMode val="edge"/>
          <c:yMode val="edge"/>
          <c:x val="0.28385116992711928"/>
          <c:y val="1.348845051424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1067930375216327E-2"/>
          <c:y val="8.075572495774902E-2"/>
          <c:w val="0.89179299221659436"/>
          <c:h val="0.76403150668381925"/>
        </c:manualLayout>
      </c:layout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Folha1!$C$2:$C$30</c:f>
              <c:strCache>
                <c:ptCount val="29"/>
                <c:pt idx="0">
                  <c:v>I(A)</c:v>
                </c:pt>
                <c:pt idx="1">
                  <c:v>0,01</c:v>
                </c:pt>
                <c:pt idx="2">
                  <c:v>0,03</c:v>
                </c:pt>
                <c:pt idx="3">
                  <c:v>0,05</c:v>
                </c:pt>
                <c:pt idx="4">
                  <c:v>0,07</c:v>
                </c:pt>
                <c:pt idx="5">
                  <c:v>0,09</c:v>
                </c:pt>
                <c:pt idx="6">
                  <c:v>0,11</c:v>
                </c:pt>
                <c:pt idx="7">
                  <c:v>0,13</c:v>
                </c:pt>
                <c:pt idx="8">
                  <c:v>0,15</c:v>
                </c:pt>
                <c:pt idx="9">
                  <c:v>0,17</c:v>
                </c:pt>
                <c:pt idx="10">
                  <c:v>0,19</c:v>
                </c:pt>
                <c:pt idx="11">
                  <c:v>0,21</c:v>
                </c:pt>
                <c:pt idx="12">
                  <c:v>0,23</c:v>
                </c:pt>
                <c:pt idx="13">
                  <c:v>0,25</c:v>
                </c:pt>
                <c:pt idx="14">
                  <c:v>0,27</c:v>
                </c:pt>
                <c:pt idx="15">
                  <c:v>0,29</c:v>
                </c:pt>
                <c:pt idx="16">
                  <c:v>0,31</c:v>
                </c:pt>
                <c:pt idx="17">
                  <c:v>0,33</c:v>
                </c:pt>
                <c:pt idx="18">
                  <c:v>0,35</c:v>
                </c:pt>
                <c:pt idx="19">
                  <c:v>0,37</c:v>
                </c:pt>
                <c:pt idx="20">
                  <c:v>0,39</c:v>
                </c:pt>
                <c:pt idx="21">
                  <c:v>0,41</c:v>
                </c:pt>
                <c:pt idx="22">
                  <c:v>0,43</c:v>
                </c:pt>
                <c:pt idx="23">
                  <c:v>0,45</c:v>
                </c:pt>
                <c:pt idx="24">
                  <c:v>0,47</c:v>
                </c:pt>
                <c:pt idx="25">
                  <c:v>0,49</c:v>
                </c:pt>
                <c:pt idx="26">
                  <c:v>0,51</c:v>
                </c:pt>
                <c:pt idx="27">
                  <c:v>0,53</c:v>
                </c:pt>
                <c:pt idx="28">
                  <c:v>0,55</c:v>
                </c:pt>
              </c:strCache>
            </c:strRef>
          </c:cat>
          <c:val>
            <c:numRef>
              <c:f>Folha1!$B$2:$B$30</c:f>
              <c:numCache>
                <c:formatCode>General</c:formatCode>
                <c:ptCount val="29"/>
                <c:pt idx="0">
                  <c:v>0</c:v>
                </c:pt>
                <c:pt idx="1">
                  <c:v>1E-3</c:v>
                </c:pt>
                <c:pt idx="2">
                  <c:v>3.5000000000000001E-3</c:v>
                </c:pt>
                <c:pt idx="3">
                  <c:v>6.0000000000000001E-3</c:v>
                </c:pt>
                <c:pt idx="4">
                  <c:v>9.8000000000000014E-3</c:v>
                </c:pt>
                <c:pt idx="5">
                  <c:v>1.1599999999999999E-2</c:v>
                </c:pt>
                <c:pt idx="6">
                  <c:v>1.4199999999999999E-2</c:v>
                </c:pt>
                <c:pt idx="7">
                  <c:v>1.7299999999999999E-2</c:v>
                </c:pt>
                <c:pt idx="8">
                  <c:v>2.01E-2</c:v>
                </c:pt>
                <c:pt idx="9">
                  <c:v>2.3199999999999998E-2</c:v>
                </c:pt>
                <c:pt idx="10">
                  <c:v>2.5700000000000001E-2</c:v>
                </c:pt>
                <c:pt idx="11">
                  <c:v>2.8799999999999999E-2</c:v>
                </c:pt>
                <c:pt idx="12">
                  <c:v>3.1300000000000001E-2</c:v>
                </c:pt>
                <c:pt idx="13">
                  <c:v>3.3799999999999997E-2</c:v>
                </c:pt>
                <c:pt idx="14">
                  <c:v>3.6999999999999998E-2</c:v>
                </c:pt>
                <c:pt idx="15">
                  <c:v>3.9600000000000003E-2</c:v>
                </c:pt>
                <c:pt idx="16">
                  <c:v>4.1799999999999997E-2</c:v>
                </c:pt>
                <c:pt idx="17">
                  <c:v>4.4899999999999995E-2</c:v>
                </c:pt>
                <c:pt idx="18">
                  <c:v>4.8500000000000001E-2</c:v>
                </c:pt>
                <c:pt idx="19">
                  <c:v>5.0500000000000003E-2</c:v>
                </c:pt>
                <c:pt idx="20">
                  <c:v>5.33E-2</c:v>
                </c:pt>
                <c:pt idx="21">
                  <c:v>5.62E-2</c:v>
                </c:pt>
                <c:pt idx="22">
                  <c:v>5.9299999999999999E-2</c:v>
                </c:pt>
                <c:pt idx="23">
                  <c:v>6.1799999999999994E-2</c:v>
                </c:pt>
                <c:pt idx="24">
                  <c:v>6.4500000000000002E-2</c:v>
                </c:pt>
                <c:pt idx="25">
                  <c:v>6.6700000000000009E-2</c:v>
                </c:pt>
                <c:pt idx="26">
                  <c:v>7.0000000000000007E-2</c:v>
                </c:pt>
                <c:pt idx="27">
                  <c:v>7.3799999999999991E-2</c:v>
                </c:pt>
                <c:pt idx="28">
                  <c:v>7.5499999999999998E-2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2C-4445-9A0C-95849421BE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2320848"/>
        <c:axId val="662320208"/>
      </c:lineChart>
      <c:catAx>
        <c:axId val="66232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Intensidade</a:t>
                </a:r>
                <a:r>
                  <a:rPr lang="pt-PT" baseline="0"/>
                  <a:t>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320208"/>
        <c:crosses val="autoZero"/>
        <c:auto val="1"/>
        <c:lblAlgn val="ctr"/>
        <c:lblOffset val="100"/>
        <c:noMultiLvlLbl val="0"/>
      </c:catAx>
      <c:valAx>
        <c:axId val="662320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de Hall (V)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6.7311206352370515E-3"/>
              <c:y val="0.3285106812331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3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567690</xdr:colOff>
      <xdr:row>18</xdr:row>
      <xdr:rowOff>110490</xdr:rowOff>
    </xdr:from>
    <xdr:to>
      <xdr:col>13</xdr:col>
      <xdr:colOff>262890</xdr:colOff>
      <xdr:row>33</xdr:row>
      <xdr:rowOff>110490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66B3AC-F2CC-48A8-A4B9-0AAE18ED9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575310</xdr:colOff>
      <xdr:row>2</xdr:row>
      <xdr:rowOff>125730</xdr:rowOff>
    </xdr:from>
    <xdr:to>
      <xdr:col>13</xdr:col>
      <xdr:colOff>270510</xdr:colOff>
      <xdr:row>17</xdr:row>
      <xdr:rowOff>125730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239BC5-A7B1-445B-9C82-B630E5641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9</xdr:row>
      <xdr:rowOff>144780</xdr:rowOff>
    </xdr:from>
    <xdr:to>
      <xdr:col>25</xdr:col>
      <xdr:colOff>358140</xdr:colOff>
      <xdr:row>30</xdr:row>
      <xdr:rowOff>70485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EA476F-CAC0-4C15-82AB-59FB70634E1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9"/>
  <sheetViews>
    <sheetView tabSelected="1" topLeftCell="F5" zoomScaleNormal="100" workbookViewId="0">
      <selection activeCell="T9" sqref="T9"/>
    </sheetView>
  </sheetViews>
  <sheetFormatPr defaultRowHeight="14.4" x14ac:dyDescent="0.3"/>
  <cols>
    <col min="1" max="1" width="14.77734375" customWidth="1"/>
    <col min="2" max="2" width="12" bestFit="1" customWidth="1"/>
    <col min="5" max="5" width="12" bestFit="1" customWidth="1"/>
  </cols>
  <sheetData>
    <row r="2" spans="1:9" x14ac:dyDescent="0.3">
      <c r="A2" s="9" t="s">
        <v>7</v>
      </c>
      <c r="B2" s="1" t="s">
        <v>2</v>
      </c>
      <c r="C2" s="1" t="s">
        <v>0</v>
      </c>
      <c r="D2" s="1" t="s">
        <v>1</v>
      </c>
      <c r="E2" s="9" t="s">
        <v>3</v>
      </c>
    </row>
    <row r="3" spans="1:9" x14ac:dyDescent="0.3">
      <c r="A3" s="13">
        <v>3467</v>
      </c>
      <c r="B3" s="1">
        <f t="shared" ref="B3:B31" si="0">D3/1000</f>
        <v>1E-3</v>
      </c>
      <c r="C3" s="1">
        <v>0.01</v>
      </c>
      <c r="D3" s="1">
        <v>1</v>
      </c>
      <c r="E3" s="2">
        <f>4*PI()*POWER(10,-7)*A3*C3</f>
        <v>4.3567606919983256E-5</v>
      </c>
      <c r="F3" s="3"/>
      <c r="G3" s="3"/>
      <c r="H3" s="3"/>
      <c r="I3" s="3"/>
    </row>
    <row r="4" spans="1:9" x14ac:dyDescent="0.3">
      <c r="A4" s="14"/>
      <c r="B4" s="3">
        <f t="shared" si="0"/>
        <v>3.5000000000000001E-3</v>
      </c>
      <c r="C4" s="3">
        <v>0.03</v>
      </c>
      <c r="D4" s="3">
        <v>3.5</v>
      </c>
      <c r="E4" s="4">
        <f>4*PI()*POWER(10,-7)*A3*C4</f>
        <v>1.3070282075994976E-4</v>
      </c>
      <c r="F4" s="8"/>
      <c r="G4" s="8"/>
      <c r="H4" s="8"/>
      <c r="I4" s="8"/>
    </row>
    <row r="5" spans="1:9" x14ac:dyDescent="0.3">
      <c r="A5" s="14"/>
      <c r="B5" s="3">
        <f t="shared" si="0"/>
        <v>6.0000000000000001E-3</v>
      </c>
      <c r="C5" s="3">
        <v>0.05</v>
      </c>
      <c r="D5" s="3">
        <v>6</v>
      </c>
      <c r="E5" s="4">
        <f>4*PI()*POWER(10,-7)*A3*C5</f>
        <v>2.1783803459991629E-4</v>
      </c>
      <c r="F5" s="8"/>
      <c r="G5" s="8"/>
      <c r="H5" s="8"/>
      <c r="I5" s="8"/>
    </row>
    <row r="6" spans="1:9" x14ac:dyDescent="0.3">
      <c r="A6" s="14"/>
      <c r="B6" s="3">
        <f t="shared" si="0"/>
        <v>9.8000000000000014E-3</v>
      </c>
      <c r="C6" s="3">
        <v>7.0000000000000007E-2</v>
      </c>
      <c r="D6" s="7">
        <v>9.8000000000000007</v>
      </c>
      <c r="E6" s="4">
        <f>4*PI()*POWER(10,-7)*A3*C6</f>
        <v>3.0497324843988281E-4</v>
      </c>
      <c r="F6" s="8"/>
      <c r="G6" s="8"/>
      <c r="H6" s="8"/>
      <c r="I6" s="8"/>
    </row>
    <row r="7" spans="1:9" x14ac:dyDescent="0.3">
      <c r="A7" s="14"/>
      <c r="B7" s="3">
        <f t="shared" si="0"/>
        <v>1.1599999999999999E-2</v>
      </c>
      <c r="C7" s="3">
        <v>0.09</v>
      </c>
      <c r="D7" s="7">
        <v>11.6</v>
      </c>
      <c r="E7" s="4">
        <f>4*PI()*POWER(10,-7)*A3*C7</f>
        <v>3.9210846227984928E-4</v>
      </c>
      <c r="F7" s="8"/>
      <c r="G7" s="8"/>
      <c r="H7" s="8"/>
      <c r="I7" s="8"/>
    </row>
    <row r="8" spans="1:9" x14ac:dyDescent="0.3">
      <c r="A8" s="14"/>
      <c r="B8" s="3">
        <f t="shared" si="0"/>
        <v>1.4199999999999999E-2</v>
      </c>
      <c r="C8" s="3">
        <v>0.11</v>
      </c>
      <c r="D8" s="7">
        <v>14.2</v>
      </c>
      <c r="E8" s="4">
        <f>4*PI()*POWER(10,-7)*A3*C8</f>
        <v>4.7924367611981581E-4</v>
      </c>
      <c r="F8" s="8"/>
      <c r="G8" s="8"/>
      <c r="H8" s="8"/>
      <c r="I8" s="8"/>
    </row>
    <row r="9" spans="1:9" x14ac:dyDescent="0.3">
      <c r="A9" s="14"/>
      <c r="B9" s="3">
        <f t="shared" si="0"/>
        <v>1.7299999999999999E-2</v>
      </c>
      <c r="C9" s="3">
        <v>0.13</v>
      </c>
      <c r="D9" s="7">
        <v>17.3</v>
      </c>
      <c r="E9" s="4">
        <f>4*PI()*POWER(10,-7)*A3*C9</f>
        <v>5.6637888995978228E-4</v>
      </c>
      <c r="F9" s="8"/>
      <c r="G9" s="8"/>
      <c r="H9" s="8"/>
      <c r="I9" s="8"/>
    </row>
    <row r="10" spans="1:9" x14ac:dyDescent="0.3">
      <c r="A10" s="14"/>
      <c r="B10" s="3">
        <f t="shared" si="0"/>
        <v>2.01E-2</v>
      </c>
      <c r="C10" s="3">
        <v>0.15</v>
      </c>
      <c r="D10" s="7">
        <v>20.100000000000001</v>
      </c>
      <c r="E10" s="4">
        <f>4*PI()*POWER(10,-7)*A3*C10</f>
        <v>6.5351410379974875E-4</v>
      </c>
      <c r="F10" s="8"/>
      <c r="G10" s="8"/>
      <c r="H10" s="8"/>
      <c r="I10" s="8"/>
    </row>
    <row r="11" spans="1:9" x14ac:dyDescent="0.3">
      <c r="A11" s="14"/>
      <c r="B11" s="3">
        <f t="shared" si="0"/>
        <v>2.3199999999999998E-2</v>
      </c>
      <c r="C11" s="3">
        <v>0.17</v>
      </c>
      <c r="D11" s="7">
        <v>23.2</v>
      </c>
      <c r="E11" s="4">
        <f>4*PI()*POWER(10,-7)*A3*C11</f>
        <v>7.4064931763971533E-4</v>
      </c>
      <c r="F11" s="8"/>
      <c r="G11" s="8"/>
      <c r="H11" s="8"/>
      <c r="I11" s="8"/>
    </row>
    <row r="12" spans="1:9" x14ac:dyDescent="0.3">
      <c r="A12" s="14"/>
      <c r="B12" s="3">
        <f t="shared" si="0"/>
        <v>2.5700000000000001E-2</v>
      </c>
      <c r="C12" s="3">
        <v>0.19</v>
      </c>
      <c r="D12" s="7">
        <v>25.7</v>
      </c>
      <c r="E12" s="4">
        <f>4*PI()*POWER(10,-7)*A3*C12</f>
        <v>8.277845314796818E-4</v>
      </c>
      <c r="F12" s="8"/>
      <c r="G12" s="8"/>
      <c r="H12" s="8"/>
      <c r="I12" s="8"/>
    </row>
    <row r="13" spans="1:9" x14ac:dyDescent="0.3">
      <c r="A13" s="14"/>
      <c r="B13" s="3">
        <f t="shared" si="0"/>
        <v>2.8799999999999999E-2</v>
      </c>
      <c r="C13" s="3">
        <v>0.21</v>
      </c>
      <c r="D13" s="3">
        <v>28.8</v>
      </c>
      <c r="E13" s="4">
        <f>4*PI()*POWER(10,-7)*A3*C13</f>
        <v>9.1491974531964827E-4</v>
      </c>
      <c r="F13" s="8"/>
      <c r="G13" s="8"/>
      <c r="H13" s="8"/>
      <c r="I13" s="8"/>
    </row>
    <row r="14" spans="1:9" x14ac:dyDescent="0.3">
      <c r="A14" s="14"/>
      <c r="B14" s="3">
        <f t="shared" si="0"/>
        <v>3.1300000000000001E-2</v>
      </c>
      <c r="C14" s="3">
        <v>0.23</v>
      </c>
      <c r="D14" s="3">
        <v>31.3</v>
      </c>
      <c r="E14" s="4">
        <f>4*PI()*POWER(10,-7)*A3*C14</f>
        <v>1.0020549591596148E-3</v>
      </c>
    </row>
    <row r="15" spans="1:9" x14ac:dyDescent="0.3">
      <c r="A15" s="14"/>
      <c r="B15" s="3">
        <f t="shared" si="0"/>
        <v>3.3799999999999997E-2</v>
      </c>
      <c r="C15" s="3">
        <v>0.25</v>
      </c>
      <c r="D15" s="3">
        <v>33.799999999999997</v>
      </c>
      <c r="E15" s="4">
        <f>4*PI()*POWER(10,-7)*A3*C15</f>
        <v>1.0891901729995813E-3</v>
      </c>
    </row>
    <row r="16" spans="1:9" x14ac:dyDescent="0.3">
      <c r="A16" s="14"/>
      <c r="B16" s="3">
        <f t="shared" si="0"/>
        <v>3.6999999999999998E-2</v>
      </c>
      <c r="C16" s="3">
        <v>0.27</v>
      </c>
      <c r="D16" s="3">
        <v>37</v>
      </c>
      <c r="E16" s="4">
        <f>4*PI()*POWER(10,-7)*A3*C16</f>
        <v>1.176325386839548E-3</v>
      </c>
    </row>
    <row r="17" spans="1:5" x14ac:dyDescent="0.3">
      <c r="A17" s="14"/>
      <c r="B17" s="3">
        <f t="shared" si="0"/>
        <v>3.9600000000000003E-2</v>
      </c>
      <c r="C17" s="3">
        <v>0.28999999999999998</v>
      </c>
      <c r="D17" s="3">
        <v>39.6</v>
      </c>
      <c r="E17" s="4">
        <f>4*PI()*POWER(10,-7)*A3*C17</f>
        <v>1.2634606006795143E-3</v>
      </c>
    </row>
    <row r="18" spans="1:5" x14ac:dyDescent="0.3">
      <c r="A18" s="14"/>
      <c r="B18" s="3">
        <f t="shared" si="0"/>
        <v>4.1799999999999997E-2</v>
      </c>
      <c r="C18" s="3">
        <v>0.31</v>
      </c>
      <c r="D18" s="3">
        <v>41.8</v>
      </c>
      <c r="E18" s="4">
        <f>4*PI()*POWER(10,-7)*A3*C18</f>
        <v>1.3505958145194807E-3</v>
      </c>
    </row>
    <row r="19" spans="1:5" x14ac:dyDescent="0.3">
      <c r="A19" s="14"/>
      <c r="B19" s="3">
        <f t="shared" si="0"/>
        <v>4.4899999999999995E-2</v>
      </c>
      <c r="C19" s="3">
        <v>0.33</v>
      </c>
      <c r="D19" s="3">
        <v>44.9</v>
      </c>
      <c r="E19" s="4">
        <f>4*PI()*POWER(10,-7)*A3*C19</f>
        <v>1.4377310283594474E-3</v>
      </c>
    </row>
    <row r="20" spans="1:5" x14ac:dyDescent="0.3">
      <c r="A20" s="14"/>
      <c r="B20" s="3">
        <f t="shared" si="0"/>
        <v>4.8500000000000001E-2</v>
      </c>
      <c r="C20" s="3">
        <v>0.35</v>
      </c>
      <c r="D20" s="3">
        <v>48.5</v>
      </c>
      <c r="E20" s="4">
        <f>4*PI()*POWER(10,-7)*A3*C20</f>
        <v>1.5248662421994137E-3</v>
      </c>
    </row>
    <row r="21" spans="1:5" x14ac:dyDescent="0.3">
      <c r="A21" s="14"/>
      <c r="B21" s="3">
        <f t="shared" si="0"/>
        <v>5.0500000000000003E-2</v>
      </c>
      <c r="C21" s="3">
        <v>0.37</v>
      </c>
      <c r="D21" s="3">
        <v>50.5</v>
      </c>
      <c r="E21" s="4">
        <f>4*PI()*POWER(10,-7)*A3*C21</f>
        <v>1.6120014560393804E-3</v>
      </c>
    </row>
    <row r="22" spans="1:5" x14ac:dyDescent="0.3">
      <c r="A22" s="14"/>
      <c r="B22" s="3">
        <f t="shared" si="0"/>
        <v>5.33E-2</v>
      </c>
      <c r="C22" s="3">
        <v>0.39</v>
      </c>
      <c r="D22" s="3">
        <v>53.3</v>
      </c>
      <c r="E22" s="4">
        <f>4*PI()*POWER(10,-7)*A3*C22</f>
        <v>1.6991366698793468E-3</v>
      </c>
    </row>
    <row r="23" spans="1:5" x14ac:dyDescent="0.3">
      <c r="A23" s="14"/>
      <c r="B23" s="3">
        <f t="shared" si="0"/>
        <v>5.62E-2</v>
      </c>
      <c r="C23" s="3">
        <v>0.41</v>
      </c>
      <c r="D23" s="3">
        <v>56.2</v>
      </c>
      <c r="E23" s="4">
        <f>4*PI()*POWER(10,-7)*A3*C23</f>
        <v>1.7862718837193133E-3</v>
      </c>
    </row>
    <row r="24" spans="1:5" x14ac:dyDescent="0.3">
      <c r="A24" s="14"/>
      <c r="B24" s="3">
        <f t="shared" si="0"/>
        <v>5.9299999999999999E-2</v>
      </c>
      <c r="C24" s="3">
        <v>0.43</v>
      </c>
      <c r="D24" s="3">
        <v>59.3</v>
      </c>
      <c r="E24" s="4">
        <f>4*PI()*POWER(10,-7)*A3*C24</f>
        <v>1.8734070975592798E-3</v>
      </c>
    </row>
    <row r="25" spans="1:5" x14ac:dyDescent="0.3">
      <c r="A25" s="14"/>
      <c r="B25" s="3">
        <f t="shared" si="0"/>
        <v>6.1799999999999994E-2</v>
      </c>
      <c r="C25" s="3">
        <v>0.45</v>
      </c>
      <c r="D25" s="3">
        <v>61.8</v>
      </c>
      <c r="E25" s="4">
        <f>4*PI()*POWER(10,-7)*A3*C25</f>
        <v>1.9605423113992462E-3</v>
      </c>
    </row>
    <row r="26" spans="1:5" x14ac:dyDescent="0.3">
      <c r="A26" s="14"/>
      <c r="B26" s="3">
        <f t="shared" si="0"/>
        <v>6.4500000000000002E-2</v>
      </c>
      <c r="C26" s="3">
        <v>0.47</v>
      </c>
      <c r="D26" s="3">
        <v>64.5</v>
      </c>
      <c r="E26" s="4">
        <f>4*PI()*POWER(10,-7)*A3*C26</f>
        <v>2.0476775252392127E-3</v>
      </c>
    </row>
    <row r="27" spans="1:5" x14ac:dyDescent="0.3">
      <c r="A27" s="14"/>
      <c r="B27" s="3">
        <f t="shared" si="0"/>
        <v>6.6700000000000009E-2</v>
      </c>
      <c r="C27" s="3">
        <v>0.49</v>
      </c>
      <c r="D27" s="3">
        <v>66.7</v>
      </c>
      <c r="E27" s="4">
        <f>4*PI()*POWER(10,-7)*A3*C27</f>
        <v>2.1348127390791792E-3</v>
      </c>
    </row>
    <row r="28" spans="1:5" x14ac:dyDescent="0.3">
      <c r="A28" s="14"/>
      <c r="B28" s="3">
        <f t="shared" si="0"/>
        <v>7.0000000000000007E-2</v>
      </c>
      <c r="C28" s="3">
        <v>0.51</v>
      </c>
      <c r="D28" s="3">
        <v>70</v>
      </c>
      <c r="E28" s="4">
        <f>4*PI()*POWER(10,-7)*A3*C28</f>
        <v>2.2219479529191461E-3</v>
      </c>
    </row>
    <row r="29" spans="1:5" x14ac:dyDescent="0.3">
      <c r="A29" s="14"/>
      <c r="B29" s="3">
        <f t="shared" si="0"/>
        <v>7.3799999999999991E-2</v>
      </c>
      <c r="C29" s="3">
        <v>0.53</v>
      </c>
      <c r="D29" s="3">
        <v>73.8</v>
      </c>
      <c r="E29" s="4">
        <f>4*PI()*POWER(10,-7)*A3*C29</f>
        <v>2.3090831667591126E-3</v>
      </c>
    </row>
    <row r="30" spans="1:5" x14ac:dyDescent="0.3">
      <c r="A30" s="14"/>
      <c r="B30" s="3">
        <f t="shared" si="0"/>
        <v>7.5499999999999998E-2</v>
      </c>
      <c r="C30" s="3">
        <v>0.55000000000000004</v>
      </c>
      <c r="D30" s="3">
        <v>75.5</v>
      </c>
      <c r="E30" s="4">
        <f>4*PI()*POWER(10,-7)*A3*C30</f>
        <v>2.396218380599079E-3</v>
      </c>
    </row>
    <row r="31" spans="1:5" x14ac:dyDescent="0.3">
      <c r="A31" s="14"/>
      <c r="B31" s="3">
        <f t="shared" si="0"/>
        <v>7.85E-2</v>
      </c>
      <c r="C31" s="3">
        <v>0.56999999999999995</v>
      </c>
      <c r="D31" s="3">
        <v>78.5</v>
      </c>
      <c r="E31" s="4">
        <f>4*PI()*POWER(10,-7)*A3*C31</f>
        <v>2.4833535944390451E-3</v>
      </c>
    </row>
    <row r="32" spans="1:5" x14ac:dyDescent="0.3">
      <c r="A32" s="15"/>
      <c r="B32" s="5"/>
      <c r="C32" s="5"/>
      <c r="D32" s="5"/>
      <c r="E32" s="6"/>
    </row>
    <row r="33" spans="1:3" x14ac:dyDescent="0.3">
      <c r="A33" s="8"/>
    </row>
    <row r="34" spans="1:3" x14ac:dyDescent="0.3">
      <c r="A34" s="8"/>
    </row>
    <row r="35" spans="1:3" x14ac:dyDescent="0.3">
      <c r="A35" s="8"/>
    </row>
    <row r="36" spans="1:3" x14ac:dyDescent="0.3">
      <c r="A36" s="8" t="s">
        <v>4</v>
      </c>
      <c r="B36" s="10"/>
    </row>
    <row r="37" spans="1:3" x14ac:dyDescent="0.3">
      <c r="A37" s="8" t="s">
        <v>5</v>
      </c>
      <c r="B37">
        <f>7.2944*4*PI()*POWER(10,-7)*A3</f>
        <v>3.1779955191712582E-2</v>
      </c>
      <c r="C37" t="s">
        <v>6</v>
      </c>
    </row>
    <row r="38" spans="1:3" x14ac:dyDescent="0.3">
      <c r="A38" s="8" t="s">
        <v>9</v>
      </c>
    </row>
    <row r="39" spans="1:3" x14ac:dyDescent="0.3">
      <c r="A39" s="11" t="s">
        <v>8</v>
      </c>
      <c r="B39">
        <f>ABS(0.0318)*SQRT((1/0.9999-1)/(26))</f>
        <v>6.2368049454353356E-5</v>
      </c>
      <c r="C39" s="12"/>
    </row>
    <row r="40" spans="1:3" x14ac:dyDescent="0.3">
      <c r="A40" s="8"/>
    </row>
    <row r="41" spans="1:3" x14ac:dyDescent="0.3">
      <c r="A41" s="8"/>
    </row>
    <row r="42" spans="1:3" x14ac:dyDescent="0.3">
      <c r="A42" s="8"/>
    </row>
    <row r="43" spans="1:3" x14ac:dyDescent="0.3">
      <c r="A43" s="8"/>
    </row>
    <row r="44" spans="1:3" x14ac:dyDescent="0.3">
      <c r="A44" s="8"/>
    </row>
    <row r="45" spans="1:3" x14ac:dyDescent="0.3">
      <c r="A45" s="8"/>
    </row>
    <row r="46" spans="1:3" x14ac:dyDescent="0.3">
      <c r="A46" s="8"/>
    </row>
    <row r="47" spans="1:3" x14ac:dyDescent="0.3">
      <c r="A47" s="8"/>
    </row>
    <row r="48" spans="1:3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7" spans="1:1" x14ac:dyDescent="0.3">
      <c r="A57" s="8"/>
    </row>
    <row r="58" spans="1:1" x14ac:dyDescent="0.3">
      <c r="A58" s="8"/>
    </row>
    <row r="59" spans="1:1" x14ac:dyDescent="0.3">
      <c r="A59" s="8"/>
    </row>
  </sheetData>
  <mergeCells count="1">
    <mergeCell ref="A3:A3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João</cp:lastModifiedBy>
  <dcterms:created xsi:type="dcterms:W3CDTF">2020-11-26T13:27:19Z</dcterms:created>
  <dcterms:modified xsi:type="dcterms:W3CDTF">2021-01-07T16:07:25Z</dcterms:modified>
</cp:coreProperties>
</file>