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1"/>
  </bookViews>
  <sheets>
    <sheet name="ContributionPayer" sheetId="16" r:id="rId1"/>
    <sheet name="MainSheet" sheetId="1" r:id="rId2"/>
    <sheet name="RolePlayer" sheetId="5" r:id="rId3"/>
    <sheet name="LoadProcess1" sheetId="10" r:id="rId4"/>
    <sheet name="AddBeneficiary" sheetId="6" r:id="rId5"/>
    <sheet name="LoginMDS" sheetId="2" r:id="rId6"/>
    <sheet name="QuoteClientDet" sheetId="13" r:id="rId7"/>
    <sheet name="CreateProcess" sheetId="3" r:id="rId8"/>
    <sheet name="InvestmentDetai" sheetId="14" r:id="rId9"/>
    <sheet name="AmntTransfer" sheetId="11" r:id="rId10"/>
    <sheet name="Loggedout" sheetId="4" r:id="rId11"/>
    <sheet name="AddBenOwnership" sheetId="12" r:id="rId12"/>
    <sheet name="CaptureDocs" sheetId="9" r:id="rId13"/>
    <sheet name="ReviewSubmit" sheetId="7" r:id="rId14"/>
    <sheet name="DownloadShare" sheetId="8" r:id="rId15"/>
  </sheets>
  <calcPr calcId="152511"/>
</workbook>
</file>

<file path=xl/calcChain.xml><?xml version="1.0" encoding="utf-8"?>
<calcChain xmlns="http://schemas.openxmlformats.org/spreadsheetml/2006/main">
  <c r="B9" i="14" l="1"/>
  <c r="U9" i="14" s="1"/>
  <c r="H14" i="3" l="1"/>
  <c r="H13" i="3" l="1"/>
  <c r="B8" i="14" l="1"/>
  <c r="M8" i="14" l="1"/>
  <c r="G9" i="14"/>
  <c r="N8" i="14"/>
  <c r="H12" i="3"/>
  <c r="B7" i="14" l="1"/>
  <c r="G8" i="14" l="1"/>
  <c r="B6" i="14"/>
  <c r="G7" i="14" l="1"/>
  <c r="B5" i="14"/>
  <c r="M5" i="14" l="1"/>
  <c r="G6" i="14"/>
  <c r="U5" i="14"/>
  <c r="N5" i="14"/>
  <c r="B4" i="14"/>
  <c r="M4" i="14" l="1"/>
  <c r="G5" i="14"/>
  <c r="U4" i="14"/>
  <c r="N4" i="14"/>
  <c r="B3" i="14"/>
  <c r="M3" i="14" l="1"/>
  <c r="G4" i="14"/>
  <c r="N3" i="14"/>
  <c r="U3" i="14"/>
  <c r="H11" i="16"/>
  <c r="E11" i="16"/>
  <c r="D11" i="16"/>
  <c r="H10" i="16"/>
  <c r="E10" i="16"/>
  <c r="D10" i="16"/>
  <c r="H9" i="16"/>
  <c r="E9" i="16"/>
  <c r="D9" i="16"/>
  <c r="H8" i="16"/>
  <c r="E8" i="16"/>
  <c r="D8" i="16"/>
  <c r="H7" i="16"/>
  <c r="E7" i="16"/>
  <c r="D7" i="16"/>
  <c r="H6" i="16"/>
  <c r="E6" i="16"/>
  <c r="D6" i="16"/>
  <c r="H5" i="16"/>
  <c r="E5" i="16"/>
  <c r="D5" i="16"/>
  <c r="H4" i="16"/>
  <c r="E4" i="16"/>
  <c r="D4" i="16"/>
  <c r="H3" i="16"/>
  <c r="E3" i="16"/>
  <c r="D3" i="16"/>
  <c r="H2" i="16"/>
  <c r="E2" i="16"/>
  <c r="D2" i="16"/>
  <c r="B2" i="14" l="1"/>
  <c r="N2" i="14" s="1"/>
  <c r="I2" i="13"/>
  <c r="M2" i="13" s="1"/>
  <c r="A17" i="13"/>
  <c r="G2" i="14" l="1"/>
  <c r="G3" i="14"/>
  <c r="M2" i="14"/>
  <c r="U2" i="14"/>
  <c r="G3" i="3"/>
  <c r="G4" i="3"/>
  <c r="G5" i="3"/>
  <c r="G6" i="3"/>
  <c r="G7" i="3"/>
  <c r="G8" i="3"/>
  <c r="G9" i="3"/>
  <c r="G10" i="3"/>
  <c r="G11" i="3"/>
  <c r="G2" i="3"/>
  <c r="E3" i="3"/>
  <c r="E4" i="3"/>
  <c r="E5" i="3"/>
  <c r="E6" i="3"/>
  <c r="E7" i="3"/>
  <c r="E8" i="3"/>
  <c r="E9" i="3"/>
  <c r="E10" i="3"/>
  <c r="E11" i="3"/>
  <c r="E2" i="3"/>
  <c r="H3" i="3"/>
  <c r="H4" i="3"/>
  <c r="H5" i="3"/>
  <c r="H6" i="3"/>
  <c r="H7" i="3"/>
  <c r="H8" i="3"/>
  <c r="H9" i="3"/>
  <c r="H10" i="3"/>
  <c r="H11" i="3"/>
  <c r="H2" i="3"/>
</calcChain>
</file>

<file path=xl/sharedStrings.xml><?xml version="1.0" encoding="utf-8"?>
<sst xmlns="http://schemas.openxmlformats.org/spreadsheetml/2006/main" count="1886" uniqueCount="690">
  <si>
    <t>UserStory</t>
  </si>
  <si>
    <t>Process1</t>
  </si>
  <si>
    <t>Process2</t>
  </si>
  <si>
    <t>Process3</t>
  </si>
  <si>
    <t>Process4</t>
  </si>
  <si>
    <t>Process5</t>
  </si>
  <si>
    <t>Process6</t>
  </si>
  <si>
    <t>Process7</t>
  </si>
  <si>
    <t>Process8</t>
  </si>
  <si>
    <t>Process9</t>
  </si>
  <si>
    <t>Result</t>
  </si>
  <si>
    <t>Execution History</t>
  </si>
  <si>
    <t>Test1</t>
  </si>
  <si>
    <t>Test6</t>
  </si>
  <si>
    <t>Test7</t>
  </si>
  <si>
    <t>Test8</t>
  </si>
  <si>
    <t>Test9</t>
  </si>
  <si>
    <t>Test10</t>
  </si>
  <si>
    <t>AB6</t>
  </si>
  <si>
    <t>AB7</t>
  </si>
  <si>
    <t>AB8</t>
  </si>
  <si>
    <t>AB9</t>
  </si>
  <si>
    <t>AB10</t>
  </si>
  <si>
    <t>LogIn(QA)</t>
  </si>
  <si>
    <t>Username</t>
  </si>
  <si>
    <t>Password</t>
  </si>
  <si>
    <t>Environment</t>
  </si>
  <si>
    <t>Customer</t>
  </si>
  <si>
    <t>LogIn(DEV)</t>
  </si>
  <si>
    <t>LogIn(PreProd)</t>
  </si>
  <si>
    <t>Comment</t>
  </si>
  <si>
    <t>Testing(Cust4)</t>
  </si>
  <si>
    <t>Testing(Cust6)</t>
  </si>
  <si>
    <t>Testing(Cust7)</t>
  </si>
  <si>
    <t>Pass</t>
  </si>
  <si>
    <t xml:space="preserve"> </t>
  </si>
  <si>
    <t>Fail</t>
  </si>
  <si>
    <t>Failed at :Testing(Cust4)Reason</t>
  </si>
  <si>
    <t>Failed at :Testing(Cust6)Reason</t>
  </si>
  <si>
    <t>Failed at :Testing(Cust7)Reason</t>
  </si>
  <si>
    <t>Execute</t>
  </si>
  <si>
    <t>Executed By</t>
  </si>
  <si>
    <t>johannes.kekana</t>
  </si>
  <si>
    <t>Last Execution :2017-05-23 11:50:16 AM</t>
  </si>
  <si>
    <t>Last Execution :2017-05-23 11:50:17 AM</t>
  </si>
  <si>
    <t>Not selected for execution</t>
  </si>
  <si>
    <t>Browser</t>
  </si>
  <si>
    <t>iexplore</t>
  </si>
  <si>
    <t>edge</t>
  </si>
  <si>
    <t>firefox</t>
  </si>
  <si>
    <t>chrome</t>
  </si>
  <si>
    <t>Test</t>
  </si>
  <si>
    <t>Momentum1</t>
  </si>
  <si>
    <t>btIExplorer</t>
  </si>
  <si>
    <t>ProcessId</t>
  </si>
  <si>
    <t>Title</t>
  </si>
  <si>
    <t>Initials</t>
  </si>
  <si>
    <t>FullName</t>
  </si>
  <si>
    <t>PreferredName</t>
  </si>
  <si>
    <t>Surname</t>
  </si>
  <si>
    <t>IdNumber</t>
  </si>
  <si>
    <t>LogIn("test")</t>
  </si>
  <si>
    <t>Mr</t>
  </si>
  <si>
    <t>J</t>
  </si>
  <si>
    <t>N</t>
  </si>
  <si>
    <t>Mrs</t>
  </si>
  <si>
    <t>Nationality</t>
  </si>
  <si>
    <t>Gender</t>
  </si>
  <si>
    <t>T</t>
  </si>
  <si>
    <t>CreateProcess</t>
  </si>
  <si>
    <t>Logout("iexplore")</t>
  </si>
  <si>
    <t>Last Execution :2017-05-25 03:21:02 PM</t>
  </si>
  <si>
    <t>LogIn("Test")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</si>
  <si>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</si>
  <si>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</si>
  <si>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</si>
  <si>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</si>
  <si>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</si>
  <si>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</si>
  <si>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</si>
  <si>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</si>
  <si>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</si>
  <si>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</si>
  <si>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CreateProcess("test6")</t>
  </si>
  <si>
    <t>Ms</t>
  </si>
  <si>
    <t>Dr</t>
  </si>
  <si>
    <t>Prof</t>
  </si>
  <si>
    <t>R</t>
  </si>
  <si>
    <t>Language</t>
  </si>
  <si>
    <t>PEP</t>
  </si>
  <si>
    <t>CommMethod</t>
  </si>
  <si>
    <t>Tel(H)</t>
  </si>
  <si>
    <t>Tel(W)</t>
  </si>
  <si>
    <t>Cell</t>
  </si>
  <si>
    <t>Fax</t>
  </si>
  <si>
    <t>Email</t>
  </si>
  <si>
    <t>Line1</t>
  </si>
  <si>
    <t>Line2</t>
  </si>
  <si>
    <t>Line3</t>
  </si>
  <si>
    <t>City</t>
  </si>
  <si>
    <t>PostalCode</t>
  </si>
  <si>
    <t>Province</t>
  </si>
  <si>
    <t>Country</t>
  </si>
  <si>
    <t>BankingD</t>
  </si>
  <si>
    <t>AccHolder</t>
  </si>
  <si>
    <t>Bank</t>
  </si>
  <si>
    <t>AccType</t>
  </si>
  <si>
    <t>BranchNum</t>
  </si>
  <si>
    <t>AccNo</t>
  </si>
  <si>
    <t>Savings account</t>
  </si>
  <si>
    <t>BranchName</t>
  </si>
  <si>
    <t>South Africa</t>
  </si>
  <si>
    <t>Firstrand Bank</t>
  </si>
  <si>
    <t>Own account</t>
  </si>
  <si>
    <t>TaxDetails</t>
  </si>
  <si>
    <t>TaxPayer</t>
  </si>
  <si>
    <t>Tax Ref No</t>
  </si>
  <si>
    <t>ContactDetails</t>
  </si>
  <si>
    <t>DTaxExempt</t>
  </si>
  <si>
    <t>DReducedRate</t>
  </si>
  <si>
    <t>Post</t>
  </si>
  <si>
    <t>0123294562</t>
  </si>
  <si>
    <t>0123294563</t>
  </si>
  <si>
    <t>0123294564</t>
  </si>
  <si>
    <t>0123294565</t>
  </si>
  <si>
    <t>0123294566</t>
  </si>
  <si>
    <t>0123294568</t>
  </si>
  <si>
    <t>0123294569</t>
  </si>
  <si>
    <t>0123294570</t>
  </si>
  <si>
    <t>0123294571</t>
  </si>
  <si>
    <t>0114568965</t>
  </si>
  <si>
    <t>0114568966</t>
  </si>
  <si>
    <t>0114568967</t>
  </si>
  <si>
    <t>0114568968</t>
  </si>
  <si>
    <t>0114568969</t>
  </si>
  <si>
    <t>0114568970</t>
  </si>
  <si>
    <t>0114568971</t>
  </si>
  <si>
    <t>0114568972</t>
  </si>
  <si>
    <t>0114568973</t>
  </si>
  <si>
    <t>0114568974</t>
  </si>
  <si>
    <t>0812569874</t>
  </si>
  <si>
    <t>0812569875</t>
  </si>
  <si>
    <t>0812569876</t>
  </si>
  <si>
    <t>0812569877</t>
  </si>
  <si>
    <t>0812569878</t>
  </si>
  <si>
    <t>0812569879</t>
  </si>
  <si>
    <t>0812569880</t>
  </si>
  <si>
    <t>0812569881</t>
  </si>
  <si>
    <t>0812569882</t>
  </si>
  <si>
    <t>0812569883</t>
  </si>
  <si>
    <t>0861239875</t>
  </si>
  <si>
    <t>0861239876</t>
  </si>
  <si>
    <t>0861239877</t>
  </si>
  <si>
    <t>0861239878</t>
  </si>
  <si>
    <t>0861239879</t>
  </si>
  <si>
    <t>0861239880</t>
  </si>
  <si>
    <t>0861239881</t>
  </si>
  <si>
    <t>0861239882</t>
  </si>
  <si>
    <t>0861239883</t>
  </si>
  <si>
    <t>0861239884</t>
  </si>
  <si>
    <t>Tshwane</t>
  </si>
  <si>
    <t>Johannesburg</t>
  </si>
  <si>
    <t>0002</t>
  </si>
  <si>
    <t>Gauteng</t>
  </si>
  <si>
    <t>Joint account</t>
  </si>
  <si>
    <t>ABSA Bank</t>
  </si>
  <si>
    <t>ABSA All Branches</t>
  </si>
  <si>
    <t>Investec Bank Limited</t>
  </si>
  <si>
    <t>Investec Bank Grayston Drive</t>
  </si>
  <si>
    <t>Capitec Bank</t>
  </si>
  <si>
    <t>Capitec Bank Cpc</t>
  </si>
  <si>
    <t>Bidvest Bank</t>
  </si>
  <si>
    <t>Ebank</t>
  </si>
  <si>
    <t>Ebank Main Branch</t>
  </si>
  <si>
    <t>Yes</t>
  </si>
  <si>
    <t>HSBC Bank</t>
  </si>
  <si>
    <t>HSBC Johannesburg</t>
  </si>
  <si>
    <t>0123249999</t>
  </si>
  <si>
    <t>Failed at :LogIn("Test")Reason</t>
  </si>
  <si>
    <t>Last Execution :2017-06-01 02:11:38 PM</t>
  </si>
  <si>
    <t>Test11</t>
  </si>
  <si>
    <t>Test12</t>
  </si>
  <si>
    <t>AB11</t>
  </si>
  <si>
    <t>AB12</t>
  </si>
  <si>
    <t>CreateProcess("test")</t>
  </si>
  <si>
    <t>CreateClient("test")</t>
  </si>
  <si>
    <t>RolePlayer()</t>
  </si>
  <si>
    <t>CaptureDocs("test")</t>
  </si>
  <si>
    <t>Last Execution :2017-06-07 11:19:13 AM</t>
  </si>
  <si>
    <t>Last Execution :2017-06-07 11:27:53 AM</t>
  </si>
  <si>
    <t>Test13</t>
  </si>
  <si>
    <t>Test14</t>
  </si>
  <si>
    <t>Test15</t>
  </si>
  <si>
    <t>AB13</t>
  </si>
  <si>
    <t>AB14</t>
  </si>
  <si>
    <t>AB15</t>
  </si>
  <si>
    <t>CreateProcess("test4")</t>
  </si>
  <si>
    <t>CreateClient("test4")</t>
  </si>
  <si>
    <t>123 Momentum Str</t>
  </si>
  <si>
    <t>124 Testing Str</t>
  </si>
  <si>
    <t>125 ABC Str</t>
  </si>
  <si>
    <t>126 DEF Str</t>
  </si>
  <si>
    <t>127 GHI Str</t>
  </si>
  <si>
    <t>128 JKL Str</t>
  </si>
  <si>
    <t>129 MNO Str</t>
  </si>
  <si>
    <t>130 PQR Str</t>
  </si>
  <si>
    <t>131 STU Str</t>
  </si>
  <si>
    <t>132 VWXY Str</t>
  </si>
  <si>
    <t>0001</t>
  </si>
  <si>
    <t>0005</t>
  </si>
  <si>
    <t>2196</t>
  </si>
  <si>
    <t>2356</t>
  </si>
  <si>
    <t>3456</t>
  </si>
  <si>
    <t>8990</t>
  </si>
  <si>
    <t>derek</t>
  </si>
  <si>
    <t>Current account</t>
  </si>
  <si>
    <t>62066789626</t>
  </si>
  <si>
    <t>62056789627</t>
  </si>
  <si>
    <t>62086789627</t>
  </si>
  <si>
    <t>62036789626</t>
  </si>
  <si>
    <t>62006789627</t>
  </si>
  <si>
    <t>62026789626</t>
  </si>
  <si>
    <t>62016789627</t>
  </si>
  <si>
    <t>62096789626</t>
  </si>
  <si>
    <t>SourceOfIncome</t>
  </si>
  <si>
    <t>Employer</t>
  </si>
  <si>
    <t>SourceOfFunds</t>
  </si>
  <si>
    <t>Salary/Remuneration</t>
  </si>
  <si>
    <t>Momentum</t>
  </si>
  <si>
    <t>Inheritance</t>
  </si>
  <si>
    <t>UnitTransfer</t>
  </si>
  <si>
    <t>Other</t>
  </si>
  <si>
    <t>FSPHouseCode</t>
  </si>
  <si>
    <t>FinancialAdvCode</t>
  </si>
  <si>
    <t>Tel</t>
  </si>
  <si>
    <t>No</t>
  </si>
  <si>
    <t>Testing</t>
  </si>
  <si>
    <t>0124581234</t>
  </si>
  <si>
    <t>0124581235</t>
  </si>
  <si>
    <t>0124581236</t>
  </si>
  <si>
    <t>0124581237</t>
  </si>
  <si>
    <t>0124581238</t>
  </si>
  <si>
    <t>0124581239</t>
  </si>
  <si>
    <t>0124581240</t>
  </si>
  <si>
    <t>0124581241</t>
  </si>
  <si>
    <t>0124581242</t>
  </si>
  <si>
    <t>0124581243</t>
  </si>
  <si>
    <t>0124581245</t>
  </si>
  <si>
    <t>0124581246</t>
  </si>
  <si>
    <t>0124581247</t>
  </si>
  <si>
    <t>0624581234</t>
  </si>
  <si>
    <t>0724581235</t>
  </si>
  <si>
    <t>0824581236</t>
  </si>
  <si>
    <t>0924581237</t>
  </si>
  <si>
    <t>0324581238</t>
  </si>
  <si>
    <t>0154581239</t>
  </si>
  <si>
    <t>0164581240</t>
  </si>
  <si>
    <t>Jose</t>
  </si>
  <si>
    <t>Joe</t>
  </si>
  <si>
    <t>Fikile</t>
  </si>
  <si>
    <t>Zandile</t>
  </si>
  <si>
    <t>039999</t>
  </si>
  <si>
    <t>090008</t>
  </si>
  <si>
    <t>065555</t>
  </si>
  <si>
    <t>RolePlayer("test3")</t>
  </si>
  <si>
    <t>Momentum Retail</t>
  </si>
  <si>
    <t>MomentumWealth</t>
  </si>
  <si>
    <t>Testing ABC</t>
  </si>
  <si>
    <t>Testing XYZ</t>
  </si>
  <si>
    <t>12344@ghgh.co.za</t>
  </si>
  <si>
    <t>CompOption</t>
  </si>
  <si>
    <t>Option 1 – Pace record</t>
  </si>
  <si>
    <t>ProofOfId</t>
  </si>
  <si>
    <t>ProofOfRes</t>
  </si>
  <si>
    <t>ProofOfBanking</t>
  </si>
  <si>
    <t>Employed</t>
  </si>
  <si>
    <t>ProcessID</t>
  </si>
  <si>
    <t>C:\TestComplete 12 Projects\Cancel Exit Client Details.png</t>
  </si>
  <si>
    <t>AB16</t>
  </si>
  <si>
    <t>AB17</t>
  </si>
  <si>
    <t>Test16</t>
  </si>
  <si>
    <t>Test17</t>
  </si>
  <si>
    <t>ghhgj</t>
  </si>
  <si>
    <t>Load Existing Process</t>
  </si>
  <si>
    <t>abc@test.com</t>
  </si>
  <si>
    <t>efg@test.co.za</t>
  </si>
  <si>
    <t>joe@test.co.za</t>
  </si>
  <si>
    <t>rem@ghfhgf.co.za</t>
  </si>
  <si>
    <t>Tester</t>
  </si>
  <si>
    <t>Ggfgg</t>
  </si>
  <si>
    <t>Hhhhh</t>
  </si>
  <si>
    <t>Bbbbb</t>
  </si>
  <si>
    <t>Besss</t>
  </si>
  <si>
    <t>Team</t>
  </si>
  <si>
    <t>Z</t>
  </si>
  <si>
    <t>Q</t>
  </si>
  <si>
    <t>M</t>
  </si>
  <si>
    <t>More</t>
  </si>
  <si>
    <t>Afrizan</t>
  </si>
  <si>
    <t>ClientDetails("test1","pre")</t>
  </si>
  <si>
    <t>Documents("test","pre")</t>
  </si>
  <si>
    <t>ClientDetails("test2","pre")</t>
  </si>
  <si>
    <t>ClientDetails("test3","pre")</t>
  </si>
  <si>
    <t>ClientDetails("test4","pre")</t>
  </si>
  <si>
    <t>ClientDetails("test5","pre")</t>
  </si>
  <si>
    <t>LoadProcess("test2","pre")</t>
  </si>
  <si>
    <t>LoadProcess("test1","pre")</t>
  </si>
  <si>
    <t>Last Execution :2017-07-17 08:39:45 AM</t>
  </si>
  <si>
    <t>ProductType</t>
  </si>
  <si>
    <t>InvestmentNo</t>
  </si>
  <si>
    <t>FTFO</t>
  </si>
  <si>
    <t>ProdDetails("test2","pre", "FTFO")</t>
  </si>
  <si>
    <t>ProdDetails("test4","pre", "FTFO")</t>
  </si>
  <si>
    <t>Last Execution :2017-07-18 09:48:08 AM</t>
  </si>
  <si>
    <t>Beneficiary</t>
  </si>
  <si>
    <t>Type</t>
  </si>
  <si>
    <t>Name</t>
  </si>
  <si>
    <t>RegNo</t>
  </si>
  <si>
    <t>RelationToClient</t>
  </si>
  <si>
    <t>ContactNo</t>
  </si>
  <si>
    <t>IDType</t>
  </si>
  <si>
    <t>RSAIDNo</t>
  </si>
  <si>
    <t>RelationtoClient</t>
  </si>
  <si>
    <t>AmountTransfer</t>
  </si>
  <si>
    <t>TransfCompany</t>
  </si>
  <si>
    <t>CompanyRef</t>
  </si>
  <si>
    <t>ExpectedAmount</t>
  </si>
  <si>
    <t>AmountTransferred</t>
  </si>
  <si>
    <t>AmntTransfer</t>
  </si>
  <si>
    <t>test11</t>
  </si>
  <si>
    <t>FIO</t>
  </si>
  <si>
    <t>test12</t>
  </si>
  <si>
    <t>test13</t>
  </si>
  <si>
    <t>Transmission Account</t>
  </si>
  <si>
    <t>ClientDetails("test6","pre")</t>
  </si>
  <si>
    <t>ProdDetails("test6","pre", "RPO")</t>
  </si>
  <si>
    <t xml:space="preserve">Test </t>
  </si>
  <si>
    <t>ProdDetails("test4","pre", "RIO")</t>
  </si>
  <si>
    <t>Unemployed</t>
  </si>
  <si>
    <t>Self-employed</t>
  </si>
  <si>
    <t>Business Transaction</t>
  </si>
  <si>
    <t>Investment</t>
  </si>
  <si>
    <t>ProdDetails("test1","pre", "FTFO")</t>
  </si>
  <si>
    <t>ProdDetails("test2","pre", "FIO")</t>
  </si>
  <si>
    <t>ProdDetails("test5","pre", "FEO")</t>
  </si>
  <si>
    <t>Option 3 – Separate advice records</t>
  </si>
  <si>
    <t>Option 2 – Combined advice records</t>
  </si>
  <si>
    <t>AddBenef</t>
  </si>
  <si>
    <t>Y</t>
  </si>
  <si>
    <t>Individual</t>
  </si>
  <si>
    <t>Company</t>
  </si>
  <si>
    <t>Retirement fund</t>
  </si>
  <si>
    <t>Trust</t>
  </si>
  <si>
    <t>Closed corporation</t>
  </si>
  <si>
    <t>RSA</t>
  </si>
  <si>
    <t>Passport</t>
  </si>
  <si>
    <t>IDNUMBER</t>
  </si>
  <si>
    <t>LIne3</t>
  </si>
  <si>
    <t>PostCode</t>
  </si>
  <si>
    <t>Mr.</t>
  </si>
  <si>
    <t>Mrs.</t>
  </si>
  <si>
    <t>Ms.</t>
  </si>
  <si>
    <t>Prof.</t>
  </si>
  <si>
    <t>Sir.</t>
  </si>
  <si>
    <t>Gen.</t>
  </si>
  <si>
    <t>Judge</t>
  </si>
  <si>
    <t>Col.</t>
  </si>
  <si>
    <t>Adv.</t>
  </si>
  <si>
    <t>Jjjjj</t>
  </si>
  <si>
    <t>S</t>
  </si>
  <si>
    <t>Sssss</t>
  </si>
  <si>
    <t>K</t>
  </si>
  <si>
    <t>Kkkk</t>
  </si>
  <si>
    <t>P</t>
  </si>
  <si>
    <t>Pppppp</t>
  </si>
  <si>
    <t>A</t>
  </si>
  <si>
    <t>Aaaaaa</t>
  </si>
  <si>
    <t>Rrrrrrr</t>
  </si>
  <si>
    <t>O</t>
  </si>
  <si>
    <t>Ooooo</t>
  </si>
  <si>
    <t>W</t>
  </si>
  <si>
    <t>Wwwww</t>
  </si>
  <si>
    <t>Qqqqq</t>
  </si>
  <si>
    <t>0003</t>
  </si>
  <si>
    <t>0004</t>
  </si>
  <si>
    <t>Yyyyy</t>
  </si>
  <si>
    <t>Ttttt</t>
  </si>
  <si>
    <t>D</t>
  </si>
  <si>
    <t>Dddddd</t>
  </si>
  <si>
    <t>F</t>
  </si>
  <si>
    <t>Dr.</t>
  </si>
  <si>
    <t>L</t>
  </si>
  <si>
    <t>Louw</t>
  </si>
  <si>
    <t>Latest</t>
  </si>
  <si>
    <t>Related</t>
  </si>
  <si>
    <t>jhgjhgj@joe.co.za</t>
  </si>
  <si>
    <t>Test Company</t>
  </si>
  <si>
    <t>0123666555</t>
  </si>
  <si>
    <t>0123666556</t>
  </si>
  <si>
    <t>0123666557</t>
  </si>
  <si>
    <t>0123666558</t>
  </si>
  <si>
    <t>0123666559</t>
  </si>
  <si>
    <t>0123666560</t>
  </si>
  <si>
    <t>0123666561</t>
  </si>
  <si>
    <t>0123666562</t>
  </si>
  <si>
    <t>0123666563</t>
  </si>
  <si>
    <t>0123666564</t>
  </si>
  <si>
    <t>0123666565</t>
  </si>
  <si>
    <t>0123666566</t>
  </si>
  <si>
    <t>0123666567</t>
  </si>
  <si>
    <t>Test Corporate</t>
  </si>
  <si>
    <t>Test Retirement</t>
  </si>
  <si>
    <t>Test Trust</t>
  </si>
  <si>
    <t>Test Other</t>
  </si>
  <si>
    <t>Owner</t>
  </si>
  <si>
    <t>Share holder</t>
  </si>
  <si>
    <t>abc@thh.com</t>
  </si>
  <si>
    <t>Mpumalanga</t>
  </si>
  <si>
    <t>Limpopo</t>
  </si>
  <si>
    <t>North West</t>
  </si>
  <si>
    <t>Western Cape</t>
  </si>
  <si>
    <t>Northern Cape</t>
  </si>
  <si>
    <t xml:space="preserve">Male </t>
  </si>
  <si>
    <t>Female</t>
  </si>
  <si>
    <t>Jozi</t>
  </si>
  <si>
    <t>TelW</t>
  </si>
  <si>
    <t>TelH</t>
  </si>
  <si>
    <t>0128566987</t>
  </si>
  <si>
    <t>0138590002</t>
  </si>
  <si>
    <t>0719853214</t>
  </si>
  <si>
    <t>0863219856</t>
  </si>
  <si>
    <t>0863219857</t>
  </si>
  <si>
    <t>0863219858</t>
  </si>
  <si>
    <t>0863219859</t>
  </si>
  <si>
    <t>0863219860</t>
  </si>
  <si>
    <t>0863219861</t>
  </si>
  <si>
    <t>0863219862</t>
  </si>
  <si>
    <t>0863219863</t>
  </si>
  <si>
    <t>0863219864</t>
  </si>
  <si>
    <t>0863219865</t>
  </si>
  <si>
    <t>0863219866</t>
  </si>
  <si>
    <t>0863219867</t>
  </si>
  <si>
    <t>0863219868</t>
  </si>
  <si>
    <t>0863219869</t>
  </si>
  <si>
    <t>0719853215</t>
  </si>
  <si>
    <t>0719853216</t>
  </si>
  <si>
    <t>0719853217</t>
  </si>
  <si>
    <t>0719853218</t>
  </si>
  <si>
    <t>0719853219</t>
  </si>
  <si>
    <t>0719853220</t>
  </si>
  <si>
    <t>0719853221</t>
  </si>
  <si>
    <t>0719853222</t>
  </si>
  <si>
    <t>0719853223</t>
  </si>
  <si>
    <t>0719853224</t>
  </si>
  <si>
    <t>0719853225</t>
  </si>
  <si>
    <t>0719853226</t>
  </si>
  <si>
    <t>0719853227</t>
  </si>
  <si>
    <t>0138590003</t>
  </si>
  <si>
    <t>0138590004</t>
  </si>
  <si>
    <t>0138590005</t>
  </si>
  <si>
    <t>0138590006</t>
  </si>
  <si>
    <t>0138590007</t>
  </si>
  <si>
    <t>0138590008</t>
  </si>
  <si>
    <t>0138590009</t>
  </si>
  <si>
    <t>0138590010</t>
  </si>
  <si>
    <t>0138590011</t>
  </si>
  <si>
    <t>0138590012</t>
  </si>
  <si>
    <t>0138590013</t>
  </si>
  <si>
    <t>0138590014</t>
  </si>
  <si>
    <t>0138590015</t>
  </si>
  <si>
    <t>0128566988</t>
  </si>
  <si>
    <t>0128566989</t>
  </si>
  <si>
    <t>0128566990</t>
  </si>
  <si>
    <t>0128566991</t>
  </si>
  <si>
    <t>0128566992</t>
  </si>
  <si>
    <t>0128566993</t>
  </si>
  <si>
    <t>0128566994</t>
  </si>
  <si>
    <t>0128566995</t>
  </si>
  <si>
    <t>0128566996</t>
  </si>
  <si>
    <t>0128566997</t>
  </si>
  <si>
    <t>0128566998</t>
  </si>
  <si>
    <t>0128566999</t>
  </si>
  <si>
    <t>0128567000</t>
  </si>
  <si>
    <t>joe@hgh.co.za</t>
  </si>
  <si>
    <t>FEO</t>
  </si>
  <si>
    <t>0115426987</t>
  </si>
  <si>
    <t>0115556987</t>
  </si>
  <si>
    <t>IDNumber</t>
  </si>
  <si>
    <t>Fname</t>
  </si>
  <si>
    <t>Lname</t>
  </si>
  <si>
    <t>CellNo</t>
  </si>
  <si>
    <t>Test2</t>
  </si>
  <si>
    <t>Test3</t>
  </si>
  <si>
    <t>Test4</t>
  </si>
  <si>
    <t>Test5</t>
  </si>
  <si>
    <t>Pppp</t>
  </si>
  <si>
    <t>Praise</t>
  </si>
  <si>
    <t>Lati</t>
  </si>
  <si>
    <t>0732341987</t>
  </si>
  <si>
    <t>0732341989</t>
  </si>
  <si>
    <t>Rose</t>
  </si>
  <si>
    <t>Pule</t>
  </si>
  <si>
    <t>Ffffff</t>
  </si>
  <si>
    <t>Zandi</t>
  </si>
  <si>
    <t>Dddd</t>
  </si>
  <si>
    <t>Open</t>
  </si>
  <si>
    <t>Train</t>
  </si>
  <si>
    <t>King</t>
  </si>
  <si>
    <t>Role</t>
  </si>
  <si>
    <t>MFP</t>
  </si>
  <si>
    <t>IFA</t>
  </si>
  <si>
    <t>MomentumC</t>
  </si>
  <si>
    <t>MomentumD</t>
  </si>
  <si>
    <t>Sam</t>
  </si>
  <si>
    <t>0732341988</t>
  </si>
  <si>
    <t>0732341990</t>
  </si>
  <si>
    <t>0732341991</t>
  </si>
  <si>
    <t>0732341992</t>
  </si>
  <si>
    <t>0732341993</t>
  </si>
  <si>
    <t>0732341994</t>
  </si>
  <si>
    <t>0732341995</t>
  </si>
  <si>
    <t>0732341996</t>
  </si>
  <si>
    <t>0732341997</t>
  </si>
  <si>
    <t>English</t>
  </si>
  <si>
    <t>NewQuoteDetails("test1")</t>
  </si>
  <si>
    <t>NewQuoteDetails("test3")</t>
  </si>
  <si>
    <t>NewQuoteDetails("test4")</t>
  </si>
  <si>
    <t>NewQuoteDetails("test5")</t>
  </si>
  <si>
    <t>NewQuoteDetails("test6")</t>
  </si>
  <si>
    <t>Product</t>
  </si>
  <si>
    <t>InvestStartDate</t>
  </si>
  <si>
    <t>InvestAmount</t>
  </si>
  <si>
    <t>Frequency</t>
  </si>
  <si>
    <t>Screenshot</t>
  </si>
  <si>
    <t>..\..\Data\screenimage.png</t>
  </si>
  <si>
    <t>..\..\TestComple\TestCaseName\2017-10-08_11_22_12_PM\2017-10-08.png</t>
  </si>
  <si>
    <t>johannes.matsobane@momentum.co.za</t>
  </si>
  <si>
    <t>TestNBC</t>
  </si>
  <si>
    <t>ReviewAndGenerate()</t>
  </si>
  <si>
    <t>ConfirmAndSubmit()</t>
  </si>
  <si>
    <t>InvestmentDetails</t>
  </si>
  <si>
    <t>DeathBenGua</t>
  </si>
  <si>
    <t>Regular Investment</t>
  </si>
  <si>
    <t>LumpInvestAmount</t>
  </si>
  <si>
    <t>Date1stContr</t>
  </si>
  <si>
    <t>1stMonthOfIncrease</t>
  </si>
  <si>
    <t>YearlyIncPerc</t>
  </si>
  <si>
    <t>WithdrawalDetails</t>
  </si>
  <si>
    <t>FreqPayable</t>
  </si>
  <si>
    <t>IncoAmntEveryMonth</t>
  </si>
  <si>
    <t>InstructDayofMonth</t>
  </si>
  <si>
    <t>FirstIntructDate</t>
  </si>
  <si>
    <t>AdviserFees</t>
  </si>
  <si>
    <t>RegularInvestFee</t>
  </si>
  <si>
    <t>LumpSumInvestInitialFee</t>
  </si>
  <si>
    <t>LumpSumInvestOngoingFee</t>
  </si>
  <si>
    <t>2017/10/25</t>
  </si>
  <si>
    <t>DrawanIncomeDropD</t>
  </si>
  <si>
    <t>Every month</t>
  </si>
  <si>
    <t>ContributionPayer</t>
  </si>
  <si>
    <t>TC_FIO-SCENARIO_1_1_1_MFP</t>
  </si>
  <si>
    <t>TC_FIO-SCENARIO_1_1_2_MFP</t>
  </si>
  <si>
    <t>TC_FIO-SCENARIO_1_1_3_MFP</t>
  </si>
  <si>
    <t>TestingTeam</t>
  </si>
  <si>
    <t>AddCountry</t>
  </si>
  <si>
    <t>MethodOfPayment</t>
  </si>
  <si>
    <t>NewQuoteDetails("test2")</t>
  </si>
  <si>
    <t>Declaration</t>
  </si>
  <si>
    <t>ProdDetails("test3","pre", "RAO")</t>
  </si>
  <si>
    <t>Direct deposit into Momentum's bank account</t>
  </si>
  <si>
    <t>Electronic transfer to Momentum's bank account</t>
  </si>
  <si>
    <t>test14</t>
  </si>
  <si>
    <t>DeathBenGuarantee</t>
  </si>
  <si>
    <t>Flexible Investment Option</t>
  </si>
  <si>
    <t>InvestmentDetail("test1")</t>
  </si>
  <si>
    <t>TC_FIO-SCENARIO_2_1_1_MFP</t>
  </si>
  <si>
    <t>InvestmentDetail("test2")</t>
  </si>
  <si>
    <t>Every 3 months</t>
  </si>
  <si>
    <t>TC_FIO-SCENARIO_2_1_2_MFP</t>
  </si>
  <si>
    <t>TC_FIO-SCENARIO_2_1_3_MFP</t>
  </si>
  <si>
    <t>Johannes.Kekana</t>
  </si>
  <si>
    <t>AddAnotherPreferredFA</t>
  </si>
  <si>
    <t>TC_FIO-SCENARIO_3_1_1_MFP</t>
  </si>
  <si>
    <t>TC_FIO-SCENARIO_3_1_2_MFP</t>
  </si>
  <si>
    <t>NewQuoteDetails("test7")</t>
  </si>
  <si>
    <t>Every 6 months</t>
  </si>
  <si>
    <t>InvestmentDetail("test3")</t>
  </si>
  <si>
    <t>ClientDetails("test7","pre")</t>
  </si>
  <si>
    <t>ProdDetails("test7","pre", "RPO")</t>
  </si>
  <si>
    <t>NewQuoteDetails("test8")</t>
  </si>
  <si>
    <t>ClientDetails("test8","pre")</t>
  </si>
  <si>
    <t>ProdDetails("test8","pre", "RPO")</t>
  </si>
  <si>
    <t>TC_FIO-SCENARIO_4_1_1_MFP</t>
  </si>
  <si>
    <t>NewQuoteDetails("test9")</t>
  </si>
  <si>
    <t>Every year</t>
  </si>
  <si>
    <t>InvestmentDetail("test4")</t>
  </si>
  <si>
    <t>ClientDetails("test9","pre")</t>
  </si>
  <si>
    <t>ProdDetails("test9","pre", "RPO")</t>
  </si>
  <si>
    <t>TC_FIO-SCENARIO_5_1_1_MFP</t>
  </si>
  <si>
    <t>Moruti</t>
  </si>
  <si>
    <t>NewQuoteDetails("test10")</t>
  </si>
  <si>
    <t>InvestmentDetail("test5")</t>
  </si>
  <si>
    <t>ClientDetails("test10","pre")</t>
  </si>
  <si>
    <t>ProdDetails("test10","pre", "RPO")</t>
  </si>
  <si>
    <t>TC_FIO-SCENARIO_6_1_1_MFP</t>
  </si>
  <si>
    <t>NewQuoteDetails("test11")</t>
  </si>
  <si>
    <t>InvestmentDetail("test6")</t>
  </si>
  <si>
    <t>9009016657134</t>
  </si>
  <si>
    <t>8808107182006</t>
  </si>
  <si>
    <t>8804227445027</t>
  </si>
  <si>
    <t>7602053024051</t>
  </si>
  <si>
    <t>7610143010196</t>
  </si>
  <si>
    <t>7611133897188</t>
  </si>
  <si>
    <t>7304166118132</t>
  </si>
  <si>
    <t>7302066531123</t>
  </si>
  <si>
    <t>7305066208113</t>
  </si>
  <si>
    <t>6903057455148</t>
  </si>
  <si>
    <t>ClientDetails("test11","pre")</t>
  </si>
  <si>
    <t>ProdDetails("test11","pre", "RPO")</t>
  </si>
  <si>
    <t>6909217718101</t>
  </si>
  <si>
    <t>MFPTest</t>
  </si>
  <si>
    <t>0123294572</t>
  </si>
  <si>
    <t>0114568975</t>
  </si>
  <si>
    <t>0812569884</t>
  </si>
  <si>
    <t>0861239885</t>
  </si>
  <si>
    <t>133 VWXY Str</t>
  </si>
  <si>
    <t>040000</t>
  </si>
  <si>
    <t>Yellow</t>
  </si>
  <si>
    <t>0732341998</t>
  </si>
  <si>
    <t>Deberah</t>
  </si>
  <si>
    <t>Kolmetz</t>
  </si>
  <si>
    <t>TestName</t>
  </si>
  <si>
    <t>0123294573</t>
  </si>
  <si>
    <t>0114568976</t>
  </si>
  <si>
    <t>0812569885</t>
  </si>
  <si>
    <t>0861239886</t>
  </si>
  <si>
    <t>134 VWXYZ Str</t>
  </si>
  <si>
    <t>Polokwane</t>
  </si>
  <si>
    <t>0480</t>
  </si>
  <si>
    <t>TC_FIO-SCENARIO_7_1_1_MFP</t>
  </si>
  <si>
    <t>NewQuoteDetails("test12")</t>
  </si>
  <si>
    <t>InvestmentDetail("test7")</t>
  </si>
  <si>
    <t>ClientDetails("test12","pre")</t>
  </si>
  <si>
    <t>ProdDetails("test12","pre", "RPO")</t>
  </si>
  <si>
    <t>TC_FIO-SCENARIO_8_1_1_MFP</t>
  </si>
  <si>
    <t>NewQuoteDetails("test13")</t>
  </si>
  <si>
    <t>InvestmentDetail("test8")</t>
  </si>
  <si>
    <t>ClientDetails("test13","pre")</t>
  </si>
  <si>
    <t>ProdDetails("test13","pre", "RPO")</t>
  </si>
  <si>
    <t>0732341999</t>
  </si>
  <si>
    <t>Glick</t>
  </si>
  <si>
    <t>Mitsue</t>
  </si>
  <si>
    <t>0123294574</t>
  </si>
  <si>
    <t>0114568977</t>
  </si>
  <si>
    <t>0812569886</t>
  </si>
  <si>
    <t>0861239887</t>
  </si>
  <si>
    <t>135 VWXYZ Str</t>
  </si>
  <si>
    <t>Emalahleni</t>
  </si>
  <si>
    <t>plannem</t>
  </si>
  <si>
    <t>URL</t>
  </si>
  <si>
    <t>pre</t>
  </si>
  <si>
    <t>prod</t>
  </si>
  <si>
    <t>Test Case Name</t>
  </si>
  <si>
    <t>LoginMDSOnline("test5")</t>
  </si>
  <si>
    <t>ConfirmAndSubmit-SubmitApplicationEnabled_IN_Prod</t>
  </si>
  <si>
    <t>Last Execution :2018/06/15 10:28:37</t>
  </si>
  <si>
    <t>Last Execution :2018/06/15 10:52:39</t>
  </si>
  <si>
    <t>Last Execution :2018/06/15 11:19:06</t>
  </si>
  <si>
    <t>Last Execution :2018/06/15 11:44:11</t>
  </si>
  <si>
    <t>Last Execution :2018/06/15 12:07:49</t>
  </si>
  <si>
    <t>Last Execution :2018/06/15 13:20:23</t>
  </si>
  <si>
    <t>Last Execution :2018/06/15 13:39:12</t>
  </si>
  <si>
    <t>Last Execution :2018/06/15 13:58:20</t>
  </si>
  <si>
    <t>Last Execution :2018/06/15 14:15:10</t>
  </si>
  <si>
    <t>TestCaseExecutionFolderName</t>
  </si>
  <si>
    <t>LoginMDSOnline("test1")</t>
  </si>
  <si>
    <t>TC_FEO-SCENARIO_1_1_1_IFA</t>
  </si>
  <si>
    <t>LoginMDSOnline("test6")</t>
  </si>
  <si>
    <t>C:\Test\TC_FEO-SCENARIO_1_1_1_IFA\2018_06_22_17_41_57</t>
  </si>
  <si>
    <t>No process-</t>
  </si>
  <si>
    <t>Last Execution :2018/06/22 17:45:00</t>
  </si>
  <si>
    <t>C:\Test\TC_FIO-SCENARIO_1_1_1_MFP\2018_06_29_09_54_32</t>
  </si>
  <si>
    <t>Last Execution :2018/06/29 10:16:08</t>
  </si>
  <si>
    <t>C:\Test\TC_FIO-SCENARIO_1_1_3_MFP\2018_06_29_14_31_04</t>
  </si>
  <si>
    <t>Last Execution :2018/06/29 14:56:03</t>
  </si>
  <si>
    <t>C:\Test\TC_FIO-SCENARIO_2_1_1_MFP\2018_06_29_15_00_44</t>
  </si>
  <si>
    <t>Last Execution :2018/06/29 15:19:21</t>
  </si>
  <si>
    <t>C:\Test\TC_FIO-SCENARIO_1_1_2_MFP\2018_07_02_10_14_28</t>
  </si>
  <si>
    <t>InvestmentDetail-Investment Details Captured On Quote</t>
  </si>
  <si>
    <t>Last Execution :2018/07/02 10:27:00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</si>
</sst>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yyyy"/>
    <numFmt numFmtId="165" formatCode="yyyy\/mm\/dd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666666"/>
      <name val="Arial"/>
      <family val="2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2" fillId="0" borderId="0" xfId="1"/>
    <xf numFmtId="0" fontId="0" fillId="4" borderId="0" xfId="0" applyFill="1"/>
    <xf numFmtId="0" fontId="0" fillId="5" borderId="0" xfId="0" applyFill="1"/>
    <xf numFmtId="0" fontId="3" fillId="5" borderId="0" xfId="0" applyFont="1" applyFill="1"/>
    <xf numFmtId="0" fontId="4" fillId="5" borderId="0" xfId="0" applyFont="1" applyFill="1"/>
    <xf numFmtId="49" fontId="0" fillId="0" borderId="0" xfId="0" applyNumberFormat="1"/>
    <xf numFmtId="49" fontId="2" fillId="0" borderId="0" xfId="1" applyNumberFormat="1"/>
    <xf numFmtId="0" fontId="0" fillId="6" borderId="0" xfId="0" applyFill="1"/>
    <xf numFmtId="0" fontId="3" fillId="6" borderId="0" xfId="0" applyFont="1" applyFill="1"/>
    <xf numFmtId="0" fontId="3" fillId="0" borderId="0" xfId="0" applyFont="1"/>
    <xf numFmtId="49" fontId="5" fillId="0" borderId="0" xfId="0" applyNumberFormat="1" applyFont="1"/>
    <xf numFmtId="164" fontId="0" fillId="0" borderId="0" xfId="0" applyNumberFormat="1"/>
    <xf numFmtId="165" fontId="0" fillId="0" borderId="0" xfId="0" applyNumberFormat="1"/>
    <xf numFmtId="165" fontId="0" fillId="0" borderId="0" xfId="0" quotePrefix="1" applyNumberFormat="1"/>
    <xf numFmtId="164" fontId="0" fillId="0" borderId="0" xfId="0" quotePrefix="1" applyNumberFormat="1"/>
    <xf numFmtId="0" fontId="6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7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ohannes.matsobane@momentum.co.za" TargetMode="External"/><Relationship Id="rId1" Type="http://schemas.openxmlformats.org/officeDocument/2006/relationships/hyperlink" Target="mailto:johannes.matsobane@momentum.co.za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joe@hgh.co.za" TargetMode="External"/><Relationship Id="rId1" Type="http://schemas.openxmlformats.org/officeDocument/2006/relationships/hyperlink" Target="mailto:joe@hgh.co.z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../../Test/TC_FEO-SCENARIO_1_1_1_IFA/2018_06_22_17_41_57" TargetMode="External"/><Relationship Id="rId2" Type="http://schemas.openxmlformats.org/officeDocument/2006/relationships/hyperlink" Target="../../Test/TC_FIO-SCENARIO_1_1_2_MFP/2018_06_18_11_37_46" TargetMode="External"/><Relationship Id="rId1" Type="http://schemas.openxmlformats.org/officeDocument/2006/relationships/hyperlink" Target="..\..\TestComple\TestCaseName\2017-10-08_11_22_12_PM\2017-10-08.png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efg@test.co.za" TargetMode="External"/><Relationship Id="rId13" Type="http://schemas.openxmlformats.org/officeDocument/2006/relationships/hyperlink" Target="mailto:12344@ghgh.co.za" TargetMode="External"/><Relationship Id="rId3" Type="http://schemas.openxmlformats.org/officeDocument/2006/relationships/hyperlink" Target="mailto:joe@test.co.za" TargetMode="External"/><Relationship Id="rId7" Type="http://schemas.openxmlformats.org/officeDocument/2006/relationships/hyperlink" Target="mailto:abc@test.com" TargetMode="External"/><Relationship Id="rId12" Type="http://schemas.openxmlformats.org/officeDocument/2006/relationships/hyperlink" Target="mailto:rem@ghfhgf.co.za" TargetMode="External"/><Relationship Id="rId2" Type="http://schemas.openxmlformats.org/officeDocument/2006/relationships/hyperlink" Target="mailto:efg@test.co.za" TargetMode="External"/><Relationship Id="rId1" Type="http://schemas.openxmlformats.org/officeDocument/2006/relationships/hyperlink" Target="mailto:abc@test.com" TargetMode="External"/><Relationship Id="rId6" Type="http://schemas.openxmlformats.org/officeDocument/2006/relationships/hyperlink" Target="mailto:12344@ghgh.co.za" TargetMode="External"/><Relationship Id="rId11" Type="http://schemas.openxmlformats.org/officeDocument/2006/relationships/hyperlink" Target="mailto:12344@ghgh.co.za" TargetMode="External"/><Relationship Id="rId5" Type="http://schemas.openxmlformats.org/officeDocument/2006/relationships/hyperlink" Target="mailto:12344@ghgh.co.za" TargetMode="External"/><Relationship Id="rId10" Type="http://schemas.openxmlformats.org/officeDocument/2006/relationships/hyperlink" Target="mailto:rem@ghfhgf.co.za" TargetMode="External"/><Relationship Id="rId4" Type="http://schemas.openxmlformats.org/officeDocument/2006/relationships/hyperlink" Target="mailto:rem@ghfhgf.co.za" TargetMode="External"/><Relationship Id="rId9" Type="http://schemas.openxmlformats.org/officeDocument/2006/relationships/hyperlink" Target="mailto:joe@test.co.za" TargetMode="External"/><Relationship Id="rId1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bc@thh.com" TargetMode="External"/><Relationship Id="rId2" Type="http://schemas.openxmlformats.org/officeDocument/2006/relationships/hyperlink" Target="mailto:abc@thh.com" TargetMode="External"/><Relationship Id="rId1" Type="http://schemas.openxmlformats.org/officeDocument/2006/relationships/hyperlink" Target="mailto:jhgjhgj@joe.co.za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mailto:jhgjhgj@joe.co.za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johannes.matsobane@momentum.co.za" TargetMode="External"/><Relationship Id="rId2" Type="http://schemas.openxmlformats.org/officeDocument/2006/relationships/hyperlink" Target="mailto:johannes.matsobane@momentum.co.za" TargetMode="External"/><Relationship Id="rId1" Type="http://schemas.openxmlformats.org/officeDocument/2006/relationships/hyperlink" Target="mailto:johannes.matsobane@momentum.co.za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mailto:johannes.matsobane@momentum.co.za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johannes.matsobane@momentum.co.za" TargetMode="External"/><Relationship Id="rId2" Type="http://schemas.openxmlformats.org/officeDocument/2006/relationships/hyperlink" Target="mailto:johannes.matsobane@momentum.co.za" TargetMode="External"/><Relationship Id="rId1" Type="http://schemas.openxmlformats.org/officeDocument/2006/relationships/hyperlink" Target="mailto:johannes.matsobane@momentum.co.za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mailto:johannes.matsobane@momentum.co.za" TargetMode="External"/><Relationship Id="rId4" Type="http://schemas.openxmlformats.org/officeDocument/2006/relationships/hyperlink" Target="mailto:johannes.matsobane@momentum.co.za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8"/>
  <sheetViews>
    <sheetView workbookViewId="0"/>
  </sheetViews>
  <sheetFormatPr defaultRowHeight="15" x14ac:dyDescent="0.25"/>
  <cols>
    <col min="1" max="1" width="12.42578125" bestFit="1" customWidth="1"/>
    <col min="2" max="2" width="11" bestFit="1" customWidth="1"/>
    <col min="3" max="3" width="9.42578125" bestFit="1" customWidth="1"/>
    <col min="4" max="4" width="12.42578125" bestFit="1" customWidth="1"/>
    <col min="6" max="6" width="15" bestFit="1" customWidth="1"/>
    <col min="8" max="8" width="14.140625" bestFit="1" customWidth="1"/>
    <col min="9" max="9" width="10.85546875" bestFit="1" customWidth="1"/>
    <col min="13" max="13" width="11.85546875" style="5" bestFit="1" customWidth="1"/>
    <col min="15" max="15" width="13.85546875" bestFit="1" customWidth="1"/>
    <col min="16" max="16" width="10" bestFit="1" customWidth="1"/>
    <col min="17" max="18" width="11" bestFit="1" customWidth="1"/>
    <col min="20" max="20" width="29.28515625" bestFit="1" customWidth="1"/>
    <col min="22" max="22" width="18" bestFit="1" customWidth="1"/>
    <col min="24" max="24" width="13.42578125" bestFit="1" customWidth="1"/>
    <col min="25" max="25" width="11" bestFit="1" customWidth="1"/>
    <col min="27" max="27" width="11.7109375" bestFit="1" customWidth="1"/>
    <col min="28" max="28" width="9.140625" style="6"/>
    <col min="29" max="29" width="12.42578125" bestFit="1" customWidth="1"/>
    <col min="30" max="30" width="20.5703125" bestFit="1" customWidth="1"/>
    <col min="31" max="31" width="27.140625" bestFit="1" customWidth="1"/>
    <col min="32" max="32" width="20.42578125" bestFit="1" customWidth="1"/>
    <col min="33" max="33" width="11.28515625" bestFit="1" customWidth="1"/>
    <col min="34" max="34" width="12" bestFit="1" customWidth="1"/>
    <col min="35" max="35" width="9.140625" style="6"/>
    <col min="37" max="37" width="11" bestFit="1" customWidth="1"/>
    <col min="38" max="38" width="12" bestFit="1" customWidth="1"/>
    <col min="39" max="39" width="14.140625" bestFit="1" customWidth="1"/>
    <col min="40" max="40" width="12" bestFit="1" customWidth="1"/>
    <col min="41" max="41" width="14.140625" bestFit="1" customWidth="1"/>
  </cols>
  <sheetData>
    <row r="1" spans="1:41" x14ac:dyDescent="0.25">
      <c r="A1" t="s">
        <v>27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66</v>
      </c>
      <c r="J1" t="s">
        <v>67</v>
      </c>
      <c r="K1" t="s">
        <v>89</v>
      </c>
      <c r="M1" s="8" t="s">
        <v>117</v>
      </c>
      <c r="N1" t="s">
        <v>88</v>
      </c>
      <c r="O1" t="s">
        <v>90</v>
      </c>
      <c r="P1" t="s">
        <v>91</v>
      </c>
      <c r="Q1" t="s">
        <v>92</v>
      </c>
      <c r="R1" s="9" t="s">
        <v>93</v>
      </c>
      <c r="S1" t="s">
        <v>94</v>
      </c>
      <c r="T1" t="s">
        <v>95</v>
      </c>
      <c r="U1" t="s">
        <v>96</v>
      </c>
      <c r="V1" t="s">
        <v>97</v>
      </c>
      <c r="W1" t="s">
        <v>98</v>
      </c>
      <c r="X1" t="s">
        <v>99</v>
      </c>
      <c r="Y1" t="s">
        <v>100</v>
      </c>
      <c r="Z1" t="s">
        <v>101</v>
      </c>
      <c r="AA1" t="s">
        <v>102</v>
      </c>
      <c r="AB1" s="7" t="s">
        <v>103</v>
      </c>
      <c r="AC1" t="s">
        <v>104</v>
      </c>
      <c r="AD1" t="s">
        <v>105</v>
      </c>
      <c r="AE1" t="s">
        <v>110</v>
      </c>
      <c r="AF1" t="s">
        <v>106</v>
      </c>
      <c r="AG1" t="s">
        <v>107</v>
      </c>
      <c r="AH1" t="s">
        <v>108</v>
      </c>
      <c r="AI1" s="8" t="s">
        <v>114</v>
      </c>
      <c r="AJ1" t="s">
        <v>115</v>
      </c>
      <c r="AK1" t="s">
        <v>116</v>
      </c>
      <c r="AL1" t="s">
        <v>118</v>
      </c>
      <c r="AM1" t="s">
        <v>119</v>
      </c>
      <c r="AN1" t="s">
        <v>118</v>
      </c>
      <c r="AO1" t="s">
        <v>119</v>
      </c>
    </row>
    <row r="2" spans="1:41" x14ac:dyDescent="0.25">
      <c r="A2" t="s">
        <v>73</v>
      </c>
      <c r="B2">
        <v>458932562</v>
      </c>
      <c r="C2" t="s">
        <v>62</v>
      </c>
      <c r="D2" t="str">
        <f>QuoteClientDet!D2</f>
        <v>T</v>
      </c>
      <c r="E2" t="str">
        <f>QuoteClientDet!C2</f>
        <v>TestNBC</v>
      </c>
      <c r="G2" t="s">
        <v>563</v>
      </c>
      <c r="H2" s="9" t="str">
        <f>QuoteClientDet!B2</f>
        <v>9009016657134</v>
      </c>
      <c r="K2" t="s">
        <v>174</v>
      </c>
      <c r="O2" t="s">
        <v>120</v>
      </c>
      <c r="P2" s="9" t="s">
        <v>121</v>
      </c>
      <c r="Q2" s="9" t="s">
        <v>130</v>
      </c>
      <c r="R2" s="9" t="s">
        <v>140</v>
      </c>
      <c r="S2" s="9" t="s">
        <v>150</v>
      </c>
      <c r="T2" s="10" t="s">
        <v>536</v>
      </c>
      <c r="U2">
        <v>268</v>
      </c>
      <c r="V2" s="9" t="s">
        <v>198</v>
      </c>
      <c r="W2" s="9" t="s">
        <v>282</v>
      </c>
      <c r="X2" t="s">
        <v>298</v>
      </c>
      <c r="Y2" s="9" t="s">
        <v>162</v>
      </c>
      <c r="Z2" t="s">
        <v>163</v>
      </c>
      <c r="AA2" t="s">
        <v>111</v>
      </c>
      <c r="AC2" t="s">
        <v>113</v>
      </c>
      <c r="AD2" t="s">
        <v>112</v>
      </c>
      <c r="AE2" t="s">
        <v>111</v>
      </c>
      <c r="AF2" t="s">
        <v>109</v>
      </c>
      <c r="AG2">
        <v>250655</v>
      </c>
      <c r="AH2" s="9" t="s">
        <v>216</v>
      </c>
      <c r="AJ2" t="s">
        <v>174</v>
      </c>
      <c r="AK2">
        <v>123654789</v>
      </c>
    </row>
    <row r="3" spans="1:41" x14ac:dyDescent="0.25">
      <c r="A3" t="s">
        <v>74</v>
      </c>
      <c r="B3">
        <v>1293357459</v>
      </c>
      <c r="C3" t="s">
        <v>84</v>
      </c>
      <c r="D3" t="str">
        <f>QuoteClientDet!D3</f>
        <v>M</v>
      </c>
      <c r="E3" t="str">
        <f>QuoteClientDet!C3</f>
        <v>More</v>
      </c>
      <c r="G3" t="s">
        <v>563</v>
      </c>
      <c r="H3" s="9" t="str">
        <f>QuoteClientDet!B3</f>
        <v>8808107182006</v>
      </c>
      <c r="K3" t="s">
        <v>235</v>
      </c>
      <c r="O3" t="s">
        <v>95</v>
      </c>
      <c r="P3" s="9" t="s">
        <v>122</v>
      </c>
      <c r="Q3" s="9" t="s">
        <v>131</v>
      </c>
      <c r="R3" s="9" t="s">
        <v>141</v>
      </c>
      <c r="S3" s="9" t="s">
        <v>151</v>
      </c>
      <c r="T3" s="10" t="s">
        <v>536</v>
      </c>
      <c r="U3">
        <v>269</v>
      </c>
      <c r="V3" s="9" t="s">
        <v>199</v>
      </c>
      <c r="W3" s="9" t="s">
        <v>282</v>
      </c>
      <c r="X3" t="s">
        <v>160</v>
      </c>
      <c r="Y3" s="9" t="s">
        <v>208</v>
      </c>
      <c r="Z3" t="s">
        <v>163</v>
      </c>
      <c r="AA3" t="s">
        <v>111</v>
      </c>
      <c r="AC3" t="s">
        <v>164</v>
      </c>
      <c r="AD3" t="s">
        <v>165</v>
      </c>
      <c r="AE3" t="s">
        <v>166</v>
      </c>
      <c r="AF3" t="s">
        <v>215</v>
      </c>
      <c r="AG3">
        <v>632005</v>
      </c>
      <c r="AH3" s="9" t="s">
        <v>217</v>
      </c>
      <c r="AK3">
        <v>176767222</v>
      </c>
    </row>
    <row r="4" spans="1:41" x14ac:dyDescent="0.25">
      <c r="A4" t="s">
        <v>75</v>
      </c>
      <c r="B4">
        <v>677879543</v>
      </c>
      <c r="C4" t="s">
        <v>65</v>
      </c>
      <c r="D4" t="str">
        <f>QuoteClientDet!D4</f>
        <v>P</v>
      </c>
      <c r="E4" t="str">
        <f>QuoteClientDet!C4</f>
        <v>Pppp</v>
      </c>
      <c r="G4" t="s">
        <v>563</v>
      </c>
      <c r="H4" s="9" t="str">
        <f>QuoteClientDet!B4</f>
        <v>8804227445027</v>
      </c>
      <c r="K4" t="s">
        <v>174</v>
      </c>
      <c r="O4" t="s">
        <v>120</v>
      </c>
      <c r="P4" s="9" t="s">
        <v>123</v>
      </c>
      <c r="Q4" s="9" t="s">
        <v>132</v>
      </c>
      <c r="R4" s="9" t="s">
        <v>142</v>
      </c>
      <c r="S4" s="9" t="s">
        <v>152</v>
      </c>
      <c r="T4" s="10" t="s">
        <v>536</v>
      </c>
      <c r="U4">
        <v>270</v>
      </c>
      <c r="V4" s="9" t="s">
        <v>200</v>
      </c>
      <c r="W4" s="9" t="s">
        <v>282</v>
      </c>
      <c r="X4" t="s">
        <v>161</v>
      </c>
      <c r="Y4" s="9" t="s">
        <v>209</v>
      </c>
      <c r="Z4" t="s">
        <v>163</v>
      </c>
      <c r="AA4" t="s">
        <v>111</v>
      </c>
      <c r="AC4" t="s">
        <v>113</v>
      </c>
      <c r="AD4" t="s">
        <v>167</v>
      </c>
      <c r="AE4" t="s">
        <v>168</v>
      </c>
      <c r="AF4" t="s">
        <v>333</v>
      </c>
      <c r="AG4">
        <v>580105</v>
      </c>
      <c r="AH4" s="9" t="s">
        <v>216</v>
      </c>
      <c r="AK4">
        <v>3337656576</v>
      </c>
    </row>
    <row r="5" spans="1:41" x14ac:dyDescent="0.25">
      <c r="A5" t="s">
        <v>76</v>
      </c>
      <c r="B5">
        <v>152345741</v>
      </c>
      <c r="C5" t="s">
        <v>62</v>
      </c>
      <c r="D5" t="str">
        <f>QuoteClientDet!D5</f>
        <v>L</v>
      </c>
      <c r="E5" t="str">
        <f>QuoteClientDet!C5</f>
        <v>Lati</v>
      </c>
      <c r="G5" t="s">
        <v>563</v>
      </c>
      <c r="H5" s="9" t="str">
        <f>QuoteClientDet!B5</f>
        <v>7602053024051</v>
      </c>
      <c r="K5" t="s">
        <v>235</v>
      </c>
      <c r="O5" t="s">
        <v>95</v>
      </c>
      <c r="P5" s="9" t="s">
        <v>124</v>
      </c>
      <c r="Q5" s="9" t="s">
        <v>133</v>
      </c>
      <c r="R5" s="9" t="s">
        <v>143</v>
      </c>
      <c r="S5" s="9" t="s">
        <v>153</v>
      </c>
      <c r="T5" s="10" t="s">
        <v>536</v>
      </c>
      <c r="U5">
        <v>271</v>
      </c>
      <c r="V5" s="9" t="s">
        <v>201</v>
      </c>
      <c r="W5" s="9" t="s">
        <v>282</v>
      </c>
      <c r="X5" t="s">
        <v>160</v>
      </c>
      <c r="Y5" s="9" t="s">
        <v>162</v>
      </c>
      <c r="Z5" t="s">
        <v>163</v>
      </c>
      <c r="AA5" t="s">
        <v>111</v>
      </c>
      <c r="AC5" t="s">
        <v>164</v>
      </c>
      <c r="AD5" t="s">
        <v>169</v>
      </c>
      <c r="AE5" t="s">
        <v>170</v>
      </c>
      <c r="AF5" t="s">
        <v>109</v>
      </c>
      <c r="AG5">
        <v>470010</v>
      </c>
      <c r="AH5" s="9" t="s">
        <v>218</v>
      </c>
      <c r="AK5">
        <v>657657657</v>
      </c>
    </row>
    <row r="6" spans="1:41" x14ac:dyDescent="0.25">
      <c r="A6" t="s">
        <v>77</v>
      </c>
      <c r="B6">
        <v>173459923</v>
      </c>
      <c r="C6" t="s">
        <v>86</v>
      </c>
      <c r="D6" t="str">
        <f>QuoteClientDet!D6</f>
        <v>J</v>
      </c>
      <c r="E6" t="str">
        <f>QuoteClientDet!C6</f>
        <v>Jose</v>
      </c>
      <c r="G6" t="s">
        <v>563</v>
      </c>
      <c r="H6" s="9" t="str">
        <f>QuoteClientDet!B6</f>
        <v>7610143010196</v>
      </c>
      <c r="K6" t="s">
        <v>174</v>
      </c>
      <c r="O6" t="s">
        <v>120</v>
      </c>
      <c r="P6" s="9" t="s">
        <v>125</v>
      </c>
      <c r="Q6" s="9" t="s">
        <v>134</v>
      </c>
      <c r="R6" s="9" t="s">
        <v>144</v>
      </c>
      <c r="S6" s="9" t="s">
        <v>154</v>
      </c>
      <c r="T6" s="10" t="s">
        <v>536</v>
      </c>
      <c r="U6">
        <v>272</v>
      </c>
      <c r="V6" s="9" t="s">
        <v>202</v>
      </c>
      <c r="W6" s="9" t="s">
        <v>282</v>
      </c>
      <c r="X6" t="s">
        <v>161</v>
      </c>
      <c r="Y6" s="9" t="s">
        <v>210</v>
      </c>
      <c r="Z6" t="s">
        <v>163</v>
      </c>
      <c r="AA6" t="s">
        <v>111</v>
      </c>
      <c r="AC6" t="s">
        <v>113</v>
      </c>
      <c r="AD6" t="s">
        <v>171</v>
      </c>
      <c r="AE6" t="s">
        <v>171</v>
      </c>
      <c r="AF6" t="s">
        <v>215</v>
      </c>
      <c r="AG6">
        <v>462005</v>
      </c>
      <c r="AH6" s="9" t="s">
        <v>219</v>
      </c>
      <c r="AK6">
        <v>5657665765</v>
      </c>
    </row>
    <row r="7" spans="1:41" x14ac:dyDescent="0.25">
      <c r="A7" t="s">
        <v>78</v>
      </c>
      <c r="B7">
        <v>123345753</v>
      </c>
      <c r="C7" t="s">
        <v>65</v>
      </c>
      <c r="D7" t="str">
        <f>QuoteClientDet!D7</f>
        <v>R</v>
      </c>
      <c r="E7" t="str">
        <f>QuoteClientDet!C7</f>
        <v>Rose</v>
      </c>
      <c r="G7" t="s">
        <v>563</v>
      </c>
      <c r="H7" s="9" t="str">
        <f>QuoteClientDet!B7</f>
        <v>7611133897188</v>
      </c>
      <c r="K7" t="s">
        <v>235</v>
      </c>
      <c r="O7" t="s">
        <v>95</v>
      </c>
      <c r="P7" s="9" t="s">
        <v>177</v>
      </c>
      <c r="Q7" s="9" t="s">
        <v>135</v>
      </c>
      <c r="R7" s="9" t="s">
        <v>145</v>
      </c>
      <c r="S7" s="9" t="s">
        <v>155</v>
      </c>
      <c r="T7" s="10" t="s">
        <v>536</v>
      </c>
      <c r="U7">
        <v>273</v>
      </c>
      <c r="V7" s="9" t="s">
        <v>203</v>
      </c>
      <c r="W7" s="9" t="s">
        <v>282</v>
      </c>
      <c r="X7" t="s">
        <v>160</v>
      </c>
      <c r="Y7" s="9" t="s">
        <v>162</v>
      </c>
      <c r="Z7" t="s">
        <v>163</v>
      </c>
      <c r="AA7" t="s">
        <v>111</v>
      </c>
      <c r="AC7" t="s">
        <v>164</v>
      </c>
      <c r="AD7" t="s">
        <v>172</v>
      </c>
      <c r="AE7" t="s">
        <v>173</v>
      </c>
      <c r="AF7" t="s">
        <v>333</v>
      </c>
      <c r="AG7">
        <v>882000</v>
      </c>
      <c r="AH7" s="9" t="s">
        <v>220</v>
      </c>
      <c r="AK7">
        <v>565676767</v>
      </c>
    </row>
    <row r="8" spans="1:41" x14ac:dyDescent="0.25">
      <c r="A8" t="s">
        <v>79</v>
      </c>
      <c r="B8">
        <v>12345750</v>
      </c>
      <c r="C8" t="s">
        <v>62</v>
      </c>
      <c r="D8" t="str">
        <f>QuoteClientDet!D8</f>
        <v>F</v>
      </c>
      <c r="E8" t="str">
        <f>QuoteClientDet!C8</f>
        <v>Fikile</v>
      </c>
      <c r="G8" t="s">
        <v>563</v>
      </c>
      <c r="H8" s="9" t="str">
        <f>QuoteClientDet!B8</f>
        <v>7304166118132</v>
      </c>
      <c r="K8" t="s">
        <v>174</v>
      </c>
      <c r="O8" t="s">
        <v>120</v>
      </c>
      <c r="P8" s="9" t="s">
        <v>126</v>
      </c>
      <c r="Q8" s="9" t="s">
        <v>136</v>
      </c>
      <c r="R8" s="9" t="s">
        <v>146</v>
      </c>
      <c r="S8" s="9" t="s">
        <v>156</v>
      </c>
      <c r="T8" s="10" t="s">
        <v>536</v>
      </c>
      <c r="U8">
        <v>274</v>
      </c>
      <c r="V8" s="9" t="s">
        <v>204</v>
      </c>
      <c r="W8" s="9" t="s">
        <v>282</v>
      </c>
      <c r="X8" t="s">
        <v>161</v>
      </c>
      <c r="Y8" s="9" t="s">
        <v>162</v>
      </c>
      <c r="Z8" t="s">
        <v>163</v>
      </c>
      <c r="AA8" t="s">
        <v>111</v>
      </c>
      <c r="AC8" t="s">
        <v>113</v>
      </c>
      <c r="AD8" t="s">
        <v>175</v>
      </c>
      <c r="AE8" t="s">
        <v>176</v>
      </c>
      <c r="AF8" t="s">
        <v>109</v>
      </c>
      <c r="AG8">
        <v>587000</v>
      </c>
      <c r="AH8" s="9" t="s">
        <v>221</v>
      </c>
      <c r="AK8">
        <v>765765677</v>
      </c>
    </row>
    <row r="9" spans="1:41" x14ac:dyDescent="0.25">
      <c r="A9" t="s">
        <v>80</v>
      </c>
      <c r="B9">
        <v>12345751</v>
      </c>
      <c r="C9" t="s">
        <v>85</v>
      </c>
      <c r="D9" t="str">
        <f>QuoteClientDet!D9</f>
        <v>Z</v>
      </c>
      <c r="E9" t="str">
        <f>QuoteClientDet!C9</f>
        <v>Zandi</v>
      </c>
      <c r="G9" t="s">
        <v>563</v>
      </c>
      <c r="H9" s="9" t="str">
        <f>QuoteClientDet!B9</f>
        <v>7302066531123</v>
      </c>
      <c r="K9" t="s">
        <v>235</v>
      </c>
      <c r="O9" t="s">
        <v>95</v>
      </c>
      <c r="P9" s="9" t="s">
        <v>127</v>
      </c>
      <c r="Q9" s="9" t="s">
        <v>137</v>
      </c>
      <c r="R9" s="9" t="s">
        <v>147</v>
      </c>
      <c r="S9" s="9" t="s">
        <v>157</v>
      </c>
      <c r="T9" s="10" t="s">
        <v>536</v>
      </c>
      <c r="U9">
        <v>275</v>
      </c>
      <c r="V9" s="9" t="s">
        <v>205</v>
      </c>
      <c r="W9" s="9" t="s">
        <v>282</v>
      </c>
      <c r="X9" t="s">
        <v>160</v>
      </c>
      <c r="Y9" s="9" t="s">
        <v>211</v>
      </c>
      <c r="Z9" t="s">
        <v>163</v>
      </c>
      <c r="AA9" t="s">
        <v>111</v>
      </c>
      <c r="AC9" t="s">
        <v>164</v>
      </c>
      <c r="AD9" t="s">
        <v>112</v>
      </c>
      <c r="AE9" t="s">
        <v>111</v>
      </c>
      <c r="AF9" t="s">
        <v>215</v>
      </c>
      <c r="AG9">
        <v>250655</v>
      </c>
      <c r="AH9" s="9" t="s">
        <v>222</v>
      </c>
      <c r="AK9">
        <v>190244666</v>
      </c>
    </row>
    <row r="10" spans="1:41" x14ac:dyDescent="0.25">
      <c r="A10" t="s">
        <v>81</v>
      </c>
      <c r="B10">
        <v>12345752</v>
      </c>
      <c r="C10" t="s">
        <v>65</v>
      </c>
      <c r="D10" t="str">
        <f>QuoteClientDet!D10</f>
        <v>O</v>
      </c>
      <c r="E10" t="str">
        <f>QuoteClientDet!C10</f>
        <v>Open</v>
      </c>
      <c r="G10" t="s">
        <v>563</v>
      </c>
      <c r="H10" s="9" t="str">
        <f>QuoteClientDet!B10</f>
        <v>7305066208113</v>
      </c>
      <c r="K10" t="s">
        <v>174</v>
      </c>
      <c r="O10" t="s">
        <v>120</v>
      </c>
      <c r="P10" s="9" t="s">
        <v>128</v>
      </c>
      <c r="Q10" s="9" t="s">
        <v>138</v>
      </c>
      <c r="R10" s="9" t="s">
        <v>148</v>
      </c>
      <c r="S10" s="9" t="s">
        <v>158</v>
      </c>
      <c r="T10" s="10" t="s">
        <v>536</v>
      </c>
      <c r="U10">
        <v>276</v>
      </c>
      <c r="V10" s="9" t="s">
        <v>206</v>
      </c>
      <c r="W10" s="9" t="s">
        <v>282</v>
      </c>
      <c r="X10" t="s">
        <v>161</v>
      </c>
      <c r="Y10" s="9" t="s">
        <v>212</v>
      </c>
      <c r="Z10" t="s">
        <v>163</v>
      </c>
      <c r="AA10" t="s">
        <v>111</v>
      </c>
      <c r="AC10" t="s">
        <v>113</v>
      </c>
      <c r="AD10" t="s">
        <v>165</v>
      </c>
      <c r="AE10" t="s">
        <v>166</v>
      </c>
      <c r="AF10" t="s">
        <v>333</v>
      </c>
      <c r="AG10">
        <v>632005</v>
      </c>
      <c r="AH10" s="9" t="s">
        <v>223</v>
      </c>
      <c r="AK10">
        <v>45656565</v>
      </c>
    </row>
    <row r="11" spans="1:41" x14ac:dyDescent="0.25">
      <c r="A11" t="s">
        <v>82</v>
      </c>
      <c r="B11">
        <v>12345753</v>
      </c>
      <c r="C11" t="s">
        <v>62</v>
      </c>
      <c r="D11" t="str">
        <f>QuoteClientDet!D11</f>
        <v>K</v>
      </c>
      <c r="E11" t="str">
        <f>QuoteClientDet!C11</f>
        <v>King</v>
      </c>
      <c r="G11" t="s">
        <v>563</v>
      </c>
      <c r="H11" s="9" t="str">
        <f>QuoteClientDet!B11</f>
        <v>6903057455148</v>
      </c>
      <c r="K11" t="s">
        <v>235</v>
      </c>
      <c r="O11" t="s">
        <v>95</v>
      </c>
      <c r="P11" s="9" t="s">
        <v>129</v>
      </c>
      <c r="Q11" s="9" t="s">
        <v>139</v>
      </c>
      <c r="R11" s="9" t="s">
        <v>149</v>
      </c>
      <c r="S11" s="9" t="s">
        <v>159</v>
      </c>
      <c r="T11" s="10" t="s">
        <v>536</v>
      </c>
      <c r="U11">
        <v>277</v>
      </c>
      <c r="V11" s="9" t="s">
        <v>207</v>
      </c>
      <c r="W11" s="9" t="s">
        <v>282</v>
      </c>
      <c r="X11" t="s">
        <v>160</v>
      </c>
      <c r="Y11" s="9" t="s">
        <v>213</v>
      </c>
      <c r="Z11" t="s">
        <v>163</v>
      </c>
      <c r="AA11" t="s">
        <v>111</v>
      </c>
      <c r="AC11" t="s">
        <v>164</v>
      </c>
      <c r="AD11" t="s">
        <v>167</v>
      </c>
      <c r="AE11" t="s">
        <v>168</v>
      </c>
      <c r="AF11" t="s">
        <v>109</v>
      </c>
      <c r="AG11">
        <v>580105</v>
      </c>
      <c r="AH11" s="9" t="s">
        <v>218</v>
      </c>
      <c r="AK11">
        <v>87777777</v>
      </c>
    </row>
    <row r="12" spans="1:41" x14ac:dyDescent="0.25">
      <c r="A12" t="s">
        <v>329</v>
      </c>
      <c r="B12">
        <v>12345754</v>
      </c>
      <c r="C12" t="s">
        <v>62</v>
      </c>
      <c r="D12" t="s">
        <v>348</v>
      </c>
      <c r="E12" t="s">
        <v>627</v>
      </c>
      <c r="G12" t="s">
        <v>563</v>
      </c>
      <c r="H12" s="21">
        <v>6906257619181</v>
      </c>
      <c r="K12" t="s">
        <v>235</v>
      </c>
      <c r="O12" t="s">
        <v>120</v>
      </c>
      <c r="P12" s="9"/>
      <c r="Q12" s="9"/>
      <c r="R12" s="9"/>
      <c r="S12" s="9"/>
      <c r="T12" s="10"/>
      <c r="V12" s="9"/>
      <c r="W12" s="9"/>
      <c r="Y12" s="9"/>
      <c r="AH12" s="9"/>
    </row>
    <row r="13" spans="1:41" x14ac:dyDescent="0.25">
      <c r="H13" s="9"/>
      <c r="P13" s="9"/>
      <c r="Q13" s="9"/>
      <c r="R13" s="9"/>
      <c r="S13" s="9"/>
      <c r="T13" s="10"/>
      <c r="V13" s="9"/>
      <c r="W13" s="9"/>
      <c r="Y13" s="9"/>
      <c r="AH13" s="9"/>
    </row>
    <row r="15" spans="1:41" x14ac:dyDescent="0.25">
      <c r="A15">
        <v>1</v>
      </c>
      <c r="B15">
        <v>2</v>
      </c>
      <c r="C15">
        <v>3</v>
      </c>
      <c r="D15">
        <v>4</v>
      </c>
      <c r="E15">
        <v>5</v>
      </c>
      <c r="F15">
        <v>6</v>
      </c>
      <c r="G15">
        <v>7</v>
      </c>
      <c r="H15">
        <v>8</v>
      </c>
      <c r="I15">
        <v>9</v>
      </c>
      <c r="J15">
        <v>10</v>
      </c>
      <c r="K15">
        <v>11</v>
      </c>
      <c r="N15">
        <v>14</v>
      </c>
      <c r="O15">
        <v>15</v>
      </c>
      <c r="P15">
        <v>16</v>
      </c>
      <c r="Q15">
        <v>17</v>
      </c>
      <c r="R15">
        <v>18</v>
      </c>
      <c r="S15">
        <v>19</v>
      </c>
      <c r="T15">
        <v>20</v>
      </c>
      <c r="U15">
        <v>21</v>
      </c>
      <c r="V15">
        <v>22</v>
      </c>
      <c r="W15">
        <v>23</v>
      </c>
      <c r="X15">
        <v>24</v>
      </c>
      <c r="Y15">
        <v>25</v>
      </c>
      <c r="Z15">
        <v>26</v>
      </c>
      <c r="AA15">
        <v>27</v>
      </c>
      <c r="AB15" s="6">
        <v>28</v>
      </c>
      <c r="AC15">
        <v>29</v>
      </c>
      <c r="AD15">
        <v>30</v>
      </c>
      <c r="AE15">
        <v>31</v>
      </c>
      <c r="AF15">
        <v>32</v>
      </c>
      <c r="AG15">
        <v>33</v>
      </c>
      <c r="AH15" s="9">
        <v>34</v>
      </c>
      <c r="AI15" s="6">
        <v>35</v>
      </c>
      <c r="AJ15">
        <v>36</v>
      </c>
      <c r="AK15">
        <v>37</v>
      </c>
    </row>
    <row r="17" spans="2:3" x14ac:dyDescent="0.25">
      <c r="B17">
        <v>45895213</v>
      </c>
      <c r="C17" t="s">
        <v>310</v>
      </c>
    </row>
    <row r="18" spans="2:3" x14ac:dyDescent="0.25">
      <c r="B18">
        <v>128457239</v>
      </c>
    </row>
    <row r="19" spans="2:3" x14ac:dyDescent="0.25">
      <c r="B19">
        <v>1284572309</v>
      </c>
      <c r="C19" t="s">
        <v>310</v>
      </c>
    </row>
    <row r="20" spans="2:3" x14ac:dyDescent="0.25">
      <c r="B20">
        <v>12365499</v>
      </c>
      <c r="C20" t="s">
        <v>310</v>
      </c>
    </row>
    <row r="21" spans="2:3" x14ac:dyDescent="0.25">
      <c r="B21">
        <v>163459948</v>
      </c>
      <c r="C21" t="s">
        <v>484</v>
      </c>
    </row>
    <row r="22" spans="2:3" x14ac:dyDescent="0.25">
      <c r="B22">
        <v>152345747</v>
      </c>
      <c r="C22" t="s">
        <v>310</v>
      </c>
    </row>
    <row r="23" spans="2:3" x14ac:dyDescent="0.25">
      <c r="B23">
        <v>163459988</v>
      </c>
      <c r="C23" t="s">
        <v>330</v>
      </c>
    </row>
    <row r="24" spans="2:3" x14ac:dyDescent="0.25">
      <c r="B24">
        <v>458932546</v>
      </c>
      <c r="C24" t="s">
        <v>310</v>
      </c>
    </row>
    <row r="25" spans="2:3" x14ac:dyDescent="0.25">
      <c r="B25">
        <v>1293357444</v>
      </c>
      <c r="C25" t="s">
        <v>330</v>
      </c>
    </row>
    <row r="26" spans="2:3" x14ac:dyDescent="0.25">
      <c r="B26">
        <v>67787955</v>
      </c>
    </row>
    <row r="27" spans="2:3" x14ac:dyDescent="0.25">
      <c r="B27">
        <v>152345747</v>
      </c>
    </row>
    <row r="28" spans="2:3" x14ac:dyDescent="0.25">
      <c r="B28">
        <v>12345749</v>
      </c>
    </row>
  </sheetData>
  <hyperlinks>
    <hyperlink ref="T2" r:id="rId1"/>
    <hyperlink ref="T3:T11" r:id="rId2" display="johannes.matsobane@momentum.co.za"/>
  </hyperlinks>
  <pageMargins left="0.7" right="0.7" top="0.75" bottom="0.75" header="0.3" footer="0.3"/>
  <pageSetup paperSize="9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11" sqref="A11"/>
    </sheetView>
  </sheetViews>
  <sheetFormatPr defaultRowHeight="15" x14ac:dyDescent="0.25"/>
  <cols>
    <col min="2" max="2" width="12.42578125" bestFit="1" customWidth="1"/>
    <col min="3" max="3" width="17.28515625" bestFit="1" customWidth="1"/>
    <col min="4" max="4" width="12.28515625" bestFit="1" customWidth="1"/>
    <col min="5" max="5" width="16.42578125" bestFit="1" customWidth="1"/>
  </cols>
  <sheetData>
    <row r="1" spans="1:5" x14ac:dyDescent="0.25">
      <c r="A1" t="s">
        <v>27</v>
      </c>
      <c r="B1" t="s">
        <v>328</v>
      </c>
      <c r="C1" s="13" t="s">
        <v>324</v>
      </c>
      <c r="D1" s="13" t="s">
        <v>325</v>
      </c>
      <c r="E1" s="13" t="s">
        <v>326</v>
      </c>
    </row>
    <row r="2" spans="1:5" x14ac:dyDescent="0.25">
      <c r="A2" t="s">
        <v>73</v>
      </c>
      <c r="B2" t="s">
        <v>174</v>
      </c>
      <c r="C2" t="s">
        <v>236</v>
      </c>
      <c r="D2">
        <v>123546</v>
      </c>
      <c r="E2" s="13">
        <v>100</v>
      </c>
    </row>
    <row r="3" spans="1:5" x14ac:dyDescent="0.25">
      <c r="A3" t="s">
        <v>74</v>
      </c>
      <c r="B3" t="s">
        <v>235</v>
      </c>
    </row>
    <row r="4" spans="1:5" x14ac:dyDescent="0.25">
      <c r="A4" t="s">
        <v>75</v>
      </c>
      <c r="B4" t="s">
        <v>174</v>
      </c>
      <c r="C4" t="s">
        <v>228</v>
      </c>
      <c r="D4">
        <v>678941</v>
      </c>
      <c r="E4">
        <v>120</v>
      </c>
    </row>
    <row r="5" spans="1:5" x14ac:dyDescent="0.25">
      <c r="A5" t="s">
        <v>76</v>
      </c>
      <c r="B5" t="s">
        <v>174</v>
      </c>
      <c r="C5" t="s">
        <v>265</v>
      </c>
      <c r="D5">
        <v>678941</v>
      </c>
      <c r="E5">
        <v>145</v>
      </c>
    </row>
    <row r="6" spans="1:5" x14ac:dyDescent="0.25">
      <c r="A6" t="s">
        <v>77</v>
      </c>
      <c r="B6" t="s">
        <v>235</v>
      </c>
    </row>
    <row r="7" spans="1:5" x14ac:dyDescent="0.25">
      <c r="A7" t="s">
        <v>78</v>
      </c>
      <c r="B7" t="s">
        <v>174</v>
      </c>
      <c r="C7" t="s">
        <v>336</v>
      </c>
      <c r="D7">
        <v>1323423</v>
      </c>
      <c r="E7">
        <v>250</v>
      </c>
    </row>
    <row r="8" spans="1:5" x14ac:dyDescent="0.25">
      <c r="A8" t="s">
        <v>79</v>
      </c>
    </row>
    <row r="9" spans="1:5" x14ac:dyDescent="0.25">
      <c r="A9" t="s">
        <v>80</v>
      </c>
    </row>
    <row r="10" spans="1:5" x14ac:dyDescent="0.25">
      <c r="A10" t="s">
        <v>81</v>
      </c>
    </row>
    <row r="11" spans="1:5" x14ac:dyDescent="0.25">
      <c r="A11" t="s">
        <v>82</v>
      </c>
    </row>
    <row r="12" spans="1:5" x14ac:dyDescent="0.25">
      <c r="A12" t="s">
        <v>329</v>
      </c>
    </row>
    <row r="16" spans="1:5" x14ac:dyDescent="0.25">
      <c r="A16">
        <v>1</v>
      </c>
      <c r="B16">
        <v>2</v>
      </c>
      <c r="C16">
        <v>3</v>
      </c>
      <c r="D16">
        <v>4</v>
      </c>
      <c r="E16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12" sqref="F12"/>
    </sheetView>
  </sheetViews>
  <sheetFormatPr defaultRowHeight="15" x14ac:dyDescent="0.25"/>
  <sheetData>
    <row r="1" spans="1:1" x14ac:dyDescent="0.25">
      <c r="A1" t="s">
        <v>46</v>
      </c>
    </row>
    <row r="2" spans="1:1" x14ac:dyDescent="0.25">
      <c r="A2" t="s">
        <v>47</v>
      </c>
    </row>
    <row r="3" spans="1:1" x14ac:dyDescent="0.25">
      <c r="A3" s="3" t="s">
        <v>48</v>
      </c>
    </row>
    <row r="4" spans="1:1" x14ac:dyDescent="0.25">
      <c r="A4" t="s">
        <v>49</v>
      </c>
    </row>
    <row r="5" spans="1:1" x14ac:dyDescent="0.25">
      <c r="A5" s="3" t="s">
        <v>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topLeftCell="B1" workbookViewId="0">
      <selection activeCell="D13" sqref="D13"/>
    </sheetView>
  </sheetViews>
  <sheetFormatPr defaultRowHeight="15" x14ac:dyDescent="0.25"/>
  <cols>
    <col min="4" max="4" width="9.5703125" bestFit="1" customWidth="1"/>
    <col min="5" max="5" width="15" bestFit="1" customWidth="1"/>
    <col min="8" max="8" width="12" bestFit="1" customWidth="1"/>
    <col min="9" max="9" width="10.85546875" bestFit="1" customWidth="1"/>
    <col min="13" max="13" width="14" bestFit="1" customWidth="1"/>
    <col min="14" max="18" width="14" customWidth="1"/>
    <col min="24" max="24" width="14.140625" bestFit="1" customWidth="1"/>
    <col min="25" max="25" width="11.7109375" bestFit="1" customWidth="1"/>
  </cols>
  <sheetData>
    <row r="1" spans="1:25" x14ac:dyDescent="0.25">
      <c r="A1" t="s">
        <v>27</v>
      </c>
      <c r="B1" s="13" t="s">
        <v>55</v>
      </c>
      <c r="C1" s="13" t="s">
        <v>56</v>
      </c>
      <c r="D1" s="13" t="s">
        <v>57</v>
      </c>
      <c r="E1" s="13" t="s">
        <v>58</v>
      </c>
      <c r="F1" s="13" t="s">
        <v>59</v>
      </c>
      <c r="G1" s="13" t="s">
        <v>320</v>
      </c>
      <c r="H1" s="13" t="s">
        <v>356</v>
      </c>
      <c r="I1" s="13" t="s">
        <v>66</v>
      </c>
      <c r="J1" s="13" t="s">
        <v>67</v>
      </c>
      <c r="K1" s="13" t="s">
        <v>89</v>
      </c>
      <c r="M1" s="13" t="s">
        <v>117</v>
      </c>
      <c r="N1" s="13" t="s">
        <v>425</v>
      </c>
      <c r="O1" s="13" t="s">
        <v>426</v>
      </c>
      <c r="P1" s="13" t="s">
        <v>93</v>
      </c>
      <c r="Q1" s="13" t="s">
        <v>94</v>
      </c>
      <c r="R1" s="13" t="s">
        <v>95</v>
      </c>
      <c r="S1" s="13" t="s">
        <v>96</v>
      </c>
      <c r="T1" s="13" t="s">
        <v>97</v>
      </c>
      <c r="U1" s="13" t="s">
        <v>357</v>
      </c>
      <c r="V1" s="13" t="s">
        <v>99</v>
      </c>
      <c r="W1" s="13" t="s">
        <v>358</v>
      </c>
      <c r="X1" s="13" t="s">
        <v>101</v>
      </c>
      <c r="Y1" s="13" t="s">
        <v>102</v>
      </c>
    </row>
    <row r="2" spans="1:25" x14ac:dyDescent="0.25">
      <c r="A2" t="s">
        <v>73</v>
      </c>
      <c r="B2" t="s">
        <v>359</v>
      </c>
      <c r="C2" t="s">
        <v>63</v>
      </c>
      <c r="D2" t="s">
        <v>368</v>
      </c>
      <c r="F2" t="s">
        <v>236</v>
      </c>
      <c r="G2" t="s">
        <v>354</v>
      </c>
      <c r="H2">
        <v>8507275841084</v>
      </c>
      <c r="J2" t="s">
        <v>422</v>
      </c>
      <c r="N2" s="9" t="s">
        <v>427</v>
      </c>
      <c r="O2" s="9" t="s">
        <v>428</v>
      </c>
      <c r="P2" s="9" t="s">
        <v>429</v>
      </c>
      <c r="Q2" s="9" t="s">
        <v>430</v>
      </c>
      <c r="R2" s="10" t="s">
        <v>483</v>
      </c>
      <c r="S2">
        <v>1234</v>
      </c>
      <c r="T2">
        <v>65412</v>
      </c>
      <c r="U2">
        <v>987456</v>
      </c>
      <c r="V2" t="s">
        <v>424</v>
      </c>
      <c r="W2" s="9" t="s">
        <v>208</v>
      </c>
      <c r="X2" t="s">
        <v>163</v>
      </c>
      <c r="Y2" t="s">
        <v>111</v>
      </c>
    </row>
    <row r="3" spans="1:25" x14ac:dyDescent="0.25">
      <c r="A3" t="s">
        <v>74</v>
      </c>
      <c r="B3" t="s">
        <v>360</v>
      </c>
      <c r="C3" t="s">
        <v>369</v>
      </c>
      <c r="D3" t="s">
        <v>370</v>
      </c>
      <c r="F3" t="s">
        <v>236</v>
      </c>
      <c r="G3" t="s">
        <v>355</v>
      </c>
      <c r="H3">
        <v>8507275841084</v>
      </c>
      <c r="J3" t="s">
        <v>423</v>
      </c>
      <c r="N3" s="9" t="s">
        <v>470</v>
      </c>
      <c r="O3" s="9" t="s">
        <v>457</v>
      </c>
      <c r="P3" s="9" t="s">
        <v>444</v>
      </c>
      <c r="Q3" s="9" t="s">
        <v>431</v>
      </c>
      <c r="R3" s="10" t="s">
        <v>483</v>
      </c>
      <c r="S3">
        <v>1234</v>
      </c>
      <c r="T3">
        <v>65412</v>
      </c>
      <c r="U3">
        <v>987456</v>
      </c>
      <c r="V3" t="s">
        <v>424</v>
      </c>
      <c r="W3" s="9" t="s">
        <v>162</v>
      </c>
      <c r="X3" t="s">
        <v>417</v>
      </c>
      <c r="Y3" t="s">
        <v>111</v>
      </c>
    </row>
    <row r="4" spans="1:25" x14ac:dyDescent="0.25">
      <c r="A4" t="s">
        <v>75</v>
      </c>
      <c r="B4" t="s">
        <v>361</v>
      </c>
      <c r="C4" t="s">
        <v>371</v>
      </c>
      <c r="D4" t="s">
        <v>372</v>
      </c>
      <c r="F4" t="s">
        <v>236</v>
      </c>
      <c r="H4">
        <v>8507275841084</v>
      </c>
      <c r="J4" t="s">
        <v>422</v>
      </c>
      <c r="N4" s="9" t="s">
        <v>471</v>
      </c>
      <c r="O4" s="9" t="s">
        <v>458</v>
      </c>
      <c r="P4" s="9" t="s">
        <v>445</v>
      </c>
      <c r="Q4" s="9" t="s">
        <v>432</v>
      </c>
      <c r="R4" s="10" t="s">
        <v>483</v>
      </c>
      <c r="S4">
        <v>1234</v>
      </c>
      <c r="T4">
        <v>65412</v>
      </c>
      <c r="U4">
        <v>987456</v>
      </c>
      <c r="V4" t="s">
        <v>424</v>
      </c>
      <c r="W4" s="9" t="s">
        <v>383</v>
      </c>
      <c r="X4" t="s">
        <v>418</v>
      </c>
      <c r="Y4" t="s">
        <v>111</v>
      </c>
    </row>
    <row r="5" spans="1:25" x14ac:dyDescent="0.25">
      <c r="A5" t="s">
        <v>76</v>
      </c>
      <c r="B5" t="s">
        <v>362</v>
      </c>
      <c r="C5" t="s">
        <v>373</v>
      </c>
      <c r="D5" t="s">
        <v>374</v>
      </c>
      <c r="F5" t="s">
        <v>236</v>
      </c>
      <c r="H5">
        <v>8507275841084</v>
      </c>
      <c r="J5" t="s">
        <v>423</v>
      </c>
      <c r="N5" s="9" t="s">
        <v>472</v>
      </c>
      <c r="O5" s="9" t="s">
        <v>459</v>
      </c>
      <c r="P5" s="9" t="s">
        <v>446</v>
      </c>
      <c r="Q5" s="9" t="s">
        <v>433</v>
      </c>
      <c r="R5" s="10" t="s">
        <v>483</v>
      </c>
      <c r="S5">
        <v>1234</v>
      </c>
      <c r="T5">
        <v>65412</v>
      </c>
      <c r="U5">
        <v>987456</v>
      </c>
      <c r="V5" t="s">
        <v>424</v>
      </c>
      <c r="W5" s="9" t="s">
        <v>384</v>
      </c>
      <c r="X5" t="s">
        <v>419</v>
      </c>
      <c r="Y5" t="s">
        <v>111</v>
      </c>
    </row>
    <row r="6" spans="1:25" x14ac:dyDescent="0.25">
      <c r="A6" t="s">
        <v>77</v>
      </c>
      <c r="B6" t="s">
        <v>363</v>
      </c>
      <c r="C6" t="s">
        <v>375</v>
      </c>
      <c r="D6" t="s">
        <v>376</v>
      </c>
      <c r="F6" t="s">
        <v>236</v>
      </c>
      <c r="H6">
        <v>8507275841084</v>
      </c>
      <c r="J6" t="s">
        <v>422</v>
      </c>
      <c r="N6" s="9" t="s">
        <v>473</v>
      </c>
      <c r="O6" s="9" t="s">
        <v>460</v>
      </c>
      <c r="P6" s="9" t="s">
        <v>447</v>
      </c>
      <c r="Q6" s="9" t="s">
        <v>434</v>
      </c>
      <c r="R6" s="10" t="s">
        <v>483</v>
      </c>
      <c r="S6">
        <v>1234</v>
      </c>
      <c r="T6">
        <v>65412</v>
      </c>
      <c r="U6">
        <v>987456</v>
      </c>
      <c r="V6" t="s">
        <v>424</v>
      </c>
      <c r="W6" s="9" t="s">
        <v>209</v>
      </c>
      <c r="X6" t="s">
        <v>420</v>
      </c>
      <c r="Y6" t="s">
        <v>111</v>
      </c>
    </row>
    <row r="7" spans="1:25" x14ac:dyDescent="0.25">
      <c r="A7" t="s">
        <v>78</v>
      </c>
      <c r="B7" t="s">
        <v>364</v>
      </c>
      <c r="C7" t="s">
        <v>87</v>
      </c>
      <c r="D7" t="s">
        <v>377</v>
      </c>
      <c r="F7" t="s">
        <v>236</v>
      </c>
      <c r="H7">
        <v>8507275841084</v>
      </c>
      <c r="J7" t="s">
        <v>423</v>
      </c>
      <c r="N7" s="9" t="s">
        <v>474</v>
      </c>
      <c r="O7" s="9" t="s">
        <v>461</v>
      </c>
      <c r="P7" s="9" t="s">
        <v>448</v>
      </c>
      <c r="Q7" s="9" t="s">
        <v>435</v>
      </c>
      <c r="R7" s="10" t="s">
        <v>483</v>
      </c>
      <c r="S7">
        <v>1234</v>
      </c>
      <c r="T7">
        <v>65412</v>
      </c>
      <c r="U7">
        <v>987456</v>
      </c>
      <c r="V7" t="s">
        <v>424</v>
      </c>
      <c r="W7" s="9" t="s">
        <v>208</v>
      </c>
      <c r="X7" t="s">
        <v>421</v>
      </c>
      <c r="Y7" t="s">
        <v>111</v>
      </c>
    </row>
    <row r="8" spans="1:25" x14ac:dyDescent="0.25">
      <c r="A8" t="s">
        <v>79</v>
      </c>
      <c r="B8" t="s">
        <v>365</v>
      </c>
      <c r="C8" t="s">
        <v>378</v>
      </c>
      <c r="D8" t="s">
        <v>379</v>
      </c>
      <c r="F8" t="s">
        <v>236</v>
      </c>
      <c r="H8">
        <v>8507275841084</v>
      </c>
      <c r="J8" t="s">
        <v>422</v>
      </c>
      <c r="N8" s="9" t="s">
        <v>475</v>
      </c>
      <c r="O8" s="9" t="s">
        <v>462</v>
      </c>
      <c r="P8" s="9" t="s">
        <v>449</v>
      </c>
      <c r="Q8" s="9" t="s">
        <v>436</v>
      </c>
      <c r="R8" s="10" t="s">
        <v>483</v>
      </c>
      <c r="S8">
        <v>1234</v>
      </c>
      <c r="T8">
        <v>65412</v>
      </c>
      <c r="U8">
        <v>987456</v>
      </c>
      <c r="V8" t="s">
        <v>424</v>
      </c>
      <c r="W8" s="9" t="s">
        <v>162</v>
      </c>
      <c r="X8" t="s">
        <v>163</v>
      </c>
      <c r="Y8" t="s">
        <v>111</v>
      </c>
    </row>
    <row r="9" spans="1:25" x14ac:dyDescent="0.25">
      <c r="A9" t="s">
        <v>80</v>
      </c>
      <c r="B9" t="s">
        <v>366</v>
      </c>
      <c r="C9" t="s">
        <v>380</v>
      </c>
      <c r="D9" t="s">
        <v>381</v>
      </c>
      <c r="F9" t="s">
        <v>236</v>
      </c>
      <c r="H9">
        <v>8507275841084</v>
      </c>
      <c r="J9" t="s">
        <v>423</v>
      </c>
      <c r="N9" s="9" t="s">
        <v>476</v>
      </c>
      <c r="O9" s="9" t="s">
        <v>463</v>
      </c>
      <c r="P9" s="9" t="s">
        <v>450</v>
      </c>
      <c r="Q9" s="9" t="s">
        <v>437</v>
      </c>
      <c r="R9" s="10" t="s">
        <v>483</v>
      </c>
      <c r="S9">
        <v>1234</v>
      </c>
      <c r="T9">
        <v>65412</v>
      </c>
      <c r="U9">
        <v>987456</v>
      </c>
      <c r="V9" t="s">
        <v>424</v>
      </c>
      <c r="W9" s="9" t="s">
        <v>383</v>
      </c>
      <c r="X9" t="s">
        <v>417</v>
      </c>
      <c r="Y9" t="s">
        <v>111</v>
      </c>
    </row>
    <row r="10" spans="1:25" x14ac:dyDescent="0.25">
      <c r="A10" t="s">
        <v>81</v>
      </c>
      <c r="B10" t="s">
        <v>367</v>
      </c>
      <c r="C10" t="s">
        <v>295</v>
      </c>
      <c r="D10" t="s">
        <v>382</v>
      </c>
      <c r="F10" t="s">
        <v>236</v>
      </c>
      <c r="H10">
        <v>8507275841084</v>
      </c>
      <c r="J10" t="s">
        <v>422</v>
      </c>
      <c r="N10" s="9" t="s">
        <v>477</v>
      </c>
      <c r="O10" s="9" t="s">
        <v>464</v>
      </c>
      <c r="P10" s="9" t="s">
        <v>451</v>
      </c>
      <c r="Q10" s="9" t="s">
        <v>438</v>
      </c>
      <c r="R10" s="10" t="s">
        <v>483</v>
      </c>
      <c r="S10">
        <v>1234</v>
      </c>
      <c r="T10">
        <v>65412</v>
      </c>
      <c r="U10">
        <v>987456</v>
      </c>
      <c r="V10" t="s">
        <v>424</v>
      </c>
      <c r="W10" s="9" t="s">
        <v>384</v>
      </c>
      <c r="X10" t="s">
        <v>418</v>
      </c>
      <c r="Y10" t="s">
        <v>111</v>
      </c>
    </row>
    <row r="11" spans="1:25" x14ac:dyDescent="0.25">
      <c r="A11" t="s">
        <v>82</v>
      </c>
      <c r="B11" t="s">
        <v>359</v>
      </c>
      <c r="C11" t="s">
        <v>348</v>
      </c>
      <c r="D11" t="s">
        <v>385</v>
      </c>
      <c r="F11" t="s">
        <v>236</v>
      </c>
      <c r="H11">
        <v>8507275841084</v>
      </c>
      <c r="J11" t="s">
        <v>423</v>
      </c>
      <c r="N11" s="9" t="s">
        <v>478</v>
      </c>
      <c r="O11" s="9" t="s">
        <v>465</v>
      </c>
      <c r="P11" s="9" t="s">
        <v>452</v>
      </c>
      <c r="Q11" s="9" t="s">
        <v>439</v>
      </c>
      <c r="R11" s="10" t="s">
        <v>483</v>
      </c>
      <c r="S11">
        <v>1234</v>
      </c>
      <c r="T11">
        <v>65412</v>
      </c>
      <c r="U11">
        <v>987456</v>
      </c>
      <c r="V11" t="s">
        <v>424</v>
      </c>
      <c r="W11" s="9" t="s">
        <v>209</v>
      </c>
      <c r="X11" t="s">
        <v>419</v>
      </c>
      <c r="Y11" t="s">
        <v>111</v>
      </c>
    </row>
    <row r="12" spans="1:25" x14ac:dyDescent="0.25">
      <c r="A12" t="s">
        <v>329</v>
      </c>
      <c r="B12" t="s">
        <v>360</v>
      </c>
      <c r="C12" t="s">
        <v>68</v>
      </c>
      <c r="D12" t="s">
        <v>386</v>
      </c>
      <c r="F12" t="s">
        <v>236</v>
      </c>
      <c r="H12">
        <v>8507275841084</v>
      </c>
      <c r="J12" t="s">
        <v>422</v>
      </c>
      <c r="N12" s="9" t="s">
        <v>479</v>
      </c>
      <c r="O12" s="9" t="s">
        <v>466</v>
      </c>
      <c r="P12" s="9" t="s">
        <v>453</v>
      </c>
      <c r="Q12" s="9" t="s">
        <v>440</v>
      </c>
      <c r="R12" s="10" t="s">
        <v>483</v>
      </c>
      <c r="S12">
        <v>1234</v>
      </c>
      <c r="T12">
        <v>65412</v>
      </c>
      <c r="U12">
        <v>987456</v>
      </c>
      <c r="V12" t="s">
        <v>424</v>
      </c>
      <c r="W12" s="9" t="s">
        <v>208</v>
      </c>
      <c r="X12" t="s">
        <v>420</v>
      </c>
      <c r="Y12" t="s">
        <v>111</v>
      </c>
    </row>
    <row r="13" spans="1:25" x14ac:dyDescent="0.25">
      <c r="A13" t="s">
        <v>331</v>
      </c>
      <c r="B13" t="s">
        <v>361</v>
      </c>
      <c r="C13" t="s">
        <v>387</v>
      </c>
      <c r="D13" t="s">
        <v>388</v>
      </c>
      <c r="F13" t="s">
        <v>236</v>
      </c>
      <c r="H13">
        <v>8507275841084</v>
      </c>
      <c r="J13" t="s">
        <v>423</v>
      </c>
      <c r="N13" s="9" t="s">
        <v>480</v>
      </c>
      <c r="O13" s="9" t="s">
        <v>467</v>
      </c>
      <c r="P13" s="9" t="s">
        <v>454</v>
      </c>
      <c r="Q13" s="9" t="s">
        <v>441</v>
      </c>
      <c r="R13" s="10" t="s">
        <v>483</v>
      </c>
      <c r="S13">
        <v>1234</v>
      </c>
      <c r="T13">
        <v>65412</v>
      </c>
      <c r="U13">
        <v>987456</v>
      </c>
      <c r="V13" t="s">
        <v>424</v>
      </c>
      <c r="W13" s="9" t="s">
        <v>162</v>
      </c>
      <c r="X13" t="s">
        <v>421</v>
      </c>
      <c r="Y13" t="s">
        <v>111</v>
      </c>
    </row>
    <row r="14" spans="1:25" x14ac:dyDescent="0.25">
      <c r="A14" t="s">
        <v>332</v>
      </c>
      <c r="B14" t="s">
        <v>363</v>
      </c>
      <c r="C14" t="s">
        <v>389</v>
      </c>
      <c r="D14" t="s">
        <v>57</v>
      </c>
      <c r="F14" t="s">
        <v>236</v>
      </c>
      <c r="H14">
        <v>8507275841084</v>
      </c>
      <c r="J14" t="s">
        <v>422</v>
      </c>
      <c r="N14" s="9" t="s">
        <v>481</v>
      </c>
      <c r="O14" s="9" t="s">
        <v>468</v>
      </c>
      <c r="P14" s="9" t="s">
        <v>455</v>
      </c>
      <c r="Q14" s="9" t="s">
        <v>442</v>
      </c>
      <c r="R14" s="10" t="s">
        <v>483</v>
      </c>
      <c r="S14">
        <v>1234</v>
      </c>
      <c r="T14">
        <v>65412</v>
      </c>
      <c r="U14">
        <v>987456</v>
      </c>
      <c r="V14" t="s">
        <v>424</v>
      </c>
      <c r="W14" s="9" t="s">
        <v>383</v>
      </c>
      <c r="Y14" t="s">
        <v>111</v>
      </c>
    </row>
    <row r="15" spans="1:25" x14ac:dyDescent="0.25">
      <c r="N15" s="9" t="s">
        <v>482</v>
      </c>
      <c r="O15" s="9" t="s">
        <v>469</v>
      </c>
      <c r="P15" s="9" t="s">
        <v>456</v>
      </c>
      <c r="Q15" s="9" t="s">
        <v>443</v>
      </c>
      <c r="R15" s="10" t="s">
        <v>483</v>
      </c>
      <c r="W15" s="9"/>
    </row>
    <row r="16" spans="1:25" x14ac:dyDescent="0.25">
      <c r="A16">
        <v>1</v>
      </c>
      <c r="B16">
        <v>2</v>
      </c>
      <c r="C16">
        <v>3</v>
      </c>
      <c r="D16">
        <v>4</v>
      </c>
      <c r="E16">
        <v>5</v>
      </c>
      <c r="F16">
        <v>6</v>
      </c>
      <c r="G16">
        <v>7</v>
      </c>
      <c r="H16">
        <v>8</v>
      </c>
      <c r="I16">
        <v>9</v>
      </c>
      <c r="J16">
        <v>10</v>
      </c>
      <c r="K16">
        <v>11</v>
      </c>
      <c r="L16">
        <v>12</v>
      </c>
      <c r="M16">
        <v>13</v>
      </c>
      <c r="N16">
        <v>14</v>
      </c>
      <c r="O16">
        <v>15</v>
      </c>
      <c r="P16">
        <v>16</v>
      </c>
      <c r="Q16">
        <v>17</v>
      </c>
      <c r="R16">
        <v>18</v>
      </c>
      <c r="S16">
        <v>19</v>
      </c>
      <c r="T16">
        <v>20</v>
      </c>
      <c r="U16">
        <v>21</v>
      </c>
      <c r="V16">
        <v>22</v>
      </c>
      <c r="W16">
        <v>23</v>
      </c>
      <c r="X16">
        <v>24</v>
      </c>
      <c r="Y16">
        <v>25</v>
      </c>
    </row>
  </sheetData>
  <hyperlinks>
    <hyperlink ref="R2" r:id="rId1"/>
    <hyperlink ref="R3:R15" r:id="rId2" display="joe@hgh.co.za"/>
  </hyperlinks>
  <pageMargins left="0.7" right="0.7" top="0.75" bottom="0.75" header="0.3" footer="0.3"/>
  <pageSetup paperSize="9"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17" sqref="C17"/>
    </sheetView>
  </sheetViews>
  <sheetFormatPr defaultRowHeight="15" x14ac:dyDescent="0.25"/>
  <cols>
    <col min="1" max="1" width="9.5703125" bestFit="1" customWidth="1"/>
    <col min="2" max="2" width="33.42578125" bestFit="1" customWidth="1"/>
    <col min="3" max="5" width="54" bestFit="1" customWidth="1"/>
  </cols>
  <sheetData>
    <row r="1" spans="1:5" x14ac:dyDescent="0.25">
      <c r="A1" t="s">
        <v>27</v>
      </c>
      <c r="B1" t="s">
        <v>270</v>
      </c>
      <c r="C1" t="s">
        <v>272</v>
      </c>
      <c r="D1" t="s">
        <v>273</v>
      </c>
      <c r="E1" t="s">
        <v>274</v>
      </c>
    </row>
    <row r="2" spans="1:5" x14ac:dyDescent="0.25">
      <c r="A2" t="s">
        <v>73</v>
      </c>
      <c r="B2" t="s">
        <v>271</v>
      </c>
      <c r="C2" t="s">
        <v>277</v>
      </c>
      <c r="D2" t="s">
        <v>277</v>
      </c>
      <c r="E2" t="s">
        <v>277</v>
      </c>
    </row>
    <row r="3" spans="1:5" x14ac:dyDescent="0.25">
      <c r="A3" t="s">
        <v>74</v>
      </c>
      <c r="B3" t="s">
        <v>346</v>
      </c>
      <c r="C3" t="s">
        <v>277</v>
      </c>
      <c r="D3" t="s">
        <v>277</v>
      </c>
      <c r="E3" t="s">
        <v>277</v>
      </c>
    </row>
    <row r="4" spans="1:5" x14ac:dyDescent="0.25">
      <c r="A4" t="s">
        <v>75</v>
      </c>
      <c r="B4" t="s">
        <v>345</v>
      </c>
      <c r="C4" t="s">
        <v>277</v>
      </c>
      <c r="D4" t="s">
        <v>277</v>
      </c>
      <c r="E4" t="s">
        <v>277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1" sqref="K21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abSelected="1" workbookViewId="0">
      <selection activeCell="C3" sqref="C3"/>
    </sheetView>
  </sheetViews>
  <sheetFormatPr defaultRowHeight="15" x14ac:dyDescent="0.25"/>
  <cols>
    <col min="1" max="1" width="28.28515625" bestFit="1" customWidth="1"/>
    <col min="3" max="3" width="25" bestFit="1" customWidth="1"/>
    <col min="4" max="4" width="34" bestFit="1" customWidth="1"/>
    <col min="5" max="5" width="25.85546875" bestFit="1" customWidth="1"/>
    <col min="6" max="6" width="32" bestFit="1" customWidth="1"/>
    <col min="7" max="7" width="25.85546875" bestFit="1" customWidth="1"/>
    <col min="8" max="8" width="32" bestFit="1" customWidth="1"/>
    <col min="9" max="9" width="23.28515625" bestFit="1" customWidth="1"/>
    <col min="10" max="10" width="21.140625" bestFit="1" customWidth="1"/>
    <col min="11" max="11" width="19.7109375" bestFit="1" customWidth="1"/>
    <col min="12" max="12" width="8.7109375" bestFit="1" customWidth="1"/>
    <col min="13" max="13" width="6.5703125" bestFit="1" customWidth="1"/>
    <col min="14" max="14" width="64.85546875" bestFit="1" customWidth="1"/>
    <col min="15" max="15" width="35.7109375" bestFit="1" customWidth="1"/>
    <col min="16" max="16" width="16.42578125" bestFit="1" customWidth="1"/>
    <col min="17" max="17" width="56.28515625" bestFit="1" customWidth="1"/>
    <col min="18" max="18" width="12" bestFit="1" customWidth="1"/>
    <col min="19" max="19" width="68.85546875" bestFit="1" customWidth="1"/>
  </cols>
  <sheetData>
    <row r="1" spans="1:19" x14ac:dyDescent="0.25">
      <c r="A1" t="s">
        <v>662</v>
      </c>
      <c r="B1" t="s">
        <v>0</v>
      </c>
      <c r="C1" t="s">
        <v>40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30</v>
      </c>
      <c r="O1" t="s">
        <v>11</v>
      </c>
      <c r="P1" t="s">
        <v>41</v>
      </c>
      <c r="Q1" t="s">
        <v>674</v>
      </c>
      <c r="S1" t="s">
        <v>533</v>
      </c>
    </row>
    <row r="2" spans="1:19" x14ac:dyDescent="0.25">
      <c r="A2" t="s">
        <v>560</v>
      </c>
      <c r="B2">
        <v>497</v>
      </c>
      <c r="C2" s="20" t="s">
        <v>45</v>
      </c>
      <c r="D2" t="s">
        <v>663</v>
      </c>
      <c r="E2" t="s">
        <v>524</v>
      </c>
      <c r="F2" t="s">
        <v>574</v>
      </c>
      <c r="G2" t="s">
        <v>299</v>
      </c>
      <c r="H2" t="s">
        <v>342</v>
      </c>
      <c r="I2" t="s">
        <v>300</v>
      </c>
      <c r="J2" t="s">
        <v>538</v>
      </c>
      <c r="K2" t="s">
        <v>539</v>
      </c>
      <c r="M2" s="1" t="s">
        <v>34</v>
      </c>
      <c r="N2" t="s">
        <v>664</v>
      </c>
      <c r="O2" t="s">
        <v>682</v>
      </c>
      <c r="P2" t="s">
        <v>580</v>
      </c>
      <c r="Q2" t="s">
        <v>681</v>
      </c>
      <c r="S2" s="4" t="s">
        <v>535</v>
      </c>
    </row>
    <row r="3" spans="1:19" x14ac:dyDescent="0.25">
      <c r="A3" t="s">
        <v>561</v>
      </c>
      <c r="B3">
        <v>497</v>
      </c>
      <c r="C3" s="20" t="s">
        <v>64</v>
      </c>
      <c r="D3" t="s">
        <v>675</v>
      </c>
      <c r="E3" t="s">
        <v>566</v>
      </c>
      <c r="F3" t="s">
        <v>574</v>
      </c>
      <c r="G3" t="s">
        <v>301</v>
      </c>
      <c r="H3" t="s">
        <v>343</v>
      </c>
      <c r="I3" t="s">
        <v>300</v>
      </c>
      <c r="J3" t="s">
        <v>538</v>
      </c>
      <c r="K3" t="s">
        <v>539</v>
      </c>
      <c r="M3" s="1" t="s">
        <v>34</v>
      </c>
      <c r="N3" t="s">
        <v>688</v>
      </c>
      <c r="O3" t="s">
        <v>689</v>
      </c>
      <c r="P3" t="s">
        <v>580</v>
      </c>
      <c r="Q3" s="4" t="s">
        <v>687</v>
      </c>
      <c r="S3" t="s">
        <v>534</v>
      </c>
    </row>
    <row r="4" spans="1:19" x14ac:dyDescent="0.25">
      <c r="A4" t="s">
        <v>562</v>
      </c>
      <c r="B4">
        <v>497</v>
      </c>
      <c r="C4" s="20" t="s">
        <v>45</v>
      </c>
      <c r="D4" t="s">
        <v>663</v>
      </c>
      <c r="E4" t="s">
        <v>525</v>
      </c>
      <c r="F4" t="s">
        <v>574</v>
      </c>
      <c r="G4" t="s">
        <v>302</v>
      </c>
      <c r="H4" t="s">
        <v>568</v>
      </c>
      <c r="I4" t="s">
        <v>300</v>
      </c>
      <c r="J4" t="s">
        <v>538</v>
      </c>
      <c r="K4" t="s">
        <v>539</v>
      </c>
      <c r="M4" s="1" t="s">
        <v>34</v>
      </c>
      <c r="N4" t="s">
        <v>664</v>
      </c>
      <c r="O4" t="s">
        <v>684</v>
      </c>
      <c r="P4" t="s">
        <v>580</v>
      </c>
      <c r="Q4" t="s">
        <v>683</v>
      </c>
    </row>
    <row r="5" spans="1:19" x14ac:dyDescent="0.25">
      <c r="A5" t="s">
        <v>575</v>
      </c>
      <c r="B5">
        <v>497</v>
      </c>
      <c r="C5" s="20" t="s">
        <v>64</v>
      </c>
      <c r="D5" t="s">
        <v>663</v>
      </c>
      <c r="E5" t="s">
        <v>526</v>
      </c>
      <c r="F5" t="s">
        <v>576</v>
      </c>
      <c r="G5" t="s">
        <v>303</v>
      </c>
      <c r="H5" t="s">
        <v>337</v>
      </c>
      <c r="I5" t="s">
        <v>300</v>
      </c>
      <c r="J5" t="s">
        <v>538</v>
      </c>
      <c r="K5" t="s">
        <v>539</v>
      </c>
      <c r="M5" s="1" t="s">
        <v>34</v>
      </c>
      <c r="N5" t="s">
        <v>664</v>
      </c>
      <c r="O5" t="s">
        <v>686</v>
      </c>
      <c r="P5" t="s">
        <v>580</v>
      </c>
      <c r="Q5" t="s">
        <v>685</v>
      </c>
    </row>
    <row r="6" spans="1:19" x14ac:dyDescent="0.25">
      <c r="A6" t="s">
        <v>578</v>
      </c>
      <c r="B6">
        <v>497</v>
      </c>
      <c r="C6" s="20" t="s">
        <v>45</v>
      </c>
      <c r="D6" t="s">
        <v>663</v>
      </c>
      <c r="E6" t="s">
        <v>527</v>
      </c>
      <c r="F6" t="s">
        <v>576</v>
      </c>
      <c r="G6" t="s">
        <v>304</v>
      </c>
      <c r="H6" t="s">
        <v>344</v>
      </c>
      <c r="I6" t="s">
        <v>300</v>
      </c>
      <c r="J6" t="s">
        <v>538</v>
      </c>
      <c r="K6" t="s">
        <v>539</v>
      </c>
      <c r="M6" s="1" t="s">
        <v>34</v>
      </c>
      <c r="N6" t="s">
        <v>664</v>
      </c>
      <c r="O6" t="s">
        <v>665</v>
      </c>
      <c r="P6" t="s">
        <v>580</v>
      </c>
    </row>
    <row r="7" spans="1:19" x14ac:dyDescent="0.25">
      <c r="A7" t="s">
        <v>579</v>
      </c>
      <c r="B7">
        <v>497</v>
      </c>
      <c r="C7" s="20" t="s">
        <v>45</v>
      </c>
      <c r="D7" t="s">
        <v>663</v>
      </c>
      <c r="E7" t="s">
        <v>528</v>
      </c>
      <c r="F7" t="s">
        <v>576</v>
      </c>
      <c r="G7" t="s">
        <v>334</v>
      </c>
      <c r="H7" t="s">
        <v>335</v>
      </c>
      <c r="I7" t="s">
        <v>300</v>
      </c>
      <c r="J7" t="s">
        <v>538</v>
      </c>
      <c r="K7" t="s">
        <v>539</v>
      </c>
      <c r="M7" s="1" t="s">
        <v>34</v>
      </c>
      <c r="N7" t="s">
        <v>664</v>
      </c>
      <c r="O7" t="s">
        <v>672</v>
      </c>
      <c r="P7" t="s">
        <v>580</v>
      </c>
    </row>
    <row r="8" spans="1:19" x14ac:dyDescent="0.25">
      <c r="A8" t="s">
        <v>582</v>
      </c>
      <c r="B8">
        <v>497</v>
      </c>
      <c r="C8" s="20" t="s">
        <v>45</v>
      </c>
      <c r="D8" t="s">
        <v>663</v>
      </c>
      <c r="E8" t="s">
        <v>584</v>
      </c>
      <c r="F8" t="s">
        <v>586</v>
      </c>
      <c r="G8" t="s">
        <v>587</v>
      </c>
      <c r="H8" t="s">
        <v>588</v>
      </c>
      <c r="I8" t="s">
        <v>300</v>
      </c>
      <c r="J8" t="s">
        <v>538</v>
      </c>
      <c r="K8" t="s">
        <v>539</v>
      </c>
      <c r="M8" s="1" t="s">
        <v>34</v>
      </c>
      <c r="N8" t="s">
        <v>664</v>
      </c>
      <c r="O8" t="s">
        <v>666</v>
      </c>
      <c r="P8" t="s">
        <v>580</v>
      </c>
    </row>
    <row r="9" spans="1:19" x14ac:dyDescent="0.25">
      <c r="A9" t="s">
        <v>583</v>
      </c>
      <c r="B9">
        <v>497</v>
      </c>
      <c r="C9" s="20" t="s">
        <v>45</v>
      </c>
      <c r="D9" t="s">
        <v>663</v>
      </c>
      <c r="E9" t="s">
        <v>589</v>
      </c>
      <c r="F9" t="s">
        <v>586</v>
      </c>
      <c r="G9" t="s">
        <v>590</v>
      </c>
      <c r="H9" t="s">
        <v>591</v>
      </c>
      <c r="I9" t="s">
        <v>300</v>
      </c>
      <c r="J9" t="s">
        <v>538</v>
      </c>
      <c r="K9" t="s">
        <v>539</v>
      </c>
      <c r="M9" s="1" t="s">
        <v>34</v>
      </c>
      <c r="N9" t="s">
        <v>664</v>
      </c>
      <c r="O9" t="s">
        <v>667</v>
      </c>
      <c r="P9" t="s">
        <v>580</v>
      </c>
    </row>
    <row r="10" spans="1:19" x14ac:dyDescent="0.25">
      <c r="A10" t="s">
        <v>592</v>
      </c>
      <c r="B10">
        <v>497</v>
      </c>
      <c r="C10" s="20" t="s">
        <v>45</v>
      </c>
      <c r="D10" t="s">
        <v>663</v>
      </c>
      <c r="E10" t="s">
        <v>593</v>
      </c>
      <c r="F10" t="s">
        <v>595</v>
      </c>
      <c r="G10" t="s">
        <v>596</v>
      </c>
      <c r="H10" t="s">
        <v>597</v>
      </c>
      <c r="I10" t="s">
        <v>300</v>
      </c>
      <c r="J10" t="s">
        <v>538</v>
      </c>
      <c r="K10" t="s">
        <v>539</v>
      </c>
      <c r="M10" s="1" t="s">
        <v>34</v>
      </c>
      <c r="N10" t="s">
        <v>664</v>
      </c>
      <c r="O10" t="s">
        <v>673</v>
      </c>
      <c r="P10" t="s">
        <v>580</v>
      </c>
    </row>
    <row r="11" spans="1:19" x14ac:dyDescent="0.25">
      <c r="A11" t="s">
        <v>598</v>
      </c>
      <c r="B11">
        <v>497</v>
      </c>
      <c r="C11" s="20" t="s">
        <v>45</v>
      </c>
      <c r="D11" t="s">
        <v>663</v>
      </c>
      <c r="E11" t="s">
        <v>600</v>
      </c>
      <c r="F11" t="s">
        <v>601</v>
      </c>
      <c r="G11" t="s">
        <v>602</v>
      </c>
      <c r="H11" t="s">
        <v>603</v>
      </c>
      <c r="I11" t="s">
        <v>300</v>
      </c>
      <c r="J11" t="s">
        <v>538</v>
      </c>
      <c r="K11" t="s">
        <v>539</v>
      </c>
      <c r="M11" s="1" t="s">
        <v>34</v>
      </c>
      <c r="N11" t="s">
        <v>664</v>
      </c>
      <c r="O11" t="s">
        <v>669</v>
      </c>
      <c r="P11" t="s">
        <v>580</v>
      </c>
    </row>
    <row r="12" spans="1:19" x14ac:dyDescent="0.25">
      <c r="A12" t="s">
        <v>604</v>
      </c>
      <c r="B12">
        <v>497</v>
      </c>
      <c r="C12" s="20" t="s">
        <v>45</v>
      </c>
      <c r="D12" t="s">
        <v>663</v>
      </c>
      <c r="E12" t="s">
        <v>605</v>
      </c>
      <c r="F12" t="s">
        <v>606</v>
      </c>
      <c r="G12" t="s">
        <v>617</v>
      </c>
      <c r="H12" t="s">
        <v>618</v>
      </c>
      <c r="I12" t="s">
        <v>300</v>
      </c>
      <c r="J12" t="s">
        <v>538</v>
      </c>
      <c r="K12" t="s">
        <v>539</v>
      </c>
      <c r="M12" s="1" t="s">
        <v>34</v>
      </c>
      <c r="N12" t="s">
        <v>664</v>
      </c>
      <c r="O12" t="s">
        <v>670</v>
      </c>
      <c r="P12" t="s">
        <v>580</v>
      </c>
    </row>
    <row r="13" spans="1:19" x14ac:dyDescent="0.25">
      <c r="A13" t="s">
        <v>639</v>
      </c>
      <c r="B13">
        <v>497</v>
      </c>
      <c r="C13" s="20" t="s">
        <v>45</v>
      </c>
      <c r="D13" t="s">
        <v>663</v>
      </c>
      <c r="E13" t="s">
        <v>640</v>
      </c>
      <c r="F13" t="s">
        <v>641</v>
      </c>
      <c r="G13" t="s">
        <v>642</v>
      </c>
      <c r="H13" t="s">
        <v>643</v>
      </c>
      <c r="I13" t="s">
        <v>300</v>
      </c>
      <c r="J13" t="s">
        <v>538</v>
      </c>
      <c r="K13" t="s">
        <v>539</v>
      </c>
      <c r="M13" s="1" t="s">
        <v>34</v>
      </c>
      <c r="N13" t="s">
        <v>664</v>
      </c>
      <c r="O13" t="s">
        <v>668</v>
      </c>
      <c r="P13" t="s">
        <v>580</v>
      </c>
    </row>
    <row r="14" spans="1:19" x14ac:dyDescent="0.25">
      <c r="A14" t="s">
        <v>644</v>
      </c>
      <c r="B14">
        <v>497</v>
      </c>
      <c r="C14" s="20" t="s">
        <v>45</v>
      </c>
      <c r="D14" t="s">
        <v>663</v>
      </c>
      <c r="E14" t="s">
        <v>645</v>
      </c>
      <c r="F14" t="s">
        <v>646</v>
      </c>
      <c r="G14" t="s">
        <v>647</v>
      </c>
      <c r="H14" t="s">
        <v>648</v>
      </c>
      <c r="I14" t="s">
        <v>300</v>
      </c>
      <c r="J14" t="s">
        <v>538</v>
      </c>
      <c r="K14" t="s">
        <v>539</v>
      </c>
      <c r="M14" s="1" t="s">
        <v>34</v>
      </c>
      <c r="N14" t="s">
        <v>664</v>
      </c>
      <c r="O14" t="s">
        <v>671</v>
      </c>
      <c r="P14" t="s">
        <v>580</v>
      </c>
    </row>
    <row r="15" spans="1:19" ht="31.5" x14ac:dyDescent="0.25">
      <c r="A15" t="s">
        <v>676</v>
      </c>
      <c r="C15" s="22" t="s">
        <v>45</v>
      </c>
      <c r="D15" t="s">
        <v>677</v>
      </c>
      <c r="E15" t="s">
        <v>524</v>
      </c>
      <c r="F15" t="s">
        <v>646</v>
      </c>
      <c r="M15" s="1" t="s">
        <v>34</v>
      </c>
      <c r="N15" t="s">
        <v>679</v>
      </c>
      <c r="O15" t="s">
        <v>680</v>
      </c>
      <c r="P15" t="s">
        <v>580</v>
      </c>
      <c r="Q15" s="4" t="s">
        <v>678</v>
      </c>
    </row>
    <row r="16" spans="1:19" x14ac:dyDescent="0.25">
      <c r="C16" t="s">
        <v>45</v>
      </c>
      <c r="M16" s="1"/>
    </row>
    <row r="17" spans="1:16" x14ac:dyDescent="0.25">
      <c r="C17" t="s">
        <v>45</v>
      </c>
      <c r="M17" s="1"/>
    </row>
    <row r="18" spans="1:16" x14ac:dyDescent="0.25">
      <c r="C18" t="s">
        <v>45</v>
      </c>
      <c r="M18" s="1"/>
    </row>
    <row r="19" spans="1:16" x14ac:dyDescent="0.25">
      <c r="A19" t="s">
        <v>283</v>
      </c>
      <c r="B19">
        <v>497</v>
      </c>
      <c r="C19" t="s">
        <v>45</v>
      </c>
      <c r="D19" t="s">
        <v>305</v>
      </c>
      <c r="E19" t="s">
        <v>303</v>
      </c>
      <c r="F19" t="s">
        <v>312</v>
      </c>
      <c r="G19" t="s">
        <v>300</v>
      </c>
      <c r="M19" s="1" t="s">
        <v>34</v>
      </c>
      <c r="N19" t="s">
        <v>35</v>
      </c>
      <c r="O19" t="s">
        <v>307</v>
      </c>
      <c r="P19" t="s">
        <v>42</v>
      </c>
    </row>
    <row r="20" spans="1:16" x14ac:dyDescent="0.25">
      <c r="A20" t="s">
        <v>283</v>
      </c>
      <c r="B20">
        <v>497</v>
      </c>
      <c r="C20" t="s">
        <v>45</v>
      </c>
      <c r="D20" t="s">
        <v>306</v>
      </c>
      <c r="E20" t="s">
        <v>304</v>
      </c>
      <c r="F20" t="s">
        <v>311</v>
      </c>
      <c r="G20" t="s">
        <v>300</v>
      </c>
      <c r="M20" s="1" t="s">
        <v>34</v>
      </c>
      <c r="N20" t="s">
        <v>35</v>
      </c>
      <c r="O20" t="s">
        <v>313</v>
      </c>
      <c r="P20" t="s">
        <v>42</v>
      </c>
    </row>
    <row r="21" spans="1:16" x14ac:dyDescent="0.25">
      <c r="C21" t="s">
        <v>45</v>
      </c>
      <c r="M21" s="1"/>
    </row>
    <row r="22" spans="1:16" x14ac:dyDescent="0.25">
      <c r="A22" t="s">
        <v>13</v>
      </c>
      <c r="B22" t="s">
        <v>18</v>
      </c>
      <c r="C22" t="s">
        <v>45</v>
      </c>
      <c r="D22" t="s">
        <v>61</v>
      </c>
      <c r="E22" t="s">
        <v>196</v>
      </c>
      <c r="F22" t="s">
        <v>197</v>
      </c>
      <c r="G22" t="s">
        <v>264</v>
      </c>
      <c r="H22" t="s">
        <v>187</v>
      </c>
      <c r="I22" t="s">
        <v>70</v>
      </c>
      <c r="M22" s="1"/>
    </row>
    <row r="23" spans="1:16" x14ac:dyDescent="0.25">
      <c r="A23" t="s">
        <v>14</v>
      </c>
      <c r="B23" t="s">
        <v>19</v>
      </c>
      <c r="C23" t="s">
        <v>45</v>
      </c>
      <c r="D23" t="s">
        <v>61</v>
      </c>
      <c r="E23" t="s">
        <v>70</v>
      </c>
      <c r="F23" t="s">
        <v>197</v>
      </c>
      <c r="G23" t="s">
        <v>186</v>
      </c>
      <c r="H23" t="s">
        <v>187</v>
      </c>
      <c r="I23" t="s">
        <v>70</v>
      </c>
      <c r="M23" s="1" t="s">
        <v>34</v>
      </c>
      <c r="N23" t="s">
        <v>35</v>
      </c>
      <c r="O23" t="s">
        <v>188</v>
      </c>
      <c r="P23" t="s">
        <v>42</v>
      </c>
    </row>
    <row r="24" spans="1:16" x14ac:dyDescent="0.25">
      <c r="A24" t="s">
        <v>15</v>
      </c>
      <c r="B24" t="s">
        <v>20</v>
      </c>
      <c r="C24" t="s">
        <v>45</v>
      </c>
      <c r="D24" t="s">
        <v>61</v>
      </c>
      <c r="E24" t="s">
        <v>184</v>
      </c>
      <c r="F24" t="s">
        <v>185</v>
      </c>
      <c r="G24" t="s">
        <v>186</v>
      </c>
      <c r="H24" t="s">
        <v>187</v>
      </c>
      <c r="I24" t="s">
        <v>70</v>
      </c>
      <c r="M24" s="1" t="s">
        <v>34</v>
      </c>
      <c r="N24" t="s">
        <v>35</v>
      </c>
      <c r="O24" t="s">
        <v>189</v>
      </c>
      <c r="P24" t="s">
        <v>42</v>
      </c>
    </row>
    <row r="25" spans="1:16" x14ac:dyDescent="0.25">
      <c r="A25" t="s">
        <v>16</v>
      </c>
      <c r="B25" t="s">
        <v>21</v>
      </c>
      <c r="C25" t="s">
        <v>45</v>
      </c>
      <c r="D25" t="s">
        <v>72</v>
      </c>
      <c r="E25" t="s">
        <v>83</v>
      </c>
      <c r="F25" t="s">
        <v>70</v>
      </c>
      <c r="M25" s="2" t="s">
        <v>36</v>
      </c>
      <c r="N25" t="s">
        <v>178</v>
      </c>
      <c r="O25" t="s">
        <v>179</v>
      </c>
      <c r="P25" t="s">
        <v>42</v>
      </c>
    </row>
    <row r="26" spans="1:16" x14ac:dyDescent="0.25">
      <c r="A26" t="s">
        <v>17</v>
      </c>
      <c r="B26" t="s">
        <v>22</v>
      </c>
      <c r="C26" t="s">
        <v>45</v>
      </c>
      <c r="D26" t="s">
        <v>61</v>
      </c>
      <c r="E26" t="s">
        <v>69</v>
      </c>
      <c r="F26" t="s">
        <v>70</v>
      </c>
      <c r="M26" s="1" t="s">
        <v>34</v>
      </c>
      <c r="N26" t="s">
        <v>35</v>
      </c>
      <c r="O26" t="s">
        <v>71</v>
      </c>
      <c r="P26" t="s">
        <v>42</v>
      </c>
    </row>
    <row r="27" spans="1:16" x14ac:dyDescent="0.25">
      <c r="A27" t="s">
        <v>180</v>
      </c>
      <c r="B27" t="s">
        <v>182</v>
      </c>
      <c r="C27" t="s">
        <v>45</v>
      </c>
      <c r="D27" t="s">
        <v>23</v>
      </c>
      <c r="E27" t="s">
        <v>31</v>
      </c>
      <c r="F27" t="s">
        <v>31</v>
      </c>
      <c r="G27" t="s">
        <v>31</v>
      </c>
      <c r="M27" s="2" t="s">
        <v>36</v>
      </c>
      <c r="N27" t="s">
        <v>37</v>
      </c>
      <c r="O27" t="s">
        <v>43</v>
      </c>
      <c r="P27" t="s">
        <v>42</v>
      </c>
    </row>
    <row r="28" spans="1:16" x14ac:dyDescent="0.25">
      <c r="A28" t="s">
        <v>181</v>
      </c>
      <c r="B28" t="s">
        <v>183</v>
      </c>
      <c r="C28" t="s">
        <v>45</v>
      </c>
      <c r="D28" t="s">
        <v>28</v>
      </c>
      <c r="E28" t="s">
        <v>28</v>
      </c>
      <c r="F28" t="s">
        <v>28</v>
      </c>
      <c r="G28" t="s">
        <v>28</v>
      </c>
      <c r="M28" s="1" t="s">
        <v>34</v>
      </c>
      <c r="N28" t="s">
        <v>35</v>
      </c>
      <c r="O28" t="s">
        <v>43</v>
      </c>
      <c r="P28" t="s">
        <v>42</v>
      </c>
    </row>
    <row r="29" spans="1:16" x14ac:dyDescent="0.25">
      <c r="A29" t="s">
        <v>190</v>
      </c>
      <c r="B29" t="s">
        <v>193</v>
      </c>
      <c r="C29" t="s">
        <v>45</v>
      </c>
      <c r="D29" t="s">
        <v>32</v>
      </c>
      <c r="E29" t="s">
        <v>32</v>
      </c>
      <c r="F29" t="s">
        <v>32</v>
      </c>
      <c r="G29" t="s">
        <v>32</v>
      </c>
      <c r="M29" s="2" t="s">
        <v>36</v>
      </c>
      <c r="N29" t="s">
        <v>38</v>
      </c>
      <c r="O29" t="s">
        <v>43</v>
      </c>
      <c r="P29" t="s">
        <v>42</v>
      </c>
    </row>
    <row r="30" spans="1:16" x14ac:dyDescent="0.25">
      <c r="A30" t="s">
        <v>191</v>
      </c>
      <c r="B30" t="s">
        <v>194</v>
      </c>
      <c r="C30" t="s">
        <v>45</v>
      </c>
      <c r="D30" t="s">
        <v>23</v>
      </c>
      <c r="E30" t="s">
        <v>33</v>
      </c>
      <c r="F30" t="s">
        <v>33</v>
      </c>
      <c r="G30" t="s">
        <v>33</v>
      </c>
      <c r="M30" s="2" t="s">
        <v>36</v>
      </c>
      <c r="N30" t="s">
        <v>39</v>
      </c>
      <c r="O30" t="s">
        <v>43</v>
      </c>
      <c r="P30" t="s">
        <v>42</v>
      </c>
    </row>
    <row r="31" spans="1:16" x14ac:dyDescent="0.25">
      <c r="A31" t="s">
        <v>192</v>
      </c>
      <c r="B31" t="s">
        <v>195</v>
      </c>
      <c r="C31" t="s">
        <v>45</v>
      </c>
      <c r="D31" t="s">
        <v>28</v>
      </c>
      <c r="E31" t="s">
        <v>23</v>
      </c>
      <c r="F31" t="s">
        <v>23</v>
      </c>
      <c r="G31" t="s">
        <v>23</v>
      </c>
      <c r="M31" s="1" t="s">
        <v>34</v>
      </c>
      <c r="N31" t="s">
        <v>35</v>
      </c>
      <c r="O31" t="s">
        <v>43</v>
      </c>
      <c r="P31" t="s">
        <v>42</v>
      </c>
    </row>
    <row r="32" spans="1:16" x14ac:dyDescent="0.25">
      <c r="A32" t="s">
        <v>280</v>
      </c>
      <c r="B32" t="s">
        <v>278</v>
      </c>
      <c r="C32" t="s">
        <v>45</v>
      </c>
      <c r="D32" t="s">
        <v>29</v>
      </c>
      <c r="E32" t="s">
        <v>28</v>
      </c>
      <c r="F32" t="s">
        <v>23</v>
      </c>
      <c r="G32" t="s">
        <v>23</v>
      </c>
      <c r="M32" s="1" t="s">
        <v>34</v>
      </c>
      <c r="N32" t="s">
        <v>35</v>
      </c>
      <c r="O32" t="s">
        <v>43</v>
      </c>
      <c r="P32" t="s">
        <v>42</v>
      </c>
    </row>
    <row r="33" spans="1:16" x14ac:dyDescent="0.25">
      <c r="A33" t="s">
        <v>281</v>
      </c>
      <c r="B33" t="s">
        <v>279</v>
      </c>
      <c r="C33" t="s">
        <v>45</v>
      </c>
      <c r="D33" t="s">
        <v>23</v>
      </c>
      <c r="E33" t="s">
        <v>23</v>
      </c>
      <c r="F33" t="s">
        <v>23</v>
      </c>
      <c r="G33" t="s">
        <v>23</v>
      </c>
      <c r="M33" s="1" t="s">
        <v>34</v>
      </c>
      <c r="N33" t="s">
        <v>35</v>
      </c>
      <c r="O33" t="s">
        <v>44</v>
      </c>
      <c r="P33" t="s">
        <v>42</v>
      </c>
    </row>
  </sheetData>
  <hyperlinks>
    <hyperlink ref="S2" r:id="rId1"/>
    <hyperlink ref="Q3" r:id="rId2" display="C:\Test\TC_FIO-SCENARIO_1_1_2_MFP\2018_06_18_11_37_46"/>
    <hyperlink ref="Q15" r:id="rId3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3"/>
  <sheetViews>
    <sheetView topLeftCell="G3" workbookViewId="0">
      <selection activeCell="O15" sqref="O15"/>
    </sheetView>
  </sheetViews>
  <sheetFormatPr defaultRowHeight="15" x14ac:dyDescent="0.25"/>
  <cols>
    <col min="2" max="2" width="17.5703125" bestFit="1" customWidth="1"/>
    <col min="3" max="3" width="15.85546875" bestFit="1" customWidth="1"/>
    <col min="4" max="4" width="17.28515625" bestFit="1" customWidth="1"/>
    <col min="5" max="5" width="20.140625" bestFit="1" customWidth="1"/>
    <col min="6" max="6" width="44.7109375" bestFit="1" customWidth="1"/>
    <col min="7" max="7" width="11.42578125" bestFit="1" customWidth="1"/>
    <col min="8" max="8" width="23.140625" bestFit="1" customWidth="1"/>
    <col min="9" max="9" width="19.28515625" bestFit="1" customWidth="1"/>
    <col min="10" max="10" width="17" bestFit="1" customWidth="1"/>
    <col min="12" max="12" width="12" bestFit="1" customWidth="1"/>
    <col min="14" max="14" width="14.42578125" bestFit="1" customWidth="1"/>
    <col min="15" max="15" width="17" bestFit="1" customWidth="1"/>
    <col min="16" max="16" width="17.42578125" style="11" bestFit="1" customWidth="1"/>
    <col min="17" max="17" width="11.140625" bestFit="1" customWidth="1"/>
    <col min="19" max="19" width="10" bestFit="1" customWidth="1"/>
    <col min="20" max="20" width="11" bestFit="1" customWidth="1"/>
    <col min="21" max="21" width="17.42578125" bestFit="1" customWidth="1"/>
    <col min="25" max="25" width="12.140625" bestFit="1" customWidth="1"/>
    <col min="26" max="27" width="13.85546875" bestFit="1" customWidth="1"/>
    <col min="28" max="28" width="11" style="11" bestFit="1" customWidth="1"/>
    <col min="32" max="32" width="16" bestFit="1" customWidth="1"/>
    <col min="33" max="33" width="10.28515625" bestFit="1" customWidth="1"/>
    <col min="40" max="40" width="14.5703125" bestFit="1" customWidth="1"/>
    <col min="41" max="41" width="15.7109375" bestFit="1" customWidth="1"/>
    <col min="42" max="42" width="10.28515625" bestFit="1" customWidth="1"/>
    <col min="44" max="44" width="15.5703125" style="11" bestFit="1" customWidth="1"/>
    <col min="45" max="45" width="15.5703125" bestFit="1" customWidth="1"/>
    <col min="46" max="46" width="15.5703125" customWidth="1"/>
    <col min="47" max="47" width="16.42578125" bestFit="1" customWidth="1"/>
  </cols>
  <sheetData>
    <row r="1" spans="1:44" x14ac:dyDescent="0.25">
      <c r="A1" t="s">
        <v>27</v>
      </c>
      <c r="B1" t="s">
        <v>559</v>
      </c>
      <c r="C1" t="s">
        <v>224</v>
      </c>
      <c r="D1" s="19" t="s">
        <v>225</v>
      </c>
      <c r="E1" t="s">
        <v>226</v>
      </c>
      <c r="F1" t="s">
        <v>565</v>
      </c>
      <c r="G1" t="s">
        <v>230</v>
      </c>
      <c r="H1" t="s">
        <v>581</v>
      </c>
      <c r="I1" t="s">
        <v>232</v>
      </c>
      <c r="J1" t="s">
        <v>233</v>
      </c>
      <c r="K1" s="11"/>
      <c r="L1" t="s">
        <v>57</v>
      </c>
      <c r="M1" t="s">
        <v>59</v>
      </c>
      <c r="N1" t="s">
        <v>234</v>
      </c>
      <c r="O1" t="s">
        <v>93</v>
      </c>
      <c r="P1"/>
      <c r="Q1" t="s">
        <v>567</v>
      </c>
      <c r="U1" t="s">
        <v>308</v>
      </c>
      <c r="V1" t="s">
        <v>309</v>
      </c>
      <c r="W1" s="12" t="s">
        <v>314</v>
      </c>
      <c r="X1" t="s">
        <v>315</v>
      </c>
      <c r="Y1" t="s">
        <v>316</v>
      </c>
      <c r="Z1" t="s">
        <v>317</v>
      </c>
      <c r="AA1" t="s">
        <v>318</v>
      </c>
      <c r="AB1" t="s">
        <v>319</v>
      </c>
      <c r="AC1" t="s">
        <v>95</v>
      </c>
      <c r="AD1" s="13" t="s">
        <v>55</v>
      </c>
      <c r="AE1" s="13" t="s">
        <v>56</v>
      </c>
      <c r="AF1" s="13" t="s">
        <v>57</v>
      </c>
      <c r="AG1" s="13" t="s">
        <v>59</v>
      </c>
      <c r="AH1" s="13" t="s">
        <v>320</v>
      </c>
      <c r="AI1" s="13" t="s">
        <v>321</v>
      </c>
      <c r="AJ1" s="13" t="s">
        <v>322</v>
      </c>
      <c r="AK1" s="13" t="s">
        <v>319</v>
      </c>
      <c r="AL1" s="13" t="s">
        <v>95</v>
      </c>
      <c r="AM1" s="11" t="s">
        <v>323</v>
      </c>
      <c r="AN1" s="13" t="s">
        <v>324</v>
      </c>
      <c r="AO1" s="13" t="s">
        <v>325</v>
      </c>
      <c r="AP1" s="13" t="s">
        <v>326</v>
      </c>
      <c r="AR1"/>
    </row>
    <row r="2" spans="1:44" x14ac:dyDescent="0.25">
      <c r="A2" t="s">
        <v>73</v>
      </c>
      <c r="B2" t="s">
        <v>235</v>
      </c>
      <c r="C2" t="s">
        <v>338</v>
      </c>
      <c r="D2" s="19" t="s">
        <v>265</v>
      </c>
      <c r="E2" t="s">
        <v>227</v>
      </c>
      <c r="F2" t="s">
        <v>569</v>
      </c>
      <c r="G2" t="s">
        <v>174</v>
      </c>
      <c r="H2" t="s">
        <v>174</v>
      </c>
      <c r="I2" s="9" t="s">
        <v>261</v>
      </c>
      <c r="J2" s="9" t="s">
        <v>263</v>
      </c>
      <c r="K2" s="11"/>
      <c r="L2" t="s">
        <v>51</v>
      </c>
      <c r="M2" t="s">
        <v>288</v>
      </c>
      <c r="N2" s="9" t="s">
        <v>237</v>
      </c>
      <c r="O2" s="9" t="s">
        <v>250</v>
      </c>
      <c r="P2" s="4" t="s">
        <v>284</v>
      </c>
      <c r="Q2" t="s">
        <v>174</v>
      </c>
      <c r="U2" t="s">
        <v>310</v>
      </c>
      <c r="V2">
        <v>123456</v>
      </c>
      <c r="W2" s="11"/>
      <c r="AB2"/>
      <c r="AM2" s="11"/>
      <c r="AP2" s="13"/>
      <c r="AR2"/>
    </row>
    <row r="3" spans="1:44" x14ac:dyDescent="0.25">
      <c r="A3" t="s">
        <v>74</v>
      </c>
      <c r="B3" t="s">
        <v>235</v>
      </c>
      <c r="C3" t="s">
        <v>275</v>
      </c>
      <c r="D3" s="19" t="s">
        <v>266</v>
      </c>
      <c r="E3" t="s">
        <v>339</v>
      </c>
      <c r="F3" t="s">
        <v>570</v>
      </c>
      <c r="G3" t="s">
        <v>174</v>
      </c>
      <c r="H3" t="s">
        <v>174</v>
      </c>
      <c r="I3" s="9" t="s">
        <v>261</v>
      </c>
      <c r="J3" s="9">
        <v>620033</v>
      </c>
      <c r="K3" s="11"/>
      <c r="L3" t="s">
        <v>290</v>
      </c>
      <c r="M3" t="s">
        <v>258</v>
      </c>
      <c r="N3" s="9" t="s">
        <v>238</v>
      </c>
      <c r="O3" s="9" t="s">
        <v>251</v>
      </c>
      <c r="P3" s="4" t="s">
        <v>285</v>
      </c>
      <c r="Q3" t="s">
        <v>235</v>
      </c>
      <c r="U3" t="s">
        <v>330</v>
      </c>
      <c r="W3" s="11"/>
      <c r="AB3"/>
      <c r="AM3" s="11"/>
      <c r="AR3"/>
    </row>
    <row r="4" spans="1:44" x14ac:dyDescent="0.25">
      <c r="A4" t="s">
        <v>75</v>
      </c>
      <c r="B4" t="s">
        <v>235</v>
      </c>
      <c r="C4" t="s">
        <v>338</v>
      </c>
      <c r="D4" s="19" t="s">
        <v>268</v>
      </c>
      <c r="E4" t="s">
        <v>340</v>
      </c>
      <c r="F4" t="s">
        <v>569</v>
      </c>
      <c r="G4" t="s">
        <v>174</v>
      </c>
      <c r="H4" t="s">
        <v>174</v>
      </c>
      <c r="I4" s="9" t="s">
        <v>261</v>
      </c>
      <c r="J4" s="9" t="s">
        <v>262</v>
      </c>
      <c r="K4" s="11"/>
      <c r="L4" t="s">
        <v>289</v>
      </c>
      <c r="M4" t="s">
        <v>258</v>
      </c>
      <c r="N4" s="9" t="s">
        <v>239</v>
      </c>
      <c r="O4" s="9" t="s">
        <v>252</v>
      </c>
      <c r="P4" s="4" t="s">
        <v>286</v>
      </c>
      <c r="Q4" t="s">
        <v>174</v>
      </c>
      <c r="W4" s="11"/>
      <c r="AB4"/>
      <c r="AM4" s="11"/>
      <c r="AR4"/>
    </row>
    <row r="5" spans="1:44" x14ac:dyDescent="0.25">
      <c r="A5" t="s">
        <v>76</v>
      </c>
      <c r="B5" t="s">
        <v>174</v>
      </c>
      <c r="C5" t="s">
        <v>275</v>
      </c>
      <c r="D5" s="19" t="s">
        <v>267</v>
      </c>
      <c r="E5" t="s">
        <v>341</v>
      </c>
      <c r="F5" t="s">
        <v>569</v>
      </c>
      <c r="G5" t="s">
        <v>235</v>
      </c>
      <c r="H5" t="s">
        <v>174</v>
      </c>
      <c r="I5" s="9" t="s">
        <v>261</v>
      </c>
      <c r="J5" s="9">
        <v>507000</v>
      </c>
      <c r="K5" s="11"/>
      <c r="L5" t="s">
        <v>291</v>
      </c>
      <c r="M5" t="s">
        <v>236</v>
      </c>
      <c r="N5" s="9" t="s">
        <v>240</v>
      </c>
      <c r="O5" s="9" t="s">
        <v>253</v>
      </c>
      <c r="P5" s="4" t="s">
        <v>287</v>
      </c>
      <c r="Q5" t="s">
        <v>174</v>
      </c>
      <c r="W5" s="11"/>
      <c r="AB5"/>
      <c r="AM5" s="11"/>
      <c r="AR5"/>
    </row>
    <row r="6" spans="1:44" x14ac:dyDescent="0.25">
      <c r="A6" t="s">
        <v>77</v>
      </c>
      <c r="B6" t="s">
        <v>174</v>
      </c>
      <c r="C6" t="s">
        <v>339</v>
      </c>
      <c r="D6" s="19" t="s">
        <v>267</v>
      </c>
      <c r="E6" t="s">
        <v>229</v>
      </c>
      <c r="F6" t="s">
        <v>569</v>
      </c>
      <c r="G6" t="s">
        <v>235</v>
      </c>
      <c r="H6" t="s">
        <v>174</v>
      </c>
      <c r="I6" s="9" t="s">
        <v>261</v>
      </c>
      <c r="J6" s="9" t="s">
        <v>263</v>
      </c>
      <c r="K6" s="11"/>
      <c r="L6" t="s">
        <v>292</v>
      </c>
      <c r="M6" t="s">
        <v>236</v>
      </c>
      <c r="N6" s="9" t="s">
        <v>241</v>
      </c>
      <c r="O6" s="9" t="s">
        <v>254</v>
      </c>
      <c r="P6" s="4" t="s">
        <v>269</v>
      </c>
      <c r="Q6" t="s">
        <v>174</v>
      </c>
      <c r="W6" s="11"/>
      <c r="AB6"/>
      <c r="AM6" s="11"/>
      <c r="AR6"/>
    </row>
    <row r="7" spans="1:44" x14ac:dyDescent="0.25">
      <c r="A7" t="s">
        <v>78</v>
      </c>
      <c r="B7" t="s">
        <v>174</v>
      </c>
      <c r="C7" t="s">
        <v>338</v>
      </c>
      <c r="D7" s="19" t="s">
        <v>267</v>
      </c>
      <c r="E7" t="s">
        <v>340</v>
      </c>
      <c r="F7" t="s">
        <v>570</v>
      </c>
      <c r="G7" t="s">
        <v>174</v>
      </c>
      <c r="H7" t="s">
        <v>174</v>
      </c>
      <c r="I7" s="9" t="s">
        <v>261</v>
      </c>
      <c r="J7" s="9">
        <v>620033</v>
      </c>
      <c r="K7" s="11"/>
      <c r="L7" t="s">
        <v>293</v>
      </c>
      <c r="M7" t="s">
        <v>258</v>
      </c>
      <c r="N7" s="9" t="s">
        <v>242</v>
      </c>
      <c r="O7" s="9" t="s">
        <v>255</v>
      </c>
      <c r="P7" s="4" t="s">
        <v>284</v>
      </c>
      <c r="Q7" t="s">
        <v>235</v>
      </c>
      <c r="W7" s="11"/>
      <c r="AB7"/>
      <c r="AM7" s="11"/>
      <c r="AR7"/>
    </row>
    <row r="8" spans="1:44" x14ac:dyDescent="0.25">
      <c r="A8" t="s">
        <v>79</v>
      </c>
      <c r="B8" t="s">
        <v>174</v>
      </c>
      <c r="C8" t="s">
        <v>339</v>
      </c>
      <c r="D8" s="19"/>
      <c r="E8" t="s">
        <v>227</v>
      </c>
      <c r="F8" t="s">
        <v>570</v>
      </c>
      <c r="G8" t="s">
        <v>174</v>
      </c>
      <c r="H8" t="s">
        <v>174</v>
      </c>
      <c r="I8" s="9" t="s">
        <v>261</v>
      </c>
      <c r="J8" s="9" t="s">
        <v>262</v>
      </c>
      <c r="K8" s="11"/>
      <c r="L8" t="s">
        <v>259</v>
      </c>
      <c r="M8" t="s">
        <v>236</v>
      </c>
      <c r="N8" s="9" t="s">
        <v>243</v>
      </c>
      <c r="O8" s="9" t="s">
        <v>256</v>
      </c>
      <c r="P8" s="4" t="s">
        <v>285</v>
      </c>
      <c r="Q8" t="s">
        <v>174</v>
      </c>
      <c r="W8" s="11"/>
      <c r="AB8"/>
      <c r="AM8" s="11"/>
      <c r="AR8"/>
    </row>
    <row r="9" spans="1:44" x14ac:dyDescent="0.25">
      <c r="A9" t="s">
        <v>80</v>
      </c>
      <c r="B9" t="s">
        <v>174</v>
      </c>
      <c r="C9" t="s">
        <v>338</v>
      </c>
      <c r="E9" t="s">
        <v>341</v>
      </c>
      <c r="F9" t="s">
        <v>569</v>
      </c>
      <c r="G9" t="s">
        <v>174</v>
      </c>
      <c r="H9" t="s">
        <v>174</v>
      </c>
      <c r="I9" s="9" t="s">
        <v>261</v>
      </c>
      <c r="J9" s="9">
        <v>507000</v>
      </c>
      <c r="K9" s="11"/>
      <c r="L9" t="s">
        <v>260</v>
      </c>
      <c r="M9" t="s">
        <v>236</v>
      </c>
      <c r="N9" s="9" t="s">
        <v>244</v>
      </c>
      <c r="O9" s="9" t="s">
        <v>250</v>
      </c>
      <c r="P9" s="4" t="s">
        <v>286</v>
      </c>
      <c r="Q9" t="s">
        <v>174</v>
      </c>
      <c r="W9" s="11"/>
      <c r="AB9"/>
      <c r="AM9" s="11"/>
      <c r="AR9"/>
    </row>
    <row r="10" spans="1:44" x14ac:dyDescent="0.25">
      <c r="A10" t="s">
        <v>81</v>
      </c>
      <c r="B10" t="s">
        <v>174</v>
      </c>
      <c r="C10" t="s">
        <v>339</v>
      </c>
      <c r="E10" t="s">
        <v>339</v>
      </c>
      <c r="F10" t="s">
        <v>569</v>
      </c>
      <c r="G10" t="s">
        <v>235</v>
      </c>
      <c r="H10" t="s">
        <v>235</v>
      </c>
      <c r="I10" s="9" t="s">
        <v>261</v>
      </c>
      <c r="J10" s="9" t="s">
        <v>263</v>
      </c>
      <c r="K10" s="11"/>
      <c r="L10" t="s">
        <v>51</v>
      </c>
      <c r="M10" t="s">
        <v>236</v>
      </c>
      <c r="N10" s="9" t="s">
        <v>245</v>
      </c>
      <c r="O10" s="9" t="s">
        <v>251</v>
      </c>
      <c r="P10" s="4" t="s">
        <v>287</v>
      </c>
      <c r="Q10" t="s">
        <v>235</v>
      </c>
      <c r="W10" s="11"/>
      <c r="AB10"/>
      <c r="AM10" s="11"/>
      <c r="AR10"/>
    </row>
    <row r="11" spans="1:44" x14ac:dyDescent="0.25">
      <c r="A11" t="s">
        <v>82</v>
      </c>
      <c r="B11" t="s">
        <v>174</v>
      </c>
      <c r="C11" t="s">
        <v>339</v>
      </c>
      <c r="E11" t="s">
        <v>227</v>
      </c>
      <c r="F11" t="s">
        <v>570</v>
      </c>
      <c r="G11" t="s">
        <v>235</v>
      </c>
      <c r="H11" t="s">
        <v>174</v>
      </c>
      <c r="I11" s="9" t="s">
        <v>261</v>
      </c>
      <c r="J11" s="9">
        <v>620033</v>
      </c>
      <c r="K11" s="11"/>
      <c r="L11" t="s">
        <v>257</v>
      </c>
      <c r="M11" t="s">
        <v>258</v>
      </c>
      <c r="N11" s="9" t="s">
        <v>246</v>
      </c>
      <c r="O11" s="9" t="s">
        <v>252</v>
      </c>
      <c r="P11" s="4" t="s">
        <v>269</v>
      </c>
      <c r="Q11" t="s">
        <v>235</v>
      </c>
      <c r="W11" s="11"/>
      <c r="AB11"/>
      <c r="AM11" s="11"/>
      <c r="AR11"/>
    </row>
    <row r="12" spans="1:44" x14ac:dyDescent="0.25">
      <c r="A12" t="s">
        <v>329</v>
      </c>
      <c r="B12" t="s">
        <v>174</v>
      </c>
      <c r="C12" t="s">
        <v>338</v>
      </c>
      <c r="E12" t="s">
        <v>339</v>
      </c>
      <c r="F12" t="s">
        <v>570</v>
      </c>
      <c r="G12" t="s">
        <v>235</v>
      </c>
      <c r="H12" t="s">
        <v>235</v>
      </c>
      <c r="I12" s="9" t="s">
        <v>626</v>
      </c>
      <c r="J12" s="9">
        <v>620033</v>
      </c>
      <c r="K12" s="11"/>
      <c r="L12" t="s">
        <v>51</v>
      </c>
      <c r="M12" t="s">
        <v>236</v>
      </c>
      <c r="N12" s="9" t="s">
        <v>245</v>
      </c>
      <c r="O12" s="9" t="s">
        <v>251</v>
      </c>
      <c r="P12" s="4" t="s">
        <v>287</v>
      </c>
      <c r="Q12" t="s">
        <v>174</v>
      </c>
      <c r="W12" s="11"/>
      <c r="AB12"/>
      <c r="AM12" s="11"/>
      <c r="AR12"/>
    </row>
    <row r="13" spans="1:44" x14ac:dyDescent="0.25">
      <c r="A13" t="s">
        <v>331</v>
      </c>
      <c r="B13" t="s">
        <v>174</v>
      </c>
      <c r="C13" t="s">
        <v>339</v>
      </c>
      <c r="E13" t="s">
        <v>227</v>
      </c>
      <c r="F13" t="s">
        <v>570</v>
      </c>
      <c r="G13" t="s">
        <v>174</v>
      </c>
      <c r="H13" t="s">
        <v>174</v>
      </c>
      <c r="I13" s="9" t="s">
        <v>626</v>
      </c>
      <c r="J13" s="9">
        <v>620033</v>
      </c>
      <c r="K13" s="11"/>
      <c r="L13" t="s">
        <v>257</v>
      </c>
      <c r="M13" t="s">
        <v>258</v>
      </c>
      <c r="N13" s="9" t="s">
        <v>246</v>
      </c>
      <c r="O13" s="9" t="s">
        <v>252</v>
      </c>
      <c r="P13" s="4" t="s">
        <v>269</v>
      </c>
      <c r="Q13" t="s">
        <v>174</v>
      </c>
      <c r="W13" s="11"/>
      <c r="AB13"/>
      <c r="AM13" s="11"/>
      <c r="AR13"/>
    </row>
    <row r="14" spans="1:44" x14ac:dyDescent="0.25">
      <c r="A14" t="s">
        <v>332</v>
      </c>
      <c r="B14" t="s">
        <v>174</v>
      </c>
      <c r="C14" t="s">
        <v>338</v>
      </c>
      <c r="E14" t="s">
        <v>339</v>
      </c>
      <c r="F14" t="s">
        <v>569</v>
      </c>
      <c r="G14" t="s">
        <v>174</v>
      </c>
      <c r="H14" t="s">
        <v>174</v>
      </c>
      <c r="I14" s="9" t="s">
        <v>626</v>
      </c>
      <c r="J14" s="9">
        <v>620033</v>
      </c>
      <c r="K14" s="11"/>
      <c r="L14" t="s">
        <v>257</v>
      </c>
      <c r="M14" t="s">
        <v>258</v>
      </c>
      <c r="N14" s="9" t="s">
        <v>246</v>
      </c>
      <c r="O14" s="9" t="s">
        <v>252</v>
      </c>
      <c r="P14" s="4" t="s">
        <v>269</v>
      </c>
      <c r="Q14" t="s">
        <v>174</v>
      </c>
      <c r="W14" s="11"/>
      <c r="AB14"/>
      <c r="AM14" s="11"/>
      <c r="AR14"/>
    </row>
    <row r="15" spans="1:44" x14ac:dyDescent="0.25">
      <c r="I15" s="9"/>
      <c r="J15" s="9"/>
      <c r="K15" s="11"/>
      <c r="N15" s="9"/>
      <c r="O15" s="9"/>
      <c r="P15" s="4"/>
      <c r="W15" s="11"/>
      <c r="AB15"/>
      <c r="AM15" s="11"/>
      <c r="AR15"/>
    </row>
    <row r="16" spans="1:44" x14ac:dyDescent="0.25">
      <c r="I16" s="9"/>
      <c r="J16" s="9"/>
      <c r="K16" s="11"/>
      <c r="N16" s="9"/>
      <c r="O16" s="9"/>
      <c r="P16" s="4"/>
      <c r="W16" s="11"/>
      <c r="AB16"/>
      <c r="AM16" s="11"/>
      <c r="AR16"/>
    </row>
    <row r="17" spans="1:53" x14ac:dyDescent="0.25">
      <c r="A17">
        <v>1</v>
      </c>
      <c r="B17">
        <v>2</v>
      </c>
      <c r="C17">
        <v>3</v>
      </c>
      <c r="D17">
        <v>4</v>
      </c>
      <c r="E17">
        <v>5</v>
      </c>
      <c r="F17">
        <v>6</v>
      </c>
      <c r="G17">
        <v>7</v>
      </c>
      <c r="H17">
        <v>8</v>
      </c>
      <c r="I17">
        <v>9</v>
      </c>
      <c r="J17">
        <v>10</v>
      </c>
      <c r="K17">
        <v>11</v>
      </c>
      <c r="L17">
        <v>12</v>
      </c>
      <c r="M17">
        <v>13</v>
      </c>
      <c r="N17">
        <v>14</v>
      </c>
      <c r="O17">
        <v>15</v>
      </c>
      <c r="P17">
        <v>16</v>
      </c>
      <c r="Q17">
        <v>17</v>
      </c>
      <c r="R17">
        <v>18</v>
      </c>
      <c r="S17">
        <v>19</v>
      </c>
      <c r="W17" s="11"/>
      <c r="AB17"/>
      <c r="AM17" s="11"/>
      <c r="AR17"/>
    </row>
    <row r="18" spans="1:53" x14ac:dyDescent="0.25">
      <c r="H18" s="11"/>
      <c r="I18" s="9" t="s">
        <v>261</v>
      </c>
      <c r="J18" s="9">
        <v>507000</v>
      </c>
      <c r="K18" s="11"/>
      <c r="L18" t="s">
        <v>260</v>
      </c>
      <c r="M18" t="s">
        <v>236</v>
      </c>
      <c r="N18" s="9" t="s">
        <v>247</v>
      </c>
      <c r="O18" s="9" t="s">
        <v>254</v>
      </c>
      <c r="P18"/>
      <c r="W18" s="11"/>
      <c r="AB18"/>
      <c r="AM18" s="11"/>
      <c r="AR18"/>
    </row>
    <row r="19" spans="1:53" x14ac:dyDescent="0.25">
      <c r="M19" s="11"/>
      <c r="N19" s="9"/>
      <c r="O19" s="9"/>
      <c r="Q19" t="s">
        <v>51</v>
      </c>
      <c r="R19" t="s">
        <v>236</v>
      </c>
      <c r="S19" s="9" t="s">
        <v>248</v>
      </c>
      <c r="T19" s="9" t="s">
        <v>255</v>
      </c>
    </row>
    <row r="20" spans="1:53" x14ac:dyDescent="0.25">
      <c r="M20" s="11"/>
      <c r="N20" s="9"/>
      <c r="O20" s="9"/>
      <c r="Q20" t="s">
        <v>257</v>
      </c>
      <c r="R20" t="s">
        <v>258</v>
      </c>
      <c r="S20" s="9" t="s">
        <v>249</v>
      </c>
      <c r="T20" s="9" t="s">
        <v>256</v>
      </c>
    </row>
    <row r="21" spans="1:53" x14ac:dyDescent="0.25">
      <c r="A21">
        <v>1</v>
      </c>
      <c r="B21">
        <v>2</v>
      </c>
      <c r="C21">
        <v>3</v>
      </c>
      <c r="D21">
        <v>4</v>
      </c>
      <c r="E21">
        <v>5</v>
      </c>
      <c r="F21">
        <v>6</v>
      </c>
      <c r="G21">
        <v>7</v>
      </c>
      <c r="H21">
        <v>8</v>
      </c>
      <c r="I21">
        <v>9</v>
      </c>
      <c r="J21">
        <v>10</v>
      </c>
      <c r="K21">
        <v>11</v>
      </c>
      <c r="L21">
        <v>12</v>
      </c>
      <c r="M21">
        <v>13</v>
      </c>
      <c r="N21">
        <v>14</v>
      </c>
      <c r="O21">
        <v>15</v>
      </c>
      <c r="P21">
        <v>16</v>
      </c>
      <c r="Q21">
        <v>17</v>
      </c>
      <c r="R21">
        <v>18</v>
      </c>
      <c r="S21">
        <v>19</v>
      </c>
      <c r="T21">
        <v>20</v>
      </c>
      <c r="U21">
        <v>21</v>
      </c>
      <c r="V21">
        <v>22</v>
      </c>
      <c r="W21">
        <v>23</v>
      </c>
      <c r="X21">
        <v>24</v>
      </c>
      <c r="Y21">
        <v>25</v>
      </c>
      <c r="Z21">
        <v>26</v>
      </c>
      <c r="AA21">
        <v>27</v>
      </c>
      <c r="AB21">
        <v>28</v>
      </c>
      <c r="AC21">
        <v>29</v>
      </c>
      <c r="AD21">
        <v>30</v>
      </c>
      <c r="AE21">
        <v>31</v>
      </c>
      <c r="AF21">
        <v>32</v>
      </c>
      <c r="AG21">
        <v>33</v>
      </c>
      <c r="AH21">
        <v>34</v>
      </c>
      <c r="AI21">
        <v>35</v>
      </c>
      <c r="AJ21">
        <v>36</v>
      </c>
      <c r="AK21">
        <v>37</v>
      </c>
      <c r="AL21">
        <v>38</v>
      </c>
      <c r="AM21">
        <v>39</v>
      </c>
      <c r="AN21">
        <v>40</v>
      </c>
      <c r="AO21">
        <v>41</v>
      </c>
      <c r="AP21">
        <v>42</v>
      </c>
      <c r="AQ21">
        <v>43</v>
      </c>
      <c r="AR21">
        <v>44</v>
      </c>
      <c r="AS21">
        <v>45</v>
      </c>
      <c r="AT21">
        <v>46</v>
      </c>
      <c r="AU21">
        <v>47</v>
      </c>
      <c r="AV21">
        <v>48</v>
      </c>
      <c r="AW21">
        <v>49</v>
      </c>
      <c r="AX21">
        <v>50</v>
      </c>
      <c r="AY21">
        <v>51</v>
      </c>
      <c r="AZ21">
        <v>52</v>
      </c>
      <c r="BA21">
        <v>53</v>
      </c>
    </row>
    <row r="22" spans="1:53" x14ac:dyDescent="0.25">
      <c r="M22" s="11"/>
      <c r="N22" s="9"/>
      <c r="O22" s="9"/>
      <c r="S22" s="9"/>
    </row>
    <row r="23" spans="1:53" x14ac:dyDescent="0.25">
      <c r="M23" s="11"/>
      <c r="S23" s="9"/>
    </row>
  </sheetData>
  <hyperlinks>
    <hyperlink ref="P2" r:id="rId1"/>
    <hyperlink ref="P3" r:id="rId2"/>
    <hyperlink ref="P4" r:id="rId3"/>
    <hyperlink ref="P5" r:id="rId4"/>
    <hyperlink ref="P6" r:id="rId5"/>
    <hyperlink ref="P11" r:id="rId6"/>
    <hyperlink ref="P7" r:id="rId7"/>
    <hyperlink ref="P8" r:id="rId8"/>
    <hyperlink ref="P9" r:id="rId9"/>
    <hyperlink ref="P10" r:id="rId10"/>
    <hyperlink ref="P13" r:id="rId11"/>
    <hyperlink ref="P12" r:id="rId12"/>
    <hyperlink ref="P14" r:id="rId13"/>
  </hyperlinks>
  <pageMargins left="0.7" right="0.7" top="0.75" bottom="0.75" header="0.3" footer="0.3"/>
  <pageSetup paperSize="9" orientation="portrait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F9" sqref="F9"/>
    </sheetView>
  </sheetViews>
  <sheetFormatPr defaultRowHeight="15" x14ac:dyDescent="0.25"/>
  <cols>
    <col min="2" max="2" width="11" bestFit="1" customWidth="1"/>
  </cols>
  <sheetData>
    <row r="1" spans="1:2" x14ac:dyDescent="0.25">
      <c r="A1" t="s">
        <v>27</v>
      </c>
      <c r="B1" t="s">
        <v>276</v>
      </c>
    </row>
    <row r="2" spans="1:2" x14ac:dyDescent="0.25">
      <c r="A2" t="s">
        <v>73</v>
      </c>
      <c r="B2">
        <v>1284572309</v>
      </c>
    </row>
    <row r="3" spans="1:2" x14ac:dyDescent="0.25">
      <c r="A3" t="s">
        <v>74</v>
      </c>
      <c r="B3">
        <v>12345745</v>
      </c>
    </row>
    <row r="4" spans="1:2" x14ac:dyDescent="0.25">
      <c r="A4" t="s">
        <v>75</v>
      </c>
      <c r="B4">
        <v>12345746</v>
      </c>
    </row>
    <row r="5" spans="1:2" x14ac:dyDescent="0.25">
      <c r="A5" t="s">
        <v>76</v>
      </c>
      <c r="B5">
        <v>12345744</v>
      </c>
    </row>
    <row r="6" spans="1:2" x14ac:dyDescent="0.25">
      <c r="A6" t="s">
        <v>77</v>
      </c>
      <c r="B6">
        <v>12345745</v>
      </c>
    </row>
    <row r="7" spans="1:2" x14ac:dyDescent="0.25">
      <c r="A7" t="s">
        <v>78</v>
      </c>
      <c r="B7">
        <v>12345746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workbookViewId="0">
      <selection activeCell="B5" sqref="B5"/>
    </sheetView>
  </sheetViews>
  <sheetFormatPr defaultRowHeight="15" x14ac:dyDescent="0.25"/>
  <cols>
    <col min="2" max="2" width="9.85546875" bestFit="1" customWidth="1"/>
    <col min="3" max="3" width="18.28515625" bestFit="1" customWidth="1"/>
    <col min="4" max="4" width="18.7109375" bestFit="1" customWidth="1"/>
    <col min="5" max="5" width="15.42578125" bestFit="1" customWidth="1"/>
    <col min="6" max="6" width="11" bestFit="1" customWidth="1"/>
    <col min="7" max="7" width="16" bestFit="1" customWidth="1"/>
    <col min="8" max="8" width="10.28515625" bestFit="1" customWidth="1"/>
    <col min="9" max="9" width="13.28515625" bestFit="1" customWidth="1"/>
    <col min="15" max="15" width="12" bestFit="1" customWidth="1"/>
    <col min="16" max="16" width="15.7109375" bestFit="1" customWidth="1"/>
    <col min="17" max="17" width="11" bestFit="1" customWidth="1"/>
    <col min="18" max="18" width="16.85546875" bestFit="1" customWidth="1"/>
  </cols>
  <sheetData>
    <row r="1" spans="1:18" x14ac:dyDescent="0.25">
      <c r="A1" t="s">
        <v>27</v>
      </c>
      <c r="B1" t="s">
        <v>347</v>
      </c>
      <c r="C1" t="s">
        <v>315</v>
      </c>
      <c r="D1" t="s">
        <v>327</v>
      </c>
      <c r="E1" t="s">
        <v>316</v>
      </c>
      <c r="F1" t="s">
        <v>317</v>
      </c>
      <c r="G1" t="s">
        <v>318</v>
      </c>
      <c r="H1" t="s">
        <v>319</v>
      </c>
      <c r="I1" t="s">
        <v>95</v>
      </c>
      <c r="J1" s="13" t="s">
        <v>55</v>
      </c>
      <c r="K1" s="13" t="s">
        <v>56</v>
      </c>
      <c r="L1" s="13" t="s">
        <v>57</v>
      </c>
      <c r="M1" s="13" t="s">
        <v>59</v>
      </c>
      <c r="N1" s="13" t="s">
        <v>320</v>
      </c>
      <c r="O1" s="13" t="s">
        <v>321</v>
      </c>
      <c r="P1" s="13" t="s">
        <v>322</v>
      </c>
      <c r="Q1" s="13" t="s">
        <v>319</v>
      </c>
      <c r="R1" s="13" t="s">
        <v>95</v>
      </c>
    </row>
    <row r="2" spans="1:18" x14ac:dyDescent="0.25">
      <c r="A2" t="s">
        <v>73</v>
      </c>
      <c r="B2" t="s">
        <v>348</v>
      </c>
      <c r="C2" t="s">
        <v>349</v>
      </c>
      <c r="H2" s="9"/>
      <c r="I2" s="4" t="s">
        <v>416</v>
      </c>
      <c r="J2" t="s">
        <v>390</v>
      </c>
      <c r="K2" t="s">
        <v>391</v>
      </c>
      <c r="L2" t="s">
        <v>392</v>
      </c>
      <c r="M2" t="s">
        <v>393</v>
      </c>
      <c r="O2">
        <v>8507275841084</v>
      </c>
      <c r="P2" t="s">
        <v>394</v>
      </c>
      <c r="Q2" s="9" t="s">
        <v>485</v>
      </c>
      <c r="R2" s="4" t="s">
        <v>395</v>
      </c>
    </row>
    <row r="3" spans="1:18" x14ac:dyDescent="0.25">
      <c r="A3" t="s">
        <v>74</v>
      </c>
      <c r="B3" t="s">
        <v>348</v>
      </c>
      <c r="C3" t="s">
        <v>350</v>
      </c>
      <c r="E3" t="s">
        <v>396</v>
      </c>
      <c r="F3">
        <v>123435565</v>
      </c>
      <c r="G3" t="s">
        <v>394</v>
      </c>
      <c r="H3" s="9" t="s">
        <v>397</v>
      </c>
      <c r="I3" s="4" t="s">
        <v>416</v>
      </c>
      <c r="Q3" s="9"/>
    </row>
    <row r="4" spans="1:18" x14ac:dyDescent="0.25">
      <c r="A4" t="s">
        <v>75</v>
      </c>
      <c r="B4" t="s">
        <v>348</v>
      </c>
      <c r="C4" t="s">
        <v>353</v>
      </c>
      <c r="E4" t="s">
        <v>410</v>
      </c>
      <c r="F4">
        <v>120005565</v>
      </c>
      <c r="G4" t="s">
        <v>414</v>
      </c>
      <c r="H4" s="9" t="s">
        <v>398</v>
      </c>
      <c r="I4" s="4" t="s">
        <v>416</v>
      </c>
      <c r="Q4" s="9"/>
    </row>
    <row r="5" spans="1:18" x14ac:dyDescent="0.25">
      <c r="A5" t="s">
        <v>76</v>
      </c>
      <c r="B5" t="s">
        <v>348</v>
      </c>
      <c r="C5" t="s">
        <v>351</v>
      </c>
      <c r="E5" t="s">
        <v>411</v>
      </c>
      <c r="F5">
        <v>100045666</v>
      </c>
      <c r="G5" t="s">
        <v>415</v>
      </c>
      <c r="H5" s="9" t="s">
        <v>399</v>
      </c>
      <c r="I5" s="4" t="s">
        <v>416</v>
      </c>
      <c r="Q5" s="9"/>
    </row>
    <row r="6" spans="1:18" x14ac:dyDescent="0.25">
      <c r="A6" t="s">
        <v>77</v>
      </c>
      <c r="B6" t="s">
        <v>348</v>
      </c>
      <c r="C6" t="s">
        <v>352</v>
      </c>
      <c r="E6" t="s">
        <v>412</v>
      </c>
      <c r="F6">
        <v>8756454512</v>
      </c>
      <c r="G6" t="s">
        <v>394</v>
      </c>
      <c r="H6" s="9" t="s">
        <v>400</v>
      </c>
      <c r="I6" s="4" t="s">
        <v>416</v>
      </c>
      <c r="Q6" s="9"/>
    </row>
    <row r="7" spans="1:18" x14ac:dyDescent="0.25">
      <c r="A7" t="s">
        <v>78</v>
      </c>
      <c r="B7" t="s">
        <v>348</v>
      </c>
      <c r="C7" t="s">
        <v>231</v>
      </c>
      <c r="E7" t="s">
        <v>413</v>
      </c>
      <c r="F7">
        <v>9004564564</v>
      </c>
      <c r="G7" t="s">
        <v>414</v>
      </c>
      <c r="H7" s="9" t="s">
        <v>401</v>
      </c>
      <c r="I7" s="4" t="s">
        <v>416</v>
      </c>
      <c r="Q7" s="9"/>
    </row>
    <row r="8" spans="1:18" x14ac:dyDescent="0.25">
      <c r="A8" t="s">
        <v>79</v>
      </c>
      <c r="B8" t="s">
        <v>348</v>
      </c>
      <c r="H8" s="9" t="s">
        <v>402</v>
      </c>
      <c r="I8" s="4" t="s">
        <v>416</v>
      </c>
      <c r="J8" t="s">
        <v>359</v>
      </c>
      <c r="K8" t="s">
        <v>391</v>
      </c>
      <c r="L8" t="s">
        <v>392</v>
      </c>
      <c r="M8" t="s">
        <v>393</v>
      </c>
      <c r="O8">
        <v>8507275841084</v>
      </c>
      <c r="P8" t="s">
        <v>394</v>
      </c>
      <c r="Q8" s="9" t="s">
        <v>486</v>
      </c>
      <c r="R8" s="4" t="s">
        <v>395</v>
      </c>
    </row>
    <row r="9" spans="1:18" x14ac:dyDescent="0.25">
      <c r="A9" t="s">
        <v>80</v>
      </c>
      <c r="B9" t="s">
        <v>64</v>
      </c>
      <c r="H9" s="9" t="s">
        <v>403</v>
      </c>
      <c r="I9" s="4" t="s">
        <v>416</v>
      </c>
      <c r="Q9" s="9"/>
    </row>
    <row r="10" spans="1:18" x14ac:dyDescent="0.25">
      <c r="A10" t="s">
        <v>81</v>
      </c>
      <c r="B10" t="s">
        <v>348</v>
      </c>
      <c r="H10" s="9" t="s">
        <v>404</v>
      </c>
      <c r="I10" s="4" t="s">
        <v>416</v>
      </c>
      <c r="Q10" s="9"/>
    </row>
    <row r="11" spans="1:18" x14ac:dyDescent="0.25">
      <c r="A11" t="s">
        <v>82</v>
      </c>
      <c r="B11" t="s">
        <v>64</v>
      </c>
      <c r="H11" s="9" t="s">
        <v>405</v>
      </c>
      <c r="I11" s="4" t="s">
        <v>416</v>
      </c>
      <c r="Q11" s="9"/>
    </row>
    <row r="12" spans="1:18" x14ac:dyDescent="0.25">
      <c r="A12" t="s">
        <v>329</v>
      </c>
      <c r="B12" t="s">
        <v>348</v>
      </c>
      <c r="H12" s="9" t="s">
        <v>406</v>
      </c>
      <c r="I12" s="4" t="s">
        <v>416</v>
      </c>
      <c r="Q12" s="9"/>
    </row>
    <row r="13" spans="1:18" x14ac:dyDescent="0.25">
      <c r="A13" t="s">
        <v>331</v>
      </c>
      <c r="B13" t="s">
        <v>64</v>
      </c>
      <c r="H13" s="9" t="s">
        <v>407</v>
      </c>
      <c r="I13" s="4" t="s">
        <v>416</v>
      </c>
      <c r="Q13" s="9"/>
    </row>
    <row r="14" spans="1:18" x14ac:dyDescent="0.25">
      <c r="A14" t="s">
        <v>332</v>
      </c>
      <c r="B14" t="s">
        <v>348</v>
      </c>
      <c r="H14" s="9" t="s">
        <v>408</v>
      </c>
      <c r="I14" s="4" t="s">
        <v>416</v>
      </c>
      <c r="Q14" s="9"/>
    </row>
    <row r="15" spans="1:18" x14ac:dyDescent="0.25">
      <c r="H15" s="9" t="s">
        <v>409</v>
      </c>
      <c r="I15" s="4" t="s">
        <v>416</v>
      </c>
      <c r="Q15" s="9"/>
    </row>
    <row r="16" spans="1:18" x14ac:dyDescent="0.25">
      <c r="A16">
        <v>1</v>
      </c>
      <c r="B16">
        <v>2</v>
      </c>
      <c r="C16">
        <v>3</v>
      </c>
      <c r="D16">
        <v>4</v>
      </c>
      <c r="E16">
        <v>5</v>
      </c>
      <c r="F16">
        <v>6</v>
      </c>
      <c r="G16">
        <v>7</v>
      </c>
      <c r="H16">
        <v>8</v>
      </c>
      <c r="I16">
        <v>9</v>
      </c>
      <c r="J16">
        <v>10</v>
      </c>
      <c r="K16">
        <v>11</v>
      </c>
      <c r="L16">
        <v>12</v>
      </c>
      <c r="M16">
        <v>13</v>
      </c>
      <c r="N16">
        <v>14</v>
      </c>
      <c r="O16">
        <v>15</v>
      </c>
      <c r="P16">
        <v>16</v>
      </c>
      <c r="Q16">
        <v>17</v>
      </c>
      <c r="R16">
        <v>18</v>
      </c>
    </row>
  </sheetData>
  <hyperlinks>
    <hyperlink ref="R2" r:id="rId1"/>
    <hyperlink ref="I2" r:id="rId2"/>
    <hyperlink ref="I3:I15" r:id="rId3" display="abc@thh.com"/>
    <hyperlink ref="R8" r:id="rId4"/>
  </hyperlinks>
  <pageMargins left="0.7" right="0.7" top="0.75" bottom="0.75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G10" sqref="G10"/>
    </sheetView>
  </sheetViews>
  <sheetFormatPr defaultRowHeight="15" x14ac:dyDescent="0.25"/>
  <cols>
    <col min="1" max="1" width="12.42578125" bestFit="1" customWidth="1"/>
    <col min="2" max="2" width="12.7109375" bestFit="1" customWidth="1"/>
    <col min="3" max="3" width="25" bestFit="1" customWidth="1"/>
    <col min="4" max="4" width="12.42578125" bestFit="1" customWidth="1"/>
    <col min="5" max="5" width="10.85546875" bestFit="1" customWidth="1"/>
    <col min="6" max="6" width="12.42578125" bestFit="1" customWidth="1"/>
    <col min="7" max="7" width="54.85546875" customWidth="1"/>
  </cols>
  <sheetData>
    <row r="1" spans="1:7" x14ac:dyDescent="0.25">
      <c r="A1" s="13" t="s">
        <v>26</v>
      </c>
      <c r="B1" s="13" t="s">
        <v>508</v>
      </c>
      <c r="C1" s="13" t="s">
        <v>24</v>
      </c>
      <c r="D1" s="13" t="s">
        <v>25</v>
      </c>
      <c r="E1" s="13" t="s">
        <v>46</v>
      </c>
      <c r="F1" s="13" t="s">
        <v>26</v>
      </c>
      <c r="G1" s="13" t="s">
        <v>659</v>
      </c>
    </row>
    <row r="2" spans="1:7" x14ac:dyDescent="0.25">
      <c r="A2" t="s">
        <v>12</v>
      </c>
      <c r="B2" t="s">
        <v>509</v>
      </c>
      <c r="C2" t="s">
        <v>214</v>
      </c>
      <c r="D2" t="s">
        <v>52</v>
      </c>
      <c r="E2" t="s">
        <v>53</v>
      </c>
      <c r="F2" t="s">
        <v>660</v>
      </c>
    </row>
    <row r="3" spans="1:7" x14ac:dyDescent="0.25">
      <c r="A3" t="s">
        <v>491</v>
      </c>
      <c r="B3" t="s">
        <v>510</v>
      </c>
      <c r="C3" t="s">
        <v>45</v>
      </c>
      <c r="D3" t="s">
        <v>52</v>
      </c>
      <c r="E3" t="s">
        <v>53</v>
      </c>
    </row>
    <row r="4" spans="1:7" x14ac:dyDescent="0.25">
      <c r="A4" t="s">
        <v>492</v>
      </c>
      <c r="B4" t="s">
        <v>511</v>
      </c>
      <c r="C4" t="s">
        <v>45</v>
      </c>
      <c r="D4" t="s">
        <v>52</v>
      </c>
      <c r="E4" t="s">
        <v>53</v>
      </c>
    </row>
    <row r="5" spans="1:7" x14ac:dyDescent="0.25">
      <c r="A5" t="s">
        <v>493</v>
      </c>
      <c r="B5" t="s">
        <v>512</v>
      </c>
      <c r="C5" t="s">
        <v>45</v>
      </c>
      <c r="D5" t="s">
        <v>52</v>
      </c>
      <c r="E5" t="s">
        <v>53</v>
      </c>
    </row>
    <row r="6" spans="1:7" x14ac:dyDescent="0.25">
      <c r="A6" t="s">
        <v>494</v>
      </c>
      <c r="B6" t="s">
        <v>509</v>
      </c>
      <c r="C6" t="s">
        <v>658</v>
      </c>
      <c r="D6" t="s">
        <v>52</v>
      </c>
      <c r="E6" t="s">
        <v>53</v>
      </c>
      <c r="F6" t="s">
        <v>661</v>
      </c>
    </row>
    <row r="7" spans="1:7" x14ac:dyDescent="0.25">
      <c r="A7" t="s">
        <v>13</v>
      </c>
      <c r="B7" t="s">
        <v>510</v>
      </c>
      <c r="C7">
        <v>681613</v>
      </c>
      <c r="D7" t="s">
        <v>52</v>
      </c>
      <c r="E7" t="s">
        <v>53</v>
      </c>
      <c r="F7" t="s">
        <v>661</v>
      </c>
    </row>
    <row r="8" spans="1:7" x14ac:dyDescent="0.25">
      <c r="A8" t="s">
        <v>14</v>
      </c>
      <c r="C8" t="s">
        <v>45</v>
      </c>
    </row>
    <row r="9" spans="1:7" x14ac:dyDescent="0.25">
      <c r="A9" t="s">
        <v>15</v>
      </c>
      <c r="C9" t="s">
        <v>45</v>
      </c>
    </row>
    <row r="10" spans="1:7" x14ac:dyDescent="0.25">
      <c r="A10" t="s">
        <v>16</v>
      </c>
      <c r="C10" t="s">
        <v>45</v>
      </c>
    </row>
    <row r="11" spans="1:7" x14ac:dyDescent="0.25">
      <c r="A11" t="s">
        <v>17</v>
      </c>
      <c r="C11" t="s">
        <v>45</v>
      </c>
    </row>
    <row r="12" spans="1:7" x14ac:dyDescent="0.25">
      <c r="A12" t="s">
        <v>180</v>
      </c>
      <c r="C12" t="s">
        <v>45</v>
      </c>
    </row>
    <row r="13" spans="1:7" x14ac:dyDescent="0.25">
      <c r="A13" t="s">
        <v>181</v>
      </c>
      <c r="C13" t="s">
        <v>45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"/>
  <sheetViews>
    <sheetView topLeftCell="A5" workbookViewId="0">
      <selection activeCell="B7" sqref="B7"/>
    </sheetView>
  </sheetViews>
  <sheetFormatPr defaultRowHeight="15" x14ac:dyDescent="0.25"/>
  <cols>
    <col min="1" max="1" width="10.7109375" bestFit="1" customWidth="1"/>
    <col min="2" max="2" width="19.7109375" customWidth="1"/>
    <col min="5" max="5" width="13.42578125" bestFit="1" customWidth="1"/>
    <col min="6" max="6" width="15.42578125" bestFit="1" customWidth="1"/>
    <col min="8" max="8" width="11" bestFit="1" customWidth="1"/>
    <col min="9" max="9" width="17.5703125" style="11" bestFit="1" customWidth="1"/>
    <col min="11" max="11" width="13.28515625" bestFit="1" customWidth="1"/>
    <col min="12" max="12" width="18.7109375" bestFit="1" customWidth="1"/>
    <col min="13" max="13" width="14.85546875" bestFit="1" customWidth="1"/>
    <col min="14" max="14" width="20.140625" bestFit="1" customWidth="1"/>
    <col min="16" max="16" width="18.5703125" bestFit="1" customWidth="1"/>
    <col min="17" max="17" width="13.7109375" bestFit="1" customWidth="1"/>
    <col min="18" max="18" width="12.140625" bestFit="1" customWidth="1"/>
    <col min="19" max="19" width="12.5703125" bestFit="1" customWidth="1"/>
    <col min="20" max="20" width="19.28515625" bestFit="1" customWidth="1"/>
    <col min="21" max="21" width="12.85546875" bestFit="1" customWidth="1"/>
    <col min="23" max="23" width="17.7109375" style="11" bestFit="1" customWidth="1"/>
    <col min="24" max="24" width="12" bestFit="1" customWidth="1"/>
    <col min="25" max="25" width="20.5703125" bestFit="1" customWidth="1"/>
    <col min="26" max="26" width="19" bestFit="1" customWidth="1"/>
    <col min="27" max="27" width="14.140625" bestFit="1" customWidth="1"/>
    <col min="29" max="29" width="11.85546875" bestFit="1" customWidth="1"/>
    <col min="30" max="30" width="24" bestFit="1" customWidth="1"/>
    <col min="31" max="31" width="16.5703125" bestFit="1" customWidth="1"/>
    <col min="32" max="32" width="26.42578125" bestFit="1" customWidth="1"/>
  </cols>
  <sheetData>
    <row r="1" spans="1:32" x14ac:dyDescent="0.25">
      <c r="A1" t="s">
        <v>27</v>
      </c>
      <c r="B1" t="s">
        <v>487</v>
      </c>
      <c r="C1" t="s">
        <v>488</v>
      </c>
      <c r="D1" t="s">
        <v>56</v>
      </c>
      <c r="E1" t="s">
        <v>489</v>
      </c>
      <c r="F1" t="s">
        <v>95</v>
      </c>
      <c r="G1" t="s">
        <v>88</v>
      </c>
      <c r="H1" t="s">
        <v>490</v>
      </c>
      <c r="I1" s="12" t="s">
        <v>540</v>
      </c>
      <c r="J1" t="s">
        <v>529</v>
      </c>
      <c r="K1" t="s">
        <v>541</v>
      </c>
      <c r="L1" t="s">
        <v>543</v>
      </c>
      <c r="M1" t="s">
        <v>530</v>
      </c>
      <c r="N1" t="s">
        <v>557</v>
      </c>
      <c r="P1" s="12" t="s">
        <v>542</v>
      </c>
      <c r="Q1" t="s">
        <v>531</v>
      </c>
      <c r="R1" t="s">
        <v>532</v>
      </c>
      <c r="S1" t="s">
        <v>544</v>
      </c>
      <c r="T1" t="s">
        <v>545</v>
      </c>
      <c r="U1" t="s">
        <v>546</v>
      </c>
      <c r="W1" s="12" t="s">
        <v>547</v>
      </c>
      <c r="X1" t="s">
        <v>548</v>
      </c>
      <c r="Y1" t="s">
        <v>549</v>
      </c>
      <c r="Z1" t="s">
        <v>550</v>
      </c>
      <c r="AA1" t="s">
        <v>551</v>
      </c>
      <c r="AC1" s="12" t="s">
        <v>552</v>
      </c>
      <c r="AD1" t="s">
        <v>554</v>
      </c>
      <c r="AE1" t="s">
        <v>553</v>
      </c>
      <c r="AF1" t="s">
        <v>555</v>
      </c>
    </row>
    <row r="2" spans="1:32" x14ac:dyDescent="0.25">
      <c r="A2" t="s">
        <v>12</v>
      </c>
      <c r="B2" s="14" t="s">
        <v>607</v>
      </c>
      <c r="C2" t="s">
        <v>537</v>
      </c>
      <c r="D2" t="s">
        <v>68</v>
      </c>
      <c r="E2" t="s">
        <v>599</v>
      </c>
      <c r="F2" s="4" t="s">
        <v>536</v>
      </c>
      <c r="G2" t="s">
        <v>523</v>
      </c>
      <c r="H2" s="9" t="s">
        <v>498</v>
      </c>
      <c r="I2" s="16">
        <f ca="1">NOW()</f>
        <v>43283.435417824076</v>
      </c>
      <c r="K2" t="s">
        <v>348</v>
      </c>
      <c r="L2">
        <v>52000</v>
      </c>
      <c r="M2" s="17">
        <f ca="1">DATE(YEAR(I2),MONTH(I2),DAY(I2)+2)</f>
        <v>43285</v>
      </c>
      <c r="N2" t="s">
        <v>348</v>
      </c>
      <c r="P2" s="11"/>
      <c r="Q2">
        <v>51000</v>
      </c>
      <c r="R2" t="s">
        <v>558</v>
      </c>
      <c r="S2" s="16" t="s">
        <v>556</v>
      </c>
      <c r="T2" s="15">
        <v>43374</v>
      </c>
      <c r="AC2" s="12"/>
    </row>
    <row r="3" spans="1:32" x14ac:dyDescent="0.25">
      <c r="A3" t="s">
        <v>491</v>
      </c>
      <c r="B3" s="14" t="s">
        <v>608</v>
      </c>
      <c r="C3" t="s">
        <v>297</v>
      </c>
      <c r="D3" t="s">
        <v>296</v>
      </c>
      <c r="E3" t="s">
        <v>236</v>
      </c>
      <c r="F3" s="4" t="s">
        <v>536</v>
      </c>
      <c r="G3" t="s">
        <v>523</v>
      </c>
      <c r="H3" s="9" t="s">
        <v>514</v>
      </c>
      <c r="P3" s="11"/>
      <c r="AC3" s="12"/>
    </row>
    <row r="4" spans="1:32" x14ac:dyDescent="0.25">
      <c r="A4" t="s">
        <v>492</v>
      </c>
      <c r="B4" s="14" t="s">
        <v>609</v>
      </c>
      <c r="C4" t="s">
        <v>495</v>
      </c>
      <c r="D4" t="s">
        <v>373</v>
      </c>
      <c r="E4" t="s">
        <v>496</v>
      </c>
      <c r="F4" s="4" t="s">
        <v>536</v>
      </c>
      <c r="G4" t="s">
        <v>523</v>
      </c>
      <c r="H4" s="9" t="s">
        <v>499</v>
      </c>
      <c r="P4" s="11"/>
      <c r="AC4" s="12"/>
    </row>
    <row r="5" spans="1:32" x14ac:dyDescent="0.25">
      <c r="A5" t="s">
        <v>493</v>
      </c>
      <c r="B5" s="14" t="s">
        <v>610</v>
      </c>
      <c r="C5" t="s">
        <v>497</v>
      </c>
      <c r="D5" t="s">
        <v>391</v>
      </c>
      <c r="E5" t="s">
        <v>51</v>
      </c>
      <c r="F5" s="4" t="s">
        <v>536</v>
      </c>
      <c r="G5" t="s">
        <v>523</v>
      </c>
      <c r="H5" s="9" t="s">
        <v>515</v>
      </c>
      <c r="P5" s="11"/>
      <c r="AC5" s="12"/>
    </row>
    <row r="6" spans="1:32" x14ac:dyDescent="0.25">
      <c r="A6" t="s">
        <v>494</v>
      </c>
      <c r="B6" s="14" t="s">
        <v>611</v>
      </c>
      <c r="C6" t="s">
        <v>257</v>
      </c>
      <c r="D6" t="s">
        <v>63</v>
      </c>
      <c r="E6" t="s">
        <v>257</v>
      </c>
      <c r="F6" s="4" t="s">
        <v>536</v>
      </c>
      <c r="G6" t="s">
        <v>523</v>
      </c>
      <c r="H6" s="9" t="s">
        <v>516</v>
      </c>
      <c r="P6" s="11"/>
      <c r="AC6" s="12"/>
    </row>
    <row r="7" spans="1:32" x14ac:dyDescent="0.25">
      <c r="A7" t="s">
        <v>13</v>
      </c>
      <c r="B7" s="14" t="s">
        <v>612</v>
      </c>
      <c r="C7" t="s">
        <v>500</v>
      </c>
      <c r="D7" t="s">
        <v>87</v>
      </c>
      <c r="E7" t="s">
        <v>501</v>
      </c>
      <c r="F7" s="4" t="s">
        <v>536</v>
      </c>
      <c r="G7" t="s">
        <v>523</v>
      </c>
      <c r="H7" s="9" t="s">
        <v>517</v>
      </c>
      <c r="P7" s="11"/>
      <c r="AC7" s="12"/>
    </row>
    <row r="8" spans="1:32" x14ac:dyDescent="0.25">
      <c r="A8" t="s">
        <v>14</v>
      </c>
      <c r="B8" s="14" t="s">
        <v>613</v>
      </c>
      <c r="C8" t="s">
        <v>259</v>
      </c>
      <c r="D8" t="s">
        <v>389</v>
      </c>
      <c r="E8" t="s">
        <v>502</v>
      </c>
      <c r="F8" s="4" t="s">
        <v>536</v>
      </c>
      <c r="G8" t="s">
        <v>523</v>
      </c>
      <c r="H8" s="9" t="s">
        <v>518</v>
      </c>
      <c r="P8" s="11"/>
      <c r="AC8" s="12"/>
    </row>
    <row r="9" spans="1:32" x14ac:dyDescent="0.25">
      <c r="A9" t="s">
        <v>15</v>
      </c>
      <c r="B9" s="14" t="s">
        <v>614</v>
      </c>
      <c r="C9" t="s">
        <v>503</v>
      </c>
      <c r="D9" t="s">
        <v>294</v>
      </c>
      <c r="E9" t="s">
        <v>504</v>
      </c>
      <c r="F9" s="4" t="s">
        <v>536</v>
      </c>
      <c r="G9" t="s">
        <v>523</v>
      </c>
      <c r="H9" s="9" t="s">
        <v>519</v>
      </c>
      <c r="P9" s="11"/>
      <c r="AC9" s="12"/>
    </row>
    <row r="10" spans="1:32" x14ac:dyDescent="0.25">
      <c r="A10" t="s">
        <v>16</v>
      </c>
      <c r="B10" s="14" t="s">
        <v>615</v>
      </c>
      <c r="C10" t="s">
        <v>505</v>
      </c>
      <c r="D10" t="s">
        <v>378</v>
      </c>
      <c r="E10" t="s">
        <v>506</v>
      </c>
      <c r="F10" s="4" t="s">
        <v>536</v>
      </c>
      <c r="G10" t="s">
        <v>523</v>
      </c>
      <c r="H10" s="9" t="s">
        <v>520</v>
      </c>
      <c r="P10" s="11"/>
      <c r="AC10" s="12"/>
    </row>
    <row r="11" spans="1:32" x14ac:dyDescent="0.25">
      <c r="A11" t="s">
        <v>17</v>
      </c>
      <c r="B11" s="14" t="s">
        <v>616</v>
      </c>
      <c r="C11" t="s">
        <v>507</v>
      </c>
      <c r="D11" t="s">
        <v>371</v>
      </c>
      <c r="E11" t="s">
        <v>51</v>
      </c>
      <c r="F11" s="4" t="s">
        <v>536</v>
      </c>
      <c r="G11" t="s">
        <v>523</v>
      </c>
      <c r="H11" s="9" t="s">
        <v>521</v>
      </c>
      <c r="P11" s="11"/>
      <c r="AC11" s="12"/>
    </row>
    <row r="12" spans="1:32" x14ac:dyDescent="0.25">
      <c r="A12" t="s">
        <v>180</v>
      </c>
      <c r="B12" s="14" t="s">
        <v>619</v>
      </c>
      <c r="C12" t="s">
        <v>513</v>
      </c>
      <c r="D12" t="s">
        <v>369</v>
      </c>
      <c r="E12" t="s">
        <v>257</v>
      </c>
      <c r="F12" s="4" t="s">
        <v>536</v>
      </c>
      <c r="G12" t="s">
        <v>523</v>
      </c>
      <c r="H12" s="9" t="s">
        <v>522</v>
      </c>
      <c r="P12" s="11"/>
      <c r="AC12" s="12"/>
    </row>
    <row r="13" spans="1:32" x14ac:dyDescent="0.25">
      <c r="A13" t="s">
        <v>181</v>
      </c>
      <c r="B13" s="14">
        <v>9110062993009</v>
      </c>
      <c r="C13" t="s">
        <v>629</v>
      </c>
      <c r="D13" t="s">
        <v>387</v>
      </c>
      <c r="E13" t="s">
        <v>630</v>
      </c>
      <c r="F13" s="4" t="s">
        <v>536</v>
      </c>
      <c r="G13" t="s">
        <v>523</v>
      </c>
      <c r="H13" s="9" t="s">
        <v>628</v>
      </c>
      <c r="P13" s="11"/>
      <c r="AC13" s="12"/>
    </row>
    <row r="14" spans="1:32" x14ac:dyDescent="0.25">
      <c r="A14" t="s">
        <v>190</v>
      </c>
      <c r="B14" s="14">
        <v>5011046728004</v>
      </c>
      <c r="C14" t="s">
        <v>651</v>
      </c>
      <c r="D14" t="s">
        <v>296</v>
      </c>
      <c r="E14" t="s">
        <v>650</v>
      </c>
      <c r="F14" s="4" t="s">
        <v>536</v>
      </c>
      <c r="G14" t="s">
        <v>523</v>
      </c>
      <c r="H14" s="9" t="s">
        <v>649</v>
      </c>
      <c r="P14" s="11"/>
      <c r="AC14" s="12"/>
    </row>
    <row r="15" spans="1:32" x14ac:dyDescent="0.25">
      <c r="B15" s="14"/>
      <c r="F15" s="4"/>
      <c r="H15" s="9"/>
      <c r="P15" s="11"/>
      <c r="AC15" s="12"/>
    </row>
    <row r="16" spans="1:32" x14ac:dyDescent="0.25">
      <c r="P16" s="11"/>
      <c r="AC16" s="12"/>
    </row>
    <row r="17" spans="1:29" x14ac:dyDescent="0.25">
      <c r="A17" s="16">
        <f ca="1">NOW()</f>
        <v>43283.435417824076</v>
      </c>
      <c r="P17" s="11"/>
      <c r="AC17" s="12"/>
    </row>
    <row r="18" spans="1:29" x14ac:dyDescent="0.25">
      <c r="P18" s="11"/>
      <c r="AC18" s="12"/>
    </row>
    <row r="19" spans="1:29" x14ac:dyDescent="0.25">
      <c r="P19" s="11"/>
      <c r="AC19" s="12"/>
    </row>
    <row r="20" spans="1:29" x14ac:dyDescent="0.25">
      <c r="AC20" s="12"/>
    </row>
  </sheetData>
  <hyperlinks>
    <hyperlink ref="F2" r:id="rId1"/>
    <hyperlink ref="F3:F12" r:id="rId2" display="johannes.matsobane@momentum.co.za"/>
    <hyperlink ref="F13" r:id="rId3"/>
    <hyperlink ref="F14" r:id="rId4"/>
  </hyperlinks>
  <pageMargins left="0.7" right="0.7" top="0.75" bottom="0.75" header="0.3" footer="0.3"/>
  <pageSetup paperSize="9" orientation="portrait"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"/>
  <sheetViews>
    <sheetView topLeftCell="A4" workbookViewId="0">
      <selection activeCell="C14" sqref="C14"/>
    </sheetView>
  </sheetViews>
  <sheetFormatPr defaultRowHeight="15" x14ac:dyDescent="0.25"/>
  <cols>
    <col min="1" max="1" width="12.42578125" bestFit="1" customWidth="1"/>
    <col min="2" max="2" width="11" bestFit="1" customWidth="1"/>
    <col min="3" max="3" width="9.42578125" bestFit="1" customWidth="1"/>
    <col min="4" max="4" width="12.42578125" bestFit="1" customWidth="1"/>
    <col min="6" max="6" width="15" bestFit="1" customWidth="1"/>
    <col min="8" max="8" width="20.140625" bestFit="1" customWidth="1"/>
    <col min="9" max="9" width="10.85546875" bestFit="1" customWidth="1"/>
    <col min="13" max="13" width="11.85546875" style="5" bestFit="1" customWidth="1"/>
    <col min="15" max="15" width="13.85546875" bestFit="1" customWidth="1"/>
    <col min="16" max="16" width="10" bestFit="1" customWidth="1"/>
    <col min="17" max="18" width="11" bestFit="1" customWidth="1"/>
    <col min="20" max="20" width="29.28515625" bestFit="1" customWidth="1"/>
    <col min="22" max="22" width="18" bestFit="1" customWidth="1"/>
    <col min="24" max="24" width="13.42578125" bestFit="1" customWidth="1"/>
    <col min="25" max="25" width="11" bestFit="1" customWidth="1"/>
    <col min="27" max="27" width="11.7109375" bestFit="1" customWidth="1"/>
    <col min="28" max="28" width="9.140625" style="6"/>
    <col min="29" max="29" width="12.42578125" bestFit="1" customWidth="1"/>
    <col min="30" max="30" width="20.5703125" bestFit="1" customWidth="1"/>
    <col min="31" max="31" width="27.140625" bestFit="1" customWidth="1"/>
    <col min="32" max="32" width="20.42578125" bestFit="1" customWidth="1"/>
    <col min="33" max="33" width="11.28515625" bestFit="1" customWidth="1"/>
    <col min="34" max="34" width="12" bestFit="1" customWidth="1"/>
    <col min="35" max="35" width="9.140625" style="6"/>
    <col min="37" max="37" width="11" bestFit="1" customWidth="1"/>
    <col min="38" max="38" width="11" customWidth="1"/>
    <col min="39" max="39" width="12" bestFit="1" customWidth="1"/>
    <col min="40" max="40" width="14.140625" bestFit="1" customWidth="1"/>
    <col min="41" max="41" width="12" bestFit="1" customWidth="1"/>
    <col min="42" max="42" width="14.140625" bestFit="1" customWidth="1"/>
  </cols>
  <sheetData>
    <row r="1" spans="1:42" x14ac:dyDescent="0.25">
      <c r="A1" t="s">
        <v>27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66</v>
      </c>
      <c r="J1" t="s">
        <v>67</v>
      </c>
      <c r="K1" t="s">
        <v>89</v>
      </c>
      <c r="M1" s="8" t="s">
        <v>117</v>
      </c>
      <c r="N1" t="s">
        <v>88</v>
      </c>
      <c r="O1" t="s">
        <v>90</v>
      </c>
      <c r="P1" t="s">
        <v>91</v>
      </c>
      <c r="Q1" t="s">
        <v>92</v>
      </c>
      <c r="R1" s="9" t="s">
        <v>93</v>
      </c>
      <c r="S1" t="s">
        <v>94</v>
      </c>
      <c r="T1" t="s">
        <v>95</v>
      </c>
      <c r="U1" t="s">
        <v>96</v>
      </c>
      <c r="V1" t="s">
        <v>97</v>
      </c>
      <c r="W1" t="s">
        <v>98</v>
      </c>
      <c r="X1" t="s">
        <v>99</v>
      </c>
      <c r="Y1" t="s">
        <v>100</v>
      </c>
      <c r="Z1" t="s">
        <v>101</v>
      </c>
      <c r="AA1" t="s">
        <v>102</v>
      </c>
      <c r="AB1" s="7" t="s">
        <v>103</v>
      </c>
      <c r="AC1" t="s">
        <v>104</v>
      </c>
      <c r="AD1" t="s">
        <v>105</v>
      </c>
      <c r="AE1" t="s">
        <v>110</v>
      </c>
      <c r="AF1" t="s">
        <v>106</v>
      </c>
      <c r="AG1" t="s">
        <v>107</v>
      </c>
      <c r="AH1" t="s">
        <v>108</v>
      </c>
      <c r="AI1" s="8" t="s">
        <v>114</v>
      </c>
      <c r="AJ1" t="s">
        <v>115</v>
      </c>
      <c r="AK1" t="s">
        <v>116</v>
      </c>
      <c r="AL1" t="s">
        <v>564</v>
      </c>
      <c r="AM1" t="s">
        <v>118</v>
      </c>
      <c r="AN1" t="s">
        <v>119</v>
      </c>
      <c r="AO1" t="s">
        <v>118</v>
      </c>
      <c r="AP1" t="s">
        <v>119</v>
      </c>
    </row>
    <row r="2" spans="1:42" x14ac:dyDescent="0.25">
      <c r="A2" t="s">
        <v>73</v>
      </c>
      <c r="B2">
        <v>458932562</v>
      </c>
      <c r="C2" t="s">
        <v>62</v>
      </c>
      <c r="D2">
        <v>2</v>
      </c>
      <c r="E2" t="str">
        <f>QuoteClientDet!C2</f>
        <v>TestNBC</v>
      </c>
      <c r="G2" t="str">
        <f>QuoteClientDet!E2</f>
        <v>Moruti</v>
      </c>
      <c r="H2" s="9" t="str">
        <f>QuoteClientDet!B2</f>
        <v>9009016657134</v>
      </c>
      <c r="K2" t="s">
        <v>174</v>
      </c>
      <c r="O2" t="s">
        <v>120</v>
      </c>
      <c r="P2" s="9" t="s">
        <v>121</v>
      </c>
      <c r="Q2" s="9" t="s">
        <v>130</v>
      </c>
      <c r="R2" s="9" t="s">
        <v>140</v>
      </c>
      <c r="S2" s="9" t="s">
        <v>150</v>
      </c>
      <c r="T2" s="10" t="s">
        <v>536</v>
      </c>
      <c r="U2">
        <v>268</v>
      </c>
      <c r="V2" s="9" t="s">
        <v>198</v>
      </c>
      <c r="W2" s="9" t="s">
        <v>282</v>
      </c>
      <c r="X2" t="s">
        <v>298</v>
      </c>
      <c r="Y2" s="9" t="s">
        <v>162</v>
      </c>
      <c r="Z2" t="s">
        <v>163</v>
      </c>
      <c r="AA2" t="s">
        <v>111</v>
      </c>
      <c r="AC2" t="s">
        <v>113</v>
      </c>
      <c r="AD2" t="s">
        <v>112</v>
      </c>
      <c r="AE2" t="s">
        <v>111</v>
      </c>
      <c r="AF2" t="s">
        <v>109</v>
      </c>
      <c r="AG2">
        <v>250655</v>
      </c>
      <c r="AH2" s="9" t="s">
        <v>216</v>
      </c>
      <c r="AJ2" t="s">
        <v>174</v>
      </c>
      <c r="AK2">
        <v>123654789</v>
      </c>
      <c r="AL2" t="s">
        <v>174</v>
      </c>
      <c r="AM2" t="s">
        <v>235</v>
      </c>
      <c r="AN2" t="s">
        <v>235</v>
      </c>
    </row>
    <row r="3" spans="1:42" x14ac:dyDescent="0.25">
      <c r="A3" t="s">
        <v>74</v>
      </c>
      <c r="B3">
        <v>1293357459</v>
      </c>
      <c r="C3" t="s">
        <v>84</v>
      </c>
      <c r="D3">
        <v>2</v>
      </c>
      <c r="E3" t="str">
        <f>QuoteClientDet!C3</f>
        <v>More</v>
      </c>
      <c r="G3" t="str">
        <f>QuoteClientDet!E3</f>
        <v>Testing</v>
      </c>
      <c r="H3" s="9" t="str">
        <f>QuoteClientDet!B3</f>
        <v>8808107182006</v>
      </c>
      <c r="K3" t="s">
        <v>235</v>
      </c>
      <c r="O3" t="s">
        <v>95</v>
      </c>
      <c r="P3" s="9" t="s">
        <v>122</v>
      </c>
      <c r="Q3" s="9" t="s">
        <v>131</v>
      </c>
      <c r="R3" s="9" t="s">
        <v>141</v>
      </c>
      <c r="S3" s="9" t="s">
        <v>151</v>
      </c>
      <c r="T3" s="10" t="s">
        <v>536</v>
      </c>
      <c r="U3">
        <v>269</v>
      </c>
      <c r="V3" s="9" t="s">
        <v>199</v>
      </c>
      <c r="W3" s="9" t="s">
        <v>282</v>
      </c>
      <c r="X3" t="s">
        <v>160</v>
      </c>
      <c r="Y3" s="9" t="s">
        <v>208</v>
      </c>
      <c r="Z3" t="s">
        <v>163</v>
      </c>
      <c r="AA3" t="s">
        <v>111</v>
      </c>
      <c r="AC3" t="s">
        <v>164</v>
      </c>
      <c r="AD3" t="s">
        <v>165</v>
      </c>
      <c r="AE3" t="s">
        <v>166</v>
      </c>
      <c r="AF3" t="s">
        <v>215</v>
      </c>
      <c r="AG3">
        <v>632005</v>
      </c>
      <c r="AH3" s="9" t="s">
        <v>217</v>
      </c>
      <c r="AJ3" t="s">
        <v>235</v>
      </c>
      <c r="AK3">
        <v>176767222</v>
      </c>
      <c r="AL3" t="s">
        <v>174</v>
      </c>
    </row>
    <row r="4" spans="1:42" x14ac:dyDescent="0.25">
      <c r="A4" t="s">
        <v>75</v>
      </c>
      <c r="B4">
        <v>677879543</v>
      </c>
      <c r="C4" t="s">
        <v>65</v>
      </c>
      <c r="D4">
        <v>2</v>
      </c>
      <c r="E4" t="str">
        <f>QuoteClientDet!C4</f>
        <v>Pppp</v>
      </c>
      <c r="G4" t="str">
        <f>QuoteClientDet!E4</f>
        <v>Praise</v>
      </c>
      <c r="H4" s="9" t="str">
        <f>QuoteClientDet!B4</f>
        <v>8804227445027</v>
      </c>
      <c r="K4" t="s">
        <v>174</v>
      </c>
      <c r="O4" t="s">
        <v>120</v>
      </c>
      <c r="P4" s="9" t="s">
        <v>123</v>
      </c>
      <c r="Q4" s="9" t="s">
        <v>132</v>
      </c>
      <c r="R4" s="9" t="s">
        <v>142</v>
      </c>
      <c r="S4" s="9" t="s">
        <v>152</v>
      </c>
      <c r="T4" s="10" t="s">
        <v>536</v>
      </c>
      <c r="U4">
        <v>270</v>
      </c>
      <c r="V4" s="9" t="s">
        <v>200</v>
      </c>
      <c r="W4" s="9" t="s">
        <v>282</v>
      </c>
      <c r="X4" t="s">
        <v>161</v>
      </c>
      <c r="Y4" s="9" t="s">
        <v>209</v>
      </c>
      <c r="Z4" t="s">
        <v>163</v>
      </c>
      <c r="AA4" t="s">
        <v>111</v>
      </c>
      <c r="AC4" t="s">
        <v>113</v>
      </c>
      <c r="AD4" t="s">
        <v>167</v>
      </c>
      <c r="AE4" t="s">
        <v>168</v>
      </c>
      <c r="AF4" t="s">
        <v>333</v>
      </c>
      <c r="AG4">
        <v>580105</v>
      </c>
      <c r="AH4" s="9" t="s">
        <v>216</v>
      </c>
      <c r="AJ4" t="s">
        <v>235</v>
      </c>
      <c r="AK4">
        <v>3337656576</v>
      </c>
      <c r="AL4" t="s">
        <v>174</v>
      </c>
    </row>
    <row r="5" spans="1:42" x14ac:dyDescent="0.25">
      <c r="A5" t="s">
        <v>76</v>
      </c>
      <c r="B5">
        <v>152345741</v>
      </c>
      <c r="C5" t="s">
        <v>62</v>
      </c>
      <c r="D5">
        <v>2</v>
      </c>
      <c r="E5" t="str">
        <f>QuoteClientDet!C5</f>
        <v>Lati</v>
      </c>
      <c r="G5" t="str">
        <f>QuoteClientDet!E5</f>
        <v>Test</v>
      </c>
      <c r="H5" s="9" t="str">
        <f>QuoteClientDet!B5</f>
        <v>7602053024051</v>
      </c>
      <c r="K5" t="s">
        <v>235</v>
      </c>
      <c r="O5" t="s">
        <v>95</v>
      </c>
      <c r="P5" s="9" t="s">
        <v>124</v>
      </c>
      <c r="Q5" s="9" t="s">
        <v>133</v>
      </c>
      <c r="R5" s="9" t="s">
        <v>143</v>
      </c>
      <c r="S5" s="9" t="s">
        <v>153</v>
      </c>
      <c r="T5" s="10" t="s">
        <v>536</v>
      </c>
      <c r="U5">
        <v>271</v>
      </c>
      <c r="V5" s="9" t="s">
        <v>201</v>
      </c>
      <c r="W5" s="9" t="s">
        <v>282</v>
      </c>
      <c r="X5" t="s">
        <v>160</v>
      </c>
      <c r="Y5" s="9" t="s">
        <v>162</v>
      </c>
      <c r="Z5" t="s">
        <v>163</v>
      </c>
      <c r="AA5" t="s">
        <v>111</v>
      </c>
      <c r="AC5" t="s">
        <v>164</v>
      </c>
      <c r="AD5" t="s">
        <v>169</v>
      </c>
      <c r="AE5" t="s">
        <v>170</v>
      </c>
      <c r="AF5" t="s">
        <v>109</v>
      </c>
      <c r="AG5">
        <v>470010</v>
      </c>
      <c r="AH5" s="9" t="s">
        <v>218</v>
      </c>
      <c r="AJ5" t="s">
        <v>235</v>
      </c>
      <c r="AK5">
        <v>657657657</v>
      </c>
      <c r="AL5" t="s">
        <v>174</v>
      </c>
      <c r="AM5" t="s">
        <v>174</v>
      </c>
      <c r="AN5" t="s">
        <v>174</v>
      </c>
    </row>
    <row r="6" spans="1:42" x14ac:dyDescent="0.25">
      <c r="A6" t="s">
        <v>77</v>
      </c>
      <c r="B6">
        <v>173459923</v>
      </c>
      <c r="C6" t="s">
        <v>86</v>
      </c>
      <c r="D6">
        <v>2</v>
      </c>
      <c r="E6" t="str">
        <f>QuoteClientDet!C6</f>
        <v>Jose</v>
      </c>
      <c r="G6" t="str">
        <f>QuoteClientDet!E6</f>
        <v>Jose</v>
      </c>
      <c r="H6" s="9" t="str">
        <f>QuoteClientDet!B6</f>
        <v>7610143010196</v>
      </c>
      <c r="K6" t="s">
        <v>174</v>
      </c>
      <c r="O6" t="s">
        <v>120</v>
      </c>
      <c r="P6" s="9" t="s">
        <v>125</v>
      </c>
      <c r="Q6" s="9" t="s">
        <v>134</v>
      </c>
      <c r="R6" s="9" t="s">
        <v>144</v>
      </c>
      <c r="S6" s="9" t="s">
        <v>154</v>
      </c>
      <c r="T6" s="10" t="s">
        <v>536</v>
      </c>
      <c r="U6">
        <v>272</v>
      </c>
      <c r="V6" s="9" t="s">
        <v>202</v>
      </c>
      <c r="W6" s="9" t="s">
        <v>282</v>
      </c>
      <c r="X6" t="s">
        <v>161</v>
      </c>
      <c r="Y6" s="9" t="s">
        <v>210</v>
      </c>
      <c r="Z6" t="s">
        <v>163</v>
      </c>
      <c r="AA6" t="s">
        <v>111</v>
      </c>
      <c r="AC6" t="s">
        <v>113</v>
      </c>
      <c r="AD6" t="s">
        <v>171</v>
      </c>
      <c r="AE6" t="s">
        <v>171</v>
      </c>
      <c r="AF6" t="s">
        <v>215</v>
      </c>
      <c r="AG6">
        <v>462005</v>
      </c>
      <c r="AH6" s="9" t="s">
        <v>219</v>
      </c>
      <c r="AJ6" t="s">
        <v>235</v>
      </c>
      <c r="AK6">
        <v>5657665765</v>
      </c>
      <c r="AL6" t="s">
        <v>174</v>
      </c>
      <c r="AM6" t="s">
        <v>174</v>
      </c>
      <c r="AN6" t="s">
        <v>174</v>
      </c>
    </row>
    <row r="7" spans="1:42" x14ac:dyDescent="0.25">
      <c r="A7" t="s">
        <v>78</v>
      </c>
      <c r="B7">
        <v>123345753</v>
      </c>
      <c r="C7" t="s">
        <v>65</v>
      </c>
      <c r="D7">
        <v>2</v>
      </c>
      <c r="E7" t="str">
        <f>QuoteClientDet!C7</f>
        <v>Rose</v>
      </c>
      <c r="G7" t="str">
        <f>QuoteClientDet!E7</f>
        <v>Pule</v>
      </c>
      <c r="H7" s="9" t="str">
        <f>QuoteClientDet!B7</f>
        <v>7611133897188</v>
      </c>
      <c r="K7" t="s">
        <v>235</v>
      </c>
      <c r="O7" t="s">
        <v>95</v>
      </c>
      <c r="P7" s="9" t="s">
        <v>177</v>
      </c>
      <c r="Q7" s="9" t="s">
        <v>135</v>
      </c>
      <c r="R7" s="9" t="s">
        <v>145</v>
      </c>
      <c r="S7" s="9" t="s">
        <v>155</v>
      </c>
      <c r="T7" s="10" t="s">
        <v>536</v>
      </c>
      <c r="U7">
        <v>273</v>
      </c>
      <c r="V7" s="9" t="s">
        <v>203</v>
      </c>
      <c r="W7" s="9" t="s">
        <v>282</v>
      </c>
      <c r="X7" t="s">
        <v>160</v>
      </c>
      <c r="Y7" s="9" t="s">
        <v>162</v>
      </c>
      <c r="Z7" t="s">
        <v>163</v>
      </c>
      <c r="AA7" t="s">
        <v>111</v>
      </c>
      <c r="AC7" t="s">
        <v>164</v>
      </c>
      <c r="AD7" t="s">
        <v>165</v>
      </c>
      <c r="AE7" t="s">
        <v>166</v>
      </c>
      <c r="AF7" t="s">
        <v>333</v>
      </c>
      <c r="AG7">
        <v>632005</v>
      </c>
      <c r="AH7" s="9" t="s">
        <v>220</v>
      </c>
      <c r="AJ7" t="s">
        <v>235</v>
      </c>
      <c r="AK7">
        <v>565676767</v>
      </c>
      <c r="AL7" t="s">
        <v>174</v>
      </c>
      <c r="AM7" t="s">
        <v>174</v>
      </c>
      <c r="AN7" t="s">
        <v>174</v>
      </c>
    </row>
    <row r="8" spans="1:42" x14ac:dyDescent="0.25">
      <c r="A8" t="s">
        <v>79</v>
      </c>
      <c r="B8">
        <v>12345750</v>
      </c>
      <c r="C8" t="s">
        <v>62</v>
      </c>
      <c r="D8">
        <v>2</v>
      </c>
      <c r="E8" t="str">
        <f>QuoteClientDet!C8</f>
        <v>Fikile</v>
      </c>
      <c r="G8" t="str">
        <f>QuoteClientDet!E8</f>
        <v>Ffffff</v>
      </c>
      <c r="H8" s="9" t="str">
        <f>QuoteClientDet!B8</f>
        <v>7304166118132</v>
      </c>
      <c r="K8" t="s">
        <v>174</v>
      </c>
      <c r="O8" t="s">
        <v>120</v>
      </c>
      <c r="P8" s="9" t="s">
        <v>126</v>
      </c>
      <c r="Q8" s="9" t="s">
        <v>136</v>
      </c>
      <c r="R8" s="9" t="s">
        <v>146</v>
      </c>
      <c r="S8" s="9" t="s">
        <v>156</v>
      </c>
      <c r="T8" s="10" t="s">
        <v>536</v>
      </c>
      <c r="U8">
        <v>274</v>
      </c>
      <c r="V8" s="9" t="s">
        <v>204</v>
      </c>
      <c r="W8" s="9" t="s">
        <v>282</v>
      </c>
      <c r="X8" t="s">
        <v>161</v>
      </c>
      <c r="Y8" s="9" t="s">
        <v>162</v>
      </c>
      <c r="Z8" t="s">
        <v>163</v>
      </c>
      <c r="AA8" t="s">
        <v>111</v>
      </c>
      <c r="AC8" t="s">
        <v>113</v>
      </c>
      <c r="AD8" t="s">
        <v>175</v>
      </c>
      <c r="AE8" t="s">
        <v>176</v>
      </c>
      <c r="AF8" t="s">
        <v>109</v>
      </c>
      <c r="AG8">
        <v>587000</v>
      </c>
      <c r="AH8" s="9" t="s">
        <v>221</v>
      </c>
      <c r="AJ8" t="s">
        <v>174</v>
      </c>
      <c r="AK8">
        <v>765765677</v>
      </c>
      <c r="AL8" t="s">
        <v>174</v>
      </c>
      <c r="AM8" t="s">
        <v>235</v>
      </c>
      <c r="AN8" t="s">
        <v>235</v>
      </c>
    </row>
    <row r="9" spans="1:42" x14ac:dyDescent="0.25">
      <c r="A9" t="s">
        <v>80</v>
      </c>
      <c r="B9">
        <v>12345751</v>
      </c>
      <c r="C9" t="s">
        <v>85</v>
      </c>
      <c r="D9">
        <v>2</v>
      </c>
      <c r="E9" t="str">
        <f>QuoteClientDet!C9</f>
        <v>Zandi</v>
      </c>
      <c r="G9" t="str">
        <f>QuoteClientDet!E9</f>
        <v>Dddd</v>
      </c>
      <c r="H9" s="9" t="str">
        <f>QuoteClientDet!B9</f>
        <v>7302066531123</v>
      </c>
      <c r="K9" t="s">
        <v>235</v>
      </c>
      <c r="O9" t="s">
        <v>95</v>
      </c>
      <c r="P9" s="9" t="s">
        <v>127</v>
      </c>
      <c r="Q9" s="9" t="s">
        <v>137</v>
      </c>
      <c r="R9" s="9" t="s">
        <v>147</v>
      </c>
      <c r="S9" s="9" t="s">
        <v>157</v>
      </c>
      <c r="T9" s="10" t="s">
        <v>536</v>
      </c>
      <c r="U9">
        <v>275</v>
      </c>
      <c r="V9" s="9" t="s">
        <v>205</v>
      </c>
      <c r="W9" s="9" t="s">
        <v>282</v>
      </c>
      <c r="X9" t="s">
        <v>160</v>
      </c>
      <c r="Y9" s="9" t="s">
        <v>211</v>
      </c>
      <c r="Z9" t="s">
        <v>163</v>
      </c>
      <c r="AA9" t="s">
        <v>111</v>
      </c>
      <c r="AC9" t="s">
        <v>164</v>
      </c>
      <c r="AD9" t="s">
        <v>112</v>
      </c>
      <c r="AE9" t="s">
        <v>111</v>
      </c>
      <c r="AF9" t="s">
        <v>215</v>
      </c>
      <c r="AG9">
        <v>250655</v>
      </c>
      <c r="AH9" s="9" t="s">
        <v>222</v>
      </c>
      <c r="AJ9" t="s">
        <v>235</v>
      </c>
      <c r="AK9">
        <v>190244666</v>
      </c>
      <c r="AL9" t="s">
        <v>174</v>
      </c>
      <c r="AM9" t="s">
        <v>174</v>
      </c>
      <c r="AN9" t="s">
        <v>174</v>
      </c>
    </row>
    <row r="10" spans="1:42" x14ac:dyDescent="0.25">
      <c r="A10" t="s">
        <v>81</v>
      </c>
      <c r="B10">
        <v>12345752</v>
      </c>
      <c r="C10" t="s">
        <v>65</v>
      </c>
      <c r="D10">
        <v>2</v>
      </c>
      <c r="E10" t="str">
        <f>QuoteClientDet!C10</f>
        <v>Open</v>
      </c>
      <c r="G10" t="str">
        <f>QuoteClientDet!E10</f>
        <v>Train</v>
      </c>
      <c r="H10" s="9" t="str">
        <f>QuoteClientDet!B10</f>
        <v>7305066208113</v>
      </c>
      <c r="K10" t="s">
        <v>174</v>
      </c>
      <c r="O10" t="s">
        <v>120</v>
      </c>
      <c r="P10" s="9" t="s">
        <v>128</v>
      </c>
      <c r="Q10" s="9" t="s">
        <v>138</v>
      </c>
      <c r="R10" s="9" t="s">
        <v>148</v>
      </c>
      <c r="S10" s="9" t="s">
        <v>158</v>
      </c>
      <c r="T10" s="10" t="s">
        <v>536</v>
      </c>
      <c r="U10">
        <v>276</v>
      </c>
      <c r="V10" s="9" t="s">
        <v>206</v>
      </c>
      <c r="W10" s="9" t="s">
        <v>282</v>
      </c>
      <c r="X10" t="s">
        <v>161</v>
      </c>
      <c r="Y10" s="9" t="s">
        <v>212</v>
      </c>
      <c r="Z10" t="s">
        <v>163</v>
      </c>
      <c r="AA10" t="s">
        <v>111</v>
      </c>
      <c r="AC10" t="s">
        <v>113</v>
      </c>
      <c r="AD10" t="s">
        <v>165</v>
      </c>
      <c r="AE10" t="s">
        <v>166</v>
      </c>
      <c r="AF10" t="s">
        <v>333</v>
      </c>
      <c r="AG10">
        <v>632005</v>
      </c>
      <c r="AH10" s="9" t="s">
        <v>223</v>
      </c>
      <c r="AJ10" t="s">
        <v>174</v>
      </c>
      <c r="AK10">
        <v>45656565</v>
      </c>
      <c r="AL10" t="s">
        <v>235</v>
      </c>
      <c r="AM10" t="s">
        <v>235</v>
      </c>
      <c r="AN10" t="s">
        <v>235</v>
      </c>
    </row>
    <row r="11" spans="1:42" x14ac:dyDescent="0.25">
      <c r="A11" t="s">
        <v>82</v>
      </c>
      <c r="B11">
        <v>12345753</v>
      </c>
      <c r="C11" t="s">
        <v>62</v>
      </c>
      <c r="D11">
        <v>2</v>
      </c>
      <c r="E11" t="str">
        <f>QuoteClientDet!C11</f>
        <v>King</v>
      </c>
      <c r="G11" t="str">
        <f>QuoteClientDet!E11</f>
        <v>Test</v>
      </c>
      <c r="H11" s="9" t="str">
        <f>QuoteClientDet!B11</f>
        <v>6903057455148</v>
      </c>
      <c r="K11" t="s">
        <v>235</v>
      </c>
      <c r="O11" t="s">
        <v>95</v>
      </c>
      <c r="P11" s="9" t="s">
        <v>129</v>
      </c>
      <c r="Q11" s="9" t="s">
        <v>139</v>
      </c>
      <c r="R11" s="9" t="s">
        <v>149</v>
      </c>
      <c r="S11" s="9" t="s">
        <v>159</v>
      </c>
      <c r="T11" s="10" t="s">
        <v>536</v>
      </c>
      <c r="U11">
        <v>277</v>
      </c>
      <c r="V11" s="9" t="s">
        <v>207</v>
      </c>
      <c r="W11" s="9" t="s">
        <v>282</v>
      </c>
      <c r="X11" t="s">
        <v>160</v>
      </c>
      <c r="Y11" s="9" t="s">
        <v>213</v>
      </c>
      <c r="Z11" t="s">
        <v>163</v>
      </c>
      <c r="AA11" t="s">
        <v>111</v>
      </c>
      <c r="AC11" t="s">
        <v>164</v>
      </c>
      <c r="AD11" t="s">
        <v>167</v>
      </c>
      <c r="AE11" t="s">
        <v>168</v>
      </c>
      <c r="AF11" t="s">
        <v>109</v>
      </c>
      <c r="AG11">
        <v>580105</v>
      </c>
      <c r="AH11" s="9" t="s">
        <v>218</v>
      </c>
      <c r="AJ11" t="s">
        <v>174</v>
      </c>
      <c r="AK11">
        <v>865437777</v>
      </c>
      <c r="AL11" t="s">
        <v>235</v>
      </c>
      <c r="AM11" t="s">
        <v>235</v>
      </c>
      <c r="AN11" t="s">
        <v>235</v>
      </c>
    </row>
    <row r="12" spans="1:42" x14ac:dyDescent="0.25">
      <c r="A12" t="s">
        <v>329</v>
      </c>
      <c r="B12">
        <v>12345754</v>
      </c>
      <c r="C12" t="s">
        <v>62</v>
      </c>
      <c r="D12">
        <v>2</v>
      </c>
      <c r="E12" t="s">
        <v>258</v>
      </c>
      <c r="G12" t="s">
        <v>620</v>
      </c>
      <c r="H12" s="9" t="str">
        <f>QuoteClientDet!B12</f>
        <v>6909217718101</v>
      </c>
      <c r="K12" t="s">
        <v>235</v>
      </c>
      <c r="O12" t="s">
        <v>120</v>
      </c>
      <c r="P12" s="9" t="s">
        <v>621</v>
      </c>
      <c r="Q12" s="9" t="s">
        <v>622</v>
      </c>
      <c r="R12" s="9" t="s">
        <v>623</v>
      </c>
      <c r="S12" s="9" t="s">
        <v>624</v>
      </c>
      <c r="T12" s="10" t="s">
        <v>536</v>
      </c>
      <c r="U12">
        <v>278</v>
      </c>
      <c r="V12" s="9" t="s">
        <v>625</v>
      </c>
      <c r="W12" s="9" t="s">
        <v>282</v>
      </c>
      <c r="X12" t="s">
        <v>161</v>
      </c>
      <c r="Y12" s="9" t="s">
        <v>162</v>
      </c>
      <c r="Z12" t="s">
        <v>163</v>
      </c>
      <c r="AA12" t="s">
        <v>111</v>
      </c>
      <c r="AC12" t="s">
        <v>113</v>
      </c>
      <c r="AD12" t="s">
        <v>112</v>
      </c>
      <c r="AE12" t="s">
        <v>111</v>
      </c>
      <c r="AF12" t="s">
        <v>215</v>
      </c>
      <c r="AG12">
        <v>250655</v>
      </c>
      <c r="AH12" s="9" t="s">
        <v>218</v>
      </c>
      <c r="AJ12" t="s">
        <v>174</v>
      </c>
      <c r="AK12">
        <v>4789555562</v>
      </c>
      <c r="AL12" t="s">
        <v>235</v>
      </c>
      <c r="AM12" t="s">
        <v>235</v>
      </c>
      <c r="AN12" t="s">
        <v>235</v>
      </c>
    </row>
    <row r="13" spans="1:42" x14ac:dyDescent="0.25">
      <c r="A13" t="s">
        <v>331</v>
      </c>
      <c r="B13">
        <v>12345755</v>
      </c>
      <c r="C13" t="s">
        <v>84</v>
      </c>
      <c r="D13">
        <v>2</v>
      </c>
      <c r="E13" t="s">
        <v>631</v>
      </c>
      <c r="G13" t="s">
        <v>630</v>
      </c>
      <c r="H13" s="9">
        <f>QuoteClientDet!B13</f>
        <v>9110062993009</v>
      </c>
      <c r="K13" t="s">
        <v>174</v>
      </c>
      <c r="O13" t="s">
        <v>95</v>
      </c>
      <c r="P13" s="9" t="s">
        <v>632</v>
      </c>
      <c r="Q13" s="9" t="s">
        <v>633</v>
      </c>
      <c r="R13" s="9" t="s">
        <v>634</v>
      </c>
      <c r="S13" s="9" t="s">
        <v>635</v>
      </c>
      <c r="T13" s="10" t="s">
        <v>536</v>
      </c>
      <c r="U13">
        <v>279</v>
      </c>
      <c r="V13" s="9" t="s">
        <v>636</v>
      </c>
      <c r="W13" s="9" t="s">
        <v>282</v>
      </c>
      <c r="X13" t="s">
        <v>637</v>
      </c>
      <c r="Y13" s="9" t="s">
        <v>638</v>
      </c>
      <c r="Z13" s="9" t="s">
        <v>418</v>
      </c>
      <c r="AA13" t="s">
        <v>111</v>
      </c>
      <c r="AC13" t="s">
        <v>164</v>
      </c>
      <c r="AD13" t="s">
        <v>165</v>
      </c>
      <c r="AE13" t="s">
        <v>166</v>
      </c>
      <c r="AF13" t="s">
        <v>333</v>
      </c>
      <c r="AG13">
        <v>632005</v>
      </c>
      <c r="AH13" s="9" t="s">
        <v>223</v>
      </c>
      <c r="AJ13" t="s">
        <v>235</v>
      </c>
      <c r="AK13">
        <v>4789555563</v>
      </c>
      <c r="AL13" t="s">
        <v>174</v>
      </c>
      <c r="AM13" t="s">
        <v>174</v>
      </c>
      <c r="AN13" t="s">
        <v>174</v>
      </c>
    </row>
    <row r="14" spans="1:42" x14ac:dyDescent="0.25">
      <c r="A14" t="s">
        <v>332</v>
      </c>
      <c r="B14">
        <v>12345756</v>
      </c>
      <c r="C14" t="s">
        <v>85</v>
      </c>
      <c r="D14">
        <v>2</v>
      </c>
      <c r="E14" t="s">
        <v>650</v>
      </c>
      <c r="G14" t="s">
        <v>650</v>
      </c>
      <c r="H14" s="9">
        <f>QuoteClientDet!B14</f>
        <v>5011046728004</v>
      </c>
      <c r="K14" t="s">
        <v>235</v>
      </c>
      <c r="O14" t="s">
        <v>120</v>
      </c>
      <c r="P14" s="9" t="s">
        <v>652</v>
      </c>
      <c r="Q14" s="9" t="s">
        <v>653</v>
      </c>
      <c r="R14" s="9" t="s">
        <v>654</v>
      </c>
      <c r="S14" s="9" t="s">
        <v>655</v>
      </c>
      <c r="T14" s="10" t="s">
        <v>536</v>
      </c>
      <c r="U14">
        <v>278</v>
      </c>
      <c r="V14" s="9" t="s">
        <v>656</v>
      </c>
      <c r="W14" s="9" t="s">
        <v>282</v>
      </c>
      <c r="X14" s="9" t="s">
        <v>657</v>
      </c>
      <c r="Y14" s="9">
        <v>1039</v>
      </c>
      <c r="Z14" s="9" t="s">
        <v>417</v>
      </c>
      <c r="AA14" t="s">
        <v>111</v>
      </c>
      <c r="AC14" t="s">
        <v>113</v>
      </c>
      <c r="AD14" t="s">
        <v>175</v>
      </c>
      <c r="AE14" t="s">
        <v>176</v>
      </c>
      <c r="AF14" t="s">
        <v>109</v>
      </c>
      <c r="AG14">
        <v>587000</v>
      </c>
      <c r="AH14" s="9" t="s">
        <v>221</v>
      </c>
      <c r="AJ14" t="s">
        <v>174</v>
      </c>
      <c r="AK14">
        <v>4789555564</v>
      </c>
      <c r="AL14" t="s">
        <v>235</v>
      </c>
      <c r="AM14" t="s">
        <v>235</v>
      </c>
      <c r="AN14" t="s">
        <v>235</v>
      </c>
    </row>
    <row r="15" spans="1:42" x14ac:dyDescent="0.25">
      <c r="H15" s="9"/>
    </row>
    <row r="16" spans="1:42" x14ac:dyDescent="0.25">
      <c r="H16" s="9"/>
    </row>
    <row r="17" spans="2:45" x14ac:dyDescent="0.25">
      <c r="H17" s="9"/>
    </row>
    <row r="18" spans="2:45" x14ac:dyDescent="0.25">
      <c r="B18">
        <v>2</v>
      </c>
      <c r="C18">
        <v>3</v>
      </c>
      <c r="D18">
        <v>4</v>
      </c>
      <c r="E18">
        <v>5</v>
      </c>
      <c r="F18">
        <v>6</v>
      </c>
      <c r="G18">
        <v>7</v>
      </c>
      <c r="H18">
        <v>8</v>
      </c>
      <c r="I18">
        <v>9</v>
      </c>
      <c r="J18">
        <v>10</v>
      </c>
      <c r="K18">
        <v>11</v>
      </c>
      <c r="N18">
        <v>14</v>
      </c>
      <c r="O18">
        <v>15</v>
      </c>
      <c r="P18">
        <v>16</v>
      </c>
      <c r="Q18">
        <v>17</v>
      </c>
      <c r="R18">
        <v>18</v>
      </c>
      <c r="S18">
        <v>19</v>
      </c>
      <c r="T18">
        <v>20</v>
      </c>
      <c r="U18">
        <v>21</v>
      </c>
      <c r="V18">
        <v>22</v>
      </c>
      <c r="W18">
        <v>23</v>
      </c>
      <c r="X18">
        <v>24</v>
      </c>
      <c r="Y18">
        <v>25</v>
      </c>
      <c r="Z18">
        <v>26</v>
      </c>
      <c r="AA18">
        <v>27</v>
      </c>
      <c r="AB18" s="6">
        <v>28</v>
      </c>
      <c r="AC18">
        <v>29</v>
      </c>
      <c r="AD18">
        <v>30</v>
      </c>
      <c r="AE18">
        <v>31</v>
      </c>
      <c r="AF18">
        <v>32</v>
      </c>
      <c r="AG18">
        <v>33</v>
      </c>
      <c r="AH18" s="9">
        <v>34</v>
      </c>
      <c r="AI18" s="6">
        <v>35</v>
      </c>
      <c r="AJ18">
        <v>36</v>
      </c>
      <c r="AK18">
        <v>37</v>
      </c>
      <c r="AL18">
        <v>38</v>
      </c>
      <c r="AM18">
        <v>39</v>
      </c>
      <c r="AN18">
        <v>40</v>
      </c>
      <c r="AO18">
        <v>41</v>
      </c>
      <c r="AP18">
        <v>42</v>
      </c>
      <c r="AQ18">
        <v>43</v>
      </c>
      <c r="AR18">
        <v>44</v>
      </c>
      <c r="AS18">
        <v>45</v>
      </c>
    </row>
    <row r="20" spans="2:45" x14ac:dyDescent="0.25">
      <c r="B20">
        <v>45895213</v>
      </c>
      <c r="C20" t="s">
        <v>310</v>
      </c>
    </row>
    <row r="21" spans="2:45" x14ac:dyDescent="0.25">
      <c r="B21">
        <v>128457239</v>
      </c>
    </row>
    <row r="22" spans="2:45" x14ac:dyDescent="0.25">
      <c r="B22">
        <v>1284572309</v>
      </c>
      <c r="C22" t="s">
        <v>310</v>
      </c>
    </row>
    <row r="23" spans="2:45" x14ac:dyDescent="0.25">
      <c r="B23">
        <v>12365499</v>
      </c>
      <c r="C23" t="s">
        <v>310</v>
      </c>
    </row>
    <row r="24" spans="2:45" x14ac:dyDescent="0.25">
      <c r="B24">
        <v>163459948</v>
      </c>
      <c r="C24" t="s">
        <v>484</v>
      </c>
    </row>
    <row r="25" spans="2:45" x14ac:dyDescent="0.25">
      <c r="B25">
        <v>152345747</v>
      </c>
      <c r="C25" t="s">
        <v>310</v>
      </c>
    </row>
    <row r="26" spans="2:45" x14ac:dyDescent="0.25">
      <c r="B26">
        <v>163459988</v>
      </c>
      <c r="C26" t="s">
        <v>330</v>
      </c>
    </row>
    <row r="27" spans="2:45" x14ac:dyDescent="0.25">
      <c r="B27">
        <v>458932546</v>
      </c>
      <c r="C27" t="s">
        <v>310</v>
      </c>
    </row>
    <row r="28" spans="2:45" x14ac:dyDescent="0.25">
      <c r="B28">
        <v>1293357444</v>
      </c>
      <c r="C28" t="s">
        <v>330</v>
      </c>
    </row>
    <row r="29" spans="2:45" x14ac:dyDescent="0.25">
      <c r="B29">
        <v>67787955</v>
      </c>
    </row>
    <row r="30" spans="2:45" x14ac:dyDescent="0.25">
      <c r="B30">
        <v>152345747</v>
      </c>
    </row>
    <row r="31" spans="2:45" x14ac:dyDescent="0.25">
      <c r="B31">
        <v>12345749</v>
      </c>
    </row>
  </sheetData>
  <hyperlinks>
    <hyperlink ref="T2" r:id="rId1"/>
    <hyperlink ref="T3:T11" r:id="rId2" display="johannes.matsobane@momentum.co.za"/>
    <hyperlink ref="T12" r:id="rId3"/>
    <hyperlink ref="T13" r:id="rId4"/>
    <hyperlink ref="T14" r:id="rId5"/>
  </hyperlinks>
  <pageMargins left="0.7" right="0.7" top="0.75" bottom="0.75" header="0.3" footer="0.3"/>
  <pageSetup paperSize="9" orientation="portrait"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1"/>
  <sheetViews>
    <sheetView topLeftCell="K1" workbookViewId="0">
      <selection activeCell="S5" sqref="S5"/>
    </sheetView>
  </sheetViews>
  <sheetFormatPr defaultRowHeight="15" x14ac:dyDescent="0.25"/>
  <cols>
    <col min="1" max="1" width="9.5703125" bestFit="1" customWidth="1"/>
    <col min="2" max="3" width="25.85546875" bestFit="1" customWidth="1"/>
    <col min="4" max="4" width="20.28515625" bestFit="1" customWidth="1"/>
    <col min="5" max="5" width="20.28515625" customWidth="1"/>
    <col min="6" max="6" width="14.85546875" bestFit="1" customWidth="1"/>
    <col min="7" max="7" width="14.7109375" bestFit="1" customWidth="1"/>
    <col min="8" max="8" width="20.140625" style="11" bestFit="1" customWidth="1"/>
    <col min="9" max="9" width="13.7109375" bestFit="1" customWidth="1"/>
    <col min="10" max="10" width="10.28515625" bestFit="1" customWidth="1"/>
    <col min="11" max="11" width="11.140625" bestFit="1" customWidth="1"/>
    <col min="12" max="12" width="14.5703125" bestFit="1" customWidth="1"/>
    <col min="13" max="13" width="12.5703125" bestFit="1" customWidth="1"/>
    <col min="14" max="14" width="19.28515625" bestFit="1" customWidth="1"/>
    <col min="15" max="15" width="12.85546875" bestFit="1" customWidth="1"/>
    <col min="17" max="17" width="17.85546875" bestFit="1" customWidth="1"/>
    <col min="18" max="18" width="14.5703125" bestFit="1" customWidth="1"/>
    <col min="19" max="19" width="20.5703125" bestFit="1" customWidth="1"/>
    <col min="20" max="20" width="19" bestFit="1" customWidth="1"/>
    <col min="21" max="21" width="15" bestFit="1" customWidth="1"/>
    <col min="23" max="23" width="11.85546875" bestFit="1" customWidth="1"/>
    <col min="24" max="24" width="24" bestFit="1" customWidth="1"/>
    <col min="25" max="25" width="16.5703125" bestFit="1" customWidth="1"/>
    <col min="26" max="26" width="26.42578125" bestFit="1" customWidth="1"/>
  </cols>
  <sheetData>
    <row r="1" spans="1:33" x14ac:dyDescent="0.25">
      <c r="A1" t="s">
        <v>27</v>
      </c>
      <c r="B1" s="12" t="s">
        <v>540</v>
      </c>
      <c r="C1" t="s">
        <v>529</v>
      </c>
      <c r="D1" t="s">
        <v>572</v>
      </c>
      <c r="F1" t="s">
        <v>543</v>
      </c>
      <c r="G1" t="s">
        <v>530</v>
      </c>
      <c r="H1" t="s">
        <v>557</v>
      </c>
      <c r="J1" s="12" t="s">
        <v>542</v>
      </c>
      <c r="K1" t="s">
        <v>531</v>
      </c>
      <c r="L1" t="s">
        <v>532</v>
      </c>
      <c r="M1" t="s">
        <v>544</v>
      </c>
      <c r="N1" t="s">
        <v>545</v>
      </c>
      <c r="O1" t="s">
        <v>546</v>
      </c>
      <c r="Q1" s="12" t="s">
        <v>547</v>
      </c>
      <c r="R1" t="s">
        <v>548</v>
      </c>
      <c r="S1" t="s">
        <v>549</v>
      </c>
      <c r="T1" t="s">
        <v>550</v>
      </c>
      <c r="U1" t="s">
        <v>551</v>
      </c>
      <c r="W1" s="12" t="s">
        <v>552</v>
      </c>
      <c r="X1" t="s">
        <v>554</v>
      </c>
      <c r="Y1" t="s">
        <v>553</v>
      </c>
      <c r="Z1" t="s">
        <v>555</v>
      </c>
    </row>
    <row r="2" spans="1:33" x14ac:dyDescent="0.25">
      <c r="A2" t="s">
        <v>73</v>
      </c>
      <c r="B2" s="16">
        <f t="shared" ref="B2:B9" ca="1" si="0">NOW()</f>
        <v>43283.435417824076</v>
      </c>
      <c r="C2" t="s">
        <v>573</v>
      </c>
      <c r="D2" t="s">
        <v>174</v>
      </c>
      <c r="F2">
        <v>52000</v>
      </c>
      <c r="G2" s="17">
        <f ca="1">DATE(YEAR(B2),MONTH(B2),DAY(B2)+2)</f>
        <v>43285</v>
      </c>
      <c r="H2" t="s">
        <v>174</v>
      </c>
      <c r="J2" s="11"/>
      <c r="K2">
        <v>51000</v>
      </c>
      <c r="L2" t="s">
        <v>558</v>
      </c>
      <c r="M2" s="17">
        <f ca="1">DATE(YEAR(B2),MONTH(B2),DAY(B2)+1)</f>
        <v>43284</v>
      </c>
      <c r="N2" s="18">
        <f ca="1">DATE(YEAR(B2)+1,MONTH(B2),DAY(B2)+1)</f>
        <v>43649</v>
      </c>
      <c r="O2">
        <v>8</v>
      </c>
      <c r="Q2" s="11"/>
      <c r="R2" t="s">
        <v>558</v>
      </c>
      <c r="S2">
        <v>460</v>
      </c>
      <c r="T2">
        <v>1</v>
      </c>
      <c r="U2" s="17">
        <f ca="1">DATE(YEAR(B2),MONTH(B2),DAY(B2)+1)</f>
        <v>43284</v>
      </c>
      <c r="W2" s="12"/>
      <c r="X2">
        <v>0</v>
      </c>
      <c r="Y2">
        <v>0</v>
      </c>
      <c r="Z2">
        <v>0</v>
      </c>
    </row>
    <row r="3" spans="1:33" x14ac:dyDescent="0.25">
      <c r="A3" t="s">
        <v>74</v>
      </c>
      <c r="B3" s="16">
        <f t="shared" ca="1" si="0"/>
        <v>43283.435417824076</v>
      </c>
      <c r="C3" t="s">
        <v>573</v>
      </c>
      <c r="D3" t="s">
        <v>235</v>
      </c>
      <c r="F3">
        <v>52700</v>
      </c>
      <c r="G3" s="17">
        <f t="shared" ref="G3:G9" ca="1" si="1">DATE(YEAR(B2),MONTH(B2),DAY(B2)+2)</f>
        <v>43285</v>
      </c>
      <c r="H3" t="s">
        <v>235</v>
      </c>
      <c r="J3" s="11"/>
      <c r="K3">
        <v>51500</v>
      </c>
      <c r="L3" t="s">
        <v>577</v>
      </c>
      <c r="M3" s="17">
        <f ca="1">DATE(YEAR(B3),MONTH(B3),DAY(B3)+1)</f>
        <v>43284</v>
      </c>
      <c r="N3" s="18">
        <f ca="1">DATE(YEAR(B3)+1,MONTH(B3),DAY(B3)+1)</f>
        <v>43649</v>
      </c>
      <c r="Q3" s="11"/>
      <c r="R3" t="s">
        <v>577</v>
      </c>
      <c r="S3">
        <v>0</v>
      </c>
      <c r="T3">
        <v>1</v>
      </c>
      <c r="U3" s="17">
        <f ca="1">DATE(YEAR(B3),MONTH(B3),DAY(B3)+1)</f>
        <v>43284</v>
      </c>
      <c r="W3" s="12"/>
      <c r="X3">
        <v>0</v>
      </c>
      <c r="Y3">
        <v>0</v>
      </c>
      <c r="Z3">
        <v>0</v>
      </c>
    </row>
    <row r="4" spans="1:33" x14ac:dyDescent="0.25">
      <c r="A4" t="s">
        <v>75</v>
      </c>
      <c r="B4" s="16">
        <f t="shared" ca="1" si="0"/>
        <v>43283.435417824076</v>
      </c>
      <c r="C4" t="s">
        <v>573</v>
      </c>
      <c r="D4" t="s">
        <v>235</v>
      </c>
      <c r="F4">
        <v>52300</v>
      </c>
      <c r="G4" s="17">
        <f t="shared" ca="1" si="1"/>
        <v>43285</v>
      </c>
      <c r="H4" t="s">
        <v>174</v>
      </c>
      <c r="J4" s="11"/>
      <c r="K4">
        <v>6000</v>
      </c>
      <c r="L4" t="s">
        <v>585</v>
      </c>
      <c r="M4" s="17">
        <f ca="1">DATE(YEAR(B4),MONTH(B4),DAY(B4)+1)</f>
        <v>43284</v>
      </c>
      <c r="N4" s="18">
        <f ca="1">DATE(YEAR(B4)+1,MONTH(B4),DAY(B4)+1)</f>
        <v>43649</v>
      </c>
      <c r="O4">
        <v>5</v>
      </c>
      <c r="Q4" s="11"/>
      <c r="R4" t="s">
        <v>585</v>
      </c>
      <c r="S4">
        <v>450</v>
      </c>
      <c r="T4">
        <v>1</v>
      </c>
      <c r="U4" s="17">
        <f ca="1">DATE(YEAR(B4),MONTH(B4),DAY(B4)+1)</f>
        <v>43284</v>
      </c>
      <c r="W4" s="12"/>
      <c r="X4">
        <v>0</v>
      </c>
      <c r="Y4">
        <v>0</v>
      </c>
      <c r="Z4">
        <v>0</v>
      </c>
    </row>
    <row r="5" spans="1:33" x14ac:dyDescent="0.25">
      <c r="A5" t="s">
        <v>76</v>
      </c>
      <c r="B5" s="16">
        <f t="shared" ca="1" si="0"/>
        <v>43283.435417824076</v>
      </c>
      <c r="C5" t="s">
        <v>573</v>
      </c>
      <c r="D5" t="s">
        <v>235</v>
      </c>
      <c r="F5">
        <v>52500</v>
      </c>
      <c r="G5" s="17">
        <f t="shared" ca="1" si="1"/>
        <v>43285</v>
      </c>
      <c r="H5" t="s">
        <v>174</v>
      </c>
      <c r="J5" s="11"/>
      <c r="K5">
        <v>12000</v>
      </c>
      <c r="L5" t="s">
        <v>594</v>
      </c>
      <c r="M5" s="17">
        <f ca="1">DATE(YEAR(B5),MONTH(B5),DAY(B5)+1)</f>
        <v>43284</v>
      </c>
      <c r="N5" s="18">
        <f ca="1">DATE(YEAR(B5)+1,MONTH(B5),DAY(B5)+1)</f>
        <v>43649</v>
      </c>
      <c r="Q5" s="11"/>
      <c r="R5" t="s">
        <v>594</v>
      </c>
      <c r="S5">
        <v>490</v>
      </c>
      <c r="T5">
        <v>1</v>
      </c>
      <c r="U5" s="17">
        <f ca="1">DATE(YEAR(B5),MONTH(B5),DAY(B5)+1)</f>
        <v>43284</v>
      </c>
      <c r="W5" s="12"/>
      <c r="X5">
        <v>0</v>
      </c>
      <c r="Y5">
        <v>0</v>
      </c>
      <c r="Z5">
        <v>0</v>
      </c>
    </row>
    <row r="6" spans="1:33" x14ac:dyDescent="0.25">
      <c r="A6" t="s">
        <v>77</v>
      </c>
      <c r="B6" s="16">
        <f t="shared" ca="1" si="0"/>
        <v>43283.435417824076</v>
      </c>
      <c r="C6" t="s">
        <v>573</v>
      </c>
      <c r="D6" t="s">
        <v>235</v>
      </c>
      <c r="F6">
        <v>52600</v>
      </c>
      <c r="G6" s="17">
        <f t="shared" ca="1" si="1"/>
        <v>43285</v>
      </c>
      <c r="H6" t="s">
        <v>235</v>
      </c>
      <c r="J6" s="11"/>
      <c r="Q6" s="11"/>
      <c r="U6" s="17"/>
      <c r="W6" s="12"/>
      <c r="X6">
        <v>0</v>
      </c>
      <c r="Y6">
        <v>0</v>
      </c>
      <c r="Z6">
        <v>0</v>
      </c>
    </row>
    <row r="7" spans="1:33" x14ac:dyDescent="0.25">
      <c r="A7" t="s">
        <v>78</v>
      </c>
      <c r="B7" s="16">
        <f t="shared" ca="1" si="0"/>
        <v>43283.435417824076</v>
      </c>
      <c r="C7" t="s">
        <v>573</v>
      </c>
      <c r="D7" t="s">
        <v>235</v>
      </c>
      <c r="F7">
        <v>52300</v>
      </c>
      <c r="G7" s="17">
        <f t="shared" ca="1" si="1"/>
        <v>43285</v>
      </c>
      <c r="H7" t="s">
        <v>235</v>
      </c>
      <c r="J7" s="11"/>
      <c r="N7" s="15"/>
      <c r="Q7" s="11"/>
      <c r="U7" s="17"/>
      <c r="W7" s="12"/>
      <c r="X7">
        <v>0</v>
      </c>
      <c r="Y7">
        <v>0</v>
      </c>
      <c r="Z7">
        <v>0</v>
      </c>
    </row>
    <row r="8" spans="1:33" x14ac:dyDescent="0.25">
      <c r="A8" t="s">
        <v>79</v>
      </c>
      <c r="B8" s="16">
        <f t="shared" ca="1" si="0"/>
        <v>43283.435417824076</v>
      </c>
      <c r="C8" t="s">
        <v>573</v>
      </c>
      <c r="D8" t="s">
        <v>235</v>
      </c>
      <c r="F8">
        <v>54000</v>
      </c>
      <c r="G8" s="17">
        <f t="shared" ca="1" si="1"/>
        <v>43285</v>
      </c>
      <c r="H8" t="s">
        <v>235</v>
      </c>
      <c r="J8" s="11"/>
      <c r="K8">
        <v>12500</v>
      </c>
      <c r="L8" t="s">
        <v>594</v>
      </c>
      <c r="M8" s="17">
        <f ca="1">DATE(YEAR(B8),MONTH(B8),DAY(B8)+1)</f>
        <v>43284</v>
      </c>
      <c r="N8" s="18">
        <f ca="1">DATE(YEAR(B8)+1,MONTH(B8),DAY(B8)+1)</f>
        <v>43649</v>
      </c>
      <c r="O8">
        <v>6</v>
      </c>
      <c r="Q8" s="11"/>
      <c r="U8" s="17"/>
      <c r="W8" s="12"/>
      <c r="X8">
        <v>0</v>
      </c>
      <c r="Y8">
        <v>0</v>
      </c>
      <c r="Z8">
        <v>0</v>
      </c>
    </row>
    <row r="9" spans="1:33" x14ac:dyDescent="0.25">
      <c r="A9" t="s">
        <v>80</v>
      </c>
      <c r="B9" s="16">
        <f t="shared" ca="1" si="0"/>
        <v>43283.435417824076</v>
      </c>
      <c r="C9" t="s">
        <v>573</v>
      </c>
      <c r="D9" t="s">
        <v>235</v>
      </c>
      <c r="F9">
        <v>60000</v>
      </c>
      <c r="G9" s="17">
        <f t="shared" ca="1" si="1"/>
        <v>43285</v>
      </c>
      <c r="H9" t="s">
        <v>174</v>
      </c>
      <c r="J9" s="11"/>
      <c r="Q9" s="11"/>
      <c r="R9" t="s">
        <v>558</v>
      </c>
      <c r="S9">
        <v>400</v>
      </c>
      <c r="T9">
        <v>1</v>
      </c>
      <c r="U9" s="17">
        <f t="shared" ref="U9" ca="1" si="2">DATE(YEAR(B9),MONTH(B9),DAY(B9)+1)</f>
        <v>43284</v>
      </c>
      <c r="W9" s="12"/>
      <c r="X9">
        <v>0</v>
      </c>
      <c r="Y9">
        <v>0</v>
      </c>
      <c r="Z9">
        <v>0</v>
      </c>
    </row>
    <row r="10" spans="1:33" x14ac:dyDescent="0.25">
      <c r="A10" t="s">
        <v>81</v>
      </c>
      <c r="H10"/>
      <c r="J10" s="11"/>
      <c r="Q10" s="11"/>
      <c r="W10" s="12"/>
    </row>
    <row r="11" spans="1:33" x14ac:dyDescent="0.25">
      <c r="A11" t="s">
        <v>82</v>
      </c>
      <c r="H11"/>
      <c r="J11" s="11"/>
      <c r="Q11" s="11"/>
      <c r="W11" s="12"/>
    </row>
    <row r="12" spans="1:33" x14ac:dyDescent="0.25">
      <c r="A12" t="s">
        <v>329</v>
      </c>
      <c r="H12"/>
      <c r="J12" s="11"/>
      <c r="Q12" s="11"/>
      <c r="W12" s="12"/>
    </row>
    <row r="13" spans="1:33" x14ac:dyDescent="0.25">
      <c r="A13" t="s">
        <v>331</v>
      </c>
      <c r="H13"/>
    </row>
    <row r="14" spans="1:33" x14ac:dyDescent="0.25">
      <c r="A14" t="s">
        <v>332</v>
      </c>
      <c r="H14"/>
    </row>
    <row r="15" spans="1:33" x14ac:dyDescent="0.25">
      <c r="A15" t="s">
        <v>571</v>
      </c>
      <c r="H15"/>
    </row>
    <row r="16" spans="1:33" x14ac:dyDescent="0.25">
      <c r="A16">
        <v>1</v>
      </c>
      <c r="B16">
        <v>2</v>
      </c>
      <c r="C16">
        <v>3</v>
      </c>
      <c r="D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  <c r="N16">
        <v>13</v>
      </c>
      <c r="O16">
        <v>14</v>
      </c>
      <c r="P16">
        <v>15</v>
      </c>
      <c r="Q16">
        <v>16</v>
      </c>
      <c r="R16">
        <v>17</v>
      </c>
      <c r="S16">
        <v>18</v>
      </c>
      <c r="T16">
        <v>19</v>
      </c>
      <c r="U16">
        <v>20</v>
      </c>
      <c r="V16">
        <v>21</v>
      </c>
      <c r="W16">
        <v>22</v>
      </c>
      <c r="X16">
        <v>23</v>
      </c>
      <c r="Y16">
        <v>24</v>
      </c>
      <c r="Z16">
        <v>25</v>
      </c>
      <c r="AA16">
        <v>26</v>
      </c>
      <c r="AB16">
        <v>27</v>
      </c>
      <c r="AC16">
        <v>28</v>
      </c>
      <c r="AD16">
        <v>29</v>
      </c>
      <c r="AE16">
        <v>30</v>
      </c>
      <c r="AF16">
        <v>31</v>
      </c>
      <c r="AG16">
        <v>32</v>
      </c>
    </row>
    <row r="17" spans="8:8" x14ac:dyDescent="0.25">
      <c r="H17"/>
    </row>
    <row r="18" spans="8:8" x14ac:dyDescent="0.25">
      <c r="H18"/>
    </row>
    <row r="19" spans="8:8" x14ac:dyDescent="0.25">
      <c r="H19"/>
    </row>
    <row r="20" spans="8:8" x14ac:dyDescent="0.25">
      <c r="H20"/>
    </row>
    <row r="21" spans="8:8" x14ac:dyDescent="0.25">
      <c r="H21"/>
    </row>
    <row r="22" spans="8:8" x14ac:dyDescent="0.25">
      <c r="H22"/>
    </row>
    <row r="23" spans="8:8" x14ac:dyDescent="0.25">
      <c r="H23"/>
    </row>
    <row r="24" spans="8:8" x14ac:dyDescent="0.25">
      <c r="H24"/>
    </row>
    <row r="25" spans="8:8" x14ac:dyDescent="0.25">
      <c r="H25"/>
    </row>
    <row r="26" spans="8:8" x14ac:dyDescent="0.25">
      <c r="H26"/>
    </row>
    <row r="27" spans="8:8" x14ac:dyDescent="0.25">
      <c r="H27"/>
    </row>
    <row r="28" spans="8:8" x14ac:dyDescent="0.25">
      <c r="H28"/>
    </row>
    <row r="29" spans="8:8" x14ac:dyDescent="0.25">
      <c r="H29"/>
    </row>
    <row r="30" spans="8:8" x14ac:dyDescent="0.25">
      <c r="H30"/>
    </row>
    <row r="31" spans="8:8" x14ac:dyDescent="0.25">
      <c r="H31"/>
    </row>
    <row r="32" spans="8:8" x14ac:dyDescent="0.25">
      <c r="H32"/>
    </row>
    <row r="33" spans="8:8" x14ac:dyDescent="0.25">
      <c r="H33"/>
    </row>
    <row r="34" spans="8:8" x14ac:dyDescent="0.25">
      <c r="H34"/>
    </row>
    <row r="35" spans="8:8" x14ac:dyDescent="0.25">
      <c r="H35"/>
    </row>
    <row r="36" spans="8:8" x14ac:dyDescent="0.25">
      <c r="H36"/>
    </row>
    <row r="37" spans="8:8" x14ac:dyDescent="0.25">
      <c r="H37"/>
    </row>
    <row r="38" spans="8:8" x14ac:dyDescent="0.25">
      <c r="H38"/>
    </row>
    <row r="39" spans="8:8" x14ac:dyDescent="0.25">
      <c r="H39"/>
    </row>
    <row r="40" spans="8:8" x14ac:dyDescent="0.25">
      <c r="H40"/>
    </row>
    <row r="41" spans="8:8" x14ac:dyDescent="0.25">
      <c r="H41"/>
    </row>
    <row r="42" spans="8:8" x14ac:dyDescent="0.25">
      <c r="H42"/>
    </row>
    <row r="43" spans="8:8" x14ac:dyDescent="0.25">
      <c r="H43"/>
    </row>
    <row r="44" spans="8:8" x14ac:dyDescent="0.25">
      <c r="H44"/>
    </row>
    <row r="45" spans="8:8" x14ac:dyDescent="0.25">
      <c r="H45"/>
    </row>
    <row r="46" spans="8:8" x14ac:dyDescent="0.25">
      <c r="H46"/>
    </row>
    <row r="47" spans="8:8" x14ac:dyDescent="0.25">
      <c r="H47"/>
    </row>
    <row r="48" spans="8:8" x14ac:dyDescent="0.25">
      <c r="H48"/>
    </row>
    <row r="49" spans="8:8" x14ac:dyDescent="0.25">
      <c r="H49"/>
    </row>
    <row r="50" spans="8:8" x14ac:dyDescent="0.25">
      <c r="H50"/>
    </row>
    <row r="51" spans="8:8" x14ac:dyDescent="0.25">
      <c r="H51"/>
    </row>
    <row r="52" spans="8:8" x14ac:dyDescent="0.25">
      <c r="H52"/>
    </row>
    <row r="53" spans="8:8" x14ac:dyDescent="0.25">
      <c r="H53"/>
    </row>
    <row r="54" spans="8:8" x14ac:dyDescent="0.25">
      <c r="H54"/>
    </row>
    <row r="55" spans="8:8" x14ac:dyDescent="0.25">
      <c r="H55"/>
    </row>
    <row r="56" spans="8:8" x14ac:dyDescent="0.25">
      <c r="H56"/>
    </row>
    <row r="57" spans="8:8" x14ac:dyDescent="0.25">
      <c r="H57"/>
    </row>
    <row r="58" spans="8:8" x14ac:dyDescent="0.25">
      <c r="H58"/>
    </row>
    <row r="59" spans="8:8" x14ac:dyDescent="0.25">
      <c r="H59"/>
    </row>
    <row r="60" spans="8:8" x14ac:dyDescent="0.25">
      <c r="H60"/>
    </row>
    <row r="61" spans="8:8" x14ac:dyDescent="0.25">
      <c r="H61"/>
    </row>
    <row r="62" spans="8:8" x14ac:dyDescent="0.25">
      <c r="H62"/>
    </row>
    <row r="63" spans="8:8" x14ac:dyDescent="0.25">
      <c r="H63"/>
    </row>
    <row r="64" spans="8:8" x14ac:dyDescent="0.25">
      <c r="H64"/>
    </row>
    <row r="65" spans="8:8" x14ac:dyDescent="0.25">
      <c r="H65"/>
    </row>
    <row r="66" spans="8:8" x14ac:dyDescent="0.25">
      <c r="H66"/>
    </row>
    <row r="67" spans="8:8" x14ac:dyDescent="0.25">
      <c r="H67"/>
    </row>
    <row r="68" spans="8:8" x14ac:dyDescent="0.25">
      <c r="H68"/>
    </row>
    <row r="69" spans="8:8" x14ac:dyDescent="0.25">
      <c r="H69"/>
    </row>
    <row r="70" spans="8:8" x14ac:dyDescent="0.25">
      <c r="H70"/>
    </row>
    <row r="71" spans="8:8" x14ac:dyDescent="0.25">
      <c r="H71"/>
    </row>
    <row r="72" spans="8:8" x14ac:dyDescent="0.25">
      <c r="H72"/>
    </row>
    <row r="73" spans="8:8" x14ac:dyDescent="0.25">
      <c r="H73"/>
    </row>
    <row r="74" spans="8:8" x14ac:dyDescent="0.25">
      <c r="H74"/>
    </row>
    <row r="75" spans="8:8" x14ac:dyDescent="0.25">
      <c r="H75"/>
    </row>
    <row r="76" spans="8:8" x14ac:dyDescent="0.25">
      <c r="H76"/>
    </row>
    <row r="77" spans="8:8" x14ac:dyDescent="0.25">
      <c r="H77"/>
    </row>
    <row r="78" spans="8:8" x14ac:dyDescent="0.25">
      <c r="H78"/>
    </row>
    <row r="79" spans="8:8" x14ac:dyDescent="0.25">
      <c r="H79"/>
    </row>
    <row r="80" spans="8:8" x14ac:dyDescent="0.25">
      <c r="H80"/>
    </row>
    <row r="81" spans="8:8" x14ac:dyDescent="0.25">
      <c r="H81"/>
    </row>
    <row r="82" spans="8:8" x14ac:dyDescent="0.25">
      <c r="H82"/>
    </row>
    <row r="83" spans="8:8" x14ac:dyDescent="0.25">
      <c r="H83"/>
    </row>
    <row r="84" spans="8:8" x14ac:dyDescent="0.25">
      <c r="H84"/>
    </row>
    <row r="85" spans="8:8" x14ac:dyDescent="0.25">
      <c r="H85"/>
    </row>
    <row r="86" spans="8:8" x14ac:dyDescent="0.25">
      <c r="H86"/>
    </row>
    <row r="87" spans="8:8" x14ac:dyDescent="0.25">
      <c r="H87"/>
    </row>
    <row r="88" spans="8:8" x14ac:dyDescent="0.25">
      <c r="H88"/>
    </row>
    <row r="89" spans="8:8" x14ac:dyDescent="0.25">
      <c r="H89"/>
    </row>
    <row r="90" spans="8:8" x14ac:dyDescent="0.25">
      <c r="H90"/>
    </row>
    <row r="91" spans="8:8" x14ac:dyDescent="0.25">
      <c r="H91"/>
    </row>
    <row r="92" spans="8:8" x14ac:dyDescent="0.25">
      <c r="H92"/>
    </row>
    <row r="93" spans="8:8" x14ac:dyDescent="0.25">
      <c r="H93"/>
    </row>
    <row r="94" spans="8:8" x14ac:dyDescent="0.25">
      <c r="H94"/>
    </row>
    <row r="95" spans="8:8" x14ac:dyDescent="0.25">
      <c r="H95"/>
    </row>
    <row r="96" spans="8:8" x14ac:dyDescent="0.25">
      <c r="H96"/>
    </row>
    <row r="97" spans="8:8" x14ac:dyDescent="0.25">
      <c r="H97"/>
    </row>
    <row r="98" spans="8:8" x14ac:dyDescent="0.25">
      <c r="H98"/>
    </row>
    <row r="99" spans="8:8" x14ac:dyDescent="0.25">
      <c r="H99"/>
    </row>
    <row r="100" spans="8:8" x14ac:dyDescent="0.25">
      <c r="H100"/>
    </row>
    <row r="101" spans="8:8" x14ac:dyDescent="0.25">
      <c r="H101"/>
    </row>
    <row r="102" spans="8:8" x14ac:dyDescent="0.25">
      <c r="H102"/>
    </row>
    <row r="103" spans="8:8" x14ac:dyDescent="0.25">
      <c r="H103"/>
    </row>
    <row r="104" spans="8:8" x14ac:dyDescent="0.25">
      <c r="H104"/>
    </row>
    <row r="105" spans="8:8" x14ac:dyDescent="0.25">
      <c r="H105"/>
    </row>
    <row r="106" spans="8:8" x14ac:dyDescent="0.25">
      <c r="H106"/>
    </row>
    <row r="107" spans="8:8" x14ac:dyDescent="0.25">
      <c r="H107"/>
    </row>
    <row r="108" spans="8:8" x14ac:dyDescent="0.25">
      <c r="H108"/>
    </row>
    <row r="109" spans="8:8" x14ac:dyDescent="0.25">
      <c r="H109"/>
    </row>
    <row r="110" spans="8:8" x14ac:dyDescent="0.25">
      <c r="H110"/>
    </row>
    <row r="111" spans="8:8" x14ac:dyDescent="0.25">
      <c r="H111"/>
    </row>
    <row r="112" spans="8:8" x14ac:dyDescent="0.25">
      <c r="H112"/>
    </row>
    <row r="113" spans="8:8" x14ac:dyDescent="0.25">
      <c r="H113"/>
    </row>
    <row r="114" spans="8:8" x14ac:dyDescent="0.25">
      <c r="H114"/>
    </row>
    <row r="115" spans="8:8" x14ac:dyDescent="0.25">
      <c r="H115"/>
    </row>
    <row r="116" spans="8:8" x14ac:dyDescent="0.25">
      <c r="H116"/>
    </row>
    <row r="117" spans="8:8" x14ac:dyDescent="0.25">
      <c r="H117"/>
    </row>
    <row r="118" spans="8:8" x14ac:dyDescent="0.25">
      <c r="H118"/>
    </row>
    <row r="119" spans="8:8" x14ac:dyDescent="0.25">
      <c r="H119"/>
    </row>
    <row r="120" spans="8:8" x14ac:dyDescent="0.25">
      <c r="H120"/>
    </row>
    <row r="121" spans="8:8" x14ac:dyDescent="0.25">
      <c r="H12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ContributionPayer</vt:lpstr>
      <vt:lpstr>MainSheet</vt:lpstr>
      <vt:lpstr>RolePlayer</vt:lpstr>
      <vt:lpstr>LoadProcess1</vt:lpstr>
      <vt:lpstr>AddBeneficiary</vt:lpstr>
      <vt:lpstr>LoginMDS</vt:lpstr>
      <vt:lpstr>QuoteClientDet</vt:lpstr>
      <vt:lpstr>CreateProcess</vt:lpstr>
      <vt:lpstr>InvestmentDetai</vt:lpstr>
      <vt:lpstr>AmntTransfer</vt:lpstr>
      <vt:lpstr>Loggedout</vt:lpstr>
      <vt:lpstr>AddBenOwnership</vt:lpstr>
      <vt:lpstr>CaptureDocs</vt:lpstr>
      <vt:lpstr>ReviewSubmit</vt:lpstr>
      <vt:lpstr>DownloadShare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2018-07-02T08:27:00Z</dcterms:modified>
</cp:coreProperties>
</file>