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Ian.DELL-PC\Documents\GitHub\ukmarsbot\docs\"/>
    </mc:Choice>
  </mc:AlternateContent>
  <xr:revisionPtr revIDLastSave="0" documentId="13_ncr:1_{D1A019E4-D26D-485F-994A-EE22DC1E8D05}" xr6:coauthVersionLast="43" xr6:coauthVersionMax="43" xr10:uidLastSave="{00000000-0000-0000-0000-000000000000}"/>
  <bookViews>
    <workbookView xWindow="-120" yWindow="-120" windowWidth="23310" windowHeight="1374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H22" i="1"/>
  <c r="H16" i="1"/>
  <c r="H30" i="1"/>
  <c r="H29" i="1"/>
  <c r="H27" i="1"/>
  <c r="H28" i="1"/>
  <c r="H26" i="1"/>
  <c r="H25" i="1"/>
  <c r="H24" i="1"/>
  <c r="H23" i="1"/>
  <c r="H19" i="1"/>
  <c r="H17" i="1"/>
  <c r="H11" i="1"/>
  <c r="H9" i="1"/>
  <c r="H7" i="1"/>
  <c r="H5" i="1"/>
  <c r="H3" i="1"/>
</calcChain>
</file>

<file path=xl/sharedStrings.xml><?xml version="1.0" encoding="utf-8"?>
<sst xmlns="http://schemas.openxmlformats.org/spreadsheetml/2006/main" count="111" uniqueCount="80">
  <si>
    <t>Main Board</t>
  </si>
  <si>
    <t>No</t>
  </si>
  <si>
    <t>Part name</t>
  </si>
  <si>
    <t>Description</t>
  </si>
  <si>
    <t>Suppliers</t>
  </si>
  <si>
    <t>Part No</t>
  </si>
  <si>
    <t>Cost each</t>
  </si>
  <si>
    <t>Optional</t>
  </si>
  <si>
    <t>Arduino Nano R3</t>
  </si>
  <si>
    <t>Micro processor ATmega328P CH340G 5V 16MHz</t>
  </si>
  <si>
    <t>Ebay</t>
  </si>
  <si>
    <t>Rapid</t>
  </si>
  <si>
    <t>Nano V3</t>
  </si>
  <si>
    <t>73-4448</t>
  </si>
  <si>
    <t>15 way socket</t>
  </si>
  <si>
    <t>Socket for Nano</t>
  </si>
  <si>
    <t>19-0086</t>
  </si>
  <si>
    <t>Yes</t>
  </si>
  <si>
    <t>Motor</t>
  </si>
  <si>
    <t>20:1 micro metal gearmotor with extended back shaft</t>
  </si>
  <si>
    <t>Also available as 11:1 and 50:1</t>
  </si>
  <si>
    <t>Pimoroni</t>
  </si>
  <si>
    <t>Encoder pair kit for 2 motors</t>
  </si>
  <si>
    <t>Magnetic encoder for metal gearmotor</t>
  </si>
  <si>
    <t>12 counts per rev</t>
  </si>
  <si>
    <t>Hobbytronics</t>
  </si>
  <si>
    <t>RobotShop</t>
  </si>
  <si>
    <t>RB-Pol-343</t>
  </si>
  <si>
    <t>Pair of Wheels</t>
  </si>
  <si>
    <t>67.5mm O wheels</t>
  </si>
  <si>
    <t>Or 40mm wheels</t>
  </si>
  <si>
    <t>Or 32mm wheels</t>
  </si>
  <si>
    <t>Kitronik</t>
  </si>
  <si>
    <t>2593-D</t>
  </si>
  <si>
    <t>Line sensor Board</t>
  </si>
  <si>
    <t>Wall sensor Board</t>
  </si>
  <si>
    <t>No Reqd</t>
  </si>
  <si>
    <t>Motor driver board</t>
  </si>
  <si>
    <t>Rechargeable battery</t>
  </si>
  <si>
    <t>18-4168</t>
  </si>
  <si>
    <t>Keenstone</t>
  </si>
  <si>
    <t>on Amazon</t>
  </si>
  <si>
    <t xml:space="preserve">PP3 equivalent typically 8.4V NiMh 200maH </t>
  </si>
  <si>
    <t>or 800MaH Lipo  with charger</t>
  </si>
  <si>
    <t>or 400mAh lipo with USB charging</t>
  </si>
  <si>
    <t>Soekavia</t>
  </si>
  <si>
    <t>Motor mounts</t>
  </si>
  <si>
    <t>Hobby components</t>
  </si>
  <si>
    <t>Mounting brackets to hold N20 motors different mounting holes</t>
  </si>
  <si>
    <t>HCROBO0034 4mm hole</t>
  </si>
  <si>
    <t>2mm hole</t>
  </si>
  <si>
    <t>Tactile push button</t>
  </si>
  <si>
    <t>LED</t>
  </si>
  <si>
    <t>6x6mm tactile through hole switches</t>
  </si>
  <si>
    <t>78-3802</t>
  </si>
  <si>
    <t>2 different colour low current 3mm LEDs</t>
  </si>
  <si>
    <t>Red 56-0400 Green 56-0405</t>
  </si>
  <si>
    <t>LED resistors</t>
  </si>
  <si>
    <t>62-0358</t>
  </si>
  <si>
    <t>300 ohm pack of 100</t>
  </si>
  <si>
    <t>Battery measurement resistors</t>
  </si>
  <si>
    <t>64-0098</t>
  </si>
  <si>
    <t>10K ohm pack of 100</t>
  </si>
  <si>
    <t>4 wayLow Profile DIL DIP switch</t>
  </si>
  <si>
    <t>16 value program selection switch</t>
  </si>
  <si>
    <t>search on 4 wayLow Profile DIL DIP switch</t>
  </si>
  <si>
    <t>5 resistors for 4 way DIL DIP switch</t>
  </si>
  <si>
    <t>min cost</t>
  </si>
  <si>
    <t>sockets for sensor board</t>
  </si>
  <si>
    <t>Not sure how many ways at present</t>
  </si>
  <si>
    <t>Main board PCB</t>
  </si>
  <si>
    <t>board to hold motors, processor and battery etc</t>
  </si>
  <si>
    <t>not sure of cost</t>
  </si>
  <si>
    <t>Battery Clip</t>
  </si>
  <si>
    <t>PP3 connector</t>
  </si>
  <si>
    <t>Pololu Alternatives available</t>
  </si>
  <si>
    <t>UK supplier</t>
  </si>
  <si>
    <t>ROB-14451</t>
  </si>
  <si>
    <t>Sparkfun Toshiba TB6612FNG dual motor bridge breakout</t>
  </si>
  <si>
    <t>Compatible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</si>
</sst>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top"/>
    </xf>
    <xf numFmtId="0" fontId="0" fillId="0" borderId="4" xfId="0" applyBorder="1" applyAlignment="1">
      <alignment vertical="top" wrapText="1"/>
    </xf>
    <xf numFmtId="164" fontId="0" fillId="0" borderId="0" xfId="0" applyNumberFormat="1"/>
    <xf numFmtId="0" fontId="0" fillId="0" borderId="6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64" fontId="0" fillId="0" borderId="0" xfId="0" applyNumberFormat="1" applyAlignment="1">
      <alignment vertical="top"/>
    </xf>
    <xf numFmtId="164" fontId="0" fillId="0" borderId="4" xfId="0" applyNumberFormat="1" applyBorder="1" applyAlignment="1">
      <alignment vertical="top" wrapText="1"/>
    </xf>
    <xf numFmtId="164" fontId="0" fillId="0" borderId="6" xfId="0" applyNumberFormat="1" applyBorder="1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3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0" xfId="0" applyBorder="1" applyAlignment="1">
      <alignment vertical="top" wrapText="1"/>
    </xf>
    <xf numFmtId="0" fontId="0" fillId="0" borderId="7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7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7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64" fontId="0" fillId="0" borderId="7" xfId="0" applyNumberFormat="1" applyBorder="1" applyAlignment="1">
      <alignment vertical="top" wrapText="1"/>
    </xf>
    <xf numFmtId="164" fontId="0" fillId="0" borderId="3" xfId="0" applyNumberFormat="1" applyBorder="1" applyAlignment="1">
      <alignment vertical="top" wrapText="1"/>
    </xf>
    <xf numFmtId="0" fontId="0" fillId="0" borderId="5" xfId="0" applyBorder="1" applyAlignment="1">
      <alignment horizontal="right" vertical="top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7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2" borderId="1" xfId="0" applyFill="1" applyBorder="1" applyAlignment="1">
      <alignment horizontal="right" vertical="top" wrapText="1"/>
    </xf>
    <xf numFmtId="0" fontId="1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2" xfId="0" applyFill="1" applyBorder="1" applyAlignment="1">
      <alignment horizontal="left" vertical="top" wrapText="1"/>
    </xf>
    <xf numFmtId="164" fontId="0" fillId="2" borderId="2" xfId="0" applyNumberFormat="1" applyFill="1" applyBorder="1" applyAlignment="1">
      <alignment vertical="top" wrapText="1"/>
    </xf>
    <xf numFmtId="0" fontId="0" fillId="2" borderId="3" xfId="0" applyFill="1" applyBorder="1" applyAlignment="1">
      <alignment horizontal="right" vertical="top" wrapText="1"/>
    </xf>
    <xf numFmtId="0" fontId="1" fillId="2" borderId="4" xfId="0" applyFont="1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4" xfId="0" applyFill="1" applyBorder="1" applyAlignment="1">
      <alignment horizontal="left" vertical="top" wrapText="1"/>
    </xf>
    <xf numFmtId="164" fontId="0" fillId="2" borderId="4" xfId="0" applyNumberForma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164" fontId="0" fillId="0" borderId="11" xfId="0" applyNumberFormat="1" applyBorder="1" applyAlignment="1">
      <alignment vertical="top" wrapText="1"/>
    </xf>
    <xf numFmtId="0" fontId="1" fillId="3" borderId="3" xfId="0" applyFont="1" applyFill="1" applyBorder="1" applyAlignment="1">
      <alignment horizontal="right"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4" xfId="0" applyFont="1" applyFill="1" applyBorder="1" applyAlignment="1">
      <alignment horizontal="left" vertical="top" wrapText="1"/>
    </xf>
    <xf numFmtId="164" fontId="1" fillId="3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L19" sqref="L19"/>
    </sheetView>
  </sheetViews>
  <sheetFormatPr defaultColWidth="8.85546875" defaultRowHeight="15" x14ac:dyDescent="0.25"/>
  <cols>
    <col min="1" max="1" width="6.7109375" style="12" customWidth="1"/>
    <col min="2" max="2" width="19.85546875" style="1" customWidth="1"/>
    <col min="3" max="3" width="32" style="1" customWidth="1"/>
    <col min="4" max="4" width="13.5703125" style="1" customWidth="1"/>
    <col min="5" max="5" width="13.140625" style="15" customWidth="1"/>
    <col min="6" max="6" width="8.85546875" style="9"/>
    <col min="7" max="7" width="8.7109375" style="1" customWidth="1"/>
    <col min="8" max="8" width="8.85546875" style="3"/>
  </cols>
  <sheetData>
    <row r="1" spans="1:8" ht="30.75" thickBot="1" x14ac:dyDescent="0.3">
      <c r="A1" s="49" t="s">
        <v>36</v>
      </c>
      <c r="B1" s="50" t="s">
        <v>2</v>
      </c>
      <c r="C1" s="50" t="s">
        <v>3</v>
      </c>
      <c r="D1" s="50" t="s">
        <v>4</v>
      </c>
      <c r="E1" s="51" t="s">
        <v>5</v>
      </c>
      <c r="F1" s="52" t="s">
        <v>6</v>
      </c>
      <c r="G1" s="50" t="s">
        <v>7</v>
      </c>
    </row>
    <row r="2" spans="1:8" ht="15.75" thickBot="1" x14ac:dyDescent="0.3">
      <c r="A2" s="37"/>
      <c r="B2" s="38" t="s">
        <v>0</v>
      </c>
      <c r="C2" s="39"/>
      <c r="D2" s="39"/>
      <c r="E2" s="40"/>
      <c r="F2" s="41"/>
      <c r="G2" s="39"/>
      <c r="H2" s="3" t="s">
        <v>67</v>
      </c>
    </row>
    <row r="3" spans="1:8" x14ac:dyDescent="0.25">
      <c r="A3" s="23">
        <v>1</v>
      </c>
      <c r="B3" s="21" t="s">
        <v>8</v>
      </c>
      <c r="C3" s="21" t="s">
        <v>9</v>
      </c>
      <c r="D3" s="4" t="s">
        <v>10</v>
      </c>
      <c r="E3" s="6" t="s">
        <v>12</v>
      </c>
      <c r="F3" s="11">
        <v>3</v>
      </c>
      <c r="G3" s="21" t="s">
        <v>1</v>
      </c>
      <c r="H3" s="3">
        <f>F3</f>
        <v>3</v>
      </c>
    </row>
    <row r="4" spans="1:8" ht="15.75" thickBot="1" x14ac:dyDescent="0.3">
      <c r="A4" s="24"/>
      <c r="B4" s="22"/>
      <c r="C4" s="22"/>
      <c r="D4" s="2" t="s">
        <v>11</v>
      </c>
      <c r="E4" s="5" t="s">
        <v>13</v>
      </c>
      <c r="F4" s="10">
        <v>13</v>
      </c>
      <c r="G4" s="22"/>
    </row>
    <row r="5" spans="1:8" x14ac:dyDescent="0.25">
      <c r="A5" s="23">
        <v>2</v>
      </c>
      <c r="B5" s="21" t="s">
        <v>14</v>
      </c>
      <c r="C5" s="21" t="s">
        <v>15</v>
      </c>
      <c r="D5" s="4" t="s">
        <v>11</v>
      </c>
      <c r="E5" s="25" t="s">
        <v>16</v>
      </c>
      <c r="F5" s="11">
        <v>0.16</v>
      </c>
      <c r="G5" s="21" t="s">
        <v>17</v>
      </c>
      <c r="H5" s="3">
        <f>2*MIN(F5:F6)</f>
        <v>0.32</v>
      </c>
    </row>
    <row r="6" spans="1:8" ht="15.75" thickBot="1" x14ac:dyDescent="0.3">
      <c r="A6" s="24"/>
      <c r="B6" s="22"/>
      <c r="C6" s="22"/>
      <c r="D6" s="2" t="s">
        <v>10</v>
      </c>
      <c r="E6" s="26"/>
      <c r="F6" s="10">
        <v>0.16</v>
      </c>
      <c r="G6" s="22"/>
    </row>
    <row r="7" spans="1:8" ht="45" x14ac:dyDescent="0.25">
      <c r="A7" s="23">
        <v>2</v>
      </c>
      <c r="B7" s="21" t="s">
        <v>18</v>
      </c>
      <c r="C7" s="4" t="s">
        <v>19</v>
      </c>
      <c r="D7" s="21" t="s">
        <v>21</v>
      </c>
      <c r="E7" s="25"/>
      <c r="F7" s="27">
        <v>5</v>
      </c>
      <c r="G7" s="21" t="s">
        <v>1</v>
      </c>
      <c r="H7" s="3">
        <f>A7*MIN(F7)</f>
        <v>10</v>
      </c>
    </row>
    <row r="8" spans="1:8" ht="30.75" thickBot="1" x14ac:dyDescent="0.3">
      <c r="A8" s="24"/>
      <c r="B8" s="22"/>
      <c r="C8" s="2" t="s">
        <v>20</v>
      </c>
      <c r="D8" s="22"/>
      <c r="E8" s="26"/>
      <c r="F8" s="28"/>
      <c r="G8" s="22"/>
    </row>
    <row r="9" spans="1:8" ht="30" x14ac:dyDescent="0.25">
      <c r="A9" s="23">
        <v>1</v>
      </c>
      <c r="B9" s="21" t="s">
        <v>22</v>
      </c>
      <c r="C9" s="4" t="s">
        <v>23</v>
      </c>
      <c r="D9" s="4" t="s">
        <v>25</v>
      </c>
      <c r="E9" s="6">
        <v>3081</v>
      </c>
      <c r="F9" s="11">
        <v>6.6</v>
      </c>
      <c r="G9" s="21" t="s">
        <v>17</v>
      </c>
      <c r="H9" s="3">
        <f>A9*MIN(F9:F10)</f>
        <v>6.6</v>
      </c>
    </row>
    <row r="10" spans="1:8" ht="15.75" thickBot="1" x14ac:dyDescent="0.3">
      <c r="A10" s="24"/>
      <c r="B10" s="22"/>
      <c r="C10" s="2" t="s">
        <v>24</v>
      </c>
      <c r="D10" s="2" t="s">
        <v>26</v>
      </c>
      <c r="E10" s="5" t="s">
        <v>27</v>
      </c>
      <c r="F10" s="10">
        <v>6.95</v>
      </c>
      <c r="G10" s="22"/>
    </row>
    <row r="11" spans="1:8" x14ac:dyDescent="0.25">
      <c r="A11" s="23">
        <v>1</v>
      </c>
      <c r="B11" s="21" t="s">
        <v>28</v>
      </c>
      <c r="C11" s="4" t="s">
        <v>29</v>
      </c>
      <c r="D11" s="4" t="s">
        <v>32</v>
      </c>
      <c r="E11" s="6" t="s">
        <v>33</v>
      </c>
      <c r="F11" s="11">
        <v>2.46</v>
      </c>
      <c r="G11" s="21" t="s">
        <v>1</v>
      </c>
      <c r="H11" s="3">
        <f>A11*MIN(F11:F14)</f>
        <v>2.46</v>
      </c>
    </row>
    <row r="12" spans="1:8" x14ac:dyDescent="0.25">
      <c r="A12" s="29"/>
      <c r="B12" s="30"/>
      <c r="C12" s="4" t="s">
        <v>30</v>
      </c>
      <c r="D12" s="4" t="s">
        <v>32</v>
      </c>
      <c r="E12" s="6">
        <v>2572</v>
      </c>
      <c r="F12" s="11">
        <v>5.46</v>
      </c>
      <c r="G12" s="30"/>
    </row>
    <row r="13" spans="1:8" x14ac:dyDescent="0.25">
      <c r="A13" s="29"/>
      <c r="B13" s="30"/>
      <c r="C13" s="20" t="s">
        <v>31</v>
      </c>
      <c r="D13" s="4" t="s">
        <v>32</v>
      </c>
      <c r="E13" s="6">
        <v>2573</v>
      </c>
      <c r="F13" s="11">
        <v>5.46</v>
      </c>
      <c r="G13" s="30"/>
    </row>
    <row r="14" spans="1:8" ht="15.75" thickBot="1" x14ac:dyDescent="0.3">
      <c r="A14" s="24"/>
      <c r="B14" s="22"/>
      <c r="C14" s="2" t="s">
        <v>75</v>
      </c>
      <c r="D14" s="2" t="s">
        <v>25</v>
      </c>
      <c r="E14" s="5"/>
      <c r="F14" s="10"/>
      <c r="G14" s="22"/>
    </row>
    <row r="15" spans="1:8" ht="30" x14ac:dyDescent="0.25">
      <c r="A15" s="18">
        <v>1</v>
      </c>
      <c r="B15" s="47" t="s">
        <v>37</v>
      </c>
      <c r="C15" s="47" t="s">
        <v>78</v>
      </c>
      <c r="D15" s="47" t="s">
        <v>21</v>
      </c>
      <c r="E15" s="6" t="s">
        <v>77</v>
      </c>
      <c r="F15" s="48">
        <v>5</v>
      </c>
      <c r="G15" s="47" t="s">
        <v>1</v>
      </c>
    </row>
    <row r="16" spans="1:8" ht="15.75" thickBot="1" x14ac:dyDescent="0.3">
      <c r="A16" s="13"/>
      <c r="B16" s="2"/>
      <c r="C16" s="4" t="s">
        <v>79</v>
      </c>
      <c r="D16" s="2" t="s">
        <v>10</v>
      </c>
      <c r="E16" s="5" t="s">
        <v>76</v>
      </c>
      <c r="F16" s="10">
        <v>2.85</v>
      </c>
      <c r="G16" s="2"/>
      <c r="H16" s="3">
        <f>A15*MIN(F15,F16)</f>
        <v>2.85</v>
      </c>
    </row>
    <row r="17" spans="1:8" ht="30.75" thickBot="1" x14ac:dyDescent="0.3">
      <c r="A17" s="14">
        <v>2</v>
      </c>
      <c r="B17" s="32" t="s">
        <v>46</v>
      </c>
      <c r="C17" s="21" t="s">
        <v>48</v>
      </c>
      <c r="D17" s="2" t="s">
        <v>47</v>
      </c>
      <c r="E17" s="16" t="s">
        <v>49</v>
      </c>
      <c r="F17" s="10">
        <v>0.79</v>
      </c>
      <c r="G17" s="4" t="s">
        <v>1</v>
      </c>
      <c r="H17" s="3">
        <f>A17*MIN(F17:F18)</f>
        <v>1.2</v>
      </c>
    </row>
    <row r="18" spans="1:8" ht="15.75" thickBot="1" x14ac:dyDescent="0.3">
      <c r="A18" s="14"/>
      <c r="B18" s="33"/>
      <c r="C18" s="22"/>
      <c r="D18" s="2" t="s">
        <v>10</v>
      </c>
      <c r="E18" s="5" t="s">
        <v>50</v>
      </c>
      <c r="F18" s="10">
        <v>0.6</v>
      </c>
      <c r="G18" s="4"/>
    </row>
    <row r="19" spans="1:8" ht="29.45" customHeight="1" thickBot="1" x14ac:dyDescent="0.3">
      <c r="A19" s="23">
        <v>1</v>
      </c>
      <c r="B19" s="34" t="s">
        <v>38</v>
      </c>
      <c r="C19" s="7" t="s">
        <v>42</v>
      </c>
      <c r="D19" s="2" t="s">
        <v>11</v>
      </c>
      <c r="E19" s="5" t="s">
        <v>39</v>
      </c>
      <c r="F19" s="10">
        <v>5.23</v>
      </c>
      <c r="G19" s="25" t="s">
        <v>1</v>
      </c>
      <c r="H19" s="3">
        <f>A19*MIN(F19:F21)</f>
        <v>5</v>
      </c>
    </row>
    <row r="20" spans="1:8" ht="30.75" thickBot="1" x14ac:dyDescent="0.3">
      <c r="A20" s="29"/>
      <c r="B20" s="35"/>
      <c r="C20" s="17" t="s">
        <v>43</v>
      </c>
      <c r="D20" s="2" t="s">
        <v>40</v>
      </c>
      <c r="E20" s="5" t="s">
        <v>41</v>
      </c>
      <c r="F20" s="10">
        <v>5</v>
      </c>
      <c r="G20" s="31"/>
    </row>
    <row r="21" spans="1:8" ht="30.75" thickBot="1" x14ac:dyDescent="0.3">
      <c r="A21" s="24"/>
      <c r="B21" s="36"/>
      <c r="C21" s="8" t="s">
        <v>44</v>
      </c>
      <c r="D21" s="2" t="s">
        <v>45</v>
      </c>
      <c r="E21" s="5" t="s">
        <v>41</v>
      </c>
      <c r="F21" s="10">
        <v>10.55</v>
      </c>
      <c r="G21" s="26"/>
    </row>
    <row r="22" spans="1:8" ht="15.75" thickBot="1" x14ac:dyDescent="0.3">
      <c r="A22" s="19">
        <v>1</v>
      </c>
      <c r="B22" s="2" t="s">
        <v>73</v>
      </c>
      <c r="C22" s="2" t="s">
        <v>74</v>
      </c>
      <c r="D22" s="2" t="s">
        <v>10</v>
      </c>
      <c r="E22" s="5"/>
      <c r="F22" s="10">
        <v>0.99</v>
      </c>
      <c r="G22" s="5"/>
      <c r="H22" s="3">
        <f t="shared" ref="H22:H30" si="0">A22*MIN(F22)</f>
        <v>0.99</v>
      </c>
    </row>
    <row r="23" spans="1:8" ht="30.75" thickBot="1" x14ac:dyDescent="0.3">
      <c r="A23" s="13">
        <v>2</v>
      </c>
      <c r="B23" s="2" t="s">
        <v>51</v>
      </c>
      <c r="C23" s="2" t="s">
        <v>53</v>
      </c>
      <c r="D23" s="2" t="s">
        <v>11</v>
      </c>
      <c r="E23" s="5" t="s">
        <v>54</v>
      </c>
      <c r="F23" s="10">
        <v>0.11</v>
      </c>
      <c r="G23" s="2" t="s">
        <v>1</v>
      </c>
      <c r="H23" s="3">
        <f t="shared" si="0"/>
        <v>0.22</v>
      </c>
    </row>
    <row r="24" spans="1:8" ht="45.75" thickBot="1" x14ac:dyDescent="0.3">
      <c r="A24" s="13">
        <v>2</v>
      </c>
      <c r="B24" s="2" t="s">
        <v>52</v>
      </c>
      <c r="C24" s="2" t="s">
        <v>55</v>
      </c>
      <c r="D24" s="2" t="s">
        <v>11</v>
      </c>
      <c r="E24" s="5" t="s">
        <v>56</v>
      </c>
      <c r="F24" s="10">
        <v>0.12</v>
      </c>
      <c r="G24" s="2" t="s">
        <v>1</v>
      </c>
      <c r="H24" s="3">
        <f t="shared" si="0"/>
        <v>0.24</v>
      </c>
    </row>
    <row r="25" spans="1:8" ht="15.75" thickBot="1" x14ac:dyDescent="0.3">
      <c r="A25" s="13">
        <v>1</v>
      </c>
      <c r="B25" s="2" t="s">
        <v>57</v>
      </c>
      <c r="C25" s="2" t="s">
        <v>59</v>
      </c>
      <c r="D25" s="2" t="s">
        <v>11</v>
      </c>
      <c r="E25" s="5" t="s">
        <v>58</v>
      </c>
      <c r="F25" s="10">
        <v>0.74</v>
      </c>
      <c r="G25" s="2" t="s">
        <v>1</v>
      </c>
      <c r="H25" s="3">
        <f t="shared" si="0"/>
        <v>0.74</v>
      </c>
    </row>
    <row r="26" spans="1:8" ht="45.75" thickBot="1" x14ac:dyDescent="0.3">
      <c r="A26" s="13">
        <v>1</v>
      </c>
      <c r="B26" s="2" t="s">
        <v>60</v>
      </c>
      <c r="C26" s="2" t="s">
        <v>62</v>
      </c>
      <c r="D26" s="2" t="s">
        <v>11</v>
      </c>
      <c r="E26" s="5" t="s">
        <v>61</v>
      </c>
      <c r="F26" s="10">
        <v>0.8</v>
      </c>
      <c r="G26" s="2" t="s">
        <v>1</v>
      </c>
      <c r="H26" s="3">
        <f t="shared" si="0"/>
        <v>0.8</v>
      </c>
    </row>
    <row r="27" spans="1:8" ht="60.75" thickBot="1" x14ac:dyDescent="0.3">
      <c r="A27" s="13">
        <v>1</v>
      </c>
      <c r="B27" s="2" t="s">
        <v>64</v>
      </c>
      <c r="C27" s="2" t="s">
        <v>63</v>
      </c>
      <c r="D27" s="2" t="s">
        <v>10</v>
      </c>
      <c r="E27" s="5" t="s">
        <v>65</v>
      </c>
      <c r="F27" s="10">
        <v>1.49</v>
      </c>
      <c r="G27" s="2" t="s">
        <v>17</v>
      </c>
      <c r="H27" s="3">
        <f t="shared" si="0"/>
        <v>1.49</v>
      </c>
    </row>
    <row r="28" spans="1:8" ht="45.75" thickBot="1" x14ac:dyDescent="0.3">
      <c r="A28" s="13">
        <v>1</v>
      </c>
      <c r="B28" s="2" t="s">
        <v>66</v>
      </c>
      <c r="C28" s="2"/>
      <c r="D28" s="2"/>
      <c r="E28" s="5"/>
      <c r="F28" s="10"/>
      <c r="G28" s="2" t="s">
        <v>17</v>
      </c>
      <c r="H28" s="3">
        <f t="shared" si="0"/>
        <v>0</v>
      </c>
    </row>
    <row r="29" spans="1:8" ht="30.75" thickBot="1" x14ac:dyDescent="0.3">
      <c r="A29" s="13">
        <v>2</v>
      </c>
      <c r="B29" s="2" t="s">
        <v>68</v>
      </c>
      <c r="C29" s="2" t="s">
        <v>69</v>
      </c>
      <c r="D29" s="2" t="s">
        <v>11</v>
      </c>
      <c r="E29" s="5"/>
      <c r="F29" s="10">
        <v>0.2</v>
      </c>
      <c r="G29" s="2" t="s">
        <v>1</v>
      </c>
      <c r="H29" s="3">
        <f t="shared" si="0"/>
        <v>0.4</v>
      </c>
    </row>
    <row r="30" spans="1:8" ht="30.75" thickBot="1" x14ac:dyDescent="0.3">
      <c r="A30" s="13">
        <v>1</v>
      </c>
      <c r="B30" s="2" t="s">
        <v>70</v>
      </c>
      <c r="C30" s="2" t="s">
        <v>71</v>
      </c>
      <c r="D30" s="2"/>
      <c r="E30" s="5" t="s">
        <v>72</v>
      </c>
      <c r="F30" s="10">
        <v>1</v>
      </c>
      <c r="G30" s="2" t="s">
        <v>1</v>
      </c>
      <c r="H30" s="3">
        <f t="shared" si="0"/>
        <v>1</v>
      </c>
    </row>
    <row r="31" spans="1:8" ht="15.75" thickBot="1" x14ac:dyDescent="0.3">
      <c r="A31" s="13"/>
      <c r="B31" s="2"/>
      <c r="C31" s="2"/>
      <c r="D31" s="2"/>
      <c r="E31" s="5"/>
      <c r="F31" s="10"/>
      <c r="G31" s="2"/>
    </row>
    <row r="32" spans="1:8" ht="15.75" thickBot="1" x14ac:dyDescent="0.3">
      <c r="A32" s="13"/>
      <c r="B32" s="2"/>
      <c r="C32" s="2"/>
      <c r="D32" s="2"/>
      <c r="E32" s="5"/>
      <c r="F32" s="10"/>
      <c r="G32" s="2"/>
      <c r="H32" s="3">
        <f>SUM(H3:H30)</f>
        <v>37.31</v>
      </c>
    </row>
    <row r="33" spans="1:7" ht="30.75" thickBot="1" x14ac:dyDescent="0.3">
      <c r="A33" s="42"/>
      <c r="B33" s="43" t="s">
        <v>34</v>
      </c>
      <c r="C33" s="44"/>
      <c r="D33" s="44"/>
      <c r="E33" s="45"/>
      <c r="F33" s="46"/>
      <c r="G33" s="44"/>
    </row>
    <row r="34" spans="1:7" ht="15.75" thickBot="1" x14ac:dyDescent="0.3">
      <c r="A34" s="13"/>
      <c r="B34" s="2"/>
      <c r="C34" s="2"/>
      <c r="D34" s="2"/>
      <c r="E34" s="5"/>
      <c r="F34" s="10"/>
      <c r="G34" s="2"/>
    </row>
    <row r="35" spans="1:7" ht="15.75" thickBot="1" x14ac:dyDescent="0.3">
      <c r="A35" s="13"/>
      <c r="B35" s="2"/>
      <c r="C35" s="2"/>
      <c r="D35" s="2"/>
      <c r="E35" s="5"/>
      <c r="F35" s="10"/>
      <c r="G35" s="2"/>
    </row>
    <row r="36" spans="1:7" ht="15.75" thickBot="1" x14ac:dyDescent="0.3">
      <c r="A36" s="13"/>
      <c r="B36" s="2"/>
      <c r="C36" s="2"/>
      <c r="D36" s="2"/>
      <c r="E36" s="5"/>
      <c r="F36" s="10"/>
      <c r="G36" s="2"/>
    </row>
    <row r="37" spans="1:7" ht="15.75" thickBot="1" x14ac:dyDescent="0.3">
      <c r="A37" s="13"/>
      <c r="B37" s="2"/>
      <c r="C37" s="2"/>
      <c r="D37" s="2"/>
      <c r="E37" s="5"/>
      <c r="F37" s="10"/>
      <c r="G37" s="2"/>
    </row>
    <row r="38" spans="1:7" ht="15.75" thickBot="1" x14ac:dyDescent="0.3">
      <c r="A38" s="13"/>
      <c r="B38" s="2"/>
      <c r="C38" s="2"/>
      <c r="D38" s="2"/>
      <c r="E38" s="5"/>
      <c r="F38" s="10"/>
      <c r="G38" s="2"/>
    </row>
    <row r="39" spans="1:7" ht="30.75" thickBot="1" x14ac:dyDescent="0.3">
      <c r="A39" s="42"/>
      <c r="B39" s="43" t="s">
        <v>35</v>
      </c>
      <c r="C39" s="44"/>
      <c r="D39" s="44"/>
      <c r="E39" s="45"/>
      <c r="F39" s="46"/>
      <c r="G39" s="44"/>
    </row>
    <row r="40" spans="1:7" ht="15.75" thickBot="1" x14ac:dyDescent="0.3">
      <c r="A40" s="13"/>
      <c r="B40" s="2"/>
      <c r="C40" s="2"/>
      <c r="D40" s="2"/>
      <c r="E40" s="5"/>
      <c r="F40" s="10"/>
      <c r="G40" s="2"/>
    </row>
    <row r="41" spans="1:7" ht="15.75" thickBot="1" x14ac:dyDescent="0.3">
      <c r="A41" s="13"/>
      <c r="B41" s="2"/>
      <c r="C41" s="2"/>
      <c r="D41" s="2"/>
      <c r="E41" s="5"/>
      <c r="F41" s="10"/>
      <c r="G41" s="2"/>
    </row>
  </sheetData>
  <mergeCells count="26">
    <mergeCell ref="C17:C18"/>
    <mergeCell ref="G19:G21"/>
    <mergeCell ref="B17:B18"/>
    <mergeCell ref="B19:B21"/>
    <mergeCell ref="A19:A21"/>
    <mergeCell ref="A9:A10"/>
    <mergeCell ref="B9:B10"/>
    <mergeCell ref="G9:G10"/>
    <mergeCell ref="A11:A14"/>
    <mergeCell ref="B11:B14"/>
    <mergeCell ref="G11:G14"/>
    <mergeCell ref="G7:G8"/>
    <mergeCell ref="A3:A4"/>
    <mergeCell ref="B3:B4"/>
    <mergeCell ref="C3:C4"/>
    <mergeCell ref="G3:G4"/>
    <mergeCell ref="A5:A6"/>
    <mergeCell ref="B5:B6"/>
    <mergeCell ref="C5:C6"/>
    <mergeCell ref="E5:E6"/>
    <mergeCell ref="G5:G6"/>
    <mergeCell ref="A7:A8"/>
    <mergeCell ref="B7:B8"/>
    <mergeCell ref="D7:D8"/>
    <mergeCell ref="E7:E8"/>
    <mergeCell ref="F7:F8"/>
  </mergeCells>
  <pageMargins left="0.7" right="0.7" top="0.75" bottom="0.75" header="0.3" footer="0.3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Hannaford</dc:creator>
  <cp:lastModifiedBy>Ian</cp:lastModifiedBy>
  <dcterms:created xsi:type="dcterms:W3CDTF">2019-07-08T09:07:04Z</dcterms:created>
  <dcterms:modified xsi:type="dcterms:W3CDTF">2019-07-16T12:49:31Z</dcterms:modified>
</cp:coreProperties>
</file>