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2260" windowHeight="12645" xr2:uid="{00000000-000D-0000-FFFF-FFFF00000000}"/>
  </bookViews>
  <sheets>
    <sheet name="Лист1" sheetId="1" r:id="rId1"/>
  </sheets>
  <definedNames>
    <definedName name="solver_adj" localSheetId="0" hidden="1">Лист1!$C$4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Лист1!$C$5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<sst xmlns="http://schemas.openxmlformats.org/spreadsheetml/2006/main" count="5" uniqueCount="5">
  <si>
    <t>t</t>
  </si>
  <si>
    <t>T(t)</t>
  </si>
  <si>
    <t>Температура воздуха</t>
  </si>
  <si>
    <t>Начальная температура кофе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</si>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</sst>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Лист1!$E$5:$E$19</c:f>
              <c:numCache>
                <c:formatCode>0.00</c:formatCode>
                <c:ptCount val="15"/>
                <c:pt idx="0">
                  <c:v>77.7</c:v>
                </c:pt>
                <c:pt idx="1">
                  <c:v>75.099999999999994</c:v>
                </c:pt>
                <c:pt idx="2">
                  <c:v>73</c:v>
                </c:pt>
                <c:pt idx="3">
                  <c:v>71.099999999999994</c:v>
                </c:pt>
                <c:pt idx="4">
                  <c:v>69.400000000000006</c:v>
                </c:pt>
                <c:pt idx="5">
                  <c:v>67.8</c:v>
                </c:pt>
                <c:pt idx="6">
                  <c:v>66.400000000000006</c:v>
                </c:pt>
                <c:pt idx="7">
                  <c:v>64.7</c:v>
                </c:pt>
                <c:pt idx="8">
                  <c:v>63.4</c:v>
                </c:pt>
                <c:pt idx="9">
                  <c:v>62.1</c:v>
                </c:pt>
                <c:pt idx="10">
                  <c:v>61</c:v>
                </c:pt>
                <c:pt idx="11">
                  <c:v>59.9</c:v>
                </c:pt>
                <c:pt idx="12">
                  <c:v>58.7</c:v>
                </c:pt>
                <c:pt idx="13">
                  <c:v>57.8</c:v>
                </c:pt>
                <c:pt idx="14">
                  <c:v>56.6</c:v>
                </c:pt>
              </c:numCache>
            </c:numRef>
          </c:xVal>
          <c:yVal>
            <c:numRef>
              <c:f>Лист1!$F$5:$F$19</c:f>
              <c:numCache>
                <c:formatCode>General</c:formatCode>
                <c:ptCount val="15"/>
                <c:pt idx="0">
                  <c:v>9.0893717240072822E-2</c:v>
                </c:pt>
                <c:pt idx="1">
                  <c:v>6.9348467962709076E-2</c:v>
                </c:pt>
                <c:pt idx="2">
                  <c:v>5.968274381632848E-2</c:v>
                </c:pt>
                <c:pt idx="3">
                  <c:v>5.4253707343209126E-2</c:v>
                </c:pt>
                <c:pt idx="4">
                  <c:v>5.0450327094456057E-2</c:v>
                </c:pt>
                <c:pt idx="5">
                  <c:v>4.7764962175528669E-2</c:v>
                </c:pt>
                <c:pt idx="6">
                  <c:v>4.5376342105018876E-2</c:v>
                </c:pt>
                <c:pt idx="7">
                  <c:v>4.4584367992341535E-2</c:v>
                </c:pt>
                <c:pt idx="8">
                  <c:v>4.3065887038004728E-2</c:v>
                </c:pt>
                <c:pt idx="9">
                  <c:v>4.1949752986078767E-2</c:v>
                </c:pt>
                <c:pt idx="10">
                  <c:v>4.0664747094878613E-2</c:v>
                </c:pt>
                <c:pt idx="11">
                  <c:v>3.9660229340410892E-2</c:v>
                </c:pt>
                <c:pt idx="12">
                  <c:v>3.9084393008675881E-2</c:v>
                </c:pt>
                <c:pt idx="13">
                  <c:v>3.8066140769046915E-2</c:v>
                </c:pt>
                <c:pt idx="14">
                  <c:v>3.7801345473975505E-2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46D-BF17-58175D682A8E}"/>
            </c:ext>
          </c:extLst>
        </c:ser>
        <c:ser>
          <c:idx val="1"/>
          <c:order val="1"/>
          <c:tx>
            <c:v>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Лист1!$E$5:$E$19</c:f>
              <c:numCache>
                <c:formatCode>0.00</c:formatCode>
                <c:ptCount val="15"/>
                <c:pt idx="0">
                  <c:v>77.7</c:v>
                </c:pt>
                <c:pt idx="1">
                  <c:v>75.099999999999994</c:v>
                </c:pt>
                <c:pt idx="2">
                  <c:v>73</c:v>
                </c:pt>
                <c:pt idx="3">
                  <c:v>71.099999999999994</c:v>
                </c:pt>
                <c:pt idx="4">
                  <c:v>69.400000000000006</c:v>
                </c:pt>
                <c:pt idx="5">
                  <c:v>67.8</c:v>
                </c:pt>
                <c:pt idx="6">
                  <c:v>66.400000000000006</c:v>
                </c:pt>
                <c:pt idx="7">
                  <c:v>64.7</c:v>
                </c:pt>
                <c:pt idx="8">
                  <c:v>63.4</c:v>
                </c:pt>
                <c:pt idx="9">
                  <c:v>62.1</c:v>
                </c:pt>
                <c:pt idx="10">
                  <c:v>61</c:v>
                </c:pt>
                <c:pt idx="11">
                  <c:v>59.9</c:v>
                </c:pt>
                <c:pt idx="12">
                  <c:v>58.7</c:v>
                </c:pt>
                <c:pt idx="13">
                  <c:v>57.8</c:v>
                </c:pt>
                <c:pt idx="14">
                  <c:v>56.6</c:v>
                </c:pt>
              </c:numCache>
            </c:numRef>
          </c:xVal>
          <c:yVal>
            <c:numRef>
              <c:f>Лист1!$G$5:$G$19</c:f>
              <c:numCache>
                <c:formatCode>General</c:formatCode>
                <c:ptCount val="15"/>
                <c:pt idx="0">
                  <c:v>7.3423827249506926E-2</c:v>
                </c:pt>
                <c:pt idx="1">
                  <c:v>6.8265382996272092E-2</c:v>
                </c:pt>
                <c:pt idx="2">
                  <c:v>6.4098947253274738E-2</c:v>
                </c:pt>
                <c:pt idx="3">
                  <c:v>6.0329314914372337E-2</c:v>
                </c:pt>
                <c:pt idx="4">
                  <c:v>5.6956485979564972E-2</c:v>
                </c:pt>
                <c:pt idx="5">
                  <c:v>5.378205874680507E-2</c:v>
                </c:pt>
                <c:pt idx="6">
                  <c:v>5.1004434918140176E-2</c:v>
                </c:pt>
                <c:pt idx="7">
                  <c:v>4.7631605983332784E-2</c:v>
                </c:pt>
                <c:pt idx="8">
                  <c:v>4.5052383856715353E-2</c:v>
                </c:pt>
                <c:pt idx="9">
                  <c:v>4.247316173009795E-2</c:v>
                </c:pt>
                <c:pt idx="10">
                  <c:v>4.0290743007575514E-2</c:v>
                </c:pt>
                <c:pt idx="11">
                  <c:v>3.8108324285053091E-2</c:v>
                </c:pt>
                <c:pt idx="12">
                  <c:v>3.5727503860483178E-2</c:v>
                </c:pt>
                <c:pt idx="13">
                  <c:v>3.3941888542055723E-2</c:v>
                </c:pt>
                <c:pt idx="14">
                  <c:v>3.156106811748581E-2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3-4705-BF71-D92EEC13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46496"/>
        <c:axId val="341239568"/>
      </c:scatterChart>
      <c:valAx>
        <c:axId val="494746496"/>
        <c:scaling>
          <c:orientation val="maxMin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239568"/>
        <c:crosses val="autoZero"/>
        <c:crossBetween val="midCat"/>
      </c:valAx>
      <c:valAx>
        <c:axId val="341239568"/>
        <c:scaling>
          <c:orientation val="minMax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7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</xdr:rowOff>
    </xdr:from>
    <xdr:to>
      <xdr:col>17</xdr:col>
      <xdr:colOff>600074</xdr:colOff>
      <xdr:row>15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527C0A-8D70-466A-8CA7-C099C9041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H17" sqref="H17"/>
    </sheetView>
  </sheetViews>
  <sheetFormatPr defaultRowHeight="15" x14ac:dyDescent="0.25"/>
  <cols>
    <col min="1" max="1" width="28.42578125" bestFit="1" customWidth="1"/>
    <col min="6" max="6" width="12" bestFit="1" customWidth="1"/>
  </cols>
  <sheetData>
    <row r="1" spans="1:7" x14ac:dyDescent="0.25">
      <c r="A1" t="s">
        <v>2</v>
      </c>
      <c r="B1" s="1">
        <v>22</v>
      </c>
    </row>
    <row r="2" spans="1:7" x14ac:dyDescent="0.25">
      <c r="A2" t="s">
        <v>3</v>
      </c>
      <c r="B2" s="1">
        <v>83</v>
      </c>
    </row>
    <row r="3" spans="1:7" x14ac:dyDescent="0.25">
      <c r="D3" t="s">
        <v>0</v>
      </c>
      <c r="E3" t="s">
        <v>1</v>
      </c>
      <c r="F3" t="s">
        <v>4</v>
      </c>
    </row>
    <row r="4" spans="1:7" x14ac:dyDescent="0.25">
      <c r="D4">
        <v>0</v>
      </c>
      <c r="E4" s="1">
        <v>83</v>
      </c>
    </row>
    <row r="5" spans="1:7" x14ac:dyDescent="0.25">
      <c r="D5">
        <v>1</v>
      </c>
      <c r="E5" s="1">
        <v>77.7</v>
      </c>
      <c r="F5">
        <f t="shared" ref="F5:F19" si="0">-LN((E5-$B$1)/($B$2-$B$1))/D5</f>
        <v>9.0893717240072822E-2</v>
      </c>
      <c r="G5">
        <f>TREND($F$5:$F$19,$E$5:$E$19,E5)</f>
        <v>7.3423827249506926E-2</v>
      </c>
    </row>
    <row r="6" spans="1:7" x14ac:dyDescent="0.25">
      <c r="D6">
        <v>2</v>
      </c>
      <c r="E6" s="1">
        <v>75.099999999999994</v>
      </c>
      <c r="F6">
        <f t="shared" si="0"/>
        <v>6.9348467962709076E-2</v>
      </c>
      <c r="G6">
        <f t="shared" ref="G6:G19" si="1">TREND($F$5:$F$19,$E$5:$E$19,E6)</f>
        <v>6.8265382996272092E-2</v>
      </c>
    </row>
    <row r="7" spans="1:7" x14ac:dyDescent="0.25">
      <c r="D7">
        <v>3</v>
      </c>
      <c r="E7" s="1">
        <v>73</v>
      </c>
      <c r="F7">
        <f t="shared" si="0"/>
        <v>5.968274381632848E-2</v>
      </c>
      <c r="G7">
        <f t="shared" si="1"/>
        <v>6.4098947253274738E-2</v>
      </c>
    </row>
    <row r="8" spans="1:7" x14ac:dyDescent="0.25">
      <c r="D8">
        <v>4</v>
      </c>
      <c r="E8" s="1">
        <v>71.099999999999994</v>
      </c>
      <c r="F8">
        <f t="shared" si="0"/>
        <v>5.4253707343209126E-2</v>
      </c>
      <c r="G8">
        <f t="shared" si="1"/>
        <v>6.0329314914372337E-2</v>
      </c>
    </row>
    <row r="9" spans="1:7" x14ac:dyDescent="0.25">
      <c r="D9">
        <v>5</v>
      </c>
      <c r="E9" s="1">
        <v>69.400000000000006</v>
      </c>
      <c r="F9">
        <f t="shared" si="0"/>
        <v>5.0450327094456057E-2</v>
      </c>
      <c r="G9">
        <f t="shared" si="1"/>
        <v>5.6956485979564972E-2</v>
      </c>
    </row>
    <row r="10" spans="1:7" x14ac:dyDescent="0.25">
      <c r="D10">
        <v>6</v>
      </c>
      <c r="E10" s="1">
        <v>67.8</v>
      </c>
      <c r="F10">
        <f t="shared" si="0"/>
        <v>4.7764962175528669E-2</v>
      </c>
      <c r="G10">
        <f t="shared" si="1"/>
        <v>5.378205874680507E-2</v>
      </c>
    </row>
    <row r="11" spans="1:7" x14ac:dyDescent="0.25">
      <c r="D11">
        <v>7</v>
      </c>
      <c r="E11" s="1">
        <v>66.400000000000006</v>
      </c>
      <c r="F11">
        <f t="shared" si="0"/>
        <v>4.5376342105018876E-2</v>
      </c>
      <c r="G11">
        <f t="shared" si="1"/>
        <v>5.1004434918140176E-2</v>
      </c>
    </row>
    <row r="12" spans="1:7" x14ac:dyDescent="0.25">
      <c r="D12">
        <v>8</v>
      </c>
      <c r="E12" s="1">
        <v>64.7</v>
      </c>
      <c r="F12">
        <f t="shared" si="0"/>
        <v>4.4584367992341535E-2</v>
      </c>
      <c r="G12">
        <f t="shared" si="1"/>
        <v>4.7631605983332784E-2</v>
      </c>
    </row>
    <row r="13" spans="1:7" x14ac:dyDescent="0.25">
      <c r="D13">
        <v>9</v>
      </c>
      <c r="E13" s="1">
        <v>63.4</v>
      </c>
      <c r="F13">
        <f t="shared" si="0"/>
        <v>4.3065887038004728E-2</v>
      </c>
      <c r="G13">
        <f t="shared" si="1"/>
        <v>4.5052383856715353E-2</v>
      </c>
    </row>
    <row r="14" spans="1:7" x14ac:dyDescent="0.25">
      <c r="D14">
        <v>10</v>
      </c>
      <c r="E14" s="1">
        <v>62.1</v>
      </c>
      <c r="F14">
        <f t="shared" si="0"/>
        <v>4.1949752986078767E-2</v>
      </c>
      <c r="G14">
        <f t="shared" si="1"/>
        <v>4.247316173009795E-2</v>
      </c>
    </row>
    <row r="15" spans="1:7" x14ac:dyDescent="0.25">
      <c r="D15">
        <v>11</v>
      </c>
      <c r="E15" s="1">
        <v>61</v>
      </c>
      <c r="F15">
        <f t="shared" si="0"/>
        <v>4.0664747094878613E-2</v>
      </c>
      <c r="G15">
        <f t="shared" si="1"/>
        <v>4.0290743007575514E-2</v>
      </c>
    </row>
    <row r="16" spans="1:7" x14ac:dyDescent="0.25">
      <c r="D16">
        <v>12</v>
      </c>
      <c r="E16" s="1">
        <v>59.9</v>
      </c>
      <c r="F16">
        <f t="shared" si="0"/>
        <v>3.9660229340410892E-2</v>
      </c>
      <c r="G16">
        <f t="shared" si="1"/>
        <v>3.8108324285053091E-2</v>
      </c>
    </row>
    <row r="17" spans="4:7" x14ac:dyDescent="0.25">
      <c r="D17">
        <v>13</v>
      </c>
      <c r="E17" s="1">
        <v>58.7</v>
      </c>
      <c r="F17">
        <f t="shared" si="0"/>
        <v>3.9084393008675881E-2</v>
      </c>
      <c r="G17">
        <f t="shared" si="1"/>
        <v>3.5727503860483178E-2</v>
      </c>
    </row>
    <row r="18" spans="4:7" x14ac:dyDescent="0.25">
      <c r="D18">
        <v>14</v>
      </c>
      <c r="E18" s="1">
        <v>57.8</v>
      </c>
      <c r="F18">
        <f t="shared" si="0"/>
        <v>3.8066140769046915E-2</v>
      </c>
      <c r="G18">
        <f t="shared" si="1"/>
        <v>3.3941888542055723E-2</v>
      </c>
    </row>
    <row r="19" spans="4:7" x14ac:dyDescent="0.25">
      <c r="D19">
        <v>15</v>
      </c>
      <c r="E19" s="1">
        <v>56.6</v>
      </c>
      <c r="F19">
        <f t="shared" si="0"/>
        <v>3.7801345473975505E-2</v>
      </c>
      <c r="G19">
        <f t="shared" si="1"/>
        <v>3.156106811748581E-2</v>
      </c>
    </row>
    <row r="20" spans="4:7" x14ac:dyDescent="0.25">
      <c r="F20" s="2">
        <f>SUM(F5:F19)/15</f>
        <v>4.9509808762715726E-2</v>
      </c>
      <c r="G2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2017-10-13T05:53:48Z</dcterms:modified>
</cp:coreProperties>
</file>