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99AB10FF-3BA3-423E-8D50-F668B97C6A13}"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32" i="2" l="1"/>
  <c r="AI32" i="2"/>
  <c r="AJ32" i="2"/>
  <c r="B4" i="9" l="1"/>
  <c r="B5" i="9"/>
  <c r="B6" i="9"/>
  <c r="B7" i="9"/>
  <c r="B8" i="9"/>
  <c r="B9" i="9"/>
  <c r="B10" i="9"/>
  <c r="B11" i="9"/>
  <c r="B12" i="9"/>
  <c r="B13" i="9"/>
  <c r="B14" i="9"/>
  <c r="B15" i="9"/>
  <c r="B16" i="9"/>
  <c r="B17" i="9"/>
  <c r="B18" i="9"/>
  <c r="B19" i="9"/>
  <c r="B20" i="9"/>
  <c r="B21" i="9"/>
  <c r="B22" i="9"/>
  <c r="B23" i="9"/>
  <c r="B24" i="9"/>
  <c r="B25" i="9"/>
  <c r="B26" i="9"/>
  <c r="B27" i="9"/>
  <c r="B3" i="9"/>
  <c r="B28"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30"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 ref="AA31" authorId="99" shapeId="0" xr:uid="{A18C16D0-F438-4EF7-A18B-D8524B82B76E}">
      <text>
        <r>
          <rPr>
            <b/>
            <sz val="9"/>
            <color indexed="81"/>
            <rFont val="Segoe UI"/>
            <family val="2"/>
          </rPr>
          <t>Kochems, Johannes:</t>
        </r>
        <r>
          <rPr>
            <sz val="9"/>
            <color indexed="81"/>
            <rFont val="Segoe UI"/>
            <family val="2"/>
          </rPr>
          <t xml:space="preserve">
Im Rahmen des NEP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<sst xmlns="http://schemas.openxmlformats.org/spreadsheetml/2006/main" count="4744" uniqueCount="1777">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</sst>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1" fillId="0" borderId="0" xfId="0" applyFont="1" applyAlignment="1">
      <alignment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1249" dataDxfId="1248" totalsRowDxfId="1246" tableBorderDxfId="1247" totalsRowBorderDxfId="1245">
  <autoFilter ref="A2:CJ34" xr:uid="{00000000-0009-0000-0100-000004000000}"/>
  <sortState ref="A3:CJ27">
    <sortCondition ref="A2:A27"/>
  </sortState>
  <tableColumns count="88">
    <tableColumn id="1" xr3:uid="{00000000-0010-0000-0000-000001000000}" name="Kurzbeleg" dataDxfId="1244" totalsRowDxfId="87"/>
    <tableColumn id="83" xr3:uid="{632F5275-4B2A-4262-871F-BE0C2DC5B9A6}" name="Kürzel" dataDxfId="1243" totalsRowDxfId="86"/>
    <tableColumn id="2" xr3:uid="{00000000-0010-0000-0000-000002000000}" name="Titel der Studie" dataDxfId="1242" totalsRowDxfId="85"/>
    <tableColumn id="3" xr3:uid="{00000000-0010-0000-0000-000003000000}" name="durchführende Institution" dataDxfId="1241" totalsRowDxfId="84"/>
    <tableColumn id="21" xr3:uid="{00000000-0010-0000-0000-000015000000}" name="Auftraggeber" dataDxfId="1240" totalsRowDxfId="83"/>
    <tableColumn id="4" xr3:uid="{00000000-0010-0000-0000-000004000000}" name="Art der Schrift" dataDxfId="1239" totalsRowDxfId="82"/>
    <tableColumn id="5" xr3:uid="{00000000-0010-0000-0000-000005000000}" name="Freitextbeschreibung der Methodik" dataDxfId="1238" totalsRowDxfId="81"/>
    <tableColumn id="76" xr3:uid="{2CA42FD3-A7B8-4911-957F-F65B6F8CF4A2}" name="Bottom-Up-Abschätzung" dataDxfId="1237" totalsRowDxfId="80"/>
    <tableColumn id="75" xr3:uid="{748392C3-1F39-4ED7-BABC-9B46699C91C8}" name="Top-Down-Abschätzung" dataDxfId="1236" totalsRowDxfId="79"/>
    <tableColumn id="6" xr3:uid="{00000000-0010-0000-0000-000006000000}" name="Bestimmung Kosten-Potenzial-Kurven" dataDxfId="1235" totalsRowDxfId="78"/>
    <tableColumn id="52" xr3:uid="{00000000-0010-0000-0000-000034000000}" name="Analyse mehrerer Szenarien / Entwicklungen" dataDxfId="1234" totalsRowDxfId="77"/>
    <tableColumn id="51" xr3:uid="{00000000-0010-0000-0000-000033000000}" name="Untersuchung von Fehlermaßen" dataDxfId="1233" totalsRowDxfId="76"/>
    <tableColumn id="46" xr3:uid="{00000000-0010-0000-0000-00002E000000}" name="Fokus Lastmanagement" dataDxfId="1232" totalsRowDxfId="75"/>
    <tableColumn id="44" xr3:uid="{00000000-0010-0000-0000-00002C000000}" name="Quellen Methodik" dataDxfId="1231" totalsRowDxfId="74"/>
    <tableColumn id="7" xr3:uid="{00000000-0010-0000-0000-000007000000}" name="Überblick über zentrale Annahmen" dataDxfId="1230"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29" totalsRowDxfId="72"/>
    <tableColumn id="48" xr3:uid="{00000000-0010-0000-0000-000030000000}" name="überwiegend verwendete Datenbasis" dataDxfId="1228" totalsRowDxfId="71"/>
    <tableColumn id="10" xr3:uid="{00000000-0010-0000-0000-00000A000000}" name="Literaturanalyse" dataDxfId="1227" totalsRowDxfId="70"/>
    <tableColumn id="11" xr3:uid="{00000000-0010-0000-0000-00000B000000}" name="Auswertung von Statistiken" dataDxfId="1226" totalsRowDxfId="69"/>
    <tableColumn id="12" xr3:uid="{00000000-0010-0000-0000-00000C000000}" name="Expertenabschätzungen" dataDxfId="1225" totalsRowDxfId="68"/>
    <tableColumn id="13" xr3:uid="{00000000-0010-0000-0000-00000D000000}" name="(Online-)Umfragen" dataDxfId="1224" totalsRowDxfId="67"/>
    <tableColumn id="14" xr3:uid="{00000000-0010-0000-0000-00000E000000}" name="Unternehmensbefragungen / Interviews" dataDxfId="1223" totalsRowDxfId="66"/>
    <tableColumn id="49" xr3:uid="{00000000-0010-0000-0000-000031000000}" name="eigene Annahmen" dataDxfId="1222" totalsRowDxfId="65"/>
    <tableColumn id="15" xr3:uid="{00000000-0010-0000-0000-00000F000000}" name="eigene Erhebungen" dataDxfId="1221" totalsRowDxfId="64"/>
    <tableColumn id="47" xr3:uid="{00000000-0010-0000-0000-00002F000000}" name="Bezugsjahr(e) der Datenbasis" dataDxfId="1220" totalsRowDxfId="63"/>
    <tableColumn id="16" xr3:uid="{00000000-0010-0000-0000-000010000000}" name="Quellen Daten" dataDxfId="1219" totalsRowDxfId="62"/>
    <tableColumn id="17" xr3:uid="{00000000-0010-0000-0000-000011000000}" name="analytischer Ansatz zur Verwertung technischer Potenziale" dataDxfId="1218" totalsRowDxfId="61"/>
    <tableColumn id="18" xr3:uid="{00000000-0010-0000-0000-000012000000}" name="Branchen, Produktionsprozesse Industrie" dataDxfId="1217" totalsRowDxfId="60"/>
    <tableColumn id="50" xr3:uid="{00000000-0010-0000-0000-000032000000}" name="Querschnittstechnologien Industrie" dataDxfId="1216" totalsRowDxfId="59"/>
    <tableColumn id="19" xr3:uid="{00000000-0010-0000-0000-000013000000}" name="Querschnittstechnologien im GHD-Sektor" dataDxfId="1215" totalsRowDxfId="58"/>
    <tableColumn id="20" xr3:uid="{00000000-0010-0000-0000-000014000000}" name="Branchen, Produktionsprozesse Haushalte" dataDxfId="1214" totalsRowDxfId="57"/>
    <tableColumn id="43" xr3:uid="{FC53D474-7B46-4E3E-9171-DAF4242A80FA}" name="Verkehr, Erzeugung und sonstige" dataDxfId="1213" totalsRowDxfId="56"/>
    <tableColumn id="22" xr3:uid="{00000000-0010-0000-0000-000016000000}" name="Quellen Betrachtungsumfang" dataDxfId="1212" totalsRowDxfId="55"/>
    <tableColumn id="82" xr3:uid="{DC8AA85A-8581-492B-9E17-88AA1CEC3051}" name="Haushalte" dataDxfId="1211" totalsRowDxfId="54">
      <calculatedColumnFormula>IF(Ueberblick[[#This Row],[Branchen, Produktionsprozesse Haushalte]]&lt;&gt;"",1,0)</calculatedColumnFormula>
    </tableColumn>
    <tableColumn id="81" xr3:uid="{46EB5746-8A34-4E93-A89E-5E5F042C5F02}" name="GHD" dataDxfId="1210" totalsRowDxfId="53">
      <calculatedColumnFormula>IF(Ueberblick[[#This Row],[Querschnittstechnologien im GHD-Sektor]]&lt;&gt;"",1,0)</calculatedColumnFormula>
    </tableColumn>
    <tableColumn id="80" xr3:uid="{A50ACBF7-0464-4A88-B67D-4BE826976962}" name="Industrie" dataDxfId="1209"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8" totalsRowDxfId="51"/>
    <tableColumn id="24" xr3:uid="{00000000-0010-0000-0000-000018000000}" name="Potenzialtrennung pos/neg vorgenommen" dataDxfId="1207" totalsRowDxfId="50"/>
    <tableColumn id="78" xr3:uid="{E6CC6DD3-D676-4817-8DF3-F52570A30183}" name="Potenzial pos" dataDxfId="1206" totalsRowDxfId="49"/>
    <tableColumn id="77" xr3:uid="{27A38D6A-6E2E-4277-A774-ACE9DF072236}" name="Potenzial neg" dataDxfId="1205" totalsRowDxfId="48"/>
    <tableColumn id="25" xr3:uid="{00000000-0010-0000-0000-000019000000}" name="Schaltdauer erfasst" dataDxfId="1204" totalsRowDxfId="47"/>
    <tableColumn id="26" xr3:uid="{00000000-0010-0000-0000-00001A000000}" name="Verschiebedauer erfasst" dataDxfId="1203" totalsRowDxfId="46"/>
    <tableColumn id="27" xr3:uid="{00000000-0010-0000-0000-00001B000000}" name="Angaben zur Schalthäufigkeit vorhanden" dataDxfId="1202" totalsRowDxfId="45"/>
    <tableColumn id="28" xr3:uid="{00000000-0010-0000-0000-00001C000000}" name="Angeben zu Investitionsausgaben" dataDxfId="1201" totalsRowDxfId="44"/>
    <tableColumn id="29" xr3:uid="{00000000-0010-0000-0000-00001D000000}" name="Angaben zu fixen Kosten" dataDxfId="1200" totalsRowDxfId="43"/>
    <tableColumn id="30" xr3:uid="{00000000-0010-0000-0000-00001E000000}" name="Angaben zu variablen Kosten" dataDxfId="1199" totalsRowDxfId="42"/>
    <tableColumn id="31" xr3:uid="{00000000-0010-0000-0000-00001F000000}" name="Quellen Flexibilitätsparameter" dataDxfId="1198" totalsRowDxfId="41"/>
    <tableColumn id="32" xr3:uid="{00000000-0010-0000-0000-000020000000}" name="Überblick der Potenzialbegriffe" dataDxfId="1197" totalsRowDxfId="40"/>
    <tableColumn id="67" xr3:uid="{00000000-0010-0000-0000-000043000000}" name="Angaben zum theoretischen Potenzial" dataDxfId="1196" totalsRowDxfId="39"/>
    <tableColumn id="33" xr3:uid="{00000000-0010-0000-0000-000021000000}" name="Angaben zum technischen Potenzial" dataDxfId="1195" totalsRowDxfId="38"/>
    <tableColumn id="70" xr3:uid="{00000000-0010-0000-0000-000046000000}" name="Angaben zum soziotechnischen Potenzial" dataDxfId="1194" totalsRowDxfId="37"/>
    <tableColumn id="68" xr3:uid="{00000000-0010-0000-0000-000044000000}" name="Angaben zum ökonomischen Potenzial" dataDxfId="1193" totalsRowDxfId="36"/>
    <tableColumn id="69" xr3:uid="{00000000-0010-0000-0000-000045000000}" name="Angaben zum sozialen Potenzial" dataDxfId="1192" totalsRowDxfId="35"/>
    <tableColumn id="71" xr3:uid="{00000000-0010-0000-0000-000047000000}" name="Angaben zum realisierbaren Potenzial" dataDxfId="1191" totalsRowDxfId="34"/>
    <tableColumn id="34" xr3:uid="{00000000-0010-0000-0000-000022000000}" name="Zeithorizont" dataDxfId="1190" totalsRowDxfId="33"/>
    <tableColumn id="35" xr3:uid="{00000000-0010-0000-0000-000023000000}" name="Jahr Status quo / Basis" dataDxfId="1189" totalsRowDxfId="32">
      <calculatedColumnFormula>LEFT(Gesamtueberblick!$BC3,4)</calculatedColumnFormula>
    </tableColumn>
    <tableColumn id="36" xr3:uid="{00000000-0010-0000-0000-000024000000}" name="2020 erfasst?" dataDxfId="1188" totalsRowDxfId="31"/>
    <tableColumn id="37" xr3:uid="{00000000-0010-0000-0000-000025000000}" name="2025 erfasst?" dataDxfId="1187" totalsRowDxfId="30"/>
    <tableColumn id="38" xr3:uid="{00000000-0010-0000-0000-000026000000}" name="2030 erfasst?" dataDxfId="1186" totalsRowDxfId="29"/>
    <tableColumn id="39" xr3:uid="{00000000-0010-0000-0000-000027000000}" name="2050 erfasst?" dataDxfId="1185" totalsRowDxfId="28"/>
    <tableColumn id="40" xr3:uid="{00000000-0010-0000-0000-000028000000}" name="Potenzial Industrie ges. pos." dataDxfId="1184" totalsRowDxfId="27"/>
    <tableColumn id="55" xr3:uid="{00000000-0010-0000-0000-000037000000}" name="Potenzial Industrie ges. neg." dataDxfId="1183" totalsRowDxfId="26"/>
    <tableColumn id="9" xr3:uid="{00000000-0010-0000-0000-000009000000}" name="Potenzial Industrie Prozesse pos." dataDxfId="1182" totalsRowDxfId="25"/>
    <tableColumn id="8" xr3:uid="{00000000-0010-0000-0000-000008000000}" name="Potenzial Industrie Prozesse neg." dataDxfId="1181" totalsRowDxfId="24"/>
    <tableColumn id="63" xr3:uid="{00000000-0010-0000-0000-00003F000000}" name="Potenzial Industrie QST pos." dataDxfId="1180" totalsRowDxfId="23"/>
    <tableColumn id="62" xr3:uid="{00000000-0010-0000-0000-00003E000000}" name="Potenzial Industrie QST neg." dataDxfId="1179" totalsRowDxfId="22"/>
    <tableColumn id="54" xr3:uid="{00000000-0010-0000-0000-000036000000}" name="Potenzial GHD ges. pos." dataDxfId="1178" totalsRowDxfId="21"/>
    <tableColumn id="58" xr3:uid="{00000000-0010-0000-0000-00003A000000}" name="Potenzial GHD ges. neg." dataDxfId="1177" totalsRowDxfId="20"/>
    <tableColumn id="56" xr3:uid="{00000000-0010-0000-0000-000038000000}" name="Potenzial GHD ges. pos. ohne Klimatisierung / Wärme" dataDxfId="1176" totalsRowDxfId="19"/>
    <tableColumn id="59" xr3:uid="{00000000-0010-0000-0000-00003B000000}" name="Potenzial GHD ges. neg. ohne Klimatisierung / Wärme" dataDxfId="1175" totalsRowDxfId="18"/>
    <tableColumn id="53" xr3:uid="{00000000-0010-0000-0000-000035000000}" name="Potenzial Haushalte ges. pos." dataDxfId="1174" totalsRowDxfId="17"/>
    <tableColumn id="60" xr3:uid="{00000000-0010-0000-0000-00003C000000}" name="Potenzial Haushalte ges. neg." dataDxfId="1173" totalsRowDxfId="16"/>
    <tableColumn id="57" xr3:uid="{00000000-0010-0000-0000-000039000000}" name="Potenzial Haushalte ges. pos. ohne Wärme" dataDxfId="1172" totalsRowDxfId="15"/>
    <tableColumn id="61" xr3:uid="{00000000-0010-0000-0000-00003D000000}" name="Potenzial Haushalte ges. neg. ohne Wärme" dataDxfId="1171" totalsRowDxfId="14"/>
    <tableColumn id="79" xr3:uid="{31F976D9-406C-4694-BCF6-AA5BA38954B6}" name="Benutzungsstunden / Auslastungsgrade angegeben?" dataDxfId="1170" totalsRowDxfId="13"/>
    <tableColumn id="90" xr3:uid="{19489313-516D-412D-9F36-6FCC7070D4C8}" name="Saisonalität berücksichtigt?" dataDxfId="1169" totalsRowDxfId="12"/>
    <tableColumn id="88" xr3:uid="{F0B48DC4-196A-4E69-8718-DC09EC019AA2}" name="Tageszeitliche Abhängigkeit berücksichtigt?" dataDxfId="1168" totalsRowDxfId="11"/>
    <tableColumn id="87" xr3:uid="{791CC651-9903-42A6-83C7-7A702846D27A}" name="Temperaturabhängigkeit berücksichtigt?" dataDxfId="1167" totalsRowDxfId="10"/>
    <tableColumn id="86" xr3:uid="{AED92EA0-1C20-4F2A-B9DA-829515E72C81}" name="Lastgänge / Lastblöcke berücksichtigt?" dataDxfId="1166" totalsRowDxfId="9"/>
    <tableColumn id="85" xr3:uid="{894E805A-F833-49AA-9314-4AF0556EE073}" name="Zeitverfügbarkeitszeitreihen generiert?" dataDxfId="1165" totalsRowDxfId="8"/>
    <tableColumn id="41" xr3:uid="{00000000-0010-0000-0000-000029000000}" name="Quellen Zeitverfügbarkeit" dataDxfId="1164" totalsRowDxfId="7"/>
    <tableColumn id="42" xr3:uid="{00000000-0010-0000-0000-00002A000000}" name="Kommentar und Kritik" dataDxfId="1163" totalsRowDxfId="6"/>
    <tableColumn id="66" xr3:uid="{00000000-0010-0000-0000-000042000000}" name="Erfassung BA Schmidt de Ccahuana" dataDxfId="1162" totalsRowDxfId="5"/>
    <tableColumn id="65" xr3:uid="{00000000-0010-0000-0000-000041000000}" name="Erfassung BA Renner" dataDxfId="1161" totalsRowDxfId="4"/>
    <tableColumn id="64" xr3:uid="{00000000-0010-0000-0000-000040000000}" name="Erfassung BA Vogt" dataDxfId="1160" totalsRowDxfId="3"/>
    <tableColumn id="72" xr3:uid="{4954F5A7-DDCA-4E78-AF7F-7CA5F408B168}" name="Erfassung BA Stange" dataDxfId="1159" totalsRowDxfId="2"/>
    <tableColumn id="73" xr3:uid="{47BF244D-B99D-4F4C-A65A-6EADB5DEECFC}" name="Erfassung BA Odeh" dataDxfId="1158" totalsRowDxfId="1"/>
    <tableColumn id="74" xr3:uid="{95C0E32B-95CF-4D28-8CCE-294968D87A78}" name="Erfassung BA Benz" dataDxfId="1157"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18" dataDxfId="1017">
  <autoFilter ref="A1:B17" xr:uid="{7DF54DC3-53A2-4050-BE8A-6CC5D8058F05}"/>
  <tableColumns count="2">
    <tableColumn id="1" xr3:uid="{664217BB-30EB-404C-9351-D3C74887D67E}" name="Annahmen ursprünglich" dataDxfId="1016"/>
    <tableColumn id="2" xr3:uid="{A5B1B6ED-3738-4DF9-BCB7-6DBA74291731}" name="Hilfsspalte Kategorie" dataDxfId="101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14" dataDxfId="1013">
  <autoFilter ref="A1:B72" xr:uid="{7DF54DC3-53A2-4050-BE8A-6CC5D8058F05}"/>
  <tableColumns count="2">
    <tableColumn id="1" xr3:uid="{0BB7C963-596A-429D-8B4C-506EE2330FD2}" name="Annahmen - ursprünglich" dataDxfId="1012"/>
    <tableColumn id="2" xr3:uid="{A96D2AAC-C428-4E9E-AE81-82FF8257C57C}" name="Hilfsspalte Kategorie" dataDxfId="101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10" dataDxfId="1009" tableBorderDxfId="1008">
  <autoFilter ref="A2:R27" xr:uid="{E48EAA67-8810-45E2-ADB4-BD9F158F350C}"/>
  <sortState ref="A3:R27">
    <sortCondition ref="A2:A27"/>
  </sortState>
  <tableColumns count="18">
    <tableColumn id="1" xr3:uid="{0065E3CE-E3BC-4176-AFCE-8125FEF5C067}" name="Kurzbeleg" totalsRowLabel="Häufigkeit" dataDxfId="1007" totalsRowDxfId="1006"/>
    <tableColumn id="18" xr3:uid="{2F6B0C97-2340-4FE4-A5FC-0CA54CEB18CE}" name="StV / Leistungen" totalsRowFunction="sum" dataDxfId="1005" totalsRowDxfId="1004"/>
    <tableColumn id="17" xr3:uid="{24BB41DC-21EC-46F2-B0DD-3EBBDF218895}" name="Durchdringungsraten" totalsRowFunction="sum" dataDxfId="1003" totalsRowDxfId="1002"/>
    <tableColumn id="15" xr3:uid="{06BDA605-9AA8-444F-8214-9EC55E5127AC}" name="Profile / Zeitverfügbarkeit" totalsRowFunction="sum" dataDxfId="1001" totalsRowDxfId="1000"/>
    <tableColumn id="14" xr3:uid="{84C6FBFB-CE73-4249-BB5E-762AF37048E3}" name="flex. Leistung" totalsRowFunction="sum" dataDxfId="999" totalsRowDxfId="998"/>
    <tableColumn id="13" xr3:uid="{B49EA757-EAE3-4B16-B83A-E659218A4E46}" name="Zeitdauern" totalsRowFunction="sum" dataDxfId="997" totalsRowDxfId="996"/>
    <tableColumn id="12" xr3:uid="{F73D7CD5-DEF7-4E4A-93FA-E43C0CD5CD07}" name="Abrufhäufigkeit" totalsRowFunction="sum" dataDxfId="995" totalsRowDxfId="994"/>
    <tableColumn id="11" xr3:uid="{0CBA64DC-8ACF-4C11-BC71-2B05B7D76706}" name="spez. Leistung / Verbräuche" totalsRowFunction="sum" dataDxfId="993" totalsRowDxfId="992"/>
    <tableColumn id="10" xr3:uid="{E2D825DB-AE7C-4D42-8843-548E702FA48C}" name="(soziale) Akzeptanz" totalsRowFunction="sum" dataDxfId="991" totalsRowDxfId="990"/>
    <tableColumn id="9" xr3:uid="{0813D05E-9C37-40E5-BBD7-7149C4CDF01C}" name="Prozesseignung" totalsRowFunction="sum" dataDxfId="989" totalsRowDxfId="988"/>
    <tableColumn id="8" xr3:uid="{686DB26A-D51C-4655-96A5-1DEB6B0D6216}" name="Kosten(entwicklung)" totalsRowFunction="sum" dataDxfId="987" totalsRowDxfId="986"/>
    <tableColumn id="7" xr3:uid="{B8D80668-8069-48AE-9B17-108B5A8DD6D9}" name="Potenzialentwicklung" totalsRowFunction="sum" dataDxfId="985" totalsRowDxfId="984"/>
    <tableColumn id="6" xr3:uid="{FB24C3E3-F967-43E6-89AB-4D4428F4EDCF}" name="Simulationsdaten" totalsRowFunction="sum" dataDxfId="983" totalsRowDxfId="982"/>
    <tableColumn id="5" xr3:uid="{1F41B5E1-7F37-4D3A-97FF-AE494E34AAD8}" name="Erheblichkeitsschwelle" totalsRowFunction="sum" dataDxfId="981" totalsRowDxfId="980"/>
    <tableColumn id="4" xr3:uid="{17A4F7BD-039C-4E28-8818-4213B7623DD9}" name="Annahmen Elektormobilität" totalsRowFunction="sum" dataDxfId="979" totalsRowDxfId="978"/>
    <tableColumn id="3" xr3:uid="{E17FFE2A-57FF-4E25-8537-1DB00C5D1175}" name="Symmetrieannahme" totalsRowFunction="sum" dataDxfId="977" totalsRowDxfId="976"/>
    <tableColumn id="2" xr3:uid="{B821486A-45A3-4F71-8B30-57C4E74121B8}" name="Bereitstellungsalternative" totalsRowFunction="sum" dataDxfId="975" totalsRowDxfId="974"/>
    <tableColumn id="16" xr3:uid="{528F8889-0EA5-4D2A-8D8E-96F1717AC8F3}" name="Quellen zentrale Annahmen" dataDxfId="973" totalsRowDxfId="97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971" dataDxfId="970" tableBorderDxfId="969">
  <autoFilter ref="A2:R27" xr:uid="{E48EAA67-8810-45E2-ADB4-BD9F158F350C}"/>
  <sortState ref="A3:R27">
    <sortCondition ref="A2:A27"/>
  </sortState>
  <tableColumns count="18">
    <tableColumn id="1" xr3:uid="{88DDEBCC-C969-414E-A11E-C2E25FB2A5A7}" name="Kurzbeleg" totalsRowLabel="Häufigkeit" dataDxfId="968" totalsRowDxfId="967"/>
    <tableColumn id="18" xr3:uid="{049BE2F3-965F-40F7-83A0-65305B62F0EE}" name="StV / Leistungen" totalsRowFunction="custom" dataDxfId="966" totalsRowDxfId="965">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64" totalsRowDxfId="963">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62" totalsRowDxfId="961">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60" totalsRowDxfId="959">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58" totalsRowDxfId="95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56" totalsRowDxfId="955">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54" totalsRowDxfId="95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52" totalsRowDxfId="95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50" totalsRowDxfId="949">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48" totalsRowDxfId="947">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46" totalsRowDxfId="945">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44" totalsRowDxfId="943">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42" totalsRowDxfId="941">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40" totalsRowDxfId="939">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38" totalsRowDxfId="93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36" totalsRowDxfId="935">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34" totalsRowDxfId="93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32" dataDxfId="931" tableBorderDxfId="930">
  <autoFilter ref="A2:R27" xr:uid="{E48EAA67-8810-45E2-ADB4-BD9F158F350C}"/>
  <sortState ref="A3:R27">
    <sortCondition ref="A2:A27"/>
  </sortState>
  <tableColumns count="18">
    <tableColumn id="1" xr3:uid="{33EA8EF4-B239-4747-BA67-771EF3D19AA5}" name="Kurzbeleg" totalsRowLabel="Häufigkeit" dataDxfId="929" totalsRowDxfId="928"/>
    <tableColumn id="18" xr3:uid="{C24AAE5F-85F3-4E65-90CF-0AB2696F7397}" name="StV / Leistungen" totalsRowFunction="custom" dataDxfId="927" totalsRowDxfId="926">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25" totalsRowDxfId="924">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23" totalsRowDxfId="922">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21" totalsRowDxfId="920">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19" totalsRowDxfId="918">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17" totalsRowDxfId="916">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15" totalsRowDxfId="914">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13" totalsRowDxfId="912">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11" totalsRowDxfId="910">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09" totalsRowDxfId="908">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07" totalsRowDxfId="906">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05" totalsRowDxfId="904">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03" totalsRowDxfId="902">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01" totalsRowDxfId="900">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899" totalsRowDxfId="898">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97" totalsRowDxfId="896">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95" totalsRowDxfId="89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93" dataDxfId="892">
  <autoFilter ref="A1:B17" xr:uid="{7DF54DC3-53A2-4050-BE8A-6CC5D8058F05}"/>
  <tableColumns count="2">
    <tableColumn id="1" xr3:uid="{E4BAD795-B8F3-4693-99F2-15D4AD8B3C6C}" name="Datenbasis ursprünglich" dataDxfId="891"/>
    <tableColumn id="2" xr3:uid="{2E6B535F-09AF-4A52-A827-784E7FAA18A8}" name="Hilfsspalte Kategorie" dataDxfId="89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89" dataDxfId="888">
  <autoFilter ref="A1:B46" xr:uid="{7DF54DC3-53A2-4050-BE8A-6CC5D8058F05}"/>
  <tableColumns count="2">
    <tableColumn id="1" xr3:uid="{DDFEEF39-CA04-416C-AC29-F58AB1562CBC}" name="Datenbasis ursprünglich" dataDxfId="887"/>
    <tableColumn id="2" xr3:uid="{E3B24739-423B-4C54-9B1E-F30046DE6209}" name="Hilfsspalte Kategorie" dataDxfId="88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885" dataDxfId="884" tableBorderDxfId="883">
  <autoFilter ref="A2:R27" xr:uid="{E48EAA67-8810-45E2-ADB4-BD9F158F350C}"/>
  <sortState ref="A3:R27">
    <sortCondition ref="A2:A27"/>
  </sortState>
  <tableColumns count="18">
    <tableColumn id="1" xr3:uid="{9C8310E5-4B1D-4F22-90CF-C2CADCC43F38}" name="Kurzbeleg" totalsRowLabel="Häufigkeit" dataDxfId="882" totalsRowDxfId="881"/>
    <tableColumn id="18" xr3:uid="{933EB2D2-D588-44B4-A6F5-4F9A8DDF6D21}" name="öffentliche Statistiken" totalsRowFunction="sum" dataDxfId="880" totalsRowDxfId="879"/>
    <tableColumn id="4" xr3:uid="{1AF7507F-7D24-434C-9D0C-FA627DC8B8FF}" name="Energiverbrauchsstatistik" totalsRowFunction="sum" dataDxfId="878" totalsRowDxfId="877"/>
    <tableColumn id="17" xr3:uid="{82BF6E7B-56F0-42D1-96BB-E755FF8B8514}" name="Smart Metering- und _x000a_Lastamanagementfeldstudien" totalsRowFunction="sum" dataDxfId="876" totalsRowDxfId="875"/>
    <tableColumn id="3" xr3:uid="{90D2769A-9E32-4500-BF57-BF6E3B9B9DC3}" name="methodisch fokussierte Paper" totalsRowFunction="sum" dataDxfId="874" totalsRowDxfId="873"/>
    <tableColumn id="15" xr3:uid="{24B6788B-64AD-4AED-83A2-EB98D81AF72D}" name="Lastmanagementpotenzialstudien" totalsRowFunction="sum" dataDxfId="872" totalsRowDxfId="871"/>
    <tableColumn id="14" xr3:uid="{1E0C2D03-C063-4E7F-B003-ED0A210CE55D}" name="Lastprofilgeneratoren" totalsRowFunction="sum" dataDxfId="870" totalsRowDxfId="869"/>
    <tableColumn id="2" xr3:uid="{9E5B6D57-730A-45F2-ACA6-65A23FFF9FBF}" name="VNB-Daten (z. B. _x000a_Einspeisemanagement)" totalsRowFunction="sum" dataDxfId="868" totalsRowDxfId="867"/>
    <tableColumn id="13" xr3:uid="{C1097463-F922-42C0-AB88-07CF95DE022E}" name="sozialwissenschaftliche Studien" totalsRowFunction="sum" dataDxfId="866" totalsRowDxfId="865"/>
    <tableColumn id="12" xr3:uid="{10E58B54-CDA3-43F7-A46D-9523DF7859F6}" name="Branchen- und Verbandsstatistiken" totalsRowFunction="sum" dataDxfId="864" totalsRowDxfId="863"/>
    <tableColumn id="11" xr3:uid="{462A1D48-E880-4F8B-A26F-59B62B20FAC4}" name="reale Lastgangdaten" totalsRowFunction="sum" dataDxfId="862" totalsRowDxfId="861"/>
    <tableColumn id="10" xr3:uid="{E7B7B5C0-0852-4954-B49A-5E5594A412EB}" name="eigene Datenbasis / Datenbank" totalsRowFunction="sum" dataDxfId="860" totalsRowDxfId="859"/>
    <tableColumn id="9" xr3:uid="{905D38C8-033F-421B-BFAB-35676AC4E21B}" name="Energiesystemanalysen" totalsRowFunction="sum" dataDxfId="858" totalsRowDxfId="857"/>
    <tableColumn id="8" xr3:uid="{29B9E608-2804-4365-981D-3306267D14A9}" name="Herstellerangaben" totalsRowFunction="sum" dataDxfId="856" totalsRowDxfId="855"/>
    <tableColumn id="7" xr3:uid="{B43E13AD-EFBE-43CE-A960-B2AE8581DE9A}" name="technische Publikationen _x000a_zu Prozessen" totalsRowFunction="sum" dataDxfId="854" totalsRowDxfId="853"/>
    <tableColumn id="6" xr3:uid="{EE180D0E-565F-4F3E-9F0C-0B1123E13464}" name="Datenportale: Verbrauchs-, _x000a_Wetter-, Preisdaten" totalsRowFunction="sum" dataDxfId="852" totalsRowDxfId="851"/>
    <tableColumn id="5" xr3:uid="{5A10419D-4F8E-46A5-A42C-643101C34559}" name="Literatur zu Elekrotmobilität" totalsRowFunction="sum" dataDxfId="850" totalsRowDxfId="849"/>
    <tableColumn id="16" xr3:uid="{3002C7D7-17A9-454C-8E0E-702E112FA71E}" name="Quellen Daten" dataDxfId="848" totalsRowDxfId="84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46" dataDxfId="845" tableBorderDxfId="844">
  <autoFilter ref="A2:R27" xr:uid="{E48EAA67-8810-45E2-ADB4-BD9F158F350C}"/>
  <sortState ref="A3:R27">
    <sortCondition ref="A2:A27"/>
  </sortState>
  <tableColumns count="18">
    <tableColumn id="1" xr3:uid="{1D3BE409-D9DF-4452-AB22-3BE329B6FC99}" name="Kurzbeleg" totalsRowLabel="Häufigkeit" dataDxfId="843" totalsRowDxfId="842"/>
    <tableColumn id="18" xr3:uid="{1A507211-643C-4F03-8CC1-F8C9CC5CB8D8}" name="Statistiken der Statistikämter / öffentlicher Stellen" totalsRowFunction="custom" dataDxfId="841" totalsRowDxfId="840">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9" totalsRowDxfId="83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7" totalsRowDxfId="83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5" totalsRowDxfId="83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3" totalsRowDxfId="83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830">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29" totalsRowDxfId="828">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7" totalsRowDxfId="826">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5" totalsRowDxfId="824">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3" totalsRowDxfId="822">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1" totalsRowDxfId="820">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19" totalsRowDxfId="81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17" totalsRowDxfId="81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15" totalsRowDxfId="81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13" totalsRowDxfId="81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11" totalsRowDxfId="810">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09" totalsRowDxfId="80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07" dataDxfId="806" tableBorderDxfId="805">
  <autoFilter ref="A2:R27" xr:uid="{E48EAA67-8810-45E2-ADB4-BD9F158F350C}"/>
  <sortState ref="A3:R27">
    <sortCondition ref="A2:A27"/>
  </sortState>
  <tableColumns count="18">
    <tableColumn id="1" xr3:uid="{C72BC449-A003-4E0D-B031-E49B296AC583}" name="Kurzbeleg" totalsRowLabel="Häufigkeit" dataDxfId="804" totalsRowDxfId="803"/>
    <tableColumn id="18" xr3:uid="{8BE24167-43A0-4E2D-8F8D-FD304C2E585F}" name="Statistiken der Statistikämter / öffentlicher Stellen" totalsRowFunction="custom" dataDxfId="802" totalsRowDxfId="801">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00" totalsRowDxfId="799">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98" totalsRowDxfId="797">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96" totalsRowDxfId="795">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94" totalsRowDxfId="793">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92" totalsRowDxfId="791">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90" totalsRowDxfId="789">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88" totalsRowDxfId="787">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786" totalsRowDxfId="785">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784" totalsRowDxfId="783">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782" totalsRowDxfId="781">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780" totalsRowDxfId="779">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778" totalsRowDxfId="777">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776" totalsRowDxfId="775">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774" totalsRowDxfId="773">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772" totalsRowDxfId="771">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770" totalsRowDxfId="76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156" dataDxfId="1154" headerRowBorderDxfId="1155" tableBorderDxfId="1153">
  <autoFilter ref="A1:F30" xr:uid="{B0CCFB7F-7C05-42CE-B1F3-4030B85CB263}"/>
  <tableColumns count="6">
    <tableColumn id="1" xr3:uid="{18AFCF2E-B4FA-4BD4-9D0B-912C3DCAECC8}" name="Kurzbeleg" dataDxfId="1152"/>
    <tableColumn id="2" xr3:uid="{096E67B4-7CB5-47EF-B3EF-7A68F33F9466}" name="Titel der Studie" dataDxfId="1151"/>
    <tableColumn id="3" xr3:uid="{D8DC91E6-85EB-408C-9B9A-29D7915E4C6E}" name="durchführende Institution" dataDxfId="1150"/>
    <tableColumn id="4" xr3:uid="{B2A958A3-638D-4E2B-B8C2-9392E7D2A026}" name="Auftraggeber" dataDxfId="1149"/>
    <tableColumn id="5" xr3:uid="{923528D2-F611-44E9-B4D6-9E1B65EC6355}" name="Art der Schrift" dataDxfId="1148"/>
    <tableColumn id="6" xr3:uid="{6735A55C-F82F-4915-9DAD-6E670C142B0E}" name="Fokus auf Lastmanagement" dataDxfId="114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768" dataDxfId="766" headerRowBorderDxfId="767" tableBorderDxfId="765" totalsRowBorderDxfId="764">
  <autoFilter ref="A2:F28" xr:uid="{5FEBB4B3-3215-4733-9B99-DF562E70B30A}"/>
  <tableColumns count="6">
    <tableColumn id="1" xr3:uid="{73F037F7-FC88-4381-B623-F3C30084EAE4}" name="Kurzbeleg" dataDxfId="763"/>
    <tableColumn id="2" xr3:uid="{E282E9A7-6088-4A6E-B374-A09777A389D6}" name="Modellierung (Simulation)" dataDxfId="762">
      <calculatedColumnFormula>IF(Tabelle51[[#Headers],[Modellierung (Simulation)]]=Ueberblick[[#This Row],[analytischer Ansatz zur Verwertung technischer Potenziale]],1,0)</calculatedColumnFormula>
    </tableColumn>
    <tableColumn id="3" xr3:uid="{498618F4-E389-4E84-B789-C68E70D3FA03}" name="Modellierung (Optimierung)" dataDxfId="76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60">
      <calculatedColumnFormula>IF(Tabelle51[[#Headers],[Wirtschaftlichkeitsabschätzung]]=Ueberblick[[#This Row],[analytischer Ansatz zur Verwertung technischer Potenziale]],1,0)</calculatedColumnFormula>
    </tableColumn>
    <tableColumn id="5" xr3:uid="{C20FF8D9-E994-4FFB-9CCE-9A6B6F260127}" name="keine Verwertung" dataDxfId="759">
      <calculatedColumnFormula>IF(Tabelle51[[#Headers],[keine Verwertung]]=Ueberblick[[#This Row],[analytischer Ansatz zur Verwertung technischer Potenziale]],1,0)</calculatedColumnFormula>
    </tableColumn>
    <tableColumn id="6" xr3:uid="{7CD82416-C9B5-47FF-8149-A1F8E2424F95}" name="kombinierter Ansatz" dataDxfId="75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57" dataDxfId="755" headerRowBorderDxfId="756" tableBorderDxfId="754" totalsRowBorderDxfId="753">
  <autoFilter ref="A2:F28" xr:uid="{5FEBB4B3-3215-4733-9B99-DF562E70B30A}"/>
  <tableColumns count="6">
    <tableColumn id="1" xr3:uid="{C4209D56-E808-4346-B05B-B5A2B9916980}" name="Kurzbeleg" dataDxfId="752"/>
    <tableColumn id="2" xr3:uid="{0850887D-82C1-4150-BF26-29F7640CC2B0}" name="Modellierung (Simulation)" dataDxfId="751">
      <calculatedColumnFormula>IF(Tabelle5153[[#Headers],[Modellierung (Simulation)]]=Ueberblick[[#This Row],[analytischer Ansatz zur Verwertung technischer Potenziale]],1,0)</calculatedColumnFormula>
    </tableColumn>
    <tableColumn id="3" xr3:uid="{9E08E9FD-7C5B-4CF9-B7D7-E3907F9CB1E4}" name="Modellierung (Optimierung)" dataDxfId="75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49">
      <calculatedColumnFormula>IF(Tabelle5153[[#Headers],[Wirtschaftlichkeitsabschätzung]]=Ueberblick[[#This Row],[analytischer Ansatz zur Verwertung technischer Potenziale]],1,0)</calculatedColumnFormula>
    </tableColumn>
    <tableColumn id="5" xr3:uid="{409D0BD9-D4E6-4325-952D-8BC15EEF47E2}" name="keine Verwertung" dataDxfId="748">
      <calculatedColumnFormula>IF(Tabelle5153[[#Headers],[keine Verwertung]]=Ueberblick[[#This Row],[analytischer Ansatz zur Verwertung technischer Potenziale]],1,0)</calculatedColumnFormula>
    </tableColumn>
    <tableColumn id="6" xr3:uid="{4849D869-E898-4DB1-B938-8D4454B94FDB}" name="kombinierter Ansatz" dataDxfId="74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46" dataDxfId="744" headerRowBorderDxfId="745" tableBorderDxfId="743" totalsRowBorderDxfId="742">
  <autoFilter ref="A2:F28" xr:uid="{5FEBB4B3-3215-4733-9B99-DF562E70B30A}"/>
  <tableColumns count="6">
    <tableColumn id="1" xr3:uid="{DE7F65C4-9F03-40C5-A0F5-8842893F143D}" name="Kurzbeleg" dataDxfId="741"/>
    <tableColumn id="2" xr3:uid="{F4077B52-0C2E-44ED-A0FA-215CA5630AB5}" name="Modellierung (Simulation)" dataDxfId="740">
      <calculatedColumnFormula>IF(Tabelle515354[[#Headers],[Modellierung (Simulation)]]=Ueberblick[[#This Row],[analytischer Ansatz zur Verwertung technischer Potenziale]],1,0)</calculatedColumnFormula>
    </tableColumn>
    <tableColumn id="3" xr3:uid="{3E6E682E-30C4-4F0B-AF6B-EE5F6DCF7C0B}" name="Modellierung (Optimierung)" dataDxfId="739">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38">
      <calculatedColumnFormula>IF(Tabelle515354[[#Headers],[Wirtschaftlichkeitsabschätzung]]=Ueberblick[[#This Row],[analytischer Ansatz zur Verwertung technischer Potenziale]],1,0)</calculatedColumnFormula>
    </tableColumn>
    <tableColumn id="5" xr3:uid="{9AB27CC0-9E81-44B5-A2B5-0B72A6AF7941}" name="keine Verwertung" dataDxfId="737">
      <calculatedColumnFormula>IF(Tabelle515354[[#Headers],[keine Verwertung]]=Ueberblick[[#This Row],[analytischer Ansatz zur Verwertung technischer Potenziale]],1,0)</calculatedColumnFormula>
    </tableColumn>
    <tableColumn id="6" xr3:uid="{39EC0819-BBD6-491C-B99A-6679EF8888F9}" name="kombinierter Ansatz" dataDxfId="736">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35" dataDxfId="733" headerRowBorderDxfId="734" tableBorderDxfId="732" totalsRowBorderDxfId="731">
  <autoFilter ref="A2:AA28" xr:uid="{5FEBB4B3-3215-4733-9B99-DF562E70B30A}"/>
  <tableColumns count="27">
    <tableColumn id="1" xr3:uid="{D8D85EF3-526D-4D75-A1CD-0E4BAA3FDABC}" name="Kurzbeleg (Lesart: Zeile zitiert Spalte bzw. Spalte zitiert in Zeile)" dataDxfId="730"/>
    <tableColumn id="2" xr3:uid="{F7B67D6E-F7E7-4A6B-AD39-F3B62E6B3F15}" name="Apel et al. 2012" dataDxfId="729">
      <calculatedColumnFormula>IF(Tabelle5155[[#Headers],[Apel et al. 2012]]=Ueberblick[[#This Row],[analytischer Ansatz zur Verwertung technischer Potenziale]],1,0)</calculatedColumnFormula>
    </tableColumn>
    <tableColumn id="3" xr3:uid="{BC8C9D11-5CDE-49CA-A9F9-892516226936}" name="Aryandoust et al. 2017" dataDxfId="728">
      <calculatedColumnFormula>IF(Tabelle5155[[#Headers],[Aryandoust et al. 2017]]=Ueberblick[[#This Row],[analytischer Ansatz zur Verwertung technischer Potenziale]],1,0)</calculatedColumnFormula>
    </tableColumn>
    <tableColumn id="4" xr3:uid="{9A290058-5E72-4FC4-96A4-FC8D481764E8}" name="Blum und Braun 2013" dataDxfId="727">
      <calculatedColumnFormula>IF(Tabelle5155[[#Headers],[Blum und Braun 2013]]=Ueberblick[[#This Row],[analytischer Ansatz zur Verwertung technischer Potenziale]],1,0)</calculatedColumnFormula>
    </tableColumn>
    <tableColumn id="5" xr3:uid="{3B1890C0-3E8B-4BFF-B52B-ABDBEBB16DE5}" name="Focken et al. 2011" dataDxfId="726">
      <calculatedColumnFormula>IF(Tabelle5155[[#Headers],[Focken et al. 2011]]=Ueberblick[[#This Row],[analytischer Ansatz zur Verwertung technischer Potenziale]],1,0)</calculatedColumnFormula>
    </tableColumn>
    <tableColumn id="6" xr3:uid="{380EF7F0-8179-4BBC-9C40-CAA522B99CB0}" name="Gils 2015 (Gils 2014; Gils 2016)" dataDxfId="725">
      <calculatedColumnFormula>IF(Tabelle5155[[#Headers],[Gils 2015 (Gils 2014; Gils 2016)]]=Ueberblick[[#This Row],[analytischer Ansatz zur Verwertung technischer Potenziale]],1,0)</calculatedColumnFormula>
    </tableColumn>
    <tableColumn id="7" xr3:uid="{00D20496-C8D4-48B1-95D3-9C29722AE0E9}" name="Gobmaier et al. 2012" dataDxfId="724"/>
    <tableColumn id="8" xr3:uid="{B21D8DBA-34D1-4C22-9AE2-DAE6778CD066}" name="Grote et al. 2013" dataDxfId="723"/>
    <tableColumn id="9" xr3:uid="{F31A9588-1FBB-4186-B32D-07634440D196}" name="Gruber 2017" dataDxfId="722"/>
    <tableColumn id="10" xr3:uid="{411D9D05-D9DD-4D82-8486-0349E75A939F}" name="Haasz (2017)" dataDxfId="721"/>
    <tableColumn id="11" xr3:uid="{793B3291-6495-4A5C-BF9F-8FB9A7ABA4A9}" name="Henning und Sauer 2015_x000a_(Elsner et al. 2015)" dataDxfId="720"/>
    <tableColumn id="12" xr3:uid="{AD6D2ADF-F4AA-4C73-9E4A-FDFAB51D3174}" name="Klobasa 2007 / Klobasa 2009" dataDxfId="719"/>
    <tableColumn id="13" xr3:uid="{30F0941A-EAAD-4A3D-9589-C63615A79D0E}" name="Klobasa et al. 2013_x000a_(Buber et al. 2013; Gruber et al. 2014)" dataDxfId="718"/>
    <tableColumn id="14" xr3:uid="{676F7C85-F4AA-4963-A13A-E95BD47843BD}" name="Krzikalla et al. 2013" dataDxfId="717"/>
    <tableColumn id="15" xr3:uid="{8ACF9F20-7DAF-4D20-A4EC-CF6DE11F4CDA}" name="Ladwig 2018" dataDxfId="716"/>
    <tableColumn id="16" xr3:uid="{3DB8B162-3FE4-4A90-87FA-57160990F655}" name="Langrock et al. 2015" dataDxfId="715"/>
    <tableColumn id="17" xr3:uid="{7DF585D4-AAEC-4443-BF8D-47DEAD115833}" name="Liebe und Wissner 2015" dataDxfId="714"/>
    <tableColumn id="18" xr3:uid="{FD7645FE-800D-41C9-8B2C-B20CDE4AAD77}" name="Molly et al. 2010 (Kohler et al. 2010)" dataDxfId="713"/>
    <tableColumn id="19" xr3:uid="{625EF37B-EA6F-440C-8C48-FA4C6608DC56}" name="Paulus und Borggrefe 2011" dataDxfId="712"/>
    <tableColumn id="20" xr3:uid="{464398E9-307A-424B-BC77-B063B069AE61}" name="Pellinger und Schmid 2016_x000a_" dataDxfId="711"/>
    <tableColumn id="21" xr3:uid="{98EB62A2-878C-4774-A9B6-7390E00F8DB8}" name="r2b 2014" dataDxfId="710"/>
    <tableColumn id="22" xr3:uid="{9F3A23F6-84A2-49FA-B741-6CEE135B942B}" name="Roon und Grobmaier 2010" dataDxfId="709"/>
    <tableColumn id="23" xr3:uid="{86141CDD-CE48-4DFD-A844-7BB23CAC64BE}" name="Scholz et al. 2014" dataDxfId="708"/>
    <tableColumn id="24" xr3:uid="{9A0874CE-B113-4E71-BBF7-82E12D22F45C}" name="Stadler 2006" dataDxfId="707"/>
    <tableColumn id="25" xr3:uid="{62AD8525-A9D3-4D98-8F6E-6F41AEA5A22C}" name="Steurer 2017_x000a_(Steurer et al. 2015)" dataDxfId="706"/>
    <tableColumn id="26" xr3:uid="{B75467F7-84A3-4F75-8912-19D0573D365F}" name="Styczynski und Sauer 2015_x000a_(Elsner et al. 2015)" dataDxfId="705"/>
    <tableColumn id="27" xr3:uid="{A3E82832-69FA-4E59-8662-294156864611}" name="Fundstellen" dataDxfId="70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03" dataDxfId="702">
  <autoFilter ref="A1:B13" xr:uid="{A03E08DD-7709-4984-BF16-151464BB880D}"/>
  <sortState ref="A2:B13">
    <sortCondition ref="B1:B13"/>
  </sortState>
  <tableColumns count="2">
    <tableColumn id="1" xr3:uid="{868C530B-3D67-4803-A4E7-B351301DE32B}" name="Hilfsspalte Kategorie" dataDxfId="701"/>
    <tableColumn id="2" xr3:uid="{1EF364BA-B991-492E-BEA2-73252059E8E6}" name="Industrie - QST zusammengefasst" dataDxfId="700"/>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699" dataDxfId="698">
  <autoFilter ref="A1:D28" xr:uid="{A03E08DD-7709-4984-BF16-151464BB880D}"/>
  <sortState ref="A2:D28">
    <sortCondition ref="B1:B28"/>
  </sortState>
  <tableColumns count="4">
    <tableColumn id="1" xr3:uid="{FE6083EA-8CA9-4A80-A33C-380FEF53DC36}" name="Hilfsspalte Kategorie" dataDxfId="697"/>
    <tableColumn id="2" xr3:uid="{281E38E7-C624-4D2E-9E52-2E331D2D487F}" name="GHD - QST / Branchen zusammengefasst" dataDxfId="696"/>
    <tableColumn id="3" xr3:uid="{0DE1ED72-F3F6-4CE9-9A8E-0B9AD4A5844F}" name="WZ-Klassifikation" dataDxfId="695"/>
    <tableColumn id="4" xr3:uid="{B8882F8E-3B90-463F-ACB4-17888590CC35}" name="WZ-Bezeichnung" dataDxfId="69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93" dataDxfId="692">
  <autoFilter ref="A1:D20" xr:uid="{A03E08DD-7709-4984-BF16-151464BB880D}"/>
  <sortState ref="A2:D20">
    <sortCondition ref="B1:B20"/>
  </sortState>
  <tableColumns count="4">
    <tableColumn id="1" xr3:uid="{90FACE7E-D698-438B-87BE-2288B53E49D8}" name="Hilfsspalte Kategorie" dataDxfId="691"/>
    <tableColumn id="2" xr3:uid="{C889D00E-14CA-4666-A774-BEB1FF5E01C8}" name="HaHa - Geräte / Anwendungen zusammengefasst" dataDxfId="690"/>
    <tableColumn id="3" xr3:uid="{59E5BFC6-7A7C-46F5-B691-AC955A6CEC0C}" name="WZ-Klassifikation" dataDxfId="689"/>
    <tableColumn id="4" xr3:uid="{BD0935B8-3532-4FA0-B27A-70D043F64DC8}" name="WZ-Bezeichnung" dataDxfId="68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687" dataDxfId="686">
  <autoFilter ref="A1:D26" xr:uid="{A03E08DD-7709-4984-BF16-151464BB880D}"/>
  <tableColumns count="4">
    <tableColumn id="1" xr3:uid="{79072006-5505-4D3B-B704-6A25AC168E53}" name="Hilfsspalte Kategorie" dataDxfId="685"/>
    <tableColumn id="2" xr3:uid="{4E9EB8B9-E9B1-4126-9409-83702D7A064D}" name="Industrie - Prozesse zusammengefasst" dataDxfId="684"/>
    <tableColumn id="3" xr3:uid="{5DC6CBD8-8975-456F-AE4E-34A9564C8163}" name="WZ-Klassifikation" dataDxfId="683"/>
    <tableColumn id="4" xr3:uid="{38860EE9-9DB9-41B9-AB39-509B7C637128}" name="WZ-Bezeichnung" dataDxfId="682"/>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681" dataDxfId="680">
  <autoFilter ref="A1:D88" xr:uid="{5BF24CFB-1988-47FB-BD43-DC73E697E76C}"/>
  <sortState ref="A20:D87">
    <sortCondition ref="B1:B87"/>
  </sortState>
  <tableColumns count="4">
    <tableColumn id="1" xr3:uid="{6D7E9EC4-B9B3-49C1-86BF-6919F73E54E8}" name="Industrie - Prozesse ursprünglich" dataDxfId="679"/>
    <tableColumn id="2" xr3:uid="{B313EA94-78C1-4C8C-9496-9605C596C8DA}" name="Hilfsspalte Kategorie" dataDxfId="678"/>
    <tableColumn id="3" xr3:uid="{2A6288B0-7345-494B-8440-79CE01729FF3}" name="WZ-Klassifikation" dataDxfId="677"/>
    <tableColumn id="4" xr3:uid="{971E644A-8B41-4E87-92E9-F9993A234D89}" name="WZ-Bezeichnung" dataDxfId="67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675" dataDxfId="673" headerRowBorderDxfId="674" tableBorderDxfId="672" totalsRowBorderDxfId="671">
  <autoFilter ref="A1:Z27" xr:uid="{35E18D40-7314-4C3A-B78A-67D81B56EAD4}"/>
  <tableColumns count="26">
    <tableColumn id="1" xr3:uid="{4DFC38AB-8BEC-486F-B91B-4C44740E6209}" name="Kurzbeleg" dataDxfId="670"/>
    <tableColumn id="2" xr3:uid="{1ED7F4D7-DB1C-47B6-ADBE-5A0010DA755C}" name="Primäraluminiumelektrolyse" dataDxfId="669"/>
    <tableColumn id="3" xr3:uid="{535953BF-174B-4949-938E-0794B8BEF528}" name="Papierherstellung _x000a_(Prozess gesamt)" dataDxfId="668"/>
    <tableColumn id="4" xr3:uid="{7123BA30-0BC9-4859-9E4A-641B37B6D2DF}" name="Holzstoff- und Zellstoffherstellung _x000a_(Holzschleifer / Refiner)" dataDxfId="667"/>
    <tableColumn id="5" xr3:uid="{552EBFEA-ED62-4B2A-84AE-C546A900B3C5}" name="Papiermaschinen" dataDxfId="666"/>
    <tableColumn id="6" xr3:uid="{B4BF778F-DFD8-4CFA-9030-B2529EEB48F1}" name="Altpapierrecycling (Pulper)" dataDxfId="665"/>
    <tableColumn id="29" xr3:uid="{E1717EA6-B3E6-437C-AF04-6997D61E2387}" name="Papierveredelung _x000a_(Streichmaschinen und Kalander)" dataDxfId="664"/>
    <tableColumn id="7" xr3:uid="{D434FBAE-D015-453A-8225-C95F4620196C}" name="Chlor-Alkali-Elektrolyse" dataDxfId="663"/>
    <tableColumn id="8" xr3:uid="{5CA47E4D-7997-41C7-9878-5456C5FFAE20}" name="Elektrostahlherstellung _x000a_(Lichtbogenofen)" dataDxfId="662"/>
    <tableColumn id="9" xr3:uid="{535F0778-0A37-4065-AC7A-45401C3F4390}" name="Zementherstellung _x000a_(Prozess gesamt)" dataDxfId="661"/>
    <tableColumn id="10" xr3:uid="{7ED047C6-9033-40D2-A837-9BB6090A19A0}" name="Zementmühlen" dataDxfId="660"/>
    <tableColumn id="12" xr3:uid="{DE3BC066-54CA-42C7-BDC1-C785418C8FE7}" name="Luftzerlegung" dataDxfId="659"/>
    <tableColumn id="13" xr3:uid="{95A16E7B-A34A-455F-BA01-F2022F5350F6}" name="Kupfer- und Zinkherstellung _x000a_(Elektrolyse)" dataDxfId="658"/>
    <tableColumn id="14" xr3:uid="{1675FC09-6D9B-4BA5-9D6E-38E3B630C070}" name="Primärkupferherstellung _x000a_(elektrolytische Kupferraffination)" dataDxfId="657"/>
    <tableColumn id="15" xr3:uid="{C2BD8A95-93EC-497C-9787-824F4C2463FF}" name="Primärzinkherstellung _x000a_(Nasschemische Elektrolyse)" dataDxfId="656"/>
    <tableColumn id="16" xr3:uid="{1EE64974-739E-4458-8858-9F966B92DA9B}" name="Metallbearbeitung _x000a_(Wärmebehandlung)" dataDxfId="655"/>
    <tableColumn id="17" xr3:uid="{178548AE-4521-4968-962C-6F14307CAAFE}" name="Gießereien (Induktionsofen)" dataDxfId="654"/>
    <tableColumn id="19" xr3:uid="{14B2A3B1-D6D9-4058-8EC3-86E7F1B3C268}" name="Calciumcarbid-Herstellung _x000a_(Lichtbogenofen)" dataDxfId="653"/>
    <tableColumn id="20" xr3:uid="{AB87B2B3-09B9-40EB-A6A7-60F6D3C76D0E}" name="Ernährungsindustrie gesamt" dataDxfId="652"/>
    <tableColumn id="21" xr3:uid="{7513E9FF-DD72-4B5D-B7B9-E614F27694B1}" name="Chemieindustrie gesamt" dataDxfId="651"/>
    <tableColumn id="22" xr3:uid="{F270C622-BF7C-429C-86C0-2DDB125FA323}" name="Kfz-Industrie gesamt" dataDxfId="650"/>
    <tableColumn id="23" xr3:uid="{ECDFD12C-7696-44AD-909A-5A24C3E5108C}" name="Maschinenbau gesamt" dataDxfId="649"/>
    <tableColumn id="24" xr3:uid="{E10947C6-EAB2-4BA6-B1D4-ECA4AEEDB97F}" name="Glasindustrie gesamt" dataDxfId="648"/>
    <tableColumn id="25" xr3:uid="{B50A6CAF-5CCE-4DE5-BB39-027057E51E49}" name="Behälterglasindustrie" dataDxfId="647"/>
    <tableColumn id="27" xr3:uid="{A5959157-EE85-4411-BDC1-07E5AFEC52BB}" name="Silizium-Metall _x000a_(Lichtbogenofen)" dataDxfId="646"/>
    <tableColumn id="28" xr3:uid="{1796B00B-B236-4564-B8E4-FBD92C29FABE}" name="Graphitelektroden _x000a_(Graphitierungsofen)" dataDxfId="6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6" dataDxfId="1144" headerRowBorderDxfId="1145" tableBorderDxfId="1143" totalsRowBorderDxfId="1142">
  <autoFilter ref="A1:B26" xr:uid="{35E18D40-7314-4C3A-B78A-67D81B56EAD4}"/>
  <tableColumns count="2">
    <tableColumn id="1" xr3:uid="{C2731A2D-4442-4720-9F72-00E462D70353}" name="Kurzbeleg" dataDxfId="1141"/>
    <tableColumn id="2" xr3:uid="{BA4AA0F8-E549-4AC2-8860-83C4ADE0ECE7}" name="Nummer" dataDxfId="114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44" dataDxfId="642" headerRowBorderDxfId="643" tableBorderDxfId="641" totalsRowBorderDxfId="640">
  <autoFilter ref="A1:Z27" xr:uid="{35E18D40-7314-4C3A-B78A-67D81B56EAD4}"/>
  <tableColumns count="26">
    <tableColumn id="1" xr3:uid="{EA2A614A-EDF4-49A8-8CCE-0EBB58A18D5C}" name="Kurzbeleg" dataDxfId="639"/>
    <tableColumn id="2" xr3:uid="{7874FAE5-2638-4476-AD82-3F9A5825FA3B}" name="Primäraluminiumelektrolyse" dataDxfId="638">
      <calculatedColumnFormula>VLOOKUP(Tabelle1420[[#This Row],[Primäraluminiumelektrolyse]],Dropdown!$A$2:$D$4,4,FALSE)</calculatedColumnFormula>
    </tableColumn>
    <tableColumn id="3" xr3:uid="{4573F8FB-43FD-4ED4-B42F-AD4B2D4B0558}" name="Papierherstellung" dataDxfId="637"/>
    <tableColumn id="4" xr3:uid="{9EEF02CB-6057-46AF-A0F2-7D10CA6D638C}" name="Holzstoff- und Zellstoffherstellung" dataDxfId="636"/>
    <tableColumn id="5" xr3:uid="{B675B0D6-768D-423F-AD50-63CCA2FDD36D}" name="Papiermaschinen" dataDxfId="635"/>
    <tableColumn id="6" xr3:uid="{7FF90FDE-299C-4342-A5CD-61AE34F94DFE}" name="Altpapierrecycling (Pulper)" dataDxfId="634"/>
    <tableColumn id="29" xr3:uid="{9E5F457D-F53E-4E90-A03B-D34852AB0BDF}" name="Papierveredelung (Streichmaschinen und Kalander)" dataDxfId="633"/>
    <tableColumn id="7" xr3:uid="{3008FABF-1D2E-482E-AE37-E8F7372BD2F6}" name="Chlor-Alkali-Elektrolyse" dataDxfId="632"/>
    <tableColumn id="8" xr3:uid="{3391DB6B-60B7-40B4-A53A-66FA29FE40E3}" name="Elektrostahlherstellung (Lichtbogenofen)" dataDxfId="631"/>
    <tableColumn id="9" xr3:uid="{BB9AC3BB-F64F-4B8D-A5F4-32223679D85B}" name="Zementherstellung" dataDxfId="630"/>
    <tableColumn id="10" xr3:uid="{12E5AD2B-1990-49B2-BBF6-ACB21A3CF543}" name="Zementmühlen" dataDxfId="629"/>
    <tableColumn id="12" xr3:uid="{4BF64E6E-635F-4AC9-8877-F1074C70728A}" name="Luftzerlegung" dataDxfId="628"/>
    <tableColumn id="13" xr3:uid="{8947C39C-A4D8-47BF-889D-586BC4571871}" name="Kupfer- und Zinkherstellung (Elektrolyse)" dataDxfId="627"/>
    <tableColumn id="14" xr3:uid="{4D57FA4C-B372-45F3-8F74-3560AFCB1D15}" name="Primärkupferherstellung (elektrolytische Kupferraffination)" dataDxfId="626"/>
    <tableColumn id="15" xr3:uid="{0ABDCC41-C58E-407C-B67F-07AC43D23A2C}" name="Primärzinkherstellung (Nasschemische Elektrolyse)" dataDxfId="625"/>
    <tableColumn id="16" xr3:uid="{E9AADEDF-42FA-422F-B1D6-5C68CB2CABE0}" name="Metallbearbeitung (Wärmebehandlung)" dataDxfId="624"/>
    <tableColumn id="17" xr3:uid="{FFBA5DC4-624F-476D-BCCC-ABFB4F8527D4}" name="Gießereien (Induktionsofen)" dataDxfId="623"/>
    <tableColumn id="19" xr3:uid="{F7558C3A-E062-48C2-B667-E8DD5DD37AEC}" name="Calciumcarbid-Herstellung (Lichtbogenofen)" dataDxfId="622"/>
    <tableColumn id="20" xr3:uid="{B1EFB6C5-C555-4146-8DF0-768E025A6ABD}" name="Ernährungsindustrie gesamt" dataDxfId="621"/>
    <tableColumn id="21" xr3:uid="{DEBF1EF3-C1AA-464B-AEF4-D2EAE859BA51}" name="Chemieindustrie gesamt" dataDxfId="620"/>
    <tableColumn id="22" xr3:uid="{861ED872-339F-45B0-99A5-6557CD694977}" name="Kfz-Industrie gesamt" dataDxfId="619"/>
    <tableColumn id="23" xr3:uid="{24AB2EFE-69DB-4C0B-B6DD-C0D98255BFF1}" name="Maschinenbau gesamt" dataDxfId="618"/>
    <tableColumn id="24" xr3:uid="{3A8EC6DE-EF7E-428B-938C-61ACC7E0F519}" name="Glasindustrie gesamt" dataDxfId="617"/>
    <tableColumn id="25" xr3:uid="{A274F555-7F6D-4FF4-BC61-9A59B7B3E132}" name="Behälterglasindustrie" dataDxfId="616"/>
    <tableColumn id="27" xr3:uid="{3898CAF3-5650-4128-A6F2-55FB11BA2DC5}" name="Silizium-Metall (Lichtbogenofen)" dataDxfId="615"/>
    <tableColumn id="28" xr3:uid="{E9601048-568B-401B-97B6-69B5CD78BC63}" name="Graphitelektroden (Graphitierungsofen)" dataDxfId="61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13" dataDxfId="611" headerRowBorderDxfId="612" tableBorderDxfId="610" totalsRowBorderDxfId="609">
  <autoFilter ref="A1:Z27" xr:uid="{35E18D40-7314-4C3A-B78A-67D81B56EAD4}"/>
  <tableColumns count="26">
    <tableColumn id="1" xr3:uid="{AA56DEE5-F528-4734-BE22-F6847A6E0387}" name="Kurzbeleg" dataDxfId="608"/>
    <tableColumn id="2" xr3:uid="{EA876D88-6DE7-4709-A5A3-57B07488884B}" name="Primäraluminiumelektrolyse" dataDxfId="607">
      <calculatedColumnFormula>VLOOKUP(Tabelle1420[[#This Row],[Primäraluminiumelektrolyse]],Dropdown!$A$2:$D$4,4,FALSE)</calculatedColumnFormula>
    </tableColumn>
    <tableColumn id="3" xr3:uid="{37935675-4955-4558-9EBD-E5729A9EC806}" name="Papierherstellung" dataDxfId="606"/>
    <tableColumn id="4" xr3:uid="{6ADC8DF7-3129-4828-93C5-53EA07D12622}" name="Holzstoff- und Zellstoffherstellung" dataDxfId="605"/>
    <tableColumn id="5" xr3:uid="{74DD4F29-5B82-4887-8ADB-8A7B961C61AA}" name="Papiermaschinen" dataDxfId="604"/>
    <tableColumn id="6" xr3:uid="{176C75D1-E3F3-413C-8C92-7D92E83E0E00}" name="Altpapierrecycling (Pulper)" dataDxfId="603"/>
    <tableColumn id="29" xr3:uid="{B58290FB-6E97-410F-9C73-C15B46623056}" name="Papierveredelung (Streichmaschinen und Kalander)" dataDxfId="602"/>
    <tableColumn id="7" xr3:uid="{88792B58-3C44-4977-A63F-B8E914242600}" name="Chlor-Alkali-Elektrolyse" dataDxfId="601"/>
    <tableColumn id="8" xr3:uid="{25945F37-7E95-46B9-A33D-71CF182DB3B9}" name="Elektrostahlherstellung (Lichtbogenofen)" dataDxfId="600"/>
    <tableColumn id="9" xr3:uid="{8DC025E1-2EE6-438E-8914-C2758ED9CF01}" name="Zementherstellung" dataDxfId="599"/>
    <tableColumn id="10" xr3:uid="{63911519-F562-4EC3-9561-D45A5315493C}" name="Zementmühlen" dataDxfId="598"/>
    <tableColumn id="12" xr3:uid="{A9DEF79F-EFC4-43AD-9F80-2762FB557181}" name="Luftzerlegung" dataDxfId="597"/>
    <tableColumn id="13" xr3:uid="{6B71B505-138D-4F2A-981C-DDDD1CC5DBDC}" name="Kupfer- und Zinkherstellung (Elektrolyse)" dataDxfId="596"/>
    <tableColumn id="14" xr3:uid="{2977CBC9-FF13-4665-8339-B8AE638FB70B}" name="Primärkupferherstellung (elektrolytische Kupferraffination)" dataDxfId="595"/>
    <tableColumn id="15" xr3:uid="{38389B4C-00E5-45B6-AE4B-C465ED68E9F3}" name="Primärzinkherstellung (Nasschemische Elektrolyse)" dataDxfId="594"/>
    <tableColumn id="16" xr3:uid="{AE021AE0-308E-4698-9738-19FE999B1E59}" name="Metallbearbeitung (Wärmebehandlung)" dataDxfId="593"/>
    <tableColumn id="17" xr3:uid="{C350B963-39EF-4E13-876A-FE13F652D50D}" name="Gießereien (Induktionsofen)" dataDxfId="592"/>
    <tableColumn id="19" xr3:uid="{74EF5347-ED0B-424F-A31D-4204E64EF785}" name="Calciumcarbid-Herstellung (Lichtbogenofen)" dataDxfId="591"/>
    <tableColumn id="20" xr3:uid="{2803D999-122B-4DD4-9F77-59C83DA84262}" name="Ernährungsindustrie gesamt" dataDxfId="590"/>
    <tableColumn id="21" xr3:uid="{FEE6865E-C4E5-4AB8-9458-D7B381E72BF2}" name="Chemieindustrie gesamt" dataDxfId="589"/>
    <tableColumn id="22" xr3:uid="{A04B72CF-0948-4840-9B51-74A8DB3C65FA}" name="Kfz-Industrie gesamt" dataDxfId="588"/>
    <tableColumn id="23" xr3:uid="{30ACE1CD-56CB-42B3-B65A-DBD9805E1EA1}" name="Maschinenbau gesamt" dataDxfId="587"/>
    <tableColumn id="24" xr3:uid="{3271483B-FC9B-4322-A022-5E3F99BFD910}" name="Glasindustrie gesamt" dataDxfId="586"/>
    <tableColumn id="25" xr3:uid="{0296877D-1978-4D70-894C-6464C642A941}" name="Behälterglasindustrie" dataDxfId="585"/>
    <tableColumn id="27" xr3:uid="{DB6FFF58-A7FE-48D0-BB08-48A271333961}" name="Silizium-Metall (Lichtbogenofen)" dataDxfId="584"/>
    <tableColumn id="28" xr3:uid="{60923ABA-F0EC-408E-856A-350D36216621}" name="Graphitelektroden (Graphitierungsofen)" dataDxfId="58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582" dataDxfId="580" headerRowBorderDxfId="581" tableBorderDxfId="579" totalsRowBorderDxfId="578">
  <autoFilter ref="A1:N27" xr:uid="{35E18D40-7314-4C3A-B78A-67D81B56EAD4}"/>
  <tableColumns count="14">
    <tableColumn id="1" xr3:uid="{674E15CA-8192-401B-BB7F-1DB6DE68FC4F}" name="Kurzbeleg" dataDxfId="577"/>
    <tableColumn id="2" xr3:uid="{4CB00FED-967E-401D-80FC-182E012C7406}" name="Papierindustrie: _x000a_Holzstoffherstellung" dataDxfId="576"/>
    <tableColumn id="3" xr3:uid="{0EE770BD-9153-436D-9D9A-7EA54B91859A}" name="Papierindustrie: _x000a_Zellstoffherstellung" dataDxfId="575"/>
    <tableColumn id="4" xr3:uid="{1F277E4F-1036-4D4E-A97B-D9D3906866FE}" name="Papierindustrie: _x000a_Altpapier" dataDxfId="574"/>
    <tableColumn id="5" xr3:uid="{107B1E96-F798-4869-804D-E24BE9111D87}" name="Papierindustrie: _x000a_Papiermaschinen" dataDxfId="573"/>
    <tableColumn id="6" xr3:uid="{A330FDA3-BF06-486C-9557-345C418EE253}" name="Papierindustrie: _x000a_Streichmaschinen und Kalander" dataDxfId="572"/>
    <tableColumn id="29" xr3:uid="{247A0463-0DF5-44AC-AB31-6F1192A937C2}" name="Chlor-Alkali-Elektrolyse: _x000a_Membranverfahren" dataDxfId="571"/>
    <tableColumn id="7" xr3:uid="{A75EDA1B-14B6-4F03-B197-E444FC60E713}" name="Chlor-Alkali-Elektrolyse: _x000a_Amalgamverfahren" dataDxfId="570"/>
    <tableColumn id="8" xr3:uid="{BD6F3F79-1CC7-4DE9-8519-29849F2854F4}" name="Chlor-Alkali-Elektrolyse:_x000a_ Diaphragmaverfahren" dataDxfId="569"/>
    <tableColumn id="9" xr3:uid="{798ECDBD-670C-4267-A75D-3DE7A00F6D93}" name="Chlor-Alkali-Elektrolyse: _x000a_HCl-Verfahren (Deacon-Verfahren)" dataDxfId="568"/>
    <tableColumn id="10" xr3:uid="{D865859A-E695-417F-8E72-3D458524080C}" name="Zementindustrie: _x000a_Drehrohröfen" dataDxfId="567"/>
    <tableColumn id="12" xr3:uid="{D839528E-FEA0-4551-9C3A-790FA886DC21}" name="Zementindustrie: _x000a_Rohmehlmühlen" dataDxfId="566"/>
    <tableColumn id="13" xr3:uid="{FAF5CC8E-484D-4A0B-AA40-DFBAF752B373}" name="Zementindustrie: _x000a_Zementmühlen" dataDxfId="565"/>
    <tableColumn id="11" xr3:uid="{608A38E8-EE2C-4C59-9E01-ACDB1895CEDC}" name="Prozessdetaillierung?" dataDxfId="56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63" dataDxfId="561" headerRowBorderDxfId="562" tableBorderDxfId="560">
  <autoFilter ref="A1:M27" xr:uid="{A0B3C08B-9716-44D9-B61C-FD66E382073C}"/>
  <tableColumns count="13">
    <tableColumn id="1" xr3:uid="{A76CA4D0-CAB7-46C7-8229-CBF96E721E24}" name="Kurzbeleg" totalsRowFunction="sum" dataDxfId="559" totalsRowDxfId="558"/>
    <tableColumn id="2" xr3:uid="{693E83B0-D9AB-4888-98EA-9B6908FCA563}" name="Druckluftanwendungen" dataDxfId="557" totalsRowDxfId="556"/>
    <tableColumn id="3" xr3:uid="{89A16228-E0AD-419E-9B74-7B8B7D24CE84}" name="Prozessdampf mittels _x000a_KWK-Eigenerzeugung" dataDxfId="555" totalsRowDxfId="554"/>
    <tableColumn id="4" xr3:uid="{711EEE4E-D014-45A3-A7C3-B2627873D101}" name="Prozesskälte" dataDxfId="553" totalsRowDxfId="552"/>
    <tableColumn id="5" xr3:uid="{CB29E5A1-3B7A-4EDA-ACEA-8AAF1BAC8BC1}" name="Kühlung _x000a_(Lebensmittelindustrie)" dataDxfId="551" totalsRowDxfId="550"/>
    <tableColumn id="6" xr3:uid="{6F4A3F2D-4E3E-413F-B932-42B14BFE3E52}" name="Belüftung" dataDxfId="549" totalsRowDxfId="548"/>
    <tableColumn id="7" xr3:uid="{ACB1897D-8418-46AF-BA1F-213BEBB0BD31}" name="Beleuchtung" dataDxfId="547" totalsRowDxfId="546"/>
    <tableColumn id="8" xr3:uid="{0BA0BD35-5EB9-482F-A79F-AC2E6E30CEF6}" name="Pumpenanwendungen" dataDxfId="545" totalsRowDxfId="544"/>
    <tableColumn id="9" xr3:uid="{B6BDE5D4-33C4-4BBA-96A4-4A62DD8ABA42}" name="Elektrodenheizkessel" dataDxfId="543" totalsRowDxfId="542"/>
    <tableColumn id="10" xr3:uid="{B522590D-3081-4A49-A70E-3DFAD1A5B410}" name="Zerkleinerer" dataDxfId="541" totalsRowDxfId="540"/>
    <tableColumn id="11" xr3:uid="{20C6BB25-C766-4BEA-8324-2A0616306208}" name="Fördertechnik" dataDxfId="539" totalsRowDxfId="538"/>
    <tableColumn id="12" xr3:uid="{3C79CE86-22FF-4B98-8628-439AA117B3F9}" name="Klimakälte" dataDxfId="537" totalsRowDxfId="536"/>
    <tableColumn id="13" xr3:uid="{39829662-D903-42D9-89C4-D5559DFD4107}" name="Elektrische _x000a_Wärmeerzeugung" totalsRowFunction="sum" dataDxfId="535" totalsRowDxfId="5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33" dataDxfId="531" headerRowBorderDxfId="532" tableBorderDxfId="530">
  <autoFilter ref="A1:M27" xr:uid="{A0B3C08B-9716-44D9-B61C-FD66E382073C}"/>
  <tableColumns count="13">
    <tableColumn id="1" xr3:uid="{5851855A-9536-4F87-AA22-E07DE423906A}" name="Kurzbeleg" dataDxfId="529"/>
    <tableColumn id="2" xr3:uid="{0BEC2AD4-2246-473D-A31D-6B60B192435B}" name="Druckluftanwendungen" dataDxfId="528">
      <calculatedColumnFormula>VLOOKUP(Tabelle1521[[#This Row],[Druckluftanwendungen]],Dropdown!$A$2:$D$4,4,FALSE)</calculatedColumnFormula>
    </tableColumn>
    <tableColumn id="3" xr3:uid="{F76FB3D2-46B3-4879-B50A-7AC5C271F749}" name="Prozessdampf mittels KWK-Eigenerzeugung" dataDxfId="527"/>
    <tableColumn id="4" xr3:uid="{83752EF1-D6FC-414D-BD53-24B5D0E430F4}" name="Prozesskälte" dataDxfId="526"/>
    <tableColumn id="5" xr3:uid="{EE3DE9E4-37E3-458C-AC45-8895BBD7C567}" name="Kühlung (Lebensmittelindustrie)" dataDxfId="525"/>
    <tableColumn id="6" xr3:uid="{CA69E8CA-3E0F-4F16-8358-EF318824E3EB}" name="Belüftung" dataDxfId="524"/>
    <tableColumn id="7" xr3:uid="{8BD3F4BE-29CF-4965-9FD8-219C57D8DC59}" name="Beleuchtung" dataDxfId="523"/>
    <tableColumn id="8" xr3:uid="{6A6E109F-D1FF-4D7D-9044-162E13B5F4FB}" name="Pumpenanwendungen" dataDxfId="522"/>
    <tableColumn id="9" xr3:uid="{FAE530AC-8100-4B1A-9DF4-F3F98443A831}" name="Elektrodenheizkessel" dataDxfId="521"/>
    <tableColumn id="10" xr3:uid="{016E005A-4F8A-492E-A5DD-6DDEF439513D}" name="Zerkleinerer" dataDxfId="520"/>
    <tableColumn id="11" xr3:uid="{4304F031-59CC-47EB-A7FA-7BD240E0F4E5}" name="Fördertechnik" dataDxfId="519"/>
    <tableColumn id="12" xr3:uid="{B467B71F-7754-4EDC-A913-2FE5BD368483}" name="Klimakälte" dataDxfId="518"/>
    <tableColumn id="13" xr3:uid="{9F736087-FDE3-4A57-8103-7813572A80E1}" name="Elektrische Wärmeerzeugung (Raum- und Prozesswärme)" dataDxfId="517"/>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16" dataDxfId="514" headerRowBorderDxfId="515" tableBorderDxfId="513">
  <autoFilter ref="A1:M27" xr:uid="{A0B3C08B-9716-44D9-B61C-FD66E382073C}"/>
  <tableColumns count="13">
    <tableColumn id="1" xr3:uid="{15A0285D-2F1B-46AE-87E5-4C90EB1B6277}" name="Nummer der Publikation(en)" dataDxfId="512"/>
    <tableColumn id="2" xr3:uid="{07A3D2A1-4C1D-46DB-8664-EB2A623941AF}" name="Druckluftanwendungen" dataDxfId="511">
      <calculatedColumnFormula>VLOOKUP(Tabelle1521[[#This Row],[Druckluftanwendungen]],Dropdown!$A$2:$D$4,4,FALSE)</calculatedColumnFormula>
    </tableColumn>
    <tableColumn id="3" xr3:uid="{55A9CCD7-8841-4CB7-B60D-D16E83E58650}" name="Prozessdampf mittels KWK-Eigenerzeugung" dataDxfId="510"/>
    <tableColumn id="4" xr3:uid="{625F8E33-6677-47EA-ACB1-233A03FB194B}" name="Prozesskälte" dataDxfId="509"/>
    <tableColumn id="5" xr3:uid="{B6D86DD3-746D-40BE-B61C-C65BE9598C2B}" name="Kühlung (Lebensmittelindustrie)" dataDxfId="508"/>
    <tableColumn id="6" xr3:uid="{2765022A-A915-43F2-9C2C-8153739F98D0}" name="Belüftung" dataDxfId="507"/>
    <tableColumn id="7" xr3:uid="{C8532854-4C2F-4F32-ADA1-5F20A4F587B3}" name="Beleuchtung" dataDxfId="506"/>
    <tableColumn id="8" xr3:uid="{52B13787-09D6-4DC2-8F92-0BDD62692951}" name="Pumpenanwendungen" dataDxfId="505"/>
    <tableColumn id="9" xr3:uid="{7B40AF6D-7207-4A28-9992-50692C4F124D}" name="Elektrodenheizkessel" dataDxfId="504"/>
    <tableColumn id="10" xr3:uid="{B8198224-49E0-4DCC-A6E2-C92300A7076B}" name="Zerkleinerer" dataDxfId="503"/>
    <tableColumn id="11" xr3:uid="{179A8C7F-6D4B-4DB4-B405-F88C600F83DF}" name="Fördertechnik" dataDxfId="502"/>
    <tableColumn id="12" xr3:uid="{6D3D3141-0D8B-4757-9B3B-37D18FE7636D}" name="Klimakälte" dataDxfId="501"/>
    <tableColumn id="13" xr3:uid="{AEB312C2-6FA8-4BC7-B1A3-31BE55470C45}" name="Elektrische Wärmeerzeugung (Raum- und Prozesswärme)" dataDxfId="50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499" dataDxfId="497" headerRowBorderDxfId="498" tableBorderDxfId="496">
  <autoFilter ref="A1:AB27" xr:uid="{05AF98B3-F721-4D50-ABCC-4B04656278BA}"/>
  <tableColumns count="28">
    <tableColumn id="1" xr3:uid="{F1B5B218-C7FA-445C-A7D7-E6A65ED4E39F}" name="Kurzbeleg" dataDxfId="495"/>
    <tableColumn id="2" xr3:uid="{29C7BE6B-37B2-4D47-B228-582D61C3E47E}" name="Büros und Textilbetriebe gesamt" dataDxfId="494"/>
    <tableColumn id="3" xr3:uid="{F95513B4-AD8A-4E18-A0F0-2DFB394AF57E}" name="Handel gesamt" dataDxfId="493"/>
    <tableColumn id="4" xr3:uid="{A7F91D90-9D1C-4441-8931-3859FAB1D6BB}" name="Gastgewerbe gesamt" dataDxfId="492"/>
    <tableColumn id="5" xr3:uid="{0B866FE8-6249-4F6E-81BB-23246EC4636E}" name="Landwirtschaft gesamt" dataDxfId="491"/>
    <tableColumn id="6" xr3:uid="{740059D1-FABB-4D91-B245-219AA54DF59B}" name="Gartenbau gesamt" dataDxfId="490"/>
    <tableColumn id="7" xr3:uid="{FDC7EB1C-3F77-453D-BB94-38C4538DAF76}" name="Bäder gesamt" dataDxfId="489"/>
    <tableColumn id="8" xr3:uid="{7B7FB26C-AE72-4331-A10C-7A5F772C5B37}" name="Wäschereien gesamt" dataDxfId="488"/>
    <tableColumn id="9" xr3:uid="{73B011C0-4D93-44B3-9A56-0F50AC3444A4}" name="produzierendes Gewerbe gesamt" dataDxfId="487"/>
    <tableColumn id="10" xr3:uid="{B16F16E2-45E7-4009-9209-632E3E0D0107}" name="Baugewerbe gesamt" dataDxfId="486"/>
    <tableColumn id="11" xr3:uid="{DDBCAAAC-8779-4628-8928-BCEA3B2DF8B9}" name="Prozesskälte" dataDxfId="485"/>
    <tableColumn id="12" xr3:uid="{5A2D5951-A674-46D2-9C30-E2FB30179074}" name="Kühlhäuser" dataDxfId="484"/>
    <tableColumn id="13" xr3:uid="{DB8451D2-D612-4B33-BF6F-6C6200A45F44}" name="Kühlung im _x000a_Lebensmitteleinzelhandel" dataDxfId="483"/>
    <tableColumn id="14" xr3:uid="{0F2C2F77-AF47-402B-A8C3-4D3E7FC676A8}" name="Kühlung im Gastronomiebereich _x000a_(Hotels, Restaurants)" dataDxfId="482"/>
    <tableColumn id="16" xr3:uid="{B180584E-F93A-4B45-A78C-168F33A9811E}" name="Klimakälte" dataDxfId="481"/>
    <tableColumn id="18" xr3:uid="{84865AB8-0C4D-438B-98EE-0A5C26DD4BD3}" name="Warmwasserbereitstellung" dataDxfId="480"/>
    <tableColumn id="19" xr3:uid="{24916D74-51FC-434B-94ED-FED33D0BD957}" name="Raumwärme _x000a_(elektrische Raumheizung)" dataDxfId="479"/>
    <tableColumn id="20" xr3:uid="{194C10EA-C7C7-4279-96EA-5B9A2511C934}" name="Nachtspeicherheizungen" dataDxfId="478"/>
    <tableColumn id="21" xr3:uid="{3F41CFA9-497E-4AD4-9556-C319D1787207}" name="Wärmepumpen" dataDxfId="477"/>
    <tableColumn id="22" xr3:uid="{CEF3864B-0930-46AA-8C73-C7936DAB756B}" name="Hybrid-Wärmeerzeugungssysteme" dataDxfId="476"/>
    <tableColumn id="23" xr3:uid="{8D372C8E-8119-4F63-A107-1A499E17487E}" name="Pumpenanwendungen" dataDxfId="475"/>
    <tableColumn id="24" xr3:uid="{937239E5-942B-4E41-BDEC-13D0E4F8FF2C}" name="Pumpenanwendungen in der _x000a_Wasserversorgung" dataDxfId="474"/>
    <tableColumn id="25" xr3:uid="{69B14514-E7C0-4194-B952-FFAE11B0A0C2}" name="Beleuchtung im Gartenbau" dataDxfId="473"/>
    <tableColumn id="26" xr3:uid="{BBAAE4FD-49DB-4921-8A33-140E0509DDE1}" name="Belüftung" dataDxfId="472"/>
    <tableColumn id="27" xr3:uid="{4CFF34B5-80F6-4B8F-B613-9F8E9221826A}" name="Abwasserbehandlung" dataDxfId="471"/>
    <tableColumn id="15" xr3:uid="{02BD82EE-0E94-49F0-8C8B-4DFC7449B5C1}" name="Notstromaggregate, Back-Up-_x000a_Server und Mobilfunkstationen" dataDxfId="470"/>
    <tableColumn id="29" xr3:uid="{D6C342DA-D40D-459A-8D6C-B79AF0B98E3C}" name="Prozesswärme" dataDxfId="469"/>
    <tableColumn id="30" xr3:uid="{81311F27-FEC1-4887-AF73-D821E3CDC1C9}" name="Druckluft" dataDxfId="468"/>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67" dataDxfId="465" headerRowBorderDxfId="466" tableBorderDxfId="464">
  <autoFilter ref="A1:AB27" xr:uid="{05AF98B3-F721-4D50-ABCC-4B04656278BA}"/>
  <tableColumns count="28">
    <tableColumn id="1" xr3:uid="{8D8875B7-958B-4AAB-A59E-A744BB2BD7B4}" name="Kurzbeleg" dataDxfId="463"/>
    <tableColumn id="2" xr3:uid="{A08A8298-265B-4C3B-ABA4-059EC9EEED58}" name="Büros und Textilbetriebe gesamt" dataDxfId="462">
      <calculatedColumnFormula>VLOOKUP(Tabelle1722[[#This Row],[Büros und Textilbetriebe gesamt]],Dropdown!$A$2:$D$4,4,FALSE)</calculatedColumnFormula>
    </tableColumn>
    <tableColumn id="3" xr3:uid="{99F5D8C2-ECA4-4745-B66F-34946BE11AFC}" name="Handel gesamt" dataDxfId="461"/>
    <tableColumn id="4" xr3:uid="{FEAC25A5-C78F-44BE-808C-D345014DDF84}" name="Gastgewerbe gesamt" dataDxfId="460"/>
    <tableColumn id="5" xr3:uid="{C3CD48AA-0ECC-40DA-A14C-E93DC94BB098}" name="Landwirtschaft gesamt" dataDxfId="459"/>
    <tableColumn id="6" xr3:uid="{F019E30D-54BB-4D39-95C7-E7E0E9AAF5FA}" name="Gartenbau gesamt" dataDxfId="458"/>
    <tableColumn id="7" xr3:uid="{CADCC95D-78AE-4BAC-98E1-D646BB14B348}" name="Bäder gesamt" dataDxfId="457"/>
    <tableColumn id="8" xr3:uid="{5ADDAB03-B281-48DC-B323-F7212B351F55}" name="Wäschereien gesamt" dataDxfId="456"/>
    <tableColumn id="9" xr3:uid="{04F28BD5-CF01-478B-B437-B34E9664C8A8}" name="produzierendes Gewerbe gesamt" dataDxfId="455"/>
    <tableColumn id="10" xr3:uid="{19DE1E77-CB0E-4B42-B3A8-C7E265C35C27}" name="Baugewerbe gesamt" dataDxfId="454"/>
    <tableColumn id="11" xr3:uid="{B0EF21C7-C0AE-4D30-AA24-B596B91A6F9B}" name="Prozesskälte" dataDxfId="453"/>
    <tableColumn id="12" xr3:uid="{D281EE4E-5147-441E-8441-6624BE23E6A7}" name="Kühlhäuser" dataDxfId="452"/>
    <tableColumn id="13" xr3:uid="{BF1ACCF4-C417-454F-A00B-9EB77804BA26}" name="Kühlung im Lebensmitteleinzelhandel" dataDxfId="451"/>
    <tableColumn id="14" xr3:uid="{DBF91CB5-9EAA-4FF5-B0B6-EFE391306913}" name="Kühlung im Gastronomiebereich (Hotels, Restaurants)" dataDxfId="450"/>
    <tableColumn id="16" xr3:uid="{88BDF8F1-2BE4-4BEB-95C8-388BD408748C}" name="Klimakälte" dataDxfId="449"/>
    <tableColumn id="18" xr3:uid="{CED9BF9F-86C7-4E15-9758-C735258B385B}" name="Warmwasserbereitstellung" dataDxfId="448"/>
    <tableColumn id="19" xr3:uid="{83C29A72-7253-40A3-A55A-10ED98B46C44}" name="Raumwärme (elektrische Raumheizung)" dataDxfId="447"/>
    <tableColumn id="20" xr3:uid="{62BAAA64-F2DE-42F1-99E5-5716E4596350}" name="Nachtspeicherheizungen" dataDxfId="446"/>
    <tableColumn id="21" xr3:uid="{35BB23CF-7A4D-4B9C-B595-E304189CA08A}" name="Wärmepumpen" dataDxfId="445"/>
    <tableColumn id="22" xr3:uid="{2BC76470-F6D9-48E8-A034-B9B551EEF427}" name="Hybrid-Wärmeerzeugungssysteme" dataDxfId="444"/>
    <tableColumn id="23" xr3:uid="{D8DC08B5-F6A1-4C66-B902-C17E7D28DAF0}" name="Pumpenanwendungen" dataDxfId="443"/>
    <tableColumn id="24" xr3:uid="{B5CF1FB9-A826-46E8-8A68-8C9800B5E335}" name="Pumpenanwendungen in der Wasserversorgung" dataDxfId="442"/>
    <tableColumn id="25" xr3:uid="{CB33D002-7840-44B4-98D0-6C0AF0C077D5}" name="Beleuchtung im Gartenbau" dataDxfId="441"/>
    <tableColumn id="26" xr3:uid="{127D2DC1-1124-4AB2-B983-7D900767BD59}" name="Belüftung" dataDxfId="440"/>
    <tableColumn id="27" xr3:uid="{8B1474FE-4B91-4B4A-AC74-FE7877ACC70E}" name="Abwasserbehandlung" dataDxfId="439"/>
    <tableColumn id="15" xr3:uid="{E590CD43-45B9-4F27-84C1-5D0175D4524A}" name="Notstromaggregate, Back-Up-Server und Mobilfunkstationen" dataDxfId="438"/>
    <tableColumn id="29" xr3:uid="{DC338882-7A52-429D-94D8-44F6E771E84F}" name="Prozesswärme" dataDxfId="437"/>
    <tableColumn id="30" xr3:uid="{3D9F373E-79EB-49EF-92CA-4AE9251F354B}" name="Druckluft" dataDxfId="436"/>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35" dataDxfId="433" headerRowBorderDxfId="434" tableBorderDxfId="432">
  <autoFilter ref="A1:AB27" xr:uid="{05AF98B3-F721-4D50-ABCC-4B04656278BA}"/>
  <tableColumns count="28">
    <tableColumn id="1" xr3:uid="{8FD1CE68-1EF1-427B-A370-4A4F65762C4A}" name="Nummer der Publikation(en)" dataDxfId="431"/>
    <tableColumn id="2" xr3:uid="{A799FB22-3A03-4B9D-BE03-29331395A92C}" name="Büros und Textilbetriebe gesamt" dataDxfId="430">
      <calculatedColumnFormula>VLOOKUP(Tabelle1722[[#This Row],[Büros und Textilbetriebe gesamt]],Dropdown!$A$2:$D$4,4,FALSE)</calculatedColumnFormula>
    </tableColumn>
    <tableColumn id="3" xr3:uid="{2ECA9815-60F9-450B-AB39-C91FA1665B40}" name="Handel gesamt" dataDxfId="429"/>
    <tableColumn id="4" xr3:uid="{CD1D4BD7-163A-4C6A-82E9-B085D7B42BA3}" name="Gastgewerbe gesamt" dataDxfId="428"/>
    <tableColumn id="5" xr3:uid="{ECDC24B3-259D-42C2-B33F-4541C35F9EF7}" name="Landwirtschaft gesamt" dataDxfId="427"/>
    <tableColumn id="6" xr3:uid="{FB650FC0-5ECB-4087-9013-D18204E553C4}" name="Gartenbau gesamt" dataDxfId="426"/>
    <tableColumn id="7" xr3:uid="{2BBC2002-F5A6-4647-BAC5-EC01086B6C0C}" name="Bäder gesamt" dataDxfId="425"/>
    <tableColumn id="8" xr3:uid="{F9EFFEFC-35C2-46DC-A1A9-D5BA1A89A055}" name="Wäschereien gesamt" dataDxfId="424"/>
    <tableColumn id="9" xr3:uid="{A89D12AA-2C25-4291-890F-FBEACE9FD6D9}" name="produzierendes Gewerbe gesamt" dataDxfId="423"/>
    <tableColumn id="10" xr3:uid="{0704F19E-53F6-4F8E-AC3D-176AB279E69C}" name="Baugewerbe gesamt" dataDxfId="422"/>
    <tableColumn id="11" xr3:uid="{57EC90B2-4C6D-4E30-990B-60B499F54A21}" name="Prozesskälte" dataDxfId="421"/>
    <tableColumn id="12" xr3:uid="{215AC569-1073-438C-B0AA-EF9759E4D85B}" name="Kühlhäuser" dataDxfId="420"/>
    <tableColumn id="13" xr3:uid="{676491CE-E15B-423E-ABB8-FD0C380329A8}" name="Kühlung im Lebensmitteleinzelhandel" dataDxfId="419"/>
    <tableColumn id="14" xr3:uid="{14CB3F03-8AC9-4DF6-BAFF-D35087A8281D}" name="Kühlung im Gastronomiebereich (Hotels, Restaurants)" dataDxfId="418"/>
    <tableColumn id="16" xr3:uid="{8B91C49E-C005-4833-B596-ED3015914F8F}" name="Klimakälte" dataDxfId="417"/>
    <tableColumn id="18" xr3:uid="{61590EA2-B0DC-4157-8B25-247CF4D66401}" name="Warmwasserbereitstellung" dataDxfId="416"/>
    <tableColumn id="19" xr3:uid="{C2E74C94-80E0-4BE5-A3CB-EF07EBC88FDC}" name="Raumwärme (elektrische Raumheizung)" dataDxfId="415"/>
    <tableColumn id="20" xr3:uid="{3E0F659A-AA85-4889-A861-ADC3155035DB}" name="Nachtspeicherheizungen" dataDxfId="414"/>
    <tableColumn id="21" xr3:uid="{6854F755-EDB0-477A-B1F4-4820FE8F9C64}" name="Wärmepumpen" dataDxfId="413"/>
    <tableColumn id="22" xr3:uid="{4C699BA3-70D7-410E-A050-B5A872F6CC74}" name="Hybrid-Wärmeerzeugungssysteme" dataDxfId="412"/>
    <tableColumn id="23" xr3:uid="{FDF88D0A-FFA1-46D3-B111-7E700E5D84A8}" name="Pumpenanwendungen" dataDxfId="411"/>
    <tableColumn id="24" xr3:uid="{8AD0AA25-4530-4761-8E62-41D1B0EBA56B}" name="Pumpenanwendungen in der Wasserversorgung" dataDxfId="410"/>
    <tableColumn id="25" xr3:uid="{FBE48B16-BB44-4C79-9245-C961755333D2}" name="Beleuchtung im Gartenbau" dataDxfId="409"/>
    <tableColumn id="26" xr3:uid="{D3CEE409-2E95-4165-83EB-4D2F8B745918}" name="Belüftung" dataDxfId="408"/>
    <tableColumn id="27" xr3:uid="{BA9FE74A-948E-418F-AAAE-70978D961F0A}" name="Abwasserbehandlung" dataDxfId="407"/>
    <tableColumn id="15" xr3:uid="{FBC56A7D-0587-407E-8324-4979B574D937}" name="Notstromaggregate, Back-Up-Server und Mobilfunkstationen" dataDxfId="406"/>
    <tableColumn id="29" xr3:uid="{DCE7EC35-5F0C-455A-8022-2DDCD660CBDF}" name="Prozesswärme" dataDxfId="405"/>
    <tableColumn id="30" xr3:uid="{0B8BB8CC-38DF-46B9-914E-42B17BF2AAA0}" name="Druckluft" dataDxfId="404"/>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03" dataDxfId="401" headerRowBorderDxfId="402" tableBorderDxfId="400">
  <autoFilter ref="A1:T27" xr:uid="{B646E2A0-16ED-491B-A7BA-F900EEE90740}"/>
  <tableColumns count="20">
    <tableColumn id="1" xr3:uid="{DBEF9DD3-8CE8-48BC-83A2-A0E2EEB7FF06}" name="Kurzbeleg" dataDxfId="399"/>
    <tableColumn id="2" xr3:uid="{40BD514F-F379-4912-BA94-6C0F3681D7D4}" name="Kühlschränke" dataDxfId="398"/>
    <tableColumn id="3" xr3:uid="{D8D7566E-A1F1-42B6-8851-5E979CB5CA8C}" name="Geschirrspüler" dataDxfId="397"/>
    <tableColumn id="4" xr3:uid="{4A9DA0EF-FC73-41D1-87CD-960897A14F7D}" name="Wäschetrockner" dataDxfId="396"/>
    <tableColumn id="5" xr3:uid="{5C3A27E1-3EB7-4192-A63F-4EAE077CD779}" name="Waschmaschinen" dataDxfId="395"/>
    <tableColumn id="6" xr3:uid="{2549357B-25F9-4ED4-B6FB-3D768E9F69EA}" name="Raumklimatisierung (Klimaanlagen)" dataDxfId="394"/>
    <tableColumn id="7" xr3:uid="{7D661DAD-4E94-4FDF-A35D-63BB4AA57812}" name="Wärmepumpen" dataDxfId="393"/>
    <tableColumn id="8" xr3:uid="{FAC687D6-3067-4262-BDD8-0C2DAC5054BF}" name="Hybrid-Wärmepumpen" dataDxfId="392"/>
    <tableColumn id="9" xr3:uid="{2C43D7E6-DCC3-41D6-B1CF-AFAE0E503E67}" name="Nachtspeicherheizungen" dataDxfId="391"/>
    <tableColumn id="10" xr3:uid="{8ED04F67-930A-48C9-A2EA-403A1FA2AD30}" name="Kühl- und Gefrierkombinationen" dataDxfId="390"/>
    <tableColumn id="11" xr3:uid="{57E67BA9-E936-4DF2-BC2C-6E64DBFD81F1}" name="elektrische Warmwassererzeugung" dataDxfId="389"/>
    <tableColumn id="12" xr3:uid="{1CBDFA65-68E4-456E-BB8D-E620F14FAAC2}" name="Gefrierschränke und -truhen" dataDxfId="388"/>
    <tableColumn id="13" xr3:uid="{286089A3-4B1D-40A1-8540-E67EFAB70331}" name="Elektrische Öfen" dataDxfId="387"/>
    <tableColumn id="14" xr3:uid="{EBB74204-9AC8-43DF-A851-D96C79046124}" name="elektrische Direktheizungen" dataDxfId="386"/>
    <tableColumn id="15" xr3:uid="{352A9748-659D-4068-9E27-7749EBB43A7C}" name="Heizungsumwälzpumpen" dataDxfId="385"/>
    <tableColumn id="16" xr3:uid="{E1A68B54-863A-4A50-A5A6-D498573A9017}" name="Elektromobilität" dataDxfId="384"/>
    <tableColumn id="17" xr3:uid="{A1AC4C95-A469-48DB-BFAC-D36DA640C29E}" name="Smart Meter / intelligente Geräte" dataDxfId="383"/>
    <tableColumn id="18" xr3:uid="{8E962C50-781D-4C42-B0AB-67AAC0A3D740}" name="Photovoltaik" dataDxfId="382"/>
    <tableColumn id="19" xr3:uid="{4F238899-73F2-46F1-885C-DAB485E9D7C4}" name="Mini-/Mikro-BHKWs" dataDxfId="381"/>
    <tableColumn id="20" xr3:uid="{AFBCB111-3F6A-4522-86E6-FD8D50575B9A}" name="Lastflexibilisierung mittels _x000a_Batteriespeichern" dataDxfId="3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139" dataDxfId="1138" tableBorderDxfId="1137">
  <autoFilter ref="A2:P27" xr:uid="{E48EAA67-8810-45E2-ADB4-BD9F158F350C}"/>
  <sortState ref="A3:P27">
    <sortCondition ref="A2:A27"/>
  </sortState>
  <tableColumns count="16">
    <tableColumn id="1" xr3:uid="{B031046E-A31A-4671-94FE-2E31F93BB0BB}" name="Kurzbeleg" totalsRowLabel="Häufigkeit" dataDxfId="1136" totalsRowDxfId="1135"/>
    <tableColumn id="3" xr3:uid="{A444CCAC-A0F8-435E-84F6-65930ED560A9}" name="Bottom-Up-Abschätzung" totalsRowFunction="custom" dataDxfId="1134" totalsRowDxfId="1133">
      <calculatedColumnFormula>Ueberblick[[#This Row],[Bottom-Up-Abschätzung]]</calculatedColumnFormula>
      <totalsRowFormula>SUM(B3:B27)</totalsRowFormula>
    </tableColumn>
    <tableColumn id="2" xr3:uid="{56B864F0-95BA-4CCB-A501-E3D5B9F974B8}" name="Top-Down-Abschätzung" totalsRowFunction="custom" dataDxfId="1132" totalsRowDxfId="1131">
      <calculatedColumnFormula>Ueberblick[[#This Row],[Top-Down-Abschätzung]]</calculatedColumnFormula>
      <totalsRowFormula>SUM(C3:C27)</totalsRowFormula>
    </tableColumn>
    <tableColumn id="6" xr3:uid="{08C6C910-FCAE-4D58-88F2-D0BCE05F75FB}" name="Kosten-Potenzial-Kurven" totalsRowFunction="custom" dataDxfId="1130" totalsRowDxfId="1129">
      <calculatedColumnFormula>Ueberblick[[#This Row],[Bestimmung Kosten-Potenzial-Kurven]]</calculatedColumnFormula>
      <totalsRowFormula>SUM(D3:D27)</totalsRowFormula>
    </tableColumn>
    <tableColumn id="52" xr3:uid="{A7927F2E-7243-4F10-8B0A-B2D40C0BE4DA}" name="Analyse mehrerer Szenarien" totalsRowFunction="custom" dataDxfId="1128" totalsRowDxfId="1127">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126" totalsRowDxfId="1125">
      <calculatedColumnFormula>Ueberblick[[#This Row],[Untersuchung von Fehlermaßen]]</calculatedColumnFormula>
      <totalsRowFormula>SUM(F3:F27)</totalsRowFormula>
    </tableColumn>
    <tableColumn id="44" xr3:uid="{42896804-085B-4B7B-B8D0-97EAC51FE556}" name="Quellen Methodik" dataDxfId="1124" totalsRowDxfId="1123">
      <calculatedColumnFormula>Ueberblick[[#This Row],[Quellen Methodik]]</calculatedColumnFormula>
    </tableColumn>
    <tableColumn id="10" xr3:uid="{5C5A6A34-7D58-4D26-BAFD-D29648271253}" name="Literaturanalyse" totalsRowFunction="custom" dataDxfId="1122" totalsRowDxfId="1121">
      <calculatedColumnFormula>Ueberblick[[#This Row],[Literaturanalyse]]</calculatedColumnFormula>
      <totalsRowFormula>SUM(H3:H27)</totalsRowFormula>
    </tableColumn>
    <tableColumn id="11" xr3:uid="{9B028F62-FBDB-44E7-920C-2D30A43DBD32}" name="Auswertung von Statistiken" totalsRowFunction="custom" dataDxfId="1120" totalsRowDxfId="1119">
      <calculatedColumnFormula>Ueberblick[[#This Row],[Auswertung von Statistiken]]</calculatedColumnFormula>
      <totalsRowFormula>SUM(I3:I27)</totalsRowFormula>
    </tableColumn>
    <tableColumn id="12" xr3:uid="{3CB45CCD-A829-4411-9563-A08C8A64B66A}" name="Expertenabschätzungen" totalsRowFunction="custom" dataDxfId="1118" totalsRowDxfId="1117">
      <calculatedColumnFormula>Ueberblick[[#This Row],[Expertenabschätzungen]]</calculatedColumnFormula>
      <totalsRowFormula>SUM(J3:J27)</totalsRowFormula>
    </tableColumn>
    <tableColumn id="13" xr3:uid="{50EF631F-A5FC-4723-BBD4-B8BA0150437E}" name="(Online-)Umfragen" totalsRowFunction="custom" dataDxfId="1116" totalsRowDxfId="1115">
      <calculatedColumnFormula>Ueberblick[[#This Row],[(Online-)Umfragen]]</calculatedColumnFormula>
      <totalsRowFormula>SUM(K3:K27)</totalsRowFormula>
    </tableColumn>
    <tableColumn id="14" xr3:uid="{6ECE1F6F-01F2-482B-A4BA-86530D4E5B7F}" name="Unternehmensbefragungen" totalsRowFunction="custom" dataDxfId="1114" totalsRowDxfId="1113">
      <calculatedColumnFormula>Ueberblick[[#This Row],[Unternehmensbefragungen / Interviews]]</calculatedColumnFormula>
      <totalsRowFormula>SUM(L3:L27)</totalsRowFormula>
    </tableColumn>
    <tableColumn id="49" xr3:uid="{63CD15A1-D04F-4108-AE5B-80FEC332891C}" name="eigene Annahmen" totalsRowFunction="custom" dataDxfId="1112" totalsRowDxfId="1111">
      <calculatedColumnFormula>Ueberblick[[#This Row],[eigene Annahmen]]</calculatedColumnFormula>
      <totalsRowFormula>SUM(M3:M27)</totalsRowFormula>
    </tableColumn>
    <tableColumn id="15" xr3:uid="{07E88EBA-CDC9-4453-8354-6632E4BAAF37}" name="eigene Erhebungen" totalsRowFunction="custom" dataDxfId="1110" totalsRowDxfId="1109">
      <calculatedColumnFormula>Ueberblick[[#This Row],[eigene Erhebungen]]</calculatedColumnFormula>
      <totalsRowFormula>SUM(N3:N27)</totalsRowFormula>
    </tableColumn>
    <tableColumn id="47" xr3:uid="{52A909CD-675D-4CCC-9776-ADA069E9A867}" name="Bezugsjahr(e) der Datenbasis" dataDxfId="1108" totalsRowDxfId="1107"/>
    <tableColumn id="16" xr3:uid="{DE6CEB48-692F-44F0-8EF7-B68BB005B867}" name="Quellen Daten" dataDxfId="1106" totalsRowDxfId="1105"/>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379" dataDxfId="377" headerRowBorderDxfId="378" tableBorderDxfId="376">
  <autoFilter ref="A1:T27" xr:uid="{B646E2A0-16ED-491B-A7BA-F900EEE90740}"/>
  <tableColumns count="20">
    <tableColumn id="1" xr3:uid="{1C567F08-51DE-45C7-B935-CAF989B1E018}" name="Kurzbeleg" dataDxfId="375"/>
    <tableColumn id="2" xr3:uid="{2FE5242D-FA5D-4991-85AA-3FA067D70ECD}" name="Kühlschränke" dataDxfId="374">
      <calculatedColumnFormula>VLOOKUP(Tabelle1823[[#This Row],[Kühlschränke]],Dropdown!$A$2:$D$4,4,FALSE)</calculatedColumnFormula>
    </tableColumn>
    <tableColumn id="3" xr3:uid="{0951F671-6F2B-4478-9DCD-8FF06F8C6694}" name="Geschirrspüler" dataDxfId="373"/>
    <tableColumn id="4" xr3:uid="{4554221B-DDE3-4224-B364-4746E4CB14BE}" name="Wäschetrockner" dataDxfId="372"/>
    <tableColumn id="5" xr3:uid="{6297A904-7FEB-4A62-A4B4-1F6E15CA432F}" name="Waschmaschinen" dataDxfId="371"/>
    <tableColumn id="6" xr3:uid="{7CC36789-0B30-43A5-9FB4-58BE526108DA}" name="Raumklimatisierung (Klimaanlagen)" dataDxfId="370"/>
    <tableColumn id="7" xr3:uid="{99E3DB38-D8B7-4E56-AC5B-5EA068F1CF15}" name="Wärmepumpen" dataDxfId="369"/>
    <tableColumn id="8" xr3:uid="{DC0F6F75-E6A4-43D5-97A0-E939D6E17883}" name="Hybrid-Wärmepumpen" dataDxfId="368"/>
    <tableColumn id="9" xr3:uid="{2F35EE20-664D-482F-8F7F-C6CBEB8B9A15}" name="Nachtspeicherheizungen" dataDxfId="367"/>
    <tableColumn id="10" xr3:uid="{82BFE578-DE00-4DB4-91B3-5010A4CEE796}" name="Kühl- und Gefrierkombinationen" dataDxfId="366"/>
    <tableColumn id="11" xr3:uid="{8694BA96-3450-438A-A420-8E350B26C4A0}" name="elektrische Warmwassererzeugung" dataDxfId="365"/>
    <tableColumn id="12" xr3:uid="{B9B7357D-96F9-4F21-9E12-EE4D29D06562}" name="Gefrierschränke und -truhen" dataDxfId="364"/>
    <tableColumn id="13" xr3:uid="{4CC97DFB-7A63-45B1-AA22-EFF2DAC946A5}" name="Elektrische Öfen" dataDxfId="363"/>
    <tableColumn id="14" xr3:uid="{D2063B4E-C0F4-441D-95F9-76B7EF82AF7B}" name="elektrische Direktheizungen" dataDxfId="362"/>
    <tableColumn id="15" xr3:uid="{6DC9FD55-554B-4F3B-83DD-BFBECD016DBF}" name="Heizungsumwälzpumpen" dataDxfId="361"/>
    <tableColumn id="16" xr3:uid="{4CBB20D5-31A9-40A2-8834-9D845C99CF2A}" name="Elektromobilität" dataDxfId="360"/>
    <tableColumn id="17" xr3:uid="{A17BE2AD-296E-442D-B3A8-87628506A037}" name="Smart Meter / intelligente Geräte" dataDxfId="359"/>
    <tableColumn id="18" xr3:uid="{8CCAB9A7-5069-4E07-95C1-1BD5D4E1BF7D}" name="Photovoltaik" dataDxfId="358"/>
    <tableColumn id="19" xr3:uid="{C40D8D5B-5397-4C3D-9C59-E17D150D3ED5}" name="Mini-/Mikro-BHKWs" dataDxfId="357"/>
    <tableColumn id="20" xr3:uid="{5DDCEE83-4333-43FD-AA58-4CCD4838C00F}" name="Lastflexibilisierung mittels Batteriespeichern" dataDxfId="35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55" dataDxfId="353" headerRowBorderDxfId="354" tableBorderDxfId="352">
  <autoFilter ref="A1:T27" xr:uid="{B646E2A0-16ED-491B-A7BA-F900EEE90740}"/>
  <tableColumns count="20">
    <tableColumn id="1" xr3:uid="{2BCD0070-97E9-4AE8-9362-A8F26A7E88A4}" name="Nummer der Publikation(en)" dataDxfId="351"/>
    <tableColumn id="2" xr3:uid="{06146044-6B7E-46FC-8545-FDDE1E312685}" name="Kühlschränke" dataDxfId="350">
      <calculatedColumnFormula>VLOOKUP(Tabelle1823[[#This Row],[Kühlschränke]],Dropdown!$A$2:$D$4,4,FALSE)</calculatedColumnFormula>
    </tableColumn>
    <tableColumn id="3" xr3:uid="{7C3AB336-C8BF-49CD-B260-E168A82E6258}" name="Geschirrspüler" dataDxfId="349"/>
    <tableColumn id="4" xr3:uid="{E0AA3858-B11D-4FED-B6E5-4D5DF40DE301}" name="Wäschetrockner" dataDxfId="348"/>
    <tableColumn id="5" xr3:uid="{906365D4-7C91-4378-972C-C59E2CE9158E}" name="Waschmaschinen" dataDxfId="347"/>
    <tableColumn id="6" xr3:uid="{3854CE6F-5C9F-4A9E-BF56-1FB7E42274C0}" name="Raumklimatisierung (Klimaanlagen)" dataDxfId="346"/>
    <tableColumn id="7" xr3:uid="{3B2FEB35-501F-4080-9A6D-B4B530C041BB}" name="Wärmepumpen" dataDxfId="345"/>
    <tableColumn id="8" xr3:uid="{96404763-9AC9-41B0-AFC7-4C45A0E4EDA1}" name="Hybrid-Wärmepumpen" dataDxfId="344"/>
    <tableColumn id="9" xr3:uid="{3915F2AB-FAF6-406C-AE72-02DC5C104B56}" name="Nachtspeicherheizungen" dataDxfId="343"/>
    <tableColumn id="10" xr3:uid="{34B6A009-627B-4B85-9670-E19D43F3AF23}" name="Kühl- und Gefrierkombinationen" dataDxfId="342"/>
    <tableColumn id="11" xr3:uid="{F113B557-DE34-4E30-8E89-CCE0538F09BB}" name="elektrische Warmwassererzeugung" dataDxfId="341"/>
    <tableColumn id="12" xr3:uid="{8D316622-4985-4DEB-AB30-4813575C2EFC}" name="Gefrierschränke und -truhen" dataDxfId="340"/>
    <tableColumn id="13" xr3:uid="{B5C697F9-30E3-4883-89CD-CF7E91E08D92}" name="Elektrische Öfen" dataDxfId="339"/>
    <tableColumn id="14" xr3:uid="{95AA8ED6-9E2E-4FF8-B17C-859A3F828FB5}" name="elektrische Direktheizungen" dataDxfId="338"/>
    <tableColumn id="15" xr3:uid="{24A3187D-90FE-4C51-A1B6-4ABD3E59A6B4}" name="Heizungsumwälzpumpen" dataDxfId="337"/>
    <tableColumn id="16" xr3:uid="{85325939-0FA7-4BEC-A382-C06DD1A17D21}" name="Elektromobilität" dataDxfId="336"/>
    <tableColumn id="17" xr3:uid="{94FD0FA3-3621-4C51-992B-7A1A57D1BA82}" name="Smart Meter / intelligente Geräte" dataDxfId="335"/>
    <tableColumn id="18" xr3:uid="{3FD09C29-3384-4278-B074-5A2818D2CDFC}" name="Photovoltaik" dataDxfId="334"/>
    <tableColumn id="19" xr3:uid="{A15128FC-25FF-4ADC-84C6-186B0C76B3C5}" name="Mini-/Mikro-BHKWs" dataDxfId="333"/>
    <tableColumn id="20" xr3:uid="{635B2EB4-C685-44D3-9179-0D9960A68865}" name="Lastflexibilisierung mit Batteriespeichern" dataDxfId="33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31" dataDxfId="329" headerRowBorderDxfId="330" tableBorderDxfId="328">
  <autoFilter ref="A2:K28" xr:uid="{0241E770-D63C-4859-83DC-64669ED8FFD3}"/>
  <tableColumns count="11">
    <tableColumn id="1" xr3:uid="{84745543-9402-4055-B819-6DDEDF43128A}" name="Kurzbeleg" dataDxfId="327" totalsRowDxfId="326"/>
    <tableColumn id="2" xr3:uid="{A98B89CA-6F2C-4679-B768-D4184C166AA5}" name="Potenzialtrennung" dataDxfId="325" totalsRowDxfId="324"/>
    <tableColumn id="11" xr3:uid="{47F1213E-50F4-46B5-852B-F412065564A5}" name="Potenzial positiv" dataDxfId="323" totalsRowDxfId="322"/>
    <tableColumn id="10" xr3:uid="{47A53D7F-3122-41BC-A1D9-0DB74BE01B99}" name="Potenzial negativ" dataDxfId="321" totalsRowDxfId="320"/>
    <tableColumn id="3" xr3:uid="{5C462586-AD86-4EA9-AB01-195491285FE3}" name="Schaltdauer" dataDxfId="319" totalsRowDxfId="318"/>
    <tableColumn id="4" xr3:uid="{D8BEB2CB-97D8-4CB7-869F-73B08A9AAD19}" name="Verschiebedauer" dataDxfId="317" totalsRowDxfId="316"/>
    <tableColumn id="5" xr3:uid="{72A19C4E-F4E7-47B3-A4EA-C1851EE29913}" name="Schalthäufigkeit" dataDxfId="315" totalsRowDxfId="314"/>
    <tableColumn id="6" xr3:uid="{C37AE1A0-F6A5-478F-9946-F6200A1DC074}" name="Investitionsausgaben" dataDxfId="313" totalsRowDxfId="312"/>
    <tableColumn id="7" xr3:uid="{28357F89-FF39-4ABD-A4D2-3BD75761F26B}" name="fixe Kosten" dataDxfId="311" totalsRowDxfId="310"/>
    <tableColumn id="8" xr3:uid="{93709E4A-E8DE-400E-A64A-EF8BA2DD7868}" name="variable Kosten" dataDxfId="309" totalsRowDxfId="308"/>
    <tableColumn id="9" xr3:uid="{BAB644F7-9C82-4F78-9458-729932A16EEA}" name="Quellen Flexibilitätsparameter" dataDxfId="307" totalsRowDxfId="30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05" dataDxfId="303" headerRowBorderDxfId="304" tableBorderDxfId="302">
  <autoFilter ref="A2:K28" xr:uid="{0241E770-D63C-4859-83DC-64669ED8FFD3}"/>
  <tableColumns count="11">
    <tableColumn id="1" xr3:uid="{3A9A6221-4E36-4565-9063-C0B7B29A7555}" name="Kurzbeleg" dataDxfId="301"/>
    <tableColumn id="2" xr3:uid="{4105C517-4678-43C4-A105-45D3C8DDE9A0}" name="Potenzialtrennung" dataDxfId="300"/>
    <tableColumn id="12" xr3:uid="{E53C93AC-1AF6-45E4-BDDB-5F0081C94687}" name="Potenzial pos" dataDxfId="299">
      <calculatedColumnFormula>Ueberblick[[#This Row],[Potenzial pos]]</calculatedColumnFormula>
    </tableColumn>
    <tableColumn id="11" xr3:uid="{8D5B7C2F-5FD5-4E1C-991C-3926A9C819E6}" name="Potenzial neg" dataDxfId="298">
      <calculatedColumnFormula>Ueberblick[[#This Row],[Potenzial neg]]</calculatedColumnFormula>
    </tableColumn>
    <tableColumn id="3" xr3:uid="{BC3F3EAB-5287-4323-8DE0-0E5CF057C024}" name="Schaltdauer" dataDxfId="297"/>
    <tableColumn id="4" xr3:uid="{4AC6DB65-739B-46B2-82FC-8F96DC590D88}" name="Verschiebedauer" dataDxfId="296"/>
    <tableColumn id="5" xr3:uid="{478DD909-BEB3-45C0-910E-700C5701C9D8}" name="Schalthäufigkeit" dataDxfId="295"/>
    <tableColumn id="6" xr3:uid="{7517964D-E50A-4933-AA54-F39ECCC71EBD}" name="Investitionsausgaben" dataDxfId="294"/>
    <tableColumn id="7" xr3:uid="{11C17DEA-BFBC-437E-AE2A-26C611A97CAB}" name="fixe Kosten" dataDxfId="293"/>
    <tableColumn id="8" xr3:uid="{794ACD9A-F37B-4299-8CDB-FCE9A47FA994}" name="variable Kosten" dataDxfId="292"/>
    <tableColumn id="9" xr3:uid="{24B15E4D-36C1-4A8F-B4CD-7A7472269761}" name="Quellen Flexibilitätsparameter" dataDxfId="291"/>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90" dataDxfId="288" headerRowBorderDxfId="289" tableBorderDxfId="287">
  <autoFilter ref="A2:K29" xr:uid="{0241E770-D63C-4859-83DC-64669ED8FFD3}"/>
  <tableColumns count="11">
    <tableColumn id="1" xr3:uid="{F0C1F5FF-C5C3-4D2E-A7DA-51035C3CA536}" name="Kurzbeleg" dataDxfId="286"/>
    <tableColumn id="2" xr3:uid="{FE252518-6C55-426D-802C-9124DE60044D}" name="Potenzialtrennung" dataDxfId="285"/>
    <tableColumn id="12" xr3:uid="{09F661C1-CE59-4317-AE84-6C67083A364F}" name="Potenzial pos" dataDxfId="284">
      <calculatedColumnFormula>Ueberblick[[#This Row],[Potenzial pos]]</calculatedColumnFormula>
    </tableColumn>
    <tableColumn id="11" xr3:uid="{82730B63-40FC-4717-BB1B-8FE69FD2FD7C}" name="Potenzial neg" dataDxfId="283">
      <calculatedColumnFormula>Ueberblick[[#This Row],[Potenzial neg]]</calculatedColumnFormula>
    </tableColumn>
    <tableColumn id="3" xr3:uid="{D742D5DA-7A6E-4D4A-8712-DF1D32EDCC44}" name="Schaltdauer" dataDxfId="282"/>
    <tableColumn id="4" xr3:uid="{D1D546E9-B40B-4969-ACBB-34653BDCB0C9}" name="Verschiebedauer" dataDxfId="281"/>
    <tableColumn id="5" xr3:uid="{F6F1A96D-F2D1-42EA-A5CB-C88FC63DD074}" name="Schalthäufigkeit" dataDxfId="280"/>
    <tableColumn id="6" xr3:uid="{198260D0-6CF6-421D-8A55-496841A59695}" name="Investitionsausgaben" dataDxfId="279"/>
    <tableColumn id="7" xr3:uid="{5561DBAA-1E58-4803-9EA6-285530BA635C}" name="fixe Kosten" dataDxfId="278"/>
    <tableColumn id="8" xr3:uid="{949570BA-D2B7-45E6-87C9-F95413E3ADC0}" name="variable Kosten" dataDxfId="277"/>
    <tableColumn id="9" xr3:uid="{67675266-BA32-411F-9F59-1C876AA7F31C}" name="Quellen Flexibilitätsparameter" dataDxfId="276"/>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275" dataDxfId="274" tableBorderDxfId="273">
  <autoFilter ref="A2:H27" xr:uid="{49F8BF2C-CE14-40D1-8B84-292063AC69C7}"/>
  <sortState ref="A3:H27">
    <sortCondition ref="A2:A27"/>
  </sortState>
  <tableColumns count="8">
    <tableColumn id="1" xr3:uid="{7E48FF77-CC15-4159-A517-2DBAC54ACAC5}" name="Kurzbeleg" totalsRowLabel="Häufigkeit" dataDxfId="272" totalsRowDxfId="271"/>
    <tableColumn id="3" xr3:uid="{5B4C06F8-6793-4CE4-BCB9-7D44362E6A26}" name="Benutzungsstunden / _x000a_Auslastung" totalsRowFunction="custom" dataDxfId="270" totalsRowDxfId="269">
      <calculatedColumnFormula>Ueberblick[[#This Row],[Benutzungsstunden / Auslastungsgrade angegeben?]]</calculatedColumnFormula>
      <totalsRowFormula>SUM(B3:B27)</totalsRowFormula>
    </tableColumn>
    <tableColumn id="2" xr3:uid="{01D01223-25F4-423E-AE24-037D88A24BB4}" name="Saisonalität" totalsRowFunction="custom" dataDxfId="268" totalsRowDxfId="267">
      <calculatedColumnFormula>Ueberblick[[#This Row],[Saisonalität berücksichtigt?]]</calculatedColumnFormula>
      <totalsRowFormula>SUM(C3:C27)</totalsRowFormula>
    </tableColumn>
    <tableColumn id="6" xr3:uid="{894FAF0A-56A3-487F-A32C-BA1FD60069C0}" name="Tageszeit" totalsRowFunction="custom" dataDxfId="266" totalsRowDxfId="265">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64" totalsRowDxfId="263">
      <calculatedColumnFormula>Ueberblick[[#This Row],[Temperaturabhängigkeit berücksichtigt?]]</calculatedColumnFormula>
      <totalsRowFormula>SUM(E3:E27)</totalsRowFormula>
    </tableColumn>
    <tableColumn id="51" xr3:uid="{04F9C558-9F32-44DA-9EAD-8D9DA7DC34E2}" name="Lastgänge / Lastblöcke" totalsRowFunction="custom" dataDxfId="262" totalsRowDxfId="261">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60" totalsRowDxfId="259">
      <calculatedColumnFormula>Ueberblick[[#This Row],[Zeitverfügbarkeitszeitreihen generiert?]]</calculatedColumnFormula>
      <totalsRowFormula>SUM(G3:G27)</totalsRowFormula>
    </tableColumn>
    <tableColumn id="10" xr3:uid="{04C129B8-94EB-43CC-9F02-D4C19F41084A}" name="Quellen Zeitverfügbarkeit" totalsRowFunction="custom" dataDxfId="258" totalsRowDxfId="25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56" dataDxfId="255" tableBorderDxfId="254">
  <autoFilter ref="A2:H27" xr:uid="{49F8BF2C-CE14-40D1-8B84-292063AC69C7}"/>
  <sortState ref="A3:H27">
    <sortCondition ref="A2:A27"/>
  </sortState>
  <tableColumns count="8">
    <tableColumn id="1" xr3:uid="{990E48C0-04E9-4910-B3CE-48860798A1A6}" name="Kurzbeleg" totalsRowLabel="Häufigkeit" dataDxfId="253" totalsRowDxfId="252"/>
    <tableColumn id="3" xr3:uid="{87124D3E-A618-4CD6-A5BA-BB2B90EFC54B}" name="Benutzungsstunden / Auslastung" totalsRowFunction="custom" dataDxfId="251" totalsRowDxfId="25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49" totalsRowDxfId="248">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47" totalsRowDxfId="24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45" totalsRowDxfId="244">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43" totalsRowDxfId="242">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41" totalsRowDxfId="240">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39" totalsRowDxfId="23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37" dataDxfId="236" tableBorderDxfId="235">
  <autoFilter ref="A2:H27" xr:uid="{49F8BF2C-CE14-40D1-8B84-292063AC69C7}"/>
  <sortState ref="A3:H27">
    <sortCondition ref="A2:A27"/>
  </sortState>
  <tableColumns count="8">
    <tableColumn id="1" xr3:uid="{968C1835-B660-4E45-9C4E-DBA45E52FA49}" name="Kurzbeleg" totalsRowLabel="Häufigkeit" dataDxfId="234" totalsRowDxfId="233"/>
    <tableColumn id="3" xr3:uid="{B2990A5F-C2AE-42D3-B9E5-8472A566EB47}" name="Benutzungsstunden / Auslastung" totalsRowFunction="custom" dataDxfId="232" totalsRowDxfId="231">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30" totalsRowDxfId="229">
      <calculatedColumnFormula>Ueberblick45156[[#This Row],[Saisonalität]]</calculatedColumnFormula>
      <totalsRowFormula>Ueberblick45156[[#Totals],[Saisonalität]]</totalsRowFormula>
    </tableColumn>
    <tableColumn id="6" xr3:uid="{05D8CB8A-5BD9-404B-A8E9-5A600937A296}" name="Tageszeit" totalsRowFunction="custom" dataDxfId="228" totalsRowDxfId="227">
      <calculatedColumnFormula>Ueberblick45156[[#This Row],[Tageszeit]]</calculatedColumnFormula>
      <totalsRowFormula>Ueberblick45156[[#Totals],[Tageszeit]]</totalsRowFormula>
    </tableColumn>
    <tableColumn id="52" xr3:uid="{80B1E95F-65B2-4E81-9D5A-3F7C70A0D036}" name="Temperaturabhängigkeit" totalsRowFunction="custom" dataDxfId="226" totalsRowDxfId="225">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24" totalsRowDxfId="223">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22" totalsRowDxfId="221">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20" totalsRowDxfId="219">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18" dataDxfId="216" headerRowBorderDxfId="217" tableBorderDxfId="215" totalsRowBorderDxfId="214">
  <autoFilter ref="A2:G28" xr:uid="{38CBE066-074E-4DAA-9763-78BC569F67BB}"/>
  <tableColumns count="7">
    <tableColumn id="1" xr3:uid="{921EA572-4E33-46FE-8237-E70F0CD5B825}" name="Kurzbeleg" dataDxfId="213"/>
    <tableColumn id="2" xr3:uid="{24A5E19C-6D40-4722-B748-F2A31084BC3B}" name="theoretisch" dataDxfId="212"/>
    <tableColumn id="3" xr3:uid="{EEC8A46D-F0BB-4B12-9F32-2D6A42536283}" name="technisch" dataDxfId="211"/>
    <tableColumn id="4" xr3:uid="{8CBB0782-80FD-475A-AFCB-A79D022DE934}" name="soziotechnisch" dataDxfId="210"/>
    <tableColumn id="5" xr3:uid="{E92B7704-F107-4FD8-8B74-A8BFF50A636C}" name="ökonomisch" dataDxfId="209"/>
    <tableColumn id="6" xr3:uid="{98390297-3629-4975-AD5A-99045E04613C}" name="sozial" dataDxfId="208"/>
    <tableColumn id="7" xr3:uid="{E1455D20-86DD-416E-A2BC-5D838A8EA2DC}" name="realisiert" dataDxfId="207"/>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06" dataDxfId="204" headerRowBorderDxfId="205" tableBorderDxfId="203" totalsRowBorderDxfId="202">
  <autoFilter ref="A2:G28" xr:uid="{8F5EF1D7-1193-4CDC-A3D2-F861EB251E98}"/>
  <tableColumns count="7">
    <tableColumn id="1" xr3:uid="{605525C9-FA6C-4005-85C7-A5106D5B5C22}" name="Kurzbeleg" dataDxfId="201"/>
    <tableColumn id="2" xr3:uid="{A17EBDC0-9581-4A1C-9055-4037C81DFEDF}" name="theoretisch" dataDxfId="200"/>
    <tableColumn id="3" xr3:uid="{48117A09-A867-49F2-ADD6-1815F4F3FC2F}" name="technisch" dataDxfId="199"/>
    <tableColumn id="4" xr3:uid="{0931FD43-7885-4667-8EF3-0E3916A31B86}" name="soziotechnisch" dataDxfId="198"/>
    <tableColumn id="5" xr3:uid="{471E7BD9-1876-4FE1-B86C-025FDE3D4192}" name="ökonomisch" dataDxfId="197"/>
    <tableColumn id="6" xr3:uid="{27C0D3AE-89AA-4764-A843-38129CDF7A46}" name="sozial" dataDxfId="196"/>
    <tableColumn id="7" xr3:uid="{14B98435-7165-4CDE-8982-FB835093ADFE}" name="realisiert" dataDxfId="19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04" dataDxfId="1103" tableBorderDxfId="1102">
  <autoFilter ref="A2:P27" xr:uid="{E48EAA67-8810-45E2-ADB4-BD9F158F350C}"/>
  <sortState ref="A3:P27">
    <sortCondition ref="A2:A27"/>
  </sortState>
  <tableColumns count="16">
    <tableColumn id="1" xr3:uid="{19994B13-0C9C-4CB2-8DFD-7A86C88A1F91}" name="Publikation(en)" totalsRowLabel="Häufigkeit" dataDxfId="1101" totalsRowDxfId="1100"/>
    <tableColumn id="3" xr3:uid="{D627E9DC-C675-43C6-BE43-F66486FCF465}" name="Bottom-Up-Abschätzung" totalsRowFunction="custom" dataDxfId="1099" totalsRowDxfId="1098">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97" totalsRowDxfId="1096">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95" totalsRowDxfId="1094">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93" totalsRowDxfId="109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91" totalsRowDxfId="1090">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89" totalsRowDxfId="1088">
      <calculatedColumnFormula>Ueberblick[[#This Row],[Quellen Methodik]]</calculatedColumnFormula>
    </tableColumn>
    <tableColumn id="10" xr3:uid="{6FE53AEE-08C6-4C60-8CA5-885A7A0DCBAC}" name="Literaturanalyse" totalsRowFunction="custom" dataDxfId="1087" totalsRowDxfId="1086">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085" totalsRowDxfId="1084">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083" totalsRowDxfId="1082">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081" totalsRowDxfId="1080">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079" totalsRowDxfId="1078">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077" totalsRowDxfId="1076">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075" totalsRowDxfId="1074">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073" totalsRowDxfId="1072"/>
    <tableColumn id="16" xr3:uid="{3B5F867C-919F-4AD5-96FE-663F22F6C1AA}" name="Quellen Daten" dataDxfId="1071" totalsRowDxfId="1070"/>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94" dataDxfId="192" headerRowBorderDxfId="193" tableBorderDxfId="191" totalsRowBorderDxfId="190">
  <autoFilter ref="A2:G29" xr:uid="{8F5EF1D7-1193-4CDC-A3D2-F861EB251E98}"/>
  <tableColumns count="7">
    <tableColumn id="1" xr3:uid="{A6813D45-428D-4DF1-AE6A-C995AD784C39}" name="Kurzbeleg" dataDxfId="189"/>
    <tableColumn id="2" xr3:uid="{4ABFD888-F8E7-4FC7-9862-895232652A34}" name="theoretisch" dataDxfId="188"/>
    <tableColumn id="3" xr3:uid="{21B7D8B7-73D4-44B6-B931-ADBB88726CC0}" name="technisch" dataDxfId="187"/>
    <tableColumn id="4" xr3:uid="{95E94BF0-F291-406E-8F40-34AD902C5727}" name="soziotechnisch" dataDxfId="186"/>
    <tableColumn id="5" xr3:uid="{ADE793D8-38F7-4B5C-83FB-7580112EB808}" name="ökonomisch" dataDxfId="185"/>
    <tableColumn id="6" xr3:uid="{1D5D2E99-FDB8-40AC-8FA2-E5101079EDD6}" name="sozial" dataDxfId="184"/>
    <tableColumn id="7" xr3:uid="{BAD1FAFD-25E2-46DD-8630-8C472629FBD2}" name="realisiert" dataDxfId="18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182" dataDxfId="181" tableBorderDxfId="180">
  <autoFilter ref="A2:F28" xr:uid="{1D039F9F-F1A7-4153-B919-0882AEA54969}"/>
  <tableColumns count="6">
    <tableColumn id="1" xr3:uid="{4FF77DC7-76BA-4873-B359-80DD950EC368}" name="Kurzbeleg" dataDxfId="179"/>
    <tableColumn id="2" xr3:uid="{BB712044-258A-4766-9C05-483067C14546}" name="Status quo_x000a_(vor 2020)" dataDxfId="178"/>
    <tableColumn id="3" xr3:uid="{538D6517-9406-4025-B856-D4D2B2BF99EC}" name="2020" dataDxfId="177"/>
    <tableColumn id="4" xr3:uid="{CF286769-D2E6-49F6-A3CD-60302CCDF718}" name="2025" dataDxfId="176"/>
    <tableColumn id="5" xr3:uid="{DC0003E1-C595-4160-9334-6A426E75B16B}" name="2030" dataDxfId="175"/>
    <tableColumn id="6" xr3:uid="{D5973044-ADA3-4F29-860C-0C7E6E0649F8}" name="2050" dataDxfId="17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173" dataDxfId="172" tableBorderDxfId="171">
  <autoFilter ref="A2:F28" xr:uid="{1D039F9F-F1A7-4153-B919-0882AEA54969}"/>
  <tableColumns count="6">
    <tableColumn id="1" xr3:uid="{5517549D-5FE3-45ED-A9EC-3C3338EC4D9C}" name="Kurzbeleg" dataDxfId="170"/>
    <tableColumn id="2" xr3:uid="{0D6ED452-23BE-4ABC-AD46-89DC09BCBC41}" name="Status quo_x000a_(vor 2020)" dataDxfId="169"/>
    <tableColumn id="3" xr3:uid="{7B09E658-5F35-4779-B9E5-F4003F896F6C}" name="2020" dataDxfId="168"/>
    <tableColumn id="4" xr3:uid="{3FC8159A-A14E-4746-97D3-682ED396A899}" name="2025" dataDxfId="167"/>
    <tableColumn id="5" xr3:uid="{2D2631E6-CD60-4EA0-833D-67F150D5C8C7}" name="2030" dataDxfId="166"/>
    <tableColumn id="6" xr3:uid="{94C30EA7-A6D7-4903-8D96-D26B1412C2CD}" name="2050" dataDxfId="165"/>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64" dataDxfId="163" tableBorderDxfId="162">
  <autoFilter ref="A2:F29" xr:uid="{1D039F9F-F1A7-4153-B919-0882AEA54969}"/>
  <tableColumns count="6">
    <tableColumn id="1" xr3:uid="{FB24B087-1478-464C-B99E-9F7289E1F0E3}" name="Kurzbeleg" dataDxfId="161"/>
    <tableColumn id="2" xr3:uid="{A7437174-7B37-400E-801C-10D05FB8ABB1}" name="Status quo_x000a_(vor 2020)" dataDxfId="160"/>
    <tableColumn id="3" xr3:uid="{006C6A07-AC58-49F9-9F08-249F4DCC6970}" name="2020" dataDxfId="159"/>
    <tableColumn id="4" xr3:uid="{FC57B02D-D33B-4957-A118-548E86354964}" name="2025" dataDxfId="158"/>
    <tableColumn id="5" xr3:uid="{37A55CC0-960C-498A-A2EB-ECC2EAEAB2B2}" name="2030" dataDxfId="157"/>
    <tableColumn id="6" xr3:uid="{DC686681-E45A-4EC5-88A0-7F82EAE747B6}" name="2050" dataDxfId="156"/>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55" dataDxfId="154" tableBorderDxfId="153">
  <autoFilter ref="A2:R28" xr:uid="{1D039F9F-F1A7-4153-B919-0882AEA54969}"/>
  <tableColumns count="18">
    <tableColumn id="1" xr3:uid="{68C6CF4D-E0D9-4A8A-A61F-90AFAF76E6D4}" name="Kurzbeleg" dataDxfId="152"/>
    <tableColumn id="18" xr3:uid="{F69B64B9-0D02-47CF-A7D2-1852E263C68D}" name="2005" dataDxfId="151"/>
    <tableColumn id="17" xr3:uid="{E4156D0D-1403-49CE-B172-6309AB7C888F}" name="2006" dataDxfId="150"/>
    <tableColumn id="16" xr3:uid="{AB62F21C-A977-495D-9BD9-84403E45B20E}" name="2007" dataDxfId="149"/>
    <tableColumn id="15" xr3:uid="{FBBA2E53-2EF7-4971-937B-9293FF9E1C30}" name="2008" dataDxfId="148"/>
    <tableColumn id="14" xr3:uid="{49FCB612-D6F0-4426-9317-5C6CE967186C}" name="2009" dataDxfId="147"/>
    <tableColumn id="2" xr3:uid="{D5600D07-732D-4436-AF2E-F0DE3D1E5F0C}" name="2010" dataDxfId="146"/>
    <tableColumn id="3" xr3:uid="{954EF445-E1EF-4CD8-9B78-4B23A1AA4B99}" name="2011" dataDxfId="145"/>
    <tableColumn id="4" xr3:uid="{73E01B5E-2C99-4FF9-9E89-B00C8AFA0032}" name="2012" dataDxfId="144"/>
    <tableColumn id="5" xr3:uid="{12D8700B-FAA0-4B6F-A3C3-1448C3CC19AC}" name="2013" dataDxfId="143"/>
    <tableColumn id="6" xr3:uid="{807B2755-9792-4AD0-ABC2-796B21D9CC22}" name="2014" dataDxfId="142"/>
    <tableColumn id="7" xr3:uid="{75FF941B-58C6-4B15-A567-D41D3BF7BE78}" name="2015" dataDxfId="141"/>
    <tableColumn id="8" xr3:uid="{7835AD46-B074-487E-A5F5-1915CA456478}" name="2016" dataDxfId="140"/>
    <tableColumn id="9" xr3:uid="{A0558CB5-46A2-4FFF-B3F1-F459876E1A23}" name="2017" dataDxfId="139"/>
    <tableColumn id="10" xr3:uid="{D148BF73-8C3B-468B-A62F-693BCA932E4B}" name="2018" dataDxfId="138"/>
    <tableColumn id="11" xr3:uid="{0676D823-A242-420F-9824-7F75EB094A92}" name="2019" dataDxfId="137"/>
    <tableColumn id="12" xr3:uid="{18A43F6F-D4AF-4E75-9CE6-D0BA4235CDBF}" name="2020" dataDxfId="136"/>
    <tableColumn id="13" xr3:uid="{AFE2C09C-DA15-4787-AD1C-4DCCEF2FE778}" name="nicht spezifiziert" dataDxfId="13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34" dataDxfId="133" tableBorderDxfId="132">
  <autoFilter ref="A2:R28" xr:uid="{1D039F9F-F1A7-4153-B919-0882AEA54969}"/>
  <tableColumns count="18">
    <tableColumn id="1" xr3:uid="{5C30FBCA-99DE-4533-B643-D4FB63CB6075}" name="Kurzbeleg" dataDxfId="131"/>
    <tableColumn id="18" xr3:uid="{F8415AD7-AA84-44F1-9AAD-19102B48A1CA}" name="2005" dataDxfId="130"/>
    <tableColumn id="17" xr3:uid="{5F9E2D15-55B1-4F17-8824-2A638D9D35FC}" name="2006" dataDxfId="129"/>
    <tableColumn id="16" xr3:uid="{C16564CB-94C7-4E38-AE1D-C3760FD47B75}" name="2007" dataDxfId="128"/>
    <tableColumn id="15" xr3:uid="{FD50150C-840D-40E2-A884-47BC6DC7E1FE}" name="2008" dataDxfId="127"/>
    <tableColumn id="14" xr3:uid="{34D7A32B-2963-4842-A69E-7A9A5EAA99E8}" name="2009" dataDxfId="126"/>
    <tableColumn id="2" xr3:uid="{10CB8AA7-B08D-4E7A-8232-B60FAEE13712}" name="2010" dataDxfId="125"/>
    <tableColumn id="3" xr3:uid="{1C2055C9-C631-4F9D-91AF-CF40669C8AC0}" name="2011" dataDxfId="124"/>
    <tableColumn id="4" xr3:uid="{C6C0D53F-71C9-4678-B06C-DA7EE8609F8F}" name="2012" dataDxfId="123"/>
    <tableColumn id="5" xr3:uid="{312CC546-D2D5-4F4D-9CA8-4905868E797A}" name="2013" dataDxfId="122"/>
    <tableColumn id="6" xr3:uid="{3B03EC94-0C89-4066-817D-BB0D06D3A741}" name="2014" dataDxfId="121"/>
    <tableColumn id="7" xr3:uid="{DEEEA4A4-92E7-46BA-84BC-4C1E6874D9F4}" name="2015" dataDxfId="120"/>
    <tableColumn id="8" xr3:uid="{141AC760-5B2F-44F3-9797-9E31074D53A8}" name="2016" dataDxfId="119"/>
    <tableColumn id="9" xr3:uid="{873EAB67-B794-4A9C-BE56-A3BE19C0CE64}" name="2017" dataDxfId="118"/>
    <tableColumn id="10" xr3:uid="{398ABCAD-79F6-4992-81A4-D1A0A7C621B6}" name="2018" dataDxfId="117"/>
    <tableColumn id="11" xr3:uid="{A8A05A4C-2897-422F-B5BA-8D55C2753154}" name="2019" dataDxfId="116"/>
    <tableColumn id="12" xr3:uid="{F90121B4-E30A-4DDB-9D14-3CDB8913B8AB}" name="2020" dataDxfId="115"/>
    <tableColumn id="13" xr3:uid="{FC433F8B-DBB2-46DA-A301-CCA5705B65BF}" name="nicht spezifiziert" dataDxfId="114"/>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13" dataDxfId="112" tableBorderDxfId="111">
  <autoFilter ref="A2:R28" xr:uid="{1D039F9F-F1A7-4153-B919-0882AEA54969}"/>
  <tableColumns count="18">
    <tableColumn id="1" xr3:uid="{281A2E6F-DD69-41EC-A44B-9532DC0A3F68}" name="Kurzbeleg" dataDxfId="110"/>
    <tableColumn id="18" xr3:uid="{19A46967-578B-468C-A8A5-EA1FB3FAF02D}" name="2005" dataDxfId="109"/>
    <tableColumn id="17" xr3:uid="{C53E618F-9214-45A1-BEC9-9136E139F349}" name="2006" dataDxfId="108"/>
    <tableColumn id="16" xr3:uid="{E43501AC-F143-43F7-AA77-FF70DB38E9E9}" name="2007" dataDxfId="107"/>
    <tableColumn id="15" xr3:uid="{F1C314DE-3F03-4B5A-907E-7C14A5A0A75A}" name="2008" dataDxfId="106"/>
    <tableColumn id="14" xr3:uid="{245E1027-443A-43AC-B8C5-9190E9680E6D}" name="2009" dataDxfId="105"/>
    <tableColumn id="2" xr3:uid="{DE03BD76-670A-460B-AEE3-13F3D7FFB222}" name="2010" dataDxfId="104"/>
    <tableColumn id="3" xr3:uid="{31EF1BEF-A880-4EDD-998E-6E9CF5277504}" name="2011" dataDxfId="103"/>
    <tableColumn id="4" xr3:uid="{56324CC3-172C-4A2F-86D2-03A23EE4C5C7}" name="2012" dataDxfId="102"/>
    <tableColumn id="5" xr3:uid="{F87CC755-3CAE-4E55-9AD3-DE092FAAC49D}" name="2013" dataDxfId="101"/>
    <tableColumn id="6" xr3:uid="{EB306FAE-127B-4343-8441-A6850CA2FF7C}" name="2014" dataDxfId="100"/>
    <tableColumn id="7" xr3:uid="{CB0554B6-D617-40D8-923B-B06585B42F99}" name="2015" dataDxfId="99"/>
    <tableColumn id="8" xr3:uid="{D8A98CC6-16F3-4978-B731-EA9C377FB9FE}" name="2016" dataDxfId="98"/>
    <tableColumn id="9" xr3:uid="{F57C7239-80D5-4600-B163-5C7AE8DEB910}" name="2017" dataDxfId="97"/>
    <tableColumn id="10" xr3:uid="{1A674061-7B1D-4655-AD89-E6749236C582}" name="2018" dataDxfId="96"/>
    <tableColumn id="11" xr3:uid="{6DAD658B-F1E3-4060-B292-327D2207135C}" name="2019" dataDxfId="95"/>
    <tableColumn id="12" xr3:uid="{2397A00C-71C8-4DF1-AA6A-A07022D281E4}" name="2020" dataDxfId="94"/>
    <tableColumn id="13" xr3:uid="{97BD9EE9-3F02-4F4C-AAB1-A709A05C4AE5}" name="nicht spezifiziert" dataDxfId="9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92">
  <autoFilter ref="A1:D6" xr:uid="{00000000-0009-0000-0100-000002000000}"/>
  <tableColumns count="4">
    <tableColumn id="1" xr3:uid="{00000000-0010-0000-0100-000001000000}" name="Entscheidungsfragen" dataDxfId="91"/>
    <tableColumn id="2" xr3:uid="{00000000-0010-0000-0100-000002000000}" name="Ansatz" dataDxfId="90"/>
    <tableColumn id="3" xr3:uid="{174376E4-3660-4E26-B104-514018CEECDA}" name="Fokus LMM" dataDxfId="89"/>
    <tableColumn id="4" xr3:uid="{FC884E3D-8676-4F10-A247-55A03AD27691}" name="Methode" dataDxfId="8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069" dataDxfId="1068">
  <autoFilter ref="A1:B25" xr:uid="{840155AC-FA62-4985-9AEB-C65C17F11D7E}"/>
  <sortState ref="A2:B25">
    <sortCondition ref="B1:B25"/>
  </sortState>
  <tableColumns count="2">
    <tableColumn id="1" xr3:uid="{04EF2B55-B3A5-4614-BA68-2E70A0BF489F}" name="Industrie - QST ursprünglich" dataDxfId="1067"/>
    <tableColumn id="2" xr3:uid="{004C0B32-BB48-4E34-83AA-6F1172AB91CA}" name="Hilfsspalte Kategorie" dataDxfId="106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65" dataDxfId="1064">
  <autoFilter ref="A1:D53" xr:uid="{B5F1B62F-0C5D-422F-909E-EB72132E6074}"/>
  <tableColumns count="4">
    <tableColumn id="1" xr3:uid="{0386A85A-335F-4E65-9688-089FE2D99782}" name="GHD - QST / Branchen ursprünglich" dataDxfId="1063"/>
    <tableColumn id="2" xr3:uid="{4F3D923E-282D-42EF-AB65-68CC000B4C82}" name="Hilfsspalte Kategorie" dataDxfId="1062"/>
    <tableColumn id="3" xr3:uid="{B82E04B9-0C80-4333-9272-06548B14BC9F}" name="WZ-Klassifikation" dataDxfId="1061"/>
    <tableColumn id="4" xr3:uid="{D100D5BD-697E-4221-8B9A-BE6FC37D34E5}" name="WZ-Bezeichnung" dataDxfId="106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59" dataDxfId="1058">
  <autoFilter ref="A1:D39" xr:uid="{5C073C4A-9352-497C-AD67-990F03A68918}"/>
  <tableColumns count="4">
    <tableColumn id="1" xr3:uid="{E9CF13E8-B64D-49B7-9BAB-380DA511440E}" name="HaHa - Geräte / Anwendungen ursprünglich" dataDxfId="1057"/>
    <tableColumn id="2" xr3:uid="{F13BD2D4-4496-4DC8-AD6C-E817A79567B8}" name="Hilfsspalte Kategorie" dataDxfId="1056"/>
    <tableColumn id="3" xr3:uid="{6D409BC2-9B5E-4B6A-8F10-B37B39F9900D}" name="WZ-Klassifikation" dataDxfId="1055"/>
    <tableColumn id="4" xr3:uid="{EA9F0D85-BB86-49D4-B0E7-B16D22A5B864}" name="WZ-Bezeichnung" dataDxfId="105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53" dataDxfId="1052" tableBorderDxfId="1051">
  <autoFilter ref="A2:P27" xr:uid="{E48EAA67-8810-45E2-ADB4-BD9F158F350C}"/>
  <sortState ref="A3:P27">
    <sortCondition ref="A2:A27"/>
  </sortState>
  <tableColumns count="16">
    <tableColumn id="1" xr3:uid="{0E052151-DBA5-41E8-9E2A-AA4AA661A09E}" name="Publikation(en)" totalsRowLabel="Häufigkeit" dataDxfId="1050" totalsRowDxfId="1049"/>
    <tableColumn id="3" xr3:uid="{2FE879A9-2BBA-4375-AE2B-3E82D3093C27}" name="Bottom-Up-Abschätzung" totalsRowFunction="custom" dataDxfId="1048" totalsRowDxfId="1047">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46" totalsRowDxfId="1045">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44" totalsRowDxfId="1043">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42" totalsRowDxfId="1041">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40" totalsRowDxfId="1039">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38" totalsRowDxfId="1037">
      <calculatedColumnFormula>Ueberblick[[#This Row],[Quellen Methodik]]</calculatedColumnFormula>
    </tableColumn>
    <tableColumn id="10" xr3:uid="{F17A1D0C-2845-46C4-BD0A-12A15B4CBF91}" name="Literaturanalyse" totalsRowFunction="custom" dataDxfId="1036" totalsRowDxfId="1035">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34" totalsRowDxfId="1033">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32" totalsRowDxfId="1031">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30" totalsRowDxfId="1029">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28" totalsRowDxfId="1027">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26" totalsRowDxfId="1025">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24" totalsRowDxfId="1023">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22" totalsRowDxfId="1021"/>
    <tableColumn id="16" xr3:uid="{90E2CC42-8A28-498B-B876-B08CE919A17F}" name="Quellen Daten" dataDxfId="1020" totalsRowDxfId="1019"/>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1732</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1733</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7"/>
  <sheetViews>
    <sheetView tabSelected="1" zoomScale="70" zoomScaleNormal="70" zoomScaleSheetLayoutView="162" workbookViewId="0">
      <pane xSplit="1" ySplit="2" topLeftCell="E27" activePane="bottomRight" state="frozen"/>
      <selection activeCell="D33" sqref="D33"/>
      <selection pane="topRight" activeCell="D33" sqref="D33"/>
      <selection pane="bottomLeft" activeCell="D33" sqref="D33"/>
      <selection pane="bottomRight" activeCell="I31" sqref="I31"/>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306"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76.5" x14ac:dyDescent="0.25">
      <c r="A29" s="6" t="s">
        <v>1724</v>
      </c>
      <c r="B29" s="6" t="s">
        <v>1729</v>
      </c>
      <c r="C29" s="32" t="s">
        <v>1725</v>
      </c>
      <c r="D29" s="32" t="s">
        <v>1734</v>
      </c>
      <c r="E29" s="8" t="s">
        <v>1716</v>
      </c>
      <c r="F29" s="8" t="s">
        <v>0</v>
      </c>
      <c r="G29" s="9" t="s">
        <v>1726</v>
      </c>
      <c r="H29" s="8" t="s">
        <v>1722</v>
      </c>
      <c r="I29" s="8">
        <v>1</v>
      </c>
      <c r="J29" s="8" t="s">
        <v>1723</v>
      </c>
      <c r="K29" s="8">
        <v>0</v>
      </c>
      <c r="L29" s="32" t="s">
        <v>1735</v>
      </c>
      <c r="M29" s="8" t="s">
        <v>1722</v>
      </c>
      <c r="N29" s="12" t="s">
        <v>1727</v>
      </c>
      <c r="O29" s="8"/>
      <c r="P29" s="8"/>
      <c r="Q29" s="8" t="s">
        <v>1728</v>
      </c>
      <c r="R29" s="8">
        <v>1</v>
      </c>
      <c r="S29" s="8">
        <v>1</v>
      </c>
      <c r="T29" s="8">
        <v>1</v>
      </c>
      <c r="U29" s="8">
        <v>0</v>
      </c>
      <c r="V29" s="8">
        <v>1</v>
      </c>
      <c r="W29" s="8">
        <v>1</v>
      </c>
      <c r="X29" s="8" t="s">
        <v>1722</v>
      </c>
      <c r="Y29" s="8" t="s">
        <v>1764</v>
      </c>
      <c r="Z29" s="8" t="s">
        <v>1752</v>
      </c>
      <c r="AA29" s="8" t="s">
        <v>158</v>
      </c>
      <c r="AB29" s="8"/>
      <c r="AC29" s="8"/>
      <c r="AD29" s="8"/>
      <c r="AE29" s="8"/>
      <c r="AF29" s="8"/>
      <c r="AG29" s="8" t="s">
        <v>1719</v>
      </c>
      <c r="AH29" s="8">
        <v>0</v>
      </c>
      <c r="AI29" s="8">
        <v>0</v>
      </c>
      <c r="AJ29" s="8" t="s">
        <v>1722</v>
      </c>
      <c r="AK29" s="8"/>
      <c r="AL29" s="8">
        <v>1</v>
      </c>
      <c r="AM29" s="8">
        <v>1</v>
      </c>
      <c r="AN29" s="8">
        <v>1</v>
      </c>
      <c r="AO29" s="8">
        <v>0</v>
      </c>
      <c r="AP29" s="8">
        <v>1</v>
      </c>
      <c r="AQ29" s="8" t="s">
        <v>1735</v>
      </c>
      <c r="AR29" s="8" t="s">
        <v>1735</v>
      </c>
      <c r="AS29" s="8">
        <v>0</v>
      </c>
      <c r="AT29" s="8">
        <v>0.5</v>
      </c>
      <c r="AU29" s="8"/>
      <c r="AV29" s="8"/>
      <c r="AW29" s="8">
        <v>1</v>
      </c>
      <c r="AX29" s="8">
        <v>1</v>
      </c>
      <c r="AY29" s="8">
        <v>0.5</v>
      </c>
      <c r="AZ29" s="8">
        <v>0.5</v>
      </c>
      <c r="BA29" s="8">
        <v>0</v>
      </c>
      <c r="BB29" s="8">
        <v>0</v>
      </c>
      <c r="BC29" s="8"/>
      <c r="BD29" s="8">
        <v>2019</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1720</v>
      </c>
      <c r="CE29" s="8" t="s">
        <v>1723</v>
      </c>
      <c r="CF29" s="8" t="s">
        <v>1723</v>
      </c>
      <c r="CG29" s="8" t="s">
        <v>1723</v>
      </c>
      <c r="CH29" s="8" t="s">
        <v>1723</v>
      </c>
      <c r="CI29" s="8" t="s">
        <v>1723</v>
      </c>
      <c r="CJ29" s="8" t="s">
        <v>1723</v>
      </c>
    </row>
    <row r="30" spans="1:88" ht="204" x14ac:dyDescent="0.25">
      <c r="A30" s="6" t="s">
        <v>1737</v>
      </c>
      <c r="B30" s="6" t="s">
        <v>1738</v>
      </c>
      <c r="C30" s="32" t="s">
        <v>1739</v>
      </c>
      <c r="D30" s="32" t="s">
        <v>63</v>
      </c>
      <c r="E30" s="8" t="s">
        <v>1740</v>
      </c>
      <c r="F30" s="8" t="s">
        <v>1741</v>
      </c>
      <c r="G30" s="9" t="s">
        <v>1744</v>
      </c>
      <c r="H30" s="8" t="s">
        <v>1722</v>
      </c>
      <c r="I30" s="8">
        <v>1</v>
      </c>
      <c r="J30" s="8">
        <v>1</v>
      </c>
      <c r="K30" s="8">
        <v>0</v>
      </c>
      <c r="L30" s="32">
        <v>1</v>
      </c>
      <c r="M30" s="8" t="s">
        <v>1722</v>
      </c>
      <c r="N30" s="12" t="s">
        <v>1742</v>
      </c>
      <c r="O30" s="8"/>
      <c r="P30" s="8"/>
      <c r="Q30" s="8" t="s">
        <v>1763</v>
      </c>
      <c r="R30" s="8">
        <v>1</v>
      </c>
      <c r="S30" s="8">
        <v>1</v>
      </c>
      <c r="T30" s="8">
        <v>0</v>
      </c>
      <c r="U30" s="8">
        <v>0</v>
      </c>
      <c r="V30" s="8">
        <v>0</v>
      </c>
      <c r="W30" s="8">
        <v>1</v>
      </c>
      <c r="X30" s="8">
        <v>0</v>
      </c>
      <c r="Y30" s="8" t="s">
        <v>1765</v>
      </c>
      <c r="Z30" s="12" t="s">
        <v>1742</v>
      </c>
      <c r="AA30" s="8" t="s">
        <v>110</v>
      </c>
      <c r="AB30" s="8"/>
      <c r="AC30" s="8"/>
      <c r="AD30" s="8"/>
      <c r="AE30" s="8"/>
      <c r="AF30" s="8"/>
      <c r="AG30" s="8">
        <v>100008</v>
      </c>
      <c r="AH30" s="8">
        <v>1</v>
      </c>
      <c r="AI30" s="8">
        <v>1</v>
      </c>
      <c r="AJ30" s="8">
        <v>1</v>
      </c>
      <c r="AK30" s="8"/>
      <c r="AL30" s="8">
        <v>1</v>
      </c>
      <c r="AM30" s="8">
        <v>1</v>
      </c>
      <c r="AN30" s="8">
        <v>1</v>
      </c>
      <c r="AO30" s="8">
        <v>0</v>
      </c>
      <c r="AP30" s="8">
        <v>1</v>
      </c>
      <c r="AQ30" s="8">
        <v>0</v>
      </c>
      <c r="AR30" s="8">
        <v>1</v>
      </c>
      <c r="AS30" s="8">
        <v>0</v>
      </c>
      <c r="AT30" s="8">
        <v>1</v>
      </c>
      <c r="AU30" s="8"/>
      <c r="AV30" s="8"/>
      <c r="AW30" s="8">
        <v>0</v>
      </c>
      <c r="AX30" s="8">
        <v>1</v>
      </c>
      <c r="AY30" s="8">
        <v>1</v>
      </c>
      <c r="AZ30" s="8">
        <v>0</v>
      </c>
      <c r="BA30" s="8">
        <v>0</v>
      </c>
      <c r="BB30" s="8">
        <v>0</v>
      </c>
      <c r="BC30" s="8"/>
      <c r="BD30" s="8">
        <v>2018</v>
      </c>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1743</v>
      </c>
      <c r="CE30" s="8">
        <v>0</v>
      </c>
      <c r="CF30" s="8">
        <v>0</v>
      </c>
      <c r="CG30" s="8">
        <v>0</v>
      </c>
      <c r="CH30" s="8">
        <v>0</v>
      </c>
      <c r="CI30" s="8">
        <v>0</v>
      </c>
      <c r="CJ30" s="8">
        <v>0</v>
      </c>
    </row>
    <row r="31" spans="1:88" ht="76.5" x14ac:dyDescent="0.25">
      <c r="A31" s="6" t="s">
        <v>1767</v>
      </c>
      <c r="B31" s="6" t="s">
        <v>1768</v>
      </c>
      <c r="C31" s="113" t="s">
        <v>1769</v>
      </c>
      <c r="D31" s="32" t="s">
        <v>1770</v>
      </c>
      <c r="E31" s="8" t="s">
        <v>1771</v>
      </c>
      <c r="F31" s="8" t="s">
        <v>1772</v>
      </c>
      <c r="G31" s="9" t="s">
        <v>1774</v>
      </c>
      <c r="H31" s="8">
        <v>1</v>
      </c>
      <c r="I31" s="8">
        <v>1</v>
      </c>
      <c r="J31" s="8">
        <v>1</v>
      </c>
      <c r="K31" s="8">
        <v>1</v>
      </c>
      <c r="L31" s="32">
        <v>0</v>
      </c>
      <c r="M31" s="8">
        <v>1</v>
      </c>
      <c r="N31" s="12"/>
      <c r="O31" s="8"/>
      <c r="P31" s="8"/>
      <c r="Q31" s="8" t="s">
        <v>1773</v>
      </c>
      <c r="R31" s="8">
        <v>1</v>
      </c>
      <c r="S31" s="8">
        <v>1</v>
      </c>
      <c r="T31" s="8">
        <v>0</v>
      </c>
      <c r="U31" s="8">
        <v>0</v>
      </c>
      <c r="V31" s="8">
        <v>1</v>
      </c>
      <c r="W31" s="8">
        <v>0</v>
      </c>
      <c r="X31" s="8">
        <v>1</v>
      </c>
      <c r="Y31" s="8" t="s">
        <v>1776</v>
      </c>
      <c r="Z31" s="12" t="s">
        <v>1775</v>
      </c>
      <c r="AA31" s="8" t="s">
        <v>109</v>
      </c>
      <c r="AB31" s="8"/>
      <c r="AC31" s="8"/>
      <c r="AD31" s="8"/>
      <c r="AE31" s="8"/>
      <c r="AF31" s="8"/>
      <c r="AG31" s="8">
        <v>12</v>
      </c>
      <c r="AH31" s="8">
        <v>0</v>
      </c>
      <c r="AI31" s="8">
        <v>1</v>
      </c>
      <c r="AJ31" s="8">
        <v>1</v>
      </c>
      <c r="AK31" s="8"/>
      <c r="AL31" s="8">
        <v>1</v>
      </c>
      <c r="AM31" s="8">
        <v>1</v>
      </c>
      <c r="AN31" s="8">
        <v>1</v>
      </c>
      <c r="AO31" s="8">
        <v>1</v>
      </c>
      <c r="AP31" s="8">
        <v>1</v>
      </c>
      <c r="AQ31" s="8">
        <v>1</v>
      </c>
      <c r="AR31" s="8">
        <v>1</v>
      </c>
      <c r="AS31" s="8">
        <v>1</v>
      </c>
      <c r="AT31" s="8">
        <v>1</v>
      </c>
      <c r="AU31" s="9" t="s">
        <v>1775</v>
      </c>
      <c r="AV31" s="8"/>
      <c r="AW31" s="8">
        <v>0</v>
      </c>
      <c r="AX31" s="8">
        <v>1</v>
      </c>
      <c r="AY31" s="8">
        <v>0</v>
      </c>
      <c r="AZ31" s="8">
        <v>0</v>
      </c>
      <c r="BA31" s="8">
        <v>0</v>
      </c>
      <c r="BB31" s="8">
        <v>0</v>
      </c>
      <c r="BC31" s="8"/>
      <c r="BD31" s="8">
        <v>2019</v>
      </c>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c r="CE31" s="8"/>
      <c r="CF31" s="8"/>
      <c r="CG31" s="8"/>
      <c r="CH31" s="8"/>
      <c r="CI31" s="8"/>
      <c r="CJ31" s="8"/>
    </row>
    <row r="32" spans="1:88" s="11" customFormat="1" ht="51" x14ac:dyDescent="0.25">
      <c r="A32" s="6" t="s">
        <v>1745</v>
      </c>
      <c r="B32" s="6" t="s">
        <v>1746</v>
      </c>
      <c r="C32" s="8" t="s">
        <v>1747</v>
      </c>
      <c r="D32" s="8" t="s">
        <v>1748</v>
      </c>
      <c r="E32" s="8" t="s">
        <v>131</v>
      </c>
      <c r="F32" s="8" t="s">
        <v>1741</v>
      </c>
      <c r="G32" s="9" t="s">
        <v>1749</v>
      </c>
      <c r="H32" s="8">
        <v>1</v>
      </c>
      <c r="I32" s="8">
        <v>0</v>
      </c>
      <c r="J32" s="8">
        <v>0</v>
      </c>
      <c r="K32" s="8">
        <v>0</v>
      </c>
      <c r="L32" s="8">
        <v>0</v>
      </c>
      <c r="M32" s="8">
        <v>1</v>
      </c>
      <c r="N32" s="13" t="s">
        <v>1750</v>
      </c>
      <c r="O32" s="9"/>
      <c r="P32" s="8"/>
      <c r="Q32" s="9" t="s">
        <v>1751</v>
      </c>
      <c r="R32" s="8">
        <v>1</v>
      </c>
      <c r="S32" s="8">
        <v>0</v>
      </c>
      <c r="T32" s="8">
        <v>0</v>
      </c>
      <c r="U32" s="8">
        <v>0</v>
      </c>
      <c r="V32" s="8">
        <v>0</v>
      </c>
      <c r="W32" s="8">
        <v>0</v>
      </c>
      <c r="X32" s="8">
        <v>0</v>
      </c>
      <c r="Y32" s="8">
        <v>2014</v>
      </c>
      <c r="Z32" s="8" t="s">
        <v>1750</v>
      </c>
      <c r="AA32" s="8" t="s">
        <v>110</v>
      </c>
      <c r="AB32" s="8"/>
      <c r="AC32" s="8"/>
      <c r="AD32" s="8"/>
      <c r="AE32" s="8"/>
      <c r="AF32" s="8"/>
      <c r="AG32" s="8">
        <v>1292</v>
      </c>
      <c r="AH32" s="8">
        <f>IF(Ueberblick[[#This Row],[Branchen, Produktionsprozesse Haushalte]]&lt;&gt;"",1,0)</f>
        <v>0</v>
      </c>
      <c r="AI32" s="8">
        <f>IF(Ueberblick[[#This Row],[Querschnittstechnologien im GHD-Sektor]]&lt;&gt;"",1,0)</f>
        <v>0</v>
      </c>
      <c r="AJ32" s="8">
        <f>IF(OR(Ueberblick[[#This Row],[Branchen, Produktionsprozesse Industrie]]&lt;&gt;"",Ueberblick[[#This Row],[Querschnittstechnologien Industrie]]&lt;&gt;""),1,0)</f>
        <v>0</v>
      </c>
      <c r="AK32" s="8"/>
      <c r="AL32" s="8">
        <v>0</v>
      </c>
      <c r="AM32" s="8">
        <v>1</v>
      </c>
      <c r="AN32" s="8">
        <v>1</v>
      </c>
      <c r="AO32" s="8">
        <v>0</v>
      </c>
      <c r="AP32" s="8">
        <v>1</v>
      </c>
      <c r="AQ32" s="8">
        <v>0</v>
      </c>
      <c r="AR32" s="8">
        <v>0</v>
      </c>
      <c r="AS32" s="8">
        <v>0</v>
      </c>
      <c r="AT32" s="8">
        <v>0</v>
      </c>
      <c r="AU32" s="8"/>
      <c r="AV32" s="8"/>
      <c r="AW32" s="8">
        <v>0</v>
      </c>
      <c r="AX32" s="8">
        <v>1</v>
      </c>
      <c r="AY32" s="8">
        <v>0</v>
      </c>
      <c r="AZ32" s="8">
        <v>0</v>
      </c>
      <c r="BA32" s="8">
        <v>0</v>
      </c>
      <c r="BB32" s="8">
        <v>0</v>
      </c>
      <c r="BC32" s="8"/>
      <c r="BD32" s="8">
        <v>2014</v>
      </c>
      <c r="BE32" s="8"/>
      <c r="BF32" s="8"/>
      <c r="BG32" s="8"/>
      <c r="BH32" s="8"/>
      <c r="BI32" s="10"/>
      <c r="BJ32" s="10"/>
      <c r="BK32" s="10"/>
      <c r="BL32" s="10"/>
      <c r="BM32" s="10"/>
      <c r="BN32" s="10"/>
      <c r="BO32" s="10"/>
      <c r="BP32" s="10"/>
      <c r="BQ32" s="10"/>
      <c r="BR32" s="10"/>
      <c r="BS32" s="10"/>
      <c r="BT32" s="10"/>
      <c r="BU32" s="10"/>
      <c r="BV32" s="10"/>
      <c r="BW32" s="93"/>
      <c r="BX32" s="93"/>
      <c r="BY32" s="93"/>
      <c r="BZ32" s="93"/>
      <c r="CA32" s="93"/>
      <c r="CB32" s="93"/>
      <c r="CC32" s="8"/>
      <c r="CD32" s="8" t="s">
        <v>1753</v>
      </c>
      <c r="CE32" s="8">
        <v>0</v>
      </c>
      <c r="CF32" s="8">
        <v>0</v>
      </c>
      <c r="CG32" s="8">
        <v>0</v>
      </c>
      <c r="CH32" s="8">
        <v>0</v>
      </c>
      <c r="CI32" s="8">
        <v>0</v>
      </c>
      <c r="CJ32" s="8">
        <v>0</v>
      </c>
    </row>
    <row r="33" spans="1:88" s="11" customFormat="1" ht="114.75" x14ac:dyDescent="0.25">
      <c r="A33" s="6" t="s">
        <v>1755</v>
      </c>
      <c r="B33" s="6" t="s">
        <v>1721</v>
      </c>
      <c r="C33" s="8" t="s">
        <v>1715</v>
      </c>
      <c r="D33" s="8" t="s">
        <v>1734</v>
      </c>
      <c r="E33" s="8" t="s">
        <v>1716</v>
      </c>
      <c r="F33" s="8" t="s">
        <v>0</v>
      </c>
      <c r="G33" s="8" t="s">
        <v>1731</v>
      </c>
      <c r="H33" s="8" t="s">
        <v>1722</v>
      </c>
      <c r="I33" s="8" t="s">
        <v>1723</v>
      </c>
      <c r="J33" s="8" t="s">
        <v>1723</v>
      </c>
      <c r="K33" s="8" t="s">
        <v>1723</v>
      </c>
      <c r="L33" s="8" t="s">
        <v>1735</v>
      </c>
      <c r="M33" s="8" t="s">
        <v>1722</v>
      </c>
      <c r="N33" s="8" t="s">
        <v>1717</v>
      </c>
      <c r="O33" s="8"/>
      <c r="P33" s="8"/>
      <c r="Q33" s="8" t="s">
        <v>1718</v>
      </c>
      <c r="R33" s="8" t="s">
        <v>1722</v>
      </c>
      <c r="S33" s="8" t="s">
        <v>1722</v>
      </c>
      <c r="T33" s="8" t="s">
        <v>1722</v>
      </c>
      <c r="U33" s="8" t="s">
        <v>1723</v>
      </c>
      <c r="V33" s="8" t="s">
        <v>1722</v>
      </c>
      <c r="W33" s="8" t="s">
        <v>1722</v>
      </c>
      <c r="X33" s="8" t="s">
        <v>1722</v>
      </c>
      <c r="Y33" s="8" t="s">
        <v>1764</v>
      </c>
      <c r="Z33" s="8" t="s">
        <v>1736</v>
      </c>
      <c r="AA33" s="8" t="s">
        <v>158</v>
      </c>
      <c r="AB33" s="8"/>
      <c r="AC33" s="8"/>
      <c r="AD33" s="8"/>
      <c r="AE33" s="8"/>
      <c r="AF33" s="8"/>
      <c r="AG33" s="8" t="s">
        <v>1719</v>
      </c>
      <c r="AH33" s="8" t="s">
        <v>1723</v>
      </c>
      <c r="AI33" s="8" t="s">
        <v>1723</v>
      </c>
      <c r="AJ33" s="8" t="s">
        <v>1722</v>
      </c>
      <c r="AK33" s="8"/>
      <c r="AL33" s="8">
        <v>1</v>
      </c>
      <c r="AM33" s="8">
        <v>1</v>
      </c>
      <c r="AN33" s="8">
        <v>1</v>
      </c>
      <c r="AO33" s="8">
        <v>0</v>
      </c>
      <c r="AP33" s="8">
        <v>1</v>
      </c>
      <c r="AQ33" s="8" t="s">
        <v>1735</v>
      </c>
      <c r="AR33" s="8" t="s">
        <v>1735</v>
      </c>
      <c r="AS33" s="8">
        <v>0</v>
      </c>
      <c r="AT33" s="8">
        <v>0.5</v>
      </c>
      <c r="AU33" s="8"/>
      <c r="AV33" s="8"/>
      <c r="AW33" s="8">
        <v>0</v>
      </c>
      <c r="AX33" s="8">
        <v>1</v>
      </c>
      <c r="AY33" s="8">
        <v>0.5</v>
      </c>
      <c r="AZ33" s="8">
        <v>0.5</v>
      </c>
      <c r="BA33" s="8">
        <v>0</v>
      </c>
      <c r="BB33" s="8">
        <v>0</v>
      </c>
      <c r="BC33" s="8"/>
      <c r="BD33" s="8">
        <v>2019</v>
      </c>
      <c r="BE33" s="8"/>
      <c r="BF33" s="8"/>
      <c r="BG33" s="8"/>
      <c r="BH33" s="8"/>
      <c r="BI33" s="10"/>
      <c r="BJ33" s="10"/>
      <c r="BK33" s="10"/>
      <c r="BL33" s="10"/>
      <c r="BM33" s="10"/>
      <c r="BN33" s="10"/>
      <c r="BO33" s="10"/>
      <c r="BP33" s="10"/>
      <c r="BQ33" s="10"/>
      <c r="BR33" s="10"/>
      <c r="BS33" s="10"/>
      <c r="BT33" s="10"/>
      <c r="BU33" s="10"/>
      <c r="BV33" s="10"/>
      <c r="BW33" s="93"/>
      <c r="BX33" s="93"/>
      <c r="BY33" s="93"/>
      <c r="BZ33" s="93"/>
      <c r="CA33" s="93"/>
      <c r="CB33" s="93"/>
      <c r="CC33" s="8"/>
      <c r="CD33" s="8" t="s">
        <v>1730</v>
      </c>
      <c r="CE33" s="8" t="s">
        <v>1723</v>
      </c>
      <c r="CF33" s="8" t="s">
        <v>1723</v>
      </c>
      <c r="CG33" s="8" t="s">
        <v>1723</v>
      </c>
      <c r="CH33" s="8" t="s">
        <v>1723</v>
      </c>
      <c r="CI33" s="8" t="s">
        <v>1723</v>
      </c>
      <c r="CJ33" s="8" t="s">
        <v>1723</v>
      </c>
    </row>
    <row r="34" spans="1:88" s="11" customFormat="1" ht="76.5" x14ac:dyDescent="0.25">
      <c r="A34" s="6" t="s">
        <v>1754</v>
      </c>
      <c r="B34" s="6" t="s">
        <v>1762</v>
      </c>
      <c r="C34" s="8" t="s">
        <v>1758</v>
      </c>
      <c r="D34" s="8" t="s">
        <v>1757</v>
      </c>
      <c r="E34" s="8" t="s">
        <v>200</v>
      </c>
      <c r="F34" s="8" t="s">
        <v>1741</v>
      </c>
      <c r="G34" s="9" t="s">
        <v>1759</v>
      </c>
      <c r="H34" s="8">
        <v>1</v>
      </c>
      <c r="I34" s="8">
        <v>0</v>
      </c>
      <c r="J34" s="8">
        <v>0</v>
      </c>
      <c r="K34" s="8">
        <v>0</v>
      </c>
      <c r="L34" s="8">
        <v>0</v>
      </c>
      <c r="M34" s="8">
        <v>1</v>
      </c>
      <c r="N34" s="8" t="s">
        <v>1756</v>
      </c>
      <c r="O34" s="8"/>
      <c r="P34" s="8"/>
      <c r="Q34" s="8" t="s">
        <v>1760</v>
      </c>
      <c r="R34" s="8">
        <v>1</v>
      </c>
      <c r="S34" s="8">
        <v>1</v>
      </c>
      <c r="T34" s="8">
        <v>1</v>
      </c>
      <c r="U34" s="8">
        <v>1</v>
      </c>
      <c r="V34" s="8">
        <v>1</v>
      </c>
      <c r="W34" s="8">
        <v>0</v>
      </c>
      <c r="X34" s="8">
        <v>1</v>
      </c>
      <c r="Y34" s="8" t="s">
        <v>1761</v>
      </c>
      <c r="Z34" s="8" t="s">
        <v>1766</v>
      </c>
      <c r="AA34" s="8" t="s">
        <v>158</v>
      </c>
      <c r="AB34" s="8"/>
      <c r="AC34" s="8"/>
      <c r="AD34" s="8"/>
      <c r="AE34" s="8"/>
      <c r="AF34" s="8"/>
      <c r="AG34" s="8"/>
      <c r="AH34" s="8"/>
      <c r="AI34" s="8"/>
      <c r="AJ34" s="8"/>
      <c r="AK34" s="8"/>
      <c r="AL34" s="8">
        <v>0</v>
      </c>
      <c r="AM34" s="8">
        <v>1</v>
      </c>
      <c r="AN34" s="8">
        <v>1</v>
      </c>
      <c r="AO34" s="8">
        <v>0</v>
      </c>
      <c r="AP34" s="8">
        <v>1</v>
      </c>
      <c r="AQ34" s="8">
        <v>1</v>
      </c>
      <c r="AR34" s="8">
        <v>0</v>
      </c>
      <c r="AS34" s="8">
        <v>0</v>
      </c>
      <c r="AT34" s="8">
        <v>0</v>
      </c>
      <c r="AU34" s="8"/>
      <c r="AV34" s="8"/>
      <c r="AW34" s="8">
        <v>1</v>
      </c>
      <c r="AX34" s="8">
        <v>1</v>
      </c>
      <c r="AY34" s="8">
        <v>1</v>
      </c>
      <c r="AZ34" s="8">
        <v>0</v>
      </c>
      <c r="BA34" s="8">
        <v>0</v>
      </c>
      <c r="BB34" s="8">
        <v>1</v>
      </c>
      <c r="BC34" s="8"/>
      <c r="BD34" s="8">
        <v>2019</v>
      </c>
      <c r="BE34" s="8"/>
      <c r="BF34" s="8"/>
      <c r="BG34" s="8"/>
      <c r="BH34" s="8"/>
      <c r="BI34" s="10"/>
      <c r="BJ34" s="10"/>
      <c r="BK34" s="10"/>
      <c r="BL34" s="10"/>
      <c r="BM34" s="10"/>
      <c r="BN34" s="10"/>
      <c r="BO34" s="10"/>
      <c r="BP34" s="10"/>
      <c r="BQ34" s="10"/>
      <c r="BR34" s="10"/>
      <c r="BS34" s="10"/>
      <c r="BT34" s="10"/>
      <c r="BU34" s="10"/>
      <c r="BV34" s="10"/>
      <c r="BW34" s="93"/>
      <c r="BX34" s="93"/>
      <c r="BY34" s="93"/>
      <c r="BZ34" s="93"/>
      <c r="CA34" s="93"/>
      <c r="CB34" s="93"/>
      <c r="CC34" s="8"/>
      <c r="CD34" s="8"/>
      <c r="CE34" s="8"/>
      <c r="CF34" s="8"/>
      <c r="CG34" s="8"/>
      <c r="CH34" s="8"/>
      <c r="CI34" s="8"/>
      <c r="CJ34" s="8"/>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93"/>
      <c r="BX35" s="93"/>
      <c r="BY35" s="93"/>
      <c r="BZ35" s="93"/>
      <c r="CA35" s="93"/>
      <c r="CB35" s="9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c r="AQ40" s="14"/>
    </row>
    <row r="41" spans="1:88" x14ac:dyDescent="0.25">
      <c r="N41" s="7"/>
      <c r="AB41" s="7"/>
      <c r="AC41" s="7"/>
      <c r="AD41" s="7"/>
      <c r="AG41" s="14"/>
      <c r="AH41" s="14"/>
      <c r="AI41" s="14"/>
      <c r="AJ41" s="14"/>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row r="107" spans="14:32" x14ac:dyDescent="0.25">
      <c r="N107" s="7"/>
      <c r="AB107" s="7"/>
      <c r="AC107" s="7"/>
      <c r="AD107" s="7"/>
      <c r="AE107" s="7"/>
      <c r="AF107"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AR32:AT32 H32:M32 AX32:AY32 R32:X32 BE32:BH32 BE3:BH28 R3:X28 AX3:AY28 AL3:AT28 CE3:CG28 H3:M28 AL32 AO32:AP32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2023-12-07T15:41:34Z</dcterms:modified>
</cp:coreProperties>
</file>