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F4DA899-320F-406C-931F-06EDCED83E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Calculations" sheetId="1" r:id="rId2"/>
  </sheets>
  <definedNames>
    <definedName name="ExternalData_1" localSheetId="0" hidden="1">Data!$A$1:$I$51</definedName>
    <definedName name="filepath">Data!$K$2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K2" i="3"/>
  <c r="A42" i="1" l="1"/>
  <c r="B42" i="1" s="1"/>
  <c r="D42" i="1" s="1"/>
  <c r="A43" i="1"/>
  <c r="B43" i="1" s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 s="1"/>
  <c r="D48" i="1" s="1"/>
  <c r="A49" i="1"/>
  <c r="B49" i="1" s="1"/>
  <c r="D49" i="1" s="1"/>
  <c r="A50" i="1"/>
  <c r="B50" i="1" s="1"/>
  <c r="D50" i="1" s="1"/>
  <c r="A51" i="1"/>
  <c r="B51" i="1" s="1"/>
  <c r="D51" i="1" s="1"/>
  <c r="A4" i="1"/>
  <c r="B4" i="1" s="1"/>
  <c r="D4" i="1" s="1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3" i="1"/>
  <c r="B3" i="1" s="1"/>
  <c r="D3" i="1" s="1"/>
  <c r="A2" i="1"/>
  <c r="B2" i="1" s="1"/>
  <c r="D2" i="1" s="1"/>
  <c r="H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3BA9A-5EBF-428F-8F02-C69C0ECC6B91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433AC432-D9C2-42FE-B680-7A7A7DD8F675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<sst xmlns="http://schemas.openxmlformats.org/spreadsheetml/2006/main" count="72" uniqueCount="71">
  <si>
    <t>Y1</t>
  </si>
  <si>
    <t>X2</t>
  </si>
  <si>
    <t>Y2</t>
  </si>
  <si>
    <t>X3</t>
  </si>
  <si>
    <t>Y3</t>
  </si>
  <si>
    <t>X4</t>
  </si>
  <si>
    <t>Y4</t>
  </si>
  <si>
    <t>X1</t>
  </si>
  <si>
    <t>Height</t>
  </si>
  <si>
    <t>Actual</t>
  </si>
  <si>
    <t>Expected</t>
  </si>
  <si>
    <t>Camera Data</t>
  </si>
  <si>
    <t>Sensor Height</t>
  </si>
  <si>
    <t>Focal Length</t>
  </si>
  <si>
    <t>Image Heigth</t>
  </si>
  <si>
    <t>Object Data</t>
  </si>
  <si>
    <t>Real Height</t>
  </si>
  <si>
    <t>Deviation</t>
  </si>
  <si>
    <t>Average deviation</t>
  </si>
  <si>
    <t>Filepath</t>
  </si>
  <si>
    <t>File</t>
  </si>
  <si>
    <t>DSC_0001.JPG</t>
  </si>
  <si>
    <t>DSC_0002.JPG</t>
  </si>
  <si>
    <t>DSC_0003.JPG</t>
  </si>
  <si>
    <t>DSC_0004.JPG</t>
  </si>
  <si>
    <t>DSC_0005.JPG</t>
  </si>
  <si>
    <t>DSC_0010.JPG</t>
  </si>
  <si>
    <t>DSC_0011.JPG</t>
  </si>
  <si>
    <t>DSC_0012.JPG</t>
  </si>
  <si>
    <t>DSC_0013.JPG</t>
  </si>
  <si>
    <t>DSC_0014.JPG</t>
  </si>
  <si>
    <t>DSC_0015.JPG</t>
  </si>
  <si>
    <t>DSC_0016.JPG</t>
  </si>
  <si>
    <t>DSC_0017.JPG</t>
  </si>
  <si>
    <t>DSC_0018.JPG</t>
  </si>
  <si>
    <t>DSC_0019.JPG</t>
  </si>
  <si>
    <t>DSC_0021.JPG</t>
  </si>
  <si>
    <t>DSC_0022.JPG</t>
  </si>
  <si>
    <t>DSC_0023.JPG</t>
  </si>
  <si>
    <t>DSC_0024.JPG</t>
  </si>
  <si>
    <t>DSC_0025.JPG</t>
  </si>
  <si>
    <t>DSC_0026.JPG</t>
  </si>
  <si>
    <t>DSC_0027.JPG</t>
  </si>
  <si>
    <t>DSC_0028.JPG</t>
  </si>
  <si>
    <t>DSC_0029.JPG</t>
  </si>
  <si>
    <t>DSC_0030.JPG</t>
  </si>
  <si>
    <t>DSC_0031.JPG</t>
  </si>
  <si>
    <t>DSC_0032.JPG</t>
  </si>
  <si>
    <t>DSC_0033.JPG</t>
  </si>
  <si>
    <t>DSC_0034.JPG</t>
  </si>
  <si>
    <t>DSC_0035.JPG</t>
  </si>
  <si>
    <t>DSC_0036.JPG</t>
  </si>
  <si>
    <t>DSC_0037.JPG</t>
  </si>
  <si>
    <t>DSC_0038.JPG</t>
  </si>
  <si>
    <t>DSC_0039.JPG</t>
  </si>
  <si>
    <t>DSC_0040.JPG</t>
  </si>
  <si>
    <t>DSC_0041.JPG</t>
  </si>
  <si>
    <t>DSC_0042.JPG</t>
  </si>
  <si>
    <t>DSC_0043.JPG</t>
  </si>
  <si>
    <t>DSC_0044.JPG</t>
  </si>
  <si>
    <t>DSC_0045.JPG</t>
  </si>
  <si>
    <t>DSC_0046.JPG</t>
  </si>
  <si>
    <t>DSC_0047.JPG</t>
  </si>
  <si>
    <t>DSC_0049.JPG</t>
  </si>
  <si>
    <t>DSC_0050.JPG</t>
  </si>
  <si>
    <t>DSC_0051.JPG</t>
  </si>
  <si>
    <t>DSC_0052.JPG</t>
  </si>
  <si>
    <t>DSC_0053.JPG</t>
  </si>
  <si>
    <t>DSC_0054.JPG</t>
  </si>
  <si>
    <t>DSC_0055.JPG</t>
  </si>
  <si>
    <t>DSC_0056.JPG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</si>
</sst>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Calculations!$C$2:$C$51</c:f>
              <c:numCache>
                <c:formatCode>General</c:formatCode>
                <c:ptCount val="5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</c:numCache>
            </c:numRef>
          </c:xVal>
          <c:yVal>
            <c:numRef>
              <c:f>Calculations!$D$2:$D$51</c:f>
              <c:numCache>
                <c:formatCode>0.00%</c:formatCode>
                <c:ptCount val="50"/>
                <c:pt idx="0">
                  <c:v>1.4370245139475855E-2</c:v>
                </c:pt>
                <c:pt idx="1">
                  <c:v>3.3444816053511202E-3</c:v>
                </c:pt>
                <c:pt idx="2">
                  <c:v>1.1680293675956363E-3</c:v>
                </c:pt>
                <c:pt idx="3">
                  <c:v>1.2145748987854289E-2</c:v>
                </c:pt>
                <c:pt idx="4">
                  <c:v>5.5304172951232428E-3</c:v>
                </c:pt>
                <c:pt idx="5">
                  <c:v>3.0219780219780206E-2</c:v>
                </c:pt>
                <c:pt idx="6">
                  <c:v>2.7925304094569128E-2</c:v>
                </c:pt>
                <c:pt idx="7">
                  <c:v>3.4839599862021488E-2</c:v>
                </c:pt>
                <c:pt idx="8">
                  <c:v>3.0219780219780206E-2</c:v>
                </c:pt>
                <c:pt idx="9">
                  <c:v>9.2398725534820189E-2</c:v>
                </c:pt>
                <c:pt idx="10">
                  <c:v>1.2145748987854404E-2</c:v>
                </c:pt>
                <c:pt idx="11">
                  <c:v>1.3806706114398366E-2</c:v>
                </c:pt>
                <c:pt idx="12">
                  <c:v>9.9900099900105494E-4</c:v>
                </c:pt>
                <c:pt idx="13">
                  <c:v>9.9900099900105494E-4</c:v>
                </c:pt>
                <c:pt idx="14">
                  <c:v>8.8272383354349882E-3</c:v>
                </c:pt>
                <c:pt idx="15">
                  <c:v>1.2145748987854289E-2</c:v>
                </c:pt>
                <c:pt idx="16">
                  <c:v>5.305039787798364E-3</c:v>
                </c:pt>
                <c:pt idx="17">
                  <c:v>3.3444816053511202E-3</c:v>
                </c:pt>
                <c:pt idx="18">
                  <c:v>1.8003273322422273E-2</c:v>
                </c:pt>
                <c:pt idx="19">
                  <c:v>9.574116870254102E-3</c:v>
                </c:pt>
                <c:pt idx="20">
                  <c:v>1.2751953928424518E-2</c:v>
                </c:pt>
                <c:pt idx="21">
                  <c:v>1.8003273322422138E-2</c:v>
                </c:pt>
                <c:pt idx="22">
                  <c:v>3.8461538461538478E-2</c:v>
                </c:pt>
                <c:pt idx="23">
                  <c:v>1.8003273322422138E-2</c:v>
                </c:pt>
                <c:pt idx="24">
                  <c:v>3.3444816053512113E-3</c:v>
                </c:pt>
                <c:pt idx="25">
                  <c:v>2.3934468194035618E-2</c:v>
                </c:pt>
                <c:pt idx="26">
                  <c:v>8.8272383354349882E-3</c:v>
                </c:pt>
                <c:pt idx="27">
                  <c:v>2.3934468194035618E-2</c:v>
                </c:pt>
                <c:pt idx="28">
                  <c:v>1.2145748987854404E-2</c:v>
                </c:pt>
                <c:pt idx="29">
                  <c:v>2.2233580373115427E-2</c:v>
                </c:pt>
                <c:pt idx="30">
                  <c:v>9.1107474086197501E-2</c:v>
                </c:pt>
                <c:pt idx="31">
                  <c:v>9.3693036820998943E-2</c:v>
                </c:pt>
                <c:pt idx="32">
                  <c:v>8.7251970644196722E-2</c:v>
                </c:pt>
                <c:pt idx="33">
                  <c:v>9.0462992412195034E-2</c:v>
                </c:pt>
                <c:pt idx="34">
                  <c:v>9.7594438854843021E-2</c:v>
                </c:pt>
                <c:pt idx="35">
                  <c:v>4.3260536931423135E-2</c:v>
                </c:pt>
                <c:pt idx="36">
                  <c:v>4.3260536931423135E-2</c:v>
                </c:pt>
                <c:pt idx="37">
                  <c:v>4.4204664114166403E-2</c:v>
                </c:pt>
                <c:pt idx="38">
                  <c:v>4.9905508504234745E-2</c:v>
                </c:pt>
                <c:pt idx="39">
                  <c:v>4.8951048951048931E-2</c:v>
                </c:pt>
                <c:pt idx="40">
                  <c:v>3.2414126753749467E-2</c:v>
                </c:pt>
                <c:pt idx="41">
                  <c:v>0.41055113468906573</c:v>
                </c:pt>
                <c:pt idx="42">
                  <c:v>0.68279143536875497</c:v>
                </c:pt>
                <c:pt idx="43">
                  <c:v>3.8461538461538415E-2</c:v>
                </c:pt>
                <c:pt idx="44">
                  <c:v>6.1913696060037486E-2</c:v>
                </c:pt>
                <c:pt idx="45">
                  <c:v>6.1913696060037521E-2</c:v>
                </c:pt>
                <c:pt idx="46">
                  <c:v>0.10554561717352408</c:v>
                </c:pt>
                <c:pt idx="47">
                  <c:v>0.51519069166127984</c:v>
                </c:pt>
                <c:pt idx="48">
                  <c:v>5.4224464060529616E-2</c:v>
                </c:pt>
                <c:pt idx="49">
                  <c:v>9.8557692307692263E-2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3-42FA-9C6B-94F8B07C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43728"/>
        <c:axId val="735044384"/>
      </c:scatterChart>
      <c:valAx>
        <c:axId val="7350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4384"/>
        <c:crosses val="autoZero"/>
        <c:crossBetween val="midCat"/>
      </c:valAx>
      <c:valAx>
        <c:axId val="73504438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4</xdr:row>
      <xdr:rowOff>152399</xdr:rowOff>
    </xdr:from>
    <xdr:to>
      <xdr:col>15</xdr:col>
      <xdr:colOff>321733</xdr:colOff>
      <xdr:row>18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A89C34-9F12-4839-A14C-15C89E3CA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7DCCA5-422A-497B-9A1F-AB01D3E1C9D3}" autoFormatId="16" applyNumberFormats="0" applyBorderFormats="0" applyFontFormats="0" applyPatternFormats="0" applyAlignmentFormats="0" applyWidthHeightFormats="0">
  <queryTableRefresh nextId="11">
    <queryTableFields count="9">
      <queryTableField id="9" name="File" tableColumnId="9"/>
      <queryTableField id="1" name="X1" tableColumnId="1"/>
      <queryTableField id="2" name="Y1" tableColumnId="2"/>
      <queryTableField id="3" name="X2" tableColumnId="3"/>
      <queryTableField id="4" name="Y2" tableColumnId="4"/>
      <queryTableField id="5" name="X3" tableColumnId="5"/>
      <queryTableField id="6" name="Y3" tableColumnId="6"/>
      <queryTableField id="7" name="X4" tableColumnId="7"/>
      <queryTableField id="8" name="Y4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7F4EF-F49A-412A-802E-9FADC2D3A5E6}" name="test" displayName="test" ref="A1:I51" tableType="queryTable" totalsRowShown="0">
  <autoFilter ref="A1:I51" xr:uid="{755C89A5-755F-4A42-A634-E97F5A7120B9}"/>
  <tableColumns count="9">
    <tableColumn id="9" xr3:uid="{D5983F30-BEF6-426C-B491-D20CDF158AC9}" uniqueName="9" name="File" queryTableFieldId="9" dataDxfId="8"/>
    <tableColumn id="1" xr3:uid="{F110FB2C-7F54-4ACF-98E8-4671ADFBF667}" uniqueName="1" name="X1" queryTableFieldId="1" dataDxfId="7"/>
    <tableColumn id="2" xr3:uid="{BFC0E618-3A96-4345-8E42-B8B41BB45AE7}" uniqueName="2" name="Y1" queryTableFieldId="2" dataDxfId="6"/>
    <tableColumn id="3" xr3:uid="{C22E858B-9D21-4124-BC8C-493ECA991C6B}" uniqueName="3" name="X2" queryTableFieldId="3" dataDxfId="5"/>
    <tableColumn id="4" xr3:uid="{B45F97D9-6DE6-405F-A2AF-489A309358DF}" uniqueName="4" name="Y2" queryTableFieldId="4" dataDxfId="4"/>
    <tableColumn id="5" xr3:uid="{4A278797-3EE3-46F5-B8FE-C4330C13D1E4}" uniqueName="5" name="X3" queryTableFieldId="5" dataDxfId="3"/>
    <tableColumn id="6" xr3:uid="{BF4EB67E-03E8-4C90-87B9-755D10534C81}" uniqueName="6" name="Y3" queryTableFieldId="6" dataDxfId="2"/>
    <tableColumn id="7" xr3:uid="{B9882A2A-5BEE-408D-9E65-9F3C2E1CB4FA}" uniqueName="7" name="X4" queryTableFieldId="7" dataDxfId="1"/>
    <tableColumn id="8" xr3:uid="{EC9ACDBA-3A4E-469F-B2B5-CF8DABC1B595}" uniqueName="8" name="Y4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859E-DB35-42D8-AF3F-6191ED2397C3}">
  <dimension ref="A1:K51"/>
  <sheetViews>
    <sheetView tabSelected="1" workbookViewId="0">
      <selection activeCell="K14" sqref="K14"/>
    </sheetView>
  </sheetViews>
  <sheetFormatPr defaultRowHeight="15" x14ac:dyDescent="0.25"/>
  <cols>
    <col min="1" max="1" width="13.28515625" bestFit="1" customWidth="1"/>
    <col min="2" max="9" width="5.42578125" bestFit="1" customWidth="1"/>
    <col min="11" max="11" width="9.140625" customWidth="1"/>
  </cols>
  <sheetData>
    <row r="1" spans="1:11" x14ac:dyDescent="0.25">
      <c r="A1" t="s">
        <v>20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19</v>
      </c>
    </row>
    <row r="2" spans="1:11" x14ac:dyDescent="0.25">
      <c r="A2" s="4" t="s">
        <v>21</v>
      </c>
      <c r="B2" s="4">
        <v>2994</v>
      </c>
      <c r="C2" s="4">
        <v>1709</v>
      </c>
      <c r="D2" s="4">
        <v>3055</v>
      </c>
      <c r="E2" s="4">
        <v>1709</v>
      </c>
      <c r="F2" s="4">
        <v>2994</v>
      </c>
      <c r="G2" s="4">
        <v>2164</v>
      </c>
      <c r="H2" s="4">
        <v>3055</v>
      </c>
      <c r="I2" s="4">
        <v>2164</v>
      </c>
      <c r="K2" s="3" t="str">
        <f ca="1">LEFT(CELL("filename"),FIND("[",CELL("filename"))-1)&amp;"test.csv"</f>
        <v>D:\Users\Mathias\Documents\GitHub\AAU\AAU-P5-Project\imagecal_test\test.csv</v>
      </c>
    </row>
    <row r="3" spans="1:11" x14ac:dyDescent="0.25">
      <c r="A3" s="4" t="s">
        <v>22</v>
      </c>
      <c r="B3" s="4">
        <v>3094</v>
      </c>
      <c r="C3" s="4">
        <v>1707</v>
      </c>
      <c r="D3" s="4">
        <v>3146</v>
      </c>
      <c r="E3" s="4">
        <v>1707</v>
      </c>
      <c r="F3" s="4">
        <v>3094</v>
      </c>
      <c r="G3" s="4">
        <v>2167</v>
      </c>
      <c r="H3" s="4">
        <v>3146</v>
      </c>
      <c r="I3" s="4">
        <v>2167</v>
      </c>
    </row>
    <row r="4" spans="1:11" x14ac:dyDescent="0.25">
      <c r="A4" s="4" t="s">
        <v>23</v>
      </c>
      <c r="B4" s="4">
        <v>2961</v>
      </c>
      <c r="C4" s="4">
        <v>1709</v>
      </c>
      <c r="D4" s="4">
        <v>3023</v>
      </c>
      <c r="E4" s="4">
        <v>1709</v>
      </c>
      <c r="F4" s="4">
        <v>2961</v>
      </c>
      <c r="G4" s="4">
        <v>2170</v>
      </c>
      <c r="H4" s="4">
        <v>3023</v>
      </c>
      <c r="I4" s="4">
        <v>2170</v>
      </c>
    </row>
    <row r="5" spans="1:11" x14ac:dyDescent="0.25">
      <c r="A5" s="4" t="s">
        <v>24</v>
      </c>
      <c r="B5" s="4">
        <v>2946</v>
      </c>
      <c r="C5" s="4">
        <v>1711</v>
      </c>
      <c r="D5" s="4">
        <v>3005</v>
      </c>
      <c r="E5" s="4">
        <v>1711</v>
      </c>
      <c r="F5" s="4">
        <v>2946</v>
      </c>
      <c r="G5" s="4">
        <v>2167</v>
      </c>
      <c r="H5" s="4">
        <v>3005</v>
      </c>
      <c r="I5" s="4">
        <v>2167</v>
      </c>
    </row>
    <row r="6" spans="1:11" x14ac:dyDescent="0.25">
      <c r="A6" s="4" t="s">
        <v>25</v>
      </c>
      <c r="B6" s="4">
        <v>3150</v>
      </c>
      <c r="C6" s="4">
        <v>1725</v>
      </c>
      <c r="D6" s="4">
        <v>3218</v>
      </c>
      <c r="E6" s="4">
        <v>1725</v>
      </c>
      <c r="F6" s="4">
        <v>3150</v>
      </c>
      <c r="G6" s="4">
        <v>2184</v>
      </c>
      <c r="H6" s="4">
        <v>3218</v>
      </c>
      <c r="I6" s="4">
        <v>2184</v>
      </c>
    </row>
    <row r="7" spans="1:11" x14ac:dyDescent="0.25">
      <c r="A7" s="4" t="s">
        <v>26</v>
      </c>
      <c r="B7" s="4">
        <v>3084</v>
      </c>
      <c r="C7" s="4">
        <v>1448</v>
      </c>
      <c r="D7" s="4">
        <v>3212</v>
      </c>
      <c r="E7" s="4">
        <v>1448</v>
      </c>
      <c r="F7" s="4">
        <v>3084</v>
      </c>
      <c r="G7" s="4">
        <v>2344</v>
      </c>
      <c r="H7" s="4">
        <v>3212</v>
      </c>
      <c r="I7" s="4">
        <v>2344</v>
      </c>
    </row>
    <row r="8" spans="1:11" x14ac:dyDescent="0.25">
      <c r="A8" s="4" t="s">
        <v>27</v>
      </c>
      <c r="B8" s="4">
        <v>3059</v>
      </c>
      <c r="C8" s="4">
        <v>1460</v>
      </c>
      <c r="D8" s="4">
        <v>3186</v>
      </c>
      <c r="E8" s="4">
        <v>1460</v>
      </c>
      <c r="F8" s="4">
        <v>3059</v>
      </c>
      <c r="G8" s="4">
        <v>2358</v>
      </c>
      <c r="H8" s="4">
        <v>3186</v>
      </c>
      <c r="I8" s="4">
        <v>2358</v>
      </c>
    </row>
    <row r="9" spans="1:11" x14ac:dyDescent="0.25">
      <c r="A9" s="4" t="s">
        <v>28</v>
      </c>
      <c r="B9" s="4">
        <v>2901</v>
      </c>
      <c r="C9" s="4">
        <v>1451</v>
      </c>
      <c r="D9" s="4">
        <v>3057</v>
      </c>
      <c r="E9" s="4">
        <v>1451</v>
      </c>
      <c r="F9" s="4">
        <v>2901</v>
      </c>
      <c r="G9" s="4">
        <v>2343</v>
      </c>
      <c r="H9" s="4">
        <v>3057</v>
      </c>
      <c r="I9" s="4">
        <v>2343</v>
      </c>
    </row>
    <row r="10" spans="1:11" x14ac:dyDescent="0.25">
      <c r="A10" s="4" t="s">
        <v>29</v>
      </c>
      <c r="B10" s="4">
        <v>3152</v>
      </c>
      <c r="C10" s="4">
        <v>1477</v>
      </c>
      <c r="D10" s="4">
        <v>3286</v>
      </c>
      <c r="E10" s="4">
        <v>1477</v>
      </c>
      <c r="F10" s="4">
        <v>3152</v>
      </c>
      <c r="G10" s="4">
        <v>2373</v>
      </c>
      <c r="H10" s="4">
        <v>3286</v>
      </c>
      <c r="I10" s="4">
        <v>2373</v>
      </c>
    </row>
    <row r="11" spans="1:11" x14ac:dyDescent="0.25">
      <c r="A11" s="4" t="s">
        <v>30</v>
      </c>
      <c r="B11" s="4">
        <v>3078</v>
      </c>
      <c r="C11" s="4">
        <v>1467</v>
      </c>
      <c r="D11" s="4">
        <v>3197</v>
      </c>
      <c r="E11" s="4">
        <v>1467</v>
      </c>
      <c r="F11" s="4">
        <v>3078</v>
      </c>
      <c r="G11" s="4">
        <v>2312</v>
      </c>
      <c r="H11" s="4">
        <v>3197</v>
      </c>
      <c r="I11" s="4">
        <v>2312</v>
      </c>
    </row>
    <row r="12" spans="1:11" x14ac:dyDescent="0.25">
      <c r="A12" s="4" t="s">
        <v>31</v>
      </c>
      <c r="B12" s="4">
        <v>2999</v>
      </c>
      <c r="C12" s="4">
        <v>1800</v>
      </c>
      <c r="D12" s="4">
        <v>3044</v>
      </c>
      <c r="E12" s="4">
        <v>1800</v>
      </c>
      <c r="F12" s="4">
        <v>2999</v>
      </c>
      <c r="G12" s="4">
        <v>2104</v>
      </c>
      <c r="H12" s="4">
        <v>3044</v>
      </c>
      <c r="I12" s="4">
        <v>2104</v>
      </c>
    </row>
    <row r="13" spans="1:11" x14ac:dyDescent="0.25">
      <c r="A13" s="4" t="s">
        <v>32</v>
      </c>
      <c r="B13" s="4">
        <v>3009</v>
      </c>
      <c r="C13" s="4">
        <v>1790</v>
      </c>
      <c r="D13" s="4">
        <v>3054</v>
      </c>
      <c r="E13" s="4">
        <v>1790</v>
      </c>
      <c r="F13" s="4">
        <v>3009</v>
      </c>
      <c r="G13" s="4">
        <v>2102</v>
      </c>
      <c r="H13" s="4">
        <v>3054</v>
      </c>
      <c r="I13" s="4">
        <v>2102</v>
      </c>
    </row>
    <row r="14" spans="1:11" x14ac:dyDescent="0.25">
      <c r="A14" s="4" t="s">
        <v>33</v>
      </c>
      <c r="B14" s="4">
        <v>3012</v>
      </c>
      <c r="C14" s="4">
        <v>1802</v>
      </c>
      <c r="D14" s="4">
        <v>3054</v>
      </c>
      <c r="E14" s="4">
        <v>1802</v>
      </c>
      <c r="F14" s="4">
        <v>3012</v>
      </c>
      <c r="G14" s="4">
        <v>2110</v>
      </c>
      <c r="H14" s="4">
        <v>3054</v>
      </c>
      <c r="I14" s="4">
        <v>2110</v>
      </c>
    </row>
    <row r="15" spans="1:11" x14ac:dyDescent="0.25">
      <c r="A15" s="4" t="s">
        <v>34</v>
      </c>
      <c r="B15" s="4">
        <v>3133</v>
      </c>
      <c r="C15" s="4">
        <v>1802</v>
      </c>
      <c r="D15" s="4">
        <v>3178</v>
      </c>
      <c r="E15" s="4">
        <v>1802</v>
      </c>
      <c r="F15" s="4">
        <v>3133</v>
      </c>
      <c r="G15" s="4">
        <v>2110</v>
      </c>
      <c r="H15" s="4">
        <v>3178</v>
      </c>
      <c r="I15" s="4">
        <v>2110</v>
      </c>
    </row>
    <row r="16" spans="1:11" x14ac:dyDescent="0.25">
      <c r="A16" s="4" t="s">
        <v>35</v>
      </c>
      <c r="B16" s="4">
        <v>3002</v>
      </c>
      <c r="C16" s="4">
        <v>1791</v>
      </c>
      <c r="D16" s="4">
        <v>3048</v>
      </c>
      <c r="E16" s="4">
        <v>1791</v>
      </c>
      <c r="F16" s="4">
        <v>3002</v>
      </c>
      <c r="G16" s="4">
        <v>2096</v>
      </c>
      <c r="H16" s="4">
        <v>3048</v>
      </c>
      <c r="I16" s="4">
        <v>2096</v>
      </c>
    </row>
    <row r="17" spans="1:9" x14ac:dyDescent="0.25">
      <c r="A17" s="4" t="s">
        <v>36</v>
      </c>
      <c r="B17" s="4">
        <v>2946</v>
      </c>
      <c r="C17" s="4">
        <v>1862</v>
      </c>
      <c r="D17" s="4">
        <v>2978</v>
      </c>
      <c r="E17" s="4">
        <v>1862</v>
      </c>
      <c r="F17" s="4">
        <v>2946</v>
      </c>
      <c r="G17" s="4">
        <v>2090</v>
      </c>
      <c r="H17" s="4">
        <v>2978</v>
      </c>
      <c r="I17" s="4">
        <v>2090</v>
      </c>
    </row>
    <row r="18" spans="1:9" x14ac:dyDescent="0.25">
      <c r="A18" s="4" t="s">
        <v>37</v>
      </c>
      <c r="B18" s="4">
        <v>3148</v>
      </c>
      <c r="C18" s="4">
        <v>1857</v>
      </c>
      <c r="D18" s="4">
        <v>3183</v>
      </c>
      <c r="E18" s="4">
        <v>1857</v>
      </c>
      <c r="F18" s="4">
        <v>3148</v>
      </c>
      <c r="G18" s="4">
        <v>2089</v>
      </c>
      <c r="H18" s="4">
        <v>3183</v>
      </c>
      <c r="I18" s="4">
        <v>2089</v>
      </c>
    </row>
    <row r="19" spans="1:9" x14ac:dyDescent="0.25">
      <c r="A19" s="4" t="s">
        <v>38</v>
      </c>
      <c r="B19" s="4">
        <v>3021</v>
      </c>
      <c r="C19" s="4">
        <v>1861</v>
      </c>
      <c r="D19" s="4">
        <v>3057</v>
      </c>
      <c r="E19" s="4">
        <v>1861</v>
      </c>
      <c r="F19" s="4">
        <v>3021</v>
      </c>
      <c r="G19" s="4">
        <v>2091</v>
      </c>
      <c r="H19" s="4">
        <v>3057</v>
      </c>
      <c r="I19" s="4">
        <v>2091</v>
      </c>
    </row>
    <row r="20" spans="1:9" x14ac:dyDescent="0.25">
      <c r="A20" s="4" t="s">
        <v>39</v>
      </c>
      <c r="B20" s="4">
        <v>3023</v>
      </c>
      <c r="C20" s="4">
        <v>1850</v>
      </c>
      <c r="D20" s="4">
        <v>3057</v>
      </c>
      <c r="E20" s="4">
        <v>1850</v>
      </c>
      <c r="F20" s="4">
        <v>3023</v>
      </c>
      <c r="G20" s="4">
        <v>2085</v>
      </c>
      <c r="H20" s="4">
        <v>3057</v>
      </c>
      <c r="I20" s="4">
        <v>2085</v>
      </c>
    </row>
    <row r="21" spans="1:9" x14ac:dyDescent="0.25">
      <c r="A21" s="4" t="s">
        <v>40</v>
      </c>
      <c r="B21" s="4">
        <v>3073</v>
      </c>
      <c r="C21" s="4">
        <v>1855</v>
      </c>
      <c r="D21" s="4">
        <v>3109</v>
      </c>
      <c r="E21" s="4">
        <v>1855</v>
      </c>
      <c r="F21" s="4">
        <v>3073</v>
      </c>
      <c r="G21" s="4">
        <v>2088</v>
      </c>
      <c r="H21" s="4">
        <v>3109</v>
      </c>
      <c r="I21" s="4">
        <v>2088</v>
      </c>
    </row>
    <row r="22" spans="1:9" x14ac:dyDescent="0.25">
      <c r="A22" s="4" t="s">
        <v>41</v>
      </c>
      <c r="B22" s="4">
        <v>2923</v>
      </c>
      <c r="C22" s="4">
        <v>1880</v>
      </c>
      <c r="D22" s="4">
        <v>2954</v>
      </c>
      <c r="E22" s="4">
        <v>1880</v>
      </c>
      <c r="F22" s="4">
        <v>2923</v>
      </c>
      <c r="G22" s="4">
        <v>2067</v>
      </c>
      <c r="H22" s="4">
        <v>2954</v>
      </c>
      <c r="I22" s="4">
        <v>2067</v>
      </c>
    </row>
    <row r="23" spans="1:9" x14ac:dyDescent="0.25">
      <c r="A23" s="4" t="s">
        <v>42</v>
      </c>
      <c r="B23" s="4">
        <v>2955</v>
      </c>
      <c r="C23" s="4">
        <v>1883</v>
      </c>
      <c r="D23" s="4">
        <v>2986</v>
      </c>
      <c r="E23" s="4">
        <v>1883</v>
      </c>
      <c r="F23" s="4">
        <v>2955</v>
      </c>
      <c r="G23" s="4">
        <v>2071</v>
      </c>
      <c r="H23" s="4">
        <v>2986</v>
      </c>
      <c r="I23" s="4">
        <v>2071</v>
      </c>
    </row>
    <row r="24" spans="1:9" x14ac:dyDescent="0.25">
      <c r="A24" s="4" t="s">
        <v>43</v>
      </c>
      <c r="B24" s="4">
        <v>2984</v>
      </c>
      <c r="C24" s="4">
        <v>1879</v>
      </c>
      <c r="D24" s="4">
        <v>3010</v>
      </c>
      <c r="E24" s="4">
        <v>1879</v>
      </c>
      <c r="F24" s="4">
        <v>2984</v>
      </c>
      <c r="G24" s="4">
        <v>2071</v>
      </c>
      <c r="H24" s="4">
        <v>3010</v>
      </c>
      <c r="I24" s="4">
        <v>2071</v>
      </c>
    </row>
    <row r="25" spans="1:9" x14ac:dyDescent="0.25">
      <c r="A25" s="4" t="s">
        <v>44</v>
      </c>
      <c r="B25" s="4">
        <v>3038</v>
      </c>
      <c r="C25" s="4">
        <v>1884</v>
      </c>
      <c r="D25" s="4">
        <v>3070</v>
      </c>
      <c r="E25" s="4">
        <v>1884</v>
      </c>
      <c r="F25" s="4">
        <v>3038</v>
      </c>
      <c r="G25" s="4">
        <v>2072</v>
      </c>
      <c r="H25" s="4">
        <v>3070</v>
      </c>
      <c r="I25" s="4">
        <v>2072</v>
      </c>
    </row>
    <row r="26" spans="1:9" x14ac:dyDescent="0.25">
      <c r="A26" s="4" t="s">
        <v>45</v>
      </c>
      <c r="B26" s="4">
        <v>2872</v>
      </c>
      <c r="C26" s="4">
        <v>1894</v>
      </c>
      <c r="D26" s="4">
        <v>2899</v>
      </c>
      <c r="E26" s="4">
        <v>1894</v>
      </c>
      <c r="F26" s="4">
        <v>2872</v>
      </c>
      <c r="G26" s="4">
        <v>2078</v>
      </c>
      <c r="H26" s="4">
        <v>2899</v>
      </c>
      <c r="I26" s="4">
        <v>2078</v>
      </c>
    </row>
    <row r="27" spans="1:9" x14ac:dyDescent="0.25">
      <c r="A27" s="4" t="s">
        <v>46</v>
      </c>
      <c r="B27" s="4">
        <v>2882</v>
      </c>
      <c r="C27" s="4">
        <v>1651</v>
      </c>
      <c r="D27" s="4">
        <v>2983</v>
      </c>
      <c r="E27" s="4">
        <v>1651</v>
      </c>
      <c r="F27" s="4">
        <v>2882</v>
      </c>
      <c r="G27" s="4">
        <v>2252</v>
      </c>
      <c r="H27" s="4">
        <v>2983</v>
      </c>
      <c r="I27" s="4">
        <v>2252</v>
      </c>
    </row>
    <row r="28" spans="1:9" x14ac:dyDescent="0.25">
      <c r="A28" s="4" t="s">
        <v>47</v>
      </c>
      <c r="B28" s="4">
        <v>2955</v>
      </c>
      <c r="C28" s="4">
        <v>1636</v>
      </c>
      <c r="D28" s="4">
        <v>3038</v>
      </c>
      <c r="E28" s="4">
        <v>1636</v>
      </c>
      <c r="F28" s="4">
        <v>2955</v>
      </c>
      <c r="G28" s="4">
        <v>2246</v>
      </c>
      <c r="H28" s="4">
        <v>3038</v>
      </c>
      <c r="I28" s="4">
        <v>2246</v>
      </c>
    </row>
    <row r="29" spans="1:9" x14ac:dyDescent="0.25">
      <c r="A29" s="4" t="s">
        <v>48</v>
      </c>
      <c r="B29" s="4">
        <v>2944</v>
      </c>
      <c r="C29" s="4">
        <v>1637</v>
      </c>
      <c r="D29" s="4">
        <v>3029</v>
      </c>
      <c r="E29" s="4">
        <v>1637</v>
      </c>
      <c r="F29" s="4">
        <v>2944</v>
      </c>
      <c r="G29" s="4">
        <v>2238</v>
      </c>
      <c r="H29" s="4">
        <v>3029</v>
      </c>
      <c r="I29" s="4">
        <v>2238</v>
      </c>
    </row>
    <row r="30" spans="1:9" x14ac:dyDescent="0.25">
      <c r="A30" s="4" t="s">
        <v>49</v>
      </c>
      <c r="B30" s="4">
        <v>2954</v>
      </c>
      <c r="C30" s="4">
        <v>1647</v>
      </c>
      <c r="D30" s="4">
        <v>3041</v>
      </c>
      <c r="E30" s="4">
        <v>1647</v>
      </c>
      <c r="F30" s="4">
        <v>2954</v>
      </c>
      <c r="G30" s="4">
        <v>2255</v>
      </c>
      <c r="H30" s="4">
        <v>3041</v>
      </c>
      <c r="I30" s="4">
        <v>2255</v>
      </c>
    </row>
    <row r="31" spans="1:9" x14ac:dyDescent="0.25">
      <c r="A31" s="4" t="s">
        <v>50</v>
      </c>
      <c r="B31" s="4">
        <v>2899</v>
      </c>
      <c r="C31" s="4">
        <v>1627</v>
      </c>
      <c r="D31" s="4">
        <v>2994</v>
      </c>
      <c r="E31" s="4">
        <v>1627</v>
      </c>
      <c r="F31" s="4">
        <v>2899</v>
      </c>
      <c r="G31" s="4">
        <v>2229</v>
      </c>
      <c r="H31" s="4">
        <v>2994</v>
      </c>
      <c r="I31" s="4">
        <v>2229</v>
      </c>
    </row>
    <row r="32" spans="1:9" x14ac:dyDescent="0.25">
      <c r="A32" s="4" t="s">
        <v>51</v>
      </c>
      <c r="B32" s="4">
        <v>2512</v>
      </c>
      <c r="C32" s="4">
        <v>976</v>
      </c>
      <c r="D32" s="4">
        <v>2794</v>
      </c>
      <c r="E32" s="4">
        <v>976</v>
      </c>
      <c r="F32" s="4">
        <v>2512</v>
      </c>
      <c r="G32" s="4">
        <v>2668</v>
      </c>
      <c r="H32" s="4">
        <v>2794</v>
      </c>
      <c r="I32" s="4">
        <v>2668</v>
      </c>
    </row>
    <row r="33" spans="1:9" x14ac:dyDescent="0.25">
      <c r="A33" s="4" t="s">
        <v>52</v>
      </c>
      <c r="B33" s="4">
        <v>2664</v>
      </c>
      <c r="C33" s="4">
        <v>973</v>
      </c>
      <c r="D33" s="4">
        <v>2897</v>
      </c>
      <c r="E33" s="4">
        <v>973</v>
      </c>
      <c r="F33" s="4">
        <v>2664</v>
      </c>
      <c r="G33" s="4">
        <v>2661</v>
      </c>
      <c r="H33" s="4">
        <v>2897</v>
      </c>
      <c r="I33" s="4">
        <v>2661</v>
      </c>
    </row>
    <row r="34" spans="1:9" x14ac:dyDescent="0.25">
      <c r="A34" s="4" t="s">
        <v>53</v>
      </c>
      <c r="B34" s="4">
        <v>2905</v>
      </c>
      <c r="C34" s="4">
        <v>967</v>
      </c>
      <c r="D34" s="4">
        <v>3137</v>
      </c>
      <c r="E34" s="4">
        <v>967</v>
      </c>
      <c r="F34" s="4">
        <v>2905</v>
      </c>
      <c r="G34" s="4">
        <v>2665</v>
      </c>
      <c r="H34" s="4">
        <v>3137</v>
      </c>
      <c r="I34" s="4">
        <v>2665</v>
      </c>
    </row>
    <row r="35" spans="1:9" x14ac:dyDescent="0.25">
      <c r="A35" s="4" t="s">
        <v>54</v>
      </c>
      <c r="B35" s="4">
        <v>2617</v>
      </c>
      <c r="C35" s="4">
        <v>967</v>
      </c>
      <c r="D35" s="4">
        <v>2837</v>
      </c>
      <c r="E35" s="4">
        <v>967</v>
      </c>
      <c r="F35" s="4">
        <v>2617</v>
      </c>
      <c r="G35" s="4">
        <v>2660</v>
      </c>
      <c r="H35" s="4">
        <v>2837</v>
      </c>
      <c r="I35" s="4">
        <v>2660</v>
      </c>
    </row>
    <row r="36" spans="1:9" x14ac:dyDescent="0.25">
      <c r="A36" s="4" t="s">
        <v>55</v>
      </c>
      <c r="B36" s="4">
        <v>2506</v>
      </c>
      <c r="C36" s="4">
        <v>991</v>
      </c>
      <c r="D36" s="4">
        <v>2733</v>
      </c>
      <c r="E36" s="4">
        <v>991</v>
      </c>
      <c r="F36" s="4">
        <v>2506</v>
      </c>
      <c r="G36" s="4">
        <v>2673</v>
      </c>
      <c r="H36" s="4">
        <v>2733</v>
      </c>
      <c r="I36" s="4">
        <v>2673</v>
      </c>
    </row>
    <row r="37" spans="1:9" x14ac:dyDescent="0.25">
      <c r="A37" s="4" t="s">
        <v>56</v>
      </c>
      <c r="B37" s="4">
        <v>2675</v>
      </c>
      <c r="C37" s="4">
        <v>1352</v>
      </c>
      <c r="D37" s="4">
        <v>2882</v>
      </c>
      <c r="E37" s="4">
        <v>1352</v>
      </c>
      <c r="F37" s="4">
        <v>2675</v>
      </c>
      <c r="G37" s="4">
        <v>2458</v>
      </c>
      <c r="H37" s="4">
        <v>2882</v>
      </c>
      <c r="I37" s="4">
        <v>2458</v>
      </c>
    </row>
    <row r="38" spans="1:9" x14ac:dyDescent="0.25">
      <c r="A38" s="4" t="s">
        <v>57</v>
      </c>
      <c r="B38" s="4">
        <v>2965</v>
      </c>
      <c r="C38" s="4">
        <v>1341</v>
      </c>
      <c r="D38" s="4">
        <v>3106</v>
      </c>
      <c r="E38" s="4">
        <v>1341</v>
      </c>
      <c r="F38" s="4">
        <v>2965</v>
      </c>
      <c r="G38" s="4">
        <v>2447</v>
      </c>
      <c r="H38" s="4">
        <v>3106</v>
      </c>
      <c r="I38" s="4">
        <v>2447</v>
      </c>
    </row>
    <row r="39" spans="1:9" x14ac:dyDescent="0.25">
      <c r="A39" s="4" t="s">
        <v>58</v>
      </c>
      <c r="B39" s="4">
        <v>3107</v>
      </c>
      <c r="C39" s="4">
        <v>1344</v>
      </c>
      <c r="D39" s="4">
        <v>3292</v>
      </c>
      <c r="E39" s="4">
        <v>1344</v>
      </c>
      <c r="F39" s="4">
        <v>3107</v>
      </c>
      <c r="G39" s="4">
        <v>2449</v>
      </c>
      <c r="H39" s="4">
        <v>3292</v>
      </c>
      <c r="I39" s="4">
        <v>2449</v>
      </c>
    </row>
    <row r="40" spans="1:9" x14ac:dyDescent="0.25">
      <c r="A40" s="4" t="s">
        <v>59</v>
      </c>
      <c r="B40" s="4">
        <v>2903</v>
      </c>
      <c r="C40" s="4">
        <v>1353</v>
      </c>
      <c r="D40" s="4">
        <v>3043</v>
      </c>
      <c r="E40" s="4">
        <v>1353</v>
      </c>
      <c r="F40" s="4">
        <v>2903</v>
      </c>
      <c r="G40" s="4">
        <v>2452</v>
      </c>
      <c r="H40" s="4">
        <v>3043</v>
      </c>
      <c r="I40" s="4">
        <v>2452</v>
      </c>
    </row>
    <row r="41" spans="1:9" x14ac:dyDescent="0.25">
      <c r="A41" s="4" t="s">
        <v>60</v>
      </c>
      <c r="B41" s="4">
        <v>2739</v>
      </c>
      <c r="C41" s="4">
        <v>1350</v>
      </c>
      <c r="D41" s="4">
        <v>2886</v>
      </c>
      <c r="E41" s="4">
        <v>1350</v>
      </c>
      <c r="F41" s="4">
        <v>2739</v>
      </c>
      <c r="G41" s="4">
        <v>2450</v>
      </c>
      <c r="H41" s="4">
        <v>2886</v>
      </c>
      <c r="I41" s="4">
        <v>2450</v>
      </c>
    </row>
    <row r="42" spans="1:9" x14ac:dyDescent="0.25">
      <c r="A42" s="4" t="s">
        <v>61</v>
      </c>
      <c r="B42" s="4">
        <v>3047</v>
      </c>
      <c r="C42" s="4">
        <v>1880</v>
      </c>
      <c r="D42" s="4">
        <v>3073</v>
      </c>
      <c r="E42" s="4">
        <v>1880</v>
      </c>
      <c r="F42" s="4">
        <v>3047</v>
      </c>
      <c r="G42" s="4">
        <v>2039</v>
      </c>
      <c r="H42" s="4">
        <v>3073</v>
      </c>
      <c r="I42" s="4">
        <v>2039</v>
      </c>
    </row>
    <row r="43" spans="1:9" x14ac:dyDescent="0.25">
      <c r="A43" s="4" t="s">
        <v>62</v>
      </c>
      <c r="B43" s="4">
        <v>4020</v>
      </c>
      <c r="C43" s="4">
        <v>724</v>
      </c>
      <c r="D43" s="4">
        <v>4082</v>
      </c>
      <c r="E43" s="4">
        <v>724</v>
      </c>
      <c r="F43" s="4">
        <v>4020</v>
      </c>
      <c r="G43" s="4">
        <v>985</v>
      </c>
      <c r="H43" s="4">
        <v>4082</v>
      </c>
      <c r="I43" s="4">
        <v>985</v>
      </c>
    </row>
    <row r="44" spans="1:9" x14ac:dyDescent="0.25">
      <c r="A44" s="4" t="s">
        <v>63</v>
      </c>
      <c r="B44" s="4">
        <v>3489</v>
      </c>
      <c r="C44" s="4">
        <v>1133</v>
      </c>
      <c r="D44" s="4">
        <v>3580</v>
      </c>
      <c r="E44" s="4">
        <v>1133</v>
      </c>
      <c r="F44" s="4">
        <v>3489</v>
      </c>
      <c r="G44" s="4">
        <v>1618</v>
      </c>
      <c r="H44" s="4">
        <v>3580</v>
      </c>
      <c r="I44" s="4">
        <v>1618</v>
      </c>
    </row>
    <row r="45" spans="1:9" x14ac:dyDescent="0.25">
      <c r="A45" s="4" t="s">
        <v>64</v>
      </c>
      <c r="B45" s="4">
        <v>2949</v>
      </c>
      <c r="C45" s="4">
        <v>1899</v>
      </c>
      <c r="D45" s="4">
        <v>2974</v>
      </c>
      <c r="E45" s="4">
        <v>1899</v>
      </c>
      <c r="F45" s="4">
        <v>2949</v>
      </c>
      <c r="G45" s="4">
        <v>2059</v>
      </c>
      <c r="H45" s="4">
        <v>2974</v>
      </c>
      <c r="I45" s="4">
        <v>2059</v>
      </c>
    </row>
    <row r="46" spans="1:9" x14ac:dyDescent="0.25">
      <c r="A46" s="4" t="s">
        <v>65</v>
      </c>
      <c r="B46" s="4">
        <v>2946</v>
      </c>
      <c r="C46" s="4">
        <v>1888</v>
      </c>
      <c r="D46" s="4">
        <v>2973</v>
      </c>
      <c r="E46" s="4">
        <v>1888</v>
      </c>
      <c r="F46" s="4">
        <v>2946</v>
      </c>
      <c r="G46" s="4">
        <v>2052</v>
      </c>
      <c r="H46" s="4">
        <v>2973</v>
      </c>
      <c r="I46" s="4">
        <v>2052</v>
      </c>
    </row>
    <row r="47" spans="1:9" x14ac:dyDescent="0.25">
      <c r="A47" s="4" t="s">
        <v>66</v>
      </c>
      <c r="B47" s="4">
        <v>3016</v>
      </c>
      <c r="C47" s="4">
        <v>1919</v>
      </c>
      <c r="D47" s="4">
        <v>3035</v>
      </c>
      <c r="E47" s="4">
        <v>1919</v>
      </c>
      <c r="F47" s="4">
        <v>3016</v>
      </c>
      <c r="G47" s="4">
        <v>2042</v>
      </c>
      <c r="H47" s="4">
        <v>3035</v>
      </c>
      <c r="I47" s="4">
        <v>2042</v>
      </c>
    </row>
    <row r="48" spans="1:9" x14ac:dyDescent="0.25">
      <c r="A48" s="4" t="s">
        <v>67</v>
      </c>
      <c r="B48" s="4">
        <v>2961</v>
      </c>
      <c r="C48" s="4">
        <v>1912</v>
      </c>
      <c r="D48" s="4">
        <v>2980</v>
      </c>
      <c r="E48" s="4">
        <v>1912</v>
      </c>
      <c r="F48" s="4">
        <v>2961</v>
      </c>
      <c r="G48" s="4">
        <v>2041</v>
      </c>
      <c r="H48" s="4">
        <v>2980</v>
      </c>
      <c r="I48" s="4">
        <v>2041</v>
      </c>
    </row>
    <row r="49" spans="1:9" x14ac:dyDescent="0.25">
      <c r="A49" s="4" t="s">
        <v>68</v>
      </c>
      <c r="B49" s="4">
        <v>4432</v>
      </c>
      <c r="C49" s="4">
        <v>781</v>
      </c>
      <c r="D49" s="4">
        <v>4478</v>
      </c>
      <c r="E49" s="4">
        <v>781</v>
      </c>
      <c r="F49" s="4">
        <v>4432</v>
      </c>
      <c r="G49" s="4">
        <v>1019</v>
      </c>
      <c r="H49" s="4">
        <v>4478</v>
      </c>
      <c r="I49" s="4">
        <v>1019</v>
      </c>
    </row>
    <row r="50" spans="1:9" x14ac:dyDescent="0.25">
      <c r="A50" s="4" t="s">
        <v>69</v>
      </c>
      <c r="B50" s="4">
        <v>3010</v>
      </c>
      <c r="C50" s="4">
        <v>1912</v>
      </c>
      <c r="D50" s="4">
        <v>3034</v>
      </c>
      <c r="E50" s="4">
        <v>1912</v>
      </c>
      <c r="F50" s="4">
        <v>3010</v>
      </c>
      <c r="G50" s="4">
        <v>2034</v>
      </c>
      <c r="H50" s="4">
        <v>3034</v>
      </c>
      <c r="I50" s="4">
        <v>2034</v>
      </c>
    </row>
    <row r="51" spans="1:9" x14ac:dyDescent="0.25">
      <c r="A51" s="4" t="s">
        <v>70</v>
      </c>
      <c r="B51" s="4">
        <v>2960</v>
      </c>
      <c r="C51" s="4">
        <v>1908</v>
      </c>
      <c r="D51" s="4">
        <v>2979</v>
      </c>
      <c r="E51" s="4">
        <v>1908</v>
      </c>
      <c r="F51" s="4">
        <v>2960</v>
      </c>
      <c r="G51" s="4">
        <v>2036</v>
      </c>
      <c r="H51" s="4">
        <v>2979</v>
      </c>
      <c r="I51" s="4">
        <v>2036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C39" sqref="C39"/>
    </sheetView>
  </sheetViews>
  <sheetFormatPr defaultRowHeight="15" x14ac:dyDescent="0.25"/>
  <cols>
    <col min="4" max="4" width="10.5703125" style="1" customWidth="1"/>
    <col min="5" max="5" width="15.85546875" style="1" customWidth="1"/>
    <col min="6" max="6" width="22.85546875" customWidth="1"/>
    <col min="7" max="7" width="16.42578125" customWidth="1"/>
    <col min="10" max="10" width="11.42578125" customWidth="1"/>
  </cols>
  <sheetData>
    <row r="1" spans="1:11" x14ac:dyDescent="0.25">
      <c r="A1" t="s">
        <v>8</v>
      </c>
      <c r="B1" t="s">
        <v>9</v>
      </c>
      <c r="C1" t="s">
        <v>10</v>
      </c>
      <c r="D1" s="1" t="s">
        <v>17</v>
      </c>
      <c r="E1" s="1" t="s">
        <v>20</v>
      </c>
      <c r="G1" t="s">
        <v>11</v>
      </c>
      <c r="J1" t="s">
        <v>15</v>
      </c>
    </row>
    <row r="2" spans="1:11" x14ac:dyDescent="0.25">
      <c r="A2">
        <f>SQRT(SUMXMY2(test[[#This Row],[X1]:[Y1]],test[[#This Row],[X3]:[Y3]]))</f>
        <v>455</v>
      </c>
      <c r="B2">
        <f>($K$2*$H$3*$H$4)/($H$2*A2)</f>
        <v>1014.3702451394759</v>
      </c>
      <c r="C2">
        <v>1000</v>
      </c>
      <c r="D2" s="1">
        <f>ABS((B2-C2)/C2)</f>
        <v>1.4370245139475855E-2</v>
      </c>
      <c r="E2" s="1" t="str">
        <f>test[[#This Row],[File]]</f>
        <v>DSC_0001.JPG</v>
      </c>
      <c r="G2" t="s">
        <v>12</v>
      </c>
      <c r="H2">
        <v>15.6</v>
      </c>
      <c r="J2" t="s">
        <v>16</v>
      </c>
      <c r="K2">
        <v>100</v>
      </c>
    </row>
    <row r="3" spans="1:11" x14ac:dyDescent="0.25">
      <c r="A3">
        <f>SQRT(SUMXMY2(test[[#This Row],[X1]:[Y1]],test[[#This Row],[X3]:[Y3]]))</f>
        <v>460</v>
      </c>
      <c r="B3">
        <f t="shared" ref="B3:B51" si="0">($K$2*$H$3*$H$4)/($H$2*A3)</f>
        <v>1003.3444816053511</v>
      </c>
      <c r="C3">
        <v>1000</v>
      </c>
      <c r="D3" s="1">
        <f t="shared" ref="D3:D41" si="1">ABS((B3-C3)/C3)</f>
        <v>3.3444816053511202E-3</v>
      </c>
      <c r="E3" s="1" t="str">
        <f>test[[#This Row],[File]]</f>
        <v>DSC_0002.JPG</v>
      </c>
      <c r="G3" t="s">
        <v>13</v>
      </c>
      <c r="H3">
        <v>18</v>
      </c>
    </row>
    <row r="4" spans="1:11" x14ac:dyDescent="0.25">
      <c r="A4">
        <f>SQRT(SUMXMY2(test[[#This Row],[X1]:[Y1]],test[[#This Row],[X3]:[Y3]]))</f>
        <v>461</v>
      </c>
      <c r="B4">
        <f t="shared" si="0"/>
        <v>1001.1680293675956</v>
      </c>
      <c r="C4">
        <v>1000</v>
      </c>
      <c r="D4" s="1">
        <f t="shared" si="1"/>
        <v>1.1680293675956363E-3</v>
      </c>
      <c r="E4" s="1" t="str">
        <f>test[[#This Row],[File]]</f>
        <v>DSC_0003.JPG</v>
      </c>
      <c r="G4" t="s">
        <v>14</v>
      </c>
      <c r="H4">
        <v>4000</v>
      </c>
    </row>
    <row r="5" spans="1:11" x14ac:dyDescent="0.25">
      <c r="A5">
        <f>SQRT(SUMXMY2(test[[#This Row],[X1]:[Y1]],test[[#This Row],[X3]:[Y3]]))</f>
        <v>456</v>
      </c>
      <c r="B5">
        <f t="shared" si="0"/>
        <v>1012.1457489878543</v>
      </c>
      <c r="C5">
        <v>1000</v>
      </c>
      <c r="D5" s="1">
        <f t="shared" si="1"/>
        <v>1.2145748987854289E-2</v>
      </c>
      <c r="E5" s="1" t="str">
        <f>test[[#This Row],[File]]</f>
        <v>DSC_0004.JPG</v>
      </c>
    </row>
    <row r="6" spans="1:11" x14ac:dyDescent="0.25">
      <c r="A6">
        <f>SQRT(SUMXMY2(test[[#This Row],[X1]:[Y1]],test[[#This Row],[X3]:[Y3]]))</f>
        <v>459</v>
      </c>
      <c r="B6">
        <f t="shared" si="0"/>
        <v>1005.5304172951232</v>
      </c>
      <c r="C6">
        <v>1000</v>
      </c>
      <c r="D6" s="1">
        <f t="shared" si="1"/>
        <v>5.5304172951232428E-3</v>
      </c>
      <c r="E6" s="1" t="str">
        <f>test[[#This Row],[File]]</f>
        <v>DSC_0005.JPG</v>
      </c>
    </row>
    <row r="7" spans="1:11" x14ac:dyDescent="0.25">
      <c r="A7">
        <f>SQRT(SUMXMY2(test[[#This Row],[X1]:[Y1]],test[[#This Row],[X3]:[Y3]]))</f>
        <v>896</v>
      </c>
      <c r="B7">
        <f t="shared" si="0"/>
        <v>515.1098901098901</v>
      </c>
      <c r="C7">
        <v>500</v>
      </c>
      <c r="D7" s="1">
        <f t="shared" si="1"/>
        <v>3.0219780219780206E-2</v>
      </c>
      <c r="E7" s="1" t="str">
        <f>test[[#This Row],[File]]</f>
        <v>DSC_0010.JPG</v>
      </c>
    </row>
    <row r="8" spans="1:11" x14ac:dyDescent="0.25">
      <c r="A8">
        <f>SQRT(SUMXMY2(test[[#This Row],[X1]:[Y1]],test[[#This Row],[X3]:[Y3]]))</f>
        <v>898</v>
      </c>
      <c r="B8">
        <f t="shared" si="0"/>
        <v>513.96265204728456</v>
      </c>
      <c r="C8">
        <v>500</v>
      </c>
      <c r="D8" s="1">
        <f t="shared" si="1"/>
        <v>2.7925304094569128E-2</v>
      </c>
      <c r="E8" s="1" t="str">
        <f>test[[#This Row],[File]]</f>
        <v>DSC_0011.JPG</v>
      </c>
    </row>
    <row r="9" spans="1:11" x14ac:dyDescent="0.25">
      <c r="A9">
        <f>SQRT(SUMXMY2(test[[#This Row],[X1]:[Y1]],test[[#This Row],[X3]:[Y3]]))</f>
        <v>892</v>
      </c>
      <c r="B9">
        <f t="shared" si="0"/>
        <v>517.41979993101074</v>
      </c>
      <c r="C9">
        <v>500</v>
      </c>
      <c r="D9" s="1">
        <f t="shared" si="1"/>
        <v>3.4839599862021488E-2</v>
      </c>
      <c r="E9" s="1" t="str">
        <f>test[[#This Row],[File]]</f>
        <v>DSC_0012.JPG</v>
      </c>
    </row>
    <row r="10" spans="1:11" x14ac:dyDescent="0.25">
      <c r="A10">
        <f>SQRT(SUMXMY2(test[[#This Row],[X1]:[Y1]],test[[#This Row],[X3]:[Y3]]))</f>
        <v>896</v>
      </c>
      <c r="B10">
        <f t="shared" si="0"/>
        <v>515.1098901098901</v>
      </c>
      <c r="C10">
        <v>500</v>
      </c>
      <c r="D10" s="1">
        <f t="shared" si="1"/>
        <v>3.0219780219780206E-2</v>
      </c>
      <c r="E10" s="1" t="str">
        <f>test[[#This Row],[File]]</f>
        <v>DSC_0013.JPG</v>
      </c>
      <c r="G10" t="s">
        <v>18</v>
      </c>
      <c r="H10" s="2">
        <f>AVERAGE(D2:D51)</f>
        <v>6.5404175878146259E-2</v>
      </c>
    </row>
    <row r="11" spans="1:11" x14ac:dyDescent="0.25">
      <c r="A11">
        <f>SQRT(SUMXMY2(test[[#This Row],[X1]:[Y1]],test[[#This Row],[X3]:[Y3]]))</f>
        <v>845</v>
      </c>
      <c r="B11">
        <f t="shared" si="0"/>
        <v>546.19936276741009</v>
      </c>
      <c r="C11">
        <v>500</v>
      </c>
      <c r="D11" s="1">
        <f t="shared" si="1"/>
        <v>9.2398725534820189E-2</v>
      </c>
      <c r="E11" s="1" t="str">
        <f>test[[#This Row],[File]]</f>
        <v>DSC_0014.JPG</v>
      </c>
    </row>
    <row r="12" spans="1:11" x14ac:dyDescent="0.25">
      <c r="A12">
        <f>SQRT(SUMXMY2(test[[#This Row],[X1]:[Y1]],test[[#This Row],[X3]:[Y3]]))</f>
        <v>304</v>
      </c>
      <c r="B12">
        <f t="shared" si="0"/>
        <v>1518.2186234817816</v>
      </c>
      <c r="C12">
        <v>1500</v>
      </c>
      <c r="D12" s="1">
        <f t="shared" si="1"/>
        <v>1.2145748987854404E-2</v>
      </c>
      <c r="E12" s="1" t="str">
        <f>test[[#This Row],[File]]</f>
        <v>DSC_0015.JPG</v>
      </c>
    </row>
    <row r="13" spans="1:11" x14ac:dyDescent="0.25">
      <c r="A13">
        <f>SQRT(SUMXMY2(test[[#This Row],[X1]:[Y1]],test[[#This Row],[X3]:[Y3]]))</f>
        <v>312</v>
      </c>
      <c r="B13">
        <f t="shared" si="0"/>
        <v>1479.2899408284025</v>
      </c>
      <c r="C13">
        <v>1500</v>
      </c>
      <c r="D13" s="1">
        <f t="shared" si="1"/>
        <v>1.3806706114398366E-2</v>
      </c>
      <c r="E13" s="1" t="str">
        <f>test[[#This Row],[File]]</f>
        <v>DSC_0016.JPG</v>
      </c>
    </row>
    <row r="14" spans="1:11" x14ac:dyDescent="0.25">
      <c r="A14">
        <f>SQRT(SUMXMY2(test[[#This Row],[X1]:[Y1]],test[[#This Row],[X3]:[Y3]]))</f>
        <v>308</v>
      </c>
      <c r="B14">
        <f t="shared" si="0"/>
        <v>1498.5014985014984</v>
      </c>
      <c r="C14">
        <v>1500</v>
      </c>
      <c r="D14" s="1">
        <f t="shared" si="1"/>
        <v>9.9900099900105494E-4</v>
      </c>
      <c r="E14" s="1" t="str">
        <f>test[[#This Row],[File]]</f>
        <v>DSC_0017.JPG</v>
      </c>
    </row>
    <row r="15" spans="1:11" x14ac:dyDescent="0.25">
      <c r="A15">
        <f>SQRT(SUMXMY2(test[[#This Row],[X1]:[Y1]],test[[#This Row],[X3]:[Y3]]))</f>
        <v>308</v>
      </c>
      <c r="B15">
        <f t="shared" si="0"/>
        <v>1498.5014985014984</v>
      </c>
      <c r="C15">
        <v>1500</v>
      </c>
      <c r="D15" s="1">
        <f t="shared" si="1"/>
        <v>9.9900099900105494E-4</v>
      </c>
      <c r="E15" s="1" t="str">
        <f>test[[#This Row],[File]]</f>
        <v>DSC_0018.JPG</v>
      </c>
    </row>
    <row r="16" spans="1:11" x14ac:dyDescent="0.25">
      <c r="A16">
        <f>SQRT(SUMXMY2(test[[#This Row],[X1]:[Y1]],test[[#This Row],[X3]:[Y3]]))</f>
        <v>305</v>
      </c>
      <c r="B16">
        <f t="shared" si="0"/>
        <v>1513.2408575031525</v>
      </c>
      <c r="C16">
        <v>1500</v>
      </c>
      <c r="D16" s="1">
        <f t="shared" si="1"/>
        <v>8.8272383354349882E-3</v>
      </c>
      <c r="E16" s="1" t="str">
        <f>test[[#This Row],[File]]</f>
        <v>DSC_0019.JPG</v>
      </c>
    </row>
    <row r="17" spans="1:5" x14ac:dyDescent="0.25">
      <c r="A17">
        <f>SQRT(SUMXMY2(test[[#This Row],[X1]:[Y1]],test[[#This Row],[X3]:[Y3]]))</f>
        <v>228</v>
      </c>
      <c r="B17">
        <f t="shared" si="0"/>
        <v>2024.2914979757086</v>
      </c>
      <c r="C17">
        <v>2000</v>
      </c>
      <c r="D17" s="1">
        <f t="shared" si="1"/>
        <v>1.2145748987854289E-2</v>
      </c>
      <c r="E17" s="1" t="str">
        <f>test[[#This Row],[File]]</f>
        <v>DSC_0021.JPG</v>
      </c>
    </row>
    <row r="18" spans="1:5" x14ac:dyDescent="0.25">
      <c r="A18">
        <f>SQRT(SUMXMY2(test[[#This Row],[X1]:[Y1]],test[[#This Row],[X3]:[Y3]]))</f>
        <v>232</v>
      </c>
      <c r="B18">
        <f t="shared" si="0"/>
        <v>1989.3899204244033</v>
      </c>
      <c r="C18">
        <v>2000</v>
      </c>
      <c r="D18" s="1">
        <f t="shared" si="1"/>
        <v>5.305039787798364E-3</v>
      </c>
      <c r="E18" s="1" t="str">
        <f>test[[#This Row],[File]]</f>
        <v>DSC_0022.JPG</v>
      </c>
    </row>
    <row r="19" spans="1:5" x14ac:dyDescent="0.25">
      <c r="A19">
        <f>SQRT(SUMXMY2(test[[#This Row],[X1]:[Y1]],test[[#This Row],[X3]:[Y3]]))</f>
        <v>230</v>
      </c>
      <c r="B19">
        <f t="shared" si="0"/>
        <v>2006.6889632107022</v>
      </c>
      <c r="C19">
        <v>2000</v>
      </c>
      <c r="D19" s="1">
        <f t="shared" si="1"/>
        <v>3.3444816053511202E-3</v>
      </c>
      <c r="E19" s="1" t="str">
        <f>test[[#This Row],[File]]</f>
        <v>DSC_0023.JPG</v>
      </c>
    </row>
    <row r="20" spans="1:5" x14ac:dyDescent="0.25">
      <c r="A20">
        <f>SQRT(SUMXMY2(test[[#This Row],[X1]:[Y1]],test[[#This Row],[X3]:[Y3]]))</f>
        <v>235</v>
      </c>
      <c r="B20">
        <f t="shared" si="0"/>
        <v>1963.9934533551555</v>
      </c>
      <c r="C20">
        <v>2000</v>
      </c>
      <c r="D20" s="1">
        <f t="shared" si="1"/>
        <v>1.8003273322422273E-2</v>
      </c>
      <c r="E20" s="1" t="str">
        <f>test[[#This Row],[File]]</f>
        <v>DSC_0024.JPG</v>
      </c>
    </row>
    <row r="21" spans="1:5" x14ac:dyDescent="0.25">
      <c r="A21">
        <f>SQRT(SUMXMY2(test[[#This Row],[X1]:[Y1]],test[[#This Row],[X3]:[Y3]]))</f>
        <v>233</v>
      </c>
      <c r="B21">
        <f t="shared" si="0"/>
        <v>1980.8517662594918</v>
      </c>
      <c r="C21">
        <v>2000</v>
      </c>
      <c r="D21" s="1">
        <f t="shared" si="1"/>
        <v>9.574116870254102E-3</v>
      </c>
      <c r="E21" s="1" t="str">
        <f>test[[#This Row],[File]]</f>
        <v>DSC_0025.JPG</v>
      </c>
    </row>
    <row r="22" spans="1:5" x14ac:dyDescent="0.25">
      <c r="A22">
        <f>SQRT(SUMXMY2(test[[#This Row],[X1]:[Y1]],test[[#This Row],[X3]:[Y3]]))</f>
        <v>187</v>
      </c>
      <c r="B22">
        <f t="shared" si="0"/>
        <v>2468.1201151789387</v>
      </c>
      <c r="C22">
        <v>2500</v>
      </c>
      <c r="D22" s="1">
        <f t="shared" si="1"/>
        <v>1.2751953928424518E-2</v>
      </c>
      <c r="E22" s="1" t="str">
        <f>test[[#This Row],[File]]</f>
        <v>DSC_0026.JPG</v>
      </c>
    </row>
    <row r="23" spans="1:5" x14ac:dyDescent="0.25">
      <c r="A23">
        <f>SQRT(SUMXMY2(test[[#This Row],[X1]:[Y1]],test[[#This Row],[X3]:[Y3]]))</f>
        <v>188</v>
      </c>
      <c r="B23">
        <f t="shared" si="0"/>
        <v>2454.9918166939447</v>
      </c>
      <c r="C23">
        <v>2500</v>
      </c>
      <c r="D23" s="1">
        <f t="shared" si="1"/>
        <v>1.8003273322422138E-2</v>
      </c>
      <c r="E23" s="1" t="str">
        <f>test[[#This Row],[File]]</f>
        <v>DSC_0027.JPG</v>
      </c>
    </row>
    <row r="24" spans="1:5" x14ac:dyDescent="0.25">
      <c r="A24">
        <f>SQRT(SUMXMY2(test[[#This Row],[X1]:[Y1]],test[[#This Row],[X3]:[Y3]]))</f>
        <v>192</v>
      </c>
      <c r="B24">
        <f t="shared" si="0"/>
        <v>2403.8461538461538</v>
      </c>
      <c r="C24">
        <v>2500</v>
      </c>
      <c r="D24" s="1">
        <f t="shared" si="1"/>
        <v>3.8461538461538478E-2</v>
      </c>
      <c r="E24" s="1" t="str">
        <f>test[[#This Row],[File]]</f>
        <v>DSC_0028.JPG</v>
      </c>
    </row>
    <row r="25" spans="1:5" x14ac:dyDescent="0.25">
      <c r="A25">
        <f>SQRT(SUMXMY2(test[[#This Row],[X1]:[Y1]],test[[#This Row],[X3]:[Y3]]))</f>
        <v>188</v>
      </c>
      <c r="B25">
        <f t="shared" si="0"/>
        <v>2454.9918166939447</v>
      </c>
      <c r="C25">
        <v>2500</v>
      </c>
      <c r="D25" s="1">
        <f t="shared" si="1"/>
        <v>1.8003273322422138E-2</v>
      </c>
      <c r="E25" s="1" t="str">
        <f>test[[#This Row],[File]]</f>
        <v>DSC_0029.JPG</v>
      </c>
    </row>
    <row r="26" spans="1:5" x14ac:dyDescent="0.25">
      <c r="A26">
        <f>SQRT(SUMXMY2(test[[#This Row],[X1]:[Y1]],test[[#This Row],[X3]:[Y3]]))</f>
        <v>184</v>
      </c>
      <c r="B26">
        <f t="shared" si="0"/>
        <v>2508.361204013378</v>
      </c>
      <c r="C26">
        <v>2500</v>
      </c>
      <c r="D26" s="1">
        <f t="shared" si="1"/>
        <v>3.3444816053512113E-3</v>
      </c>
      <c r="E26" s="1" t="str">
        <f>test[[#This Row],[File]]</f>
        <v>DSC_0030.JPG</v>
      </c>
    </row>
    <row r="27" spans="1:5" x14ac:dyDescent="0.25">
      <c r="A27">
        <f>SQRT(SUMXMY2(test[[#This Row],[X1]:[Y1]],test[[#This Row],[X3]:[Y3]]))</f>
        <v>601</v>
      </c>
      <c r="B27">
        <f t="shared" si="0"/>
        <v>767.95085114552671</v>
      </c>
      <c r="C27">
        <v>750</v>
      </c>
      <c r="D27" s="1">
        <f t="shared" si="1"/>
        <v>2.3934468194035618E-2</v>
      </c>
      <c r="E27" s="1" t="str">
        <f>test[[#This Row],[File]]</f>
        <v>DSC_0031.JPG</v>
      </c>
    </row>
    <row r="28" spans="1:5" x14ac:dyDescent="0.25">
      <c r="A28">
        <f>SQRT(SUMXMY2(test[[#This Row],[X1]:[Y1]],test[[#This Row],[X3]:[Y3]]))</f>
        <v>610</v>
      </c>
      <c r="B28">
        <f t="shared" si="0"/>
        <v>756.62042875157624</v>
      </c>
      <c r="C28">
        <v>750</v>
      </c>
      <c r="D28" s="1">
        <f t="shared" si="1"/>
        <v>8.8272383354349882E-3</v>
      </c>
      <c r="E28" s="1" t="str">
        <f>test[[#This Row],[File]]</f>
        <v>DSC_0032.JPG</v>
      </c>
    </row>
    <row r="29" spans="1:5" x14ac:dyDescent="0.25">
      <c r="A29">
        <f>SQRT(SUMXMY2(test[[#This Row],[X1]:[Y1]],test[[#This Row],[X3]:[Y3]]))</f>
        <v>601</v>
      </c>
      <c r="B29">
        <f t="shared" si="0"/>
        <v>767.95085114552671</v>
      </c>
      <c r="C29">
        <v>750</v>
      </c>
      <c r="D29" s="1">
        <f t="shared" si="1"/>
        <v>2.3934468194035618E-2</v>
      </c>
      <c r="E29" s="1" t="str">
        <f>test[[#This Row],[File]]</f>
        <v>DSC_0033.JPG</v>
      </c>
    </row>
    <row r="30" spans="1:5" x14ac:dyDescent="0.25">
      <c r="A30">
        <f>SQRT(SUMXMY2(test[[#This Row],[X1]:[Y1]],test[[#This Row],[X3]:[Y3]]))</f>
        <v>608</v>
      </c>
      <c r="B30">
        <f t="shared" si="0"/>
        <v>759.1093117408908</v>
      </c>
      <c r="C30">
        <v>750</v>
      </c>
      <c r="D30" s="1">
        <f t="shared" si="1"/>
        <v>1.2145748987854404E-2</v>
      </c>
      <c r="E30" s="1" t="str">
        <f>test[[#This Row],[File]]</f>
        <v>DSC_0034.JPG</v>
      </c>
    </row>
    <row r="31" spans="1:5" x14ac:dyDescent="0.25">
      <c r="A31">
        <f>SQRT(SUMXMY2(test[[#This Row],[X1]:[Y1]],test[[#This Row],[X3]:[Y3]]))</f>
        <v>602</v>
      </c>
      <c r="B31">
        <f t="shared" si="0"/>
        <v>766.67518527983657</v>
      </c>
      <c r="C31">
        <v>750</v>
      </c>
      <c r="D31" s="1">
        <f t="shared" si="1"/>
        <v>2.2233580373115427E-2</v>
      </c>
      <c r="E31" s="1" t="str">
        <f>test[[#This Row],[File]]</f>
        <v>DSC_0035.JPG</v>
      </c>
    </row>
    <row r="32" spans="1:5" x14ac:dyDescent="0.25">
      <c r="A32">
        <f>SQRT(SUMXMY2(test[[#This Row],[X1]:[Y1]],test[[#This Row],[X3]:[Y3]]))</f>
        <v>1692</v>
      </c>
      <c r="B32">
        <f t="shared" si="0"/>
        <v>272.77686852154937</v>
      </c>
      <c r="C32">
        <v>250</v>
      </c>
      <c r="D32" s="1">
        <f t="shared" si="1"/>
        <v>9.1107474086197501E-2</v>
      </c>
      <c r="E32" s="1" t="str">
        <f>test[[#This Row],[File]]</f>
        <v>DSC_0036.JPG</v>
      </c>
    </row>
    <row r="33" spans="1:5" x14ac:dyDescent="0.25">
      <c r="A33">
        <f>SQRT(SUMXMY2(test[[#This Row],[X1]:[Y1]],test[[#This Row],[X3]:[Y3]]))</f>
        <v>1688</v>
      </c>
      <c r="B33">
        <f t="shared" si="0"/>
        <v>273.42325920524974</v>
      </c>
      <c r="C33">
        <v>250</v>
      </c>
      <c r="D33" s="1">
        <f t="shared" si="1"/>
        <v>9.3693036820998943E-2</v>
      </c>
      <c r="E33" s="1" t="str">
        <f>test[[#This Row],[File]]</f>
        <v>DSC_0037.JPG</v>
      </c>
    </row>
    <row r="34" spans="1:5" x14ac:dyDescent="0.25">
      <c r="A34">
        <f>SQRT(SUMXMY2(test[[#This Row],[X1]:[Y1]],test[[#This Row],[X3]:[Y3]]))</f>
        <v>1698</v>
      </c>
      <c r="B34">
        <f t="shared" si="0"/>
        <v>271.81299266104918</v>
      </c>
      <c r="C34">
        <v>250</v>
      </c>
      <c r="D34" s="1">
        <f t="shared" si="1"/>
        <v>8.7251970644196722E-2</v>
      </c>
      <c r="E34" s="1" t="str">
        <f>test[[#This Row],[File]]</f>
        <v>DSC_0038.JPG</v>
      </c>
    </row>
    <row r="35" spans="1:5" x14ac:dyDescent="0.25">
      <c r="A35">
        <f>SQRT(SUMXMY2(test[[#This Row],[X1]:[Y1]],test[[#This Row],[X3]:[Y3]]))</f>
        <v>1693</v>
      </c>
      <c r="B35">
        <f t="shared" si="0"/>
        <v>272.61574810304876</v>
      </c>
      <c r="C35">
        <v>250</v>
      </c>
      <c r="D35" s="1">
        <f t="shared" si="1"/>
        <v>9.0462992412195034E-2</v>
      </c>
      <c r="E35" s="1" t="str">
        <f>test[[#This Row],[File]]</f>
        <v>DSC_0039.JPG</v>
      </c>
    </row>
    <row r="36" spans="1:5" x14ac:dyDescent="0.25">
      <c r="A36">
        <f>SQRT(SUMXMY2(test[[#This Row],[X1]:[Y1]],test[[#This Row],[X3]:[Y3]]))</f>
        <v>1682</v>
      </c>
      <c r="B36">
        <f t="shared" si="0"/>
        <v>274.39860971371075</v>
      </c>
      <c r="C36">
        <v>250</v>
      </c>
      <c r="D36" s="1">
        <f t="shared" si="1"/>
        <v>9.7594438854843021E-2</v>
      </c>
      <c r="E36" s="1" t="str">
        <f>test[[#This Row],[File]]</f>
        <v>DSC_0040.JPG</v>
      </c>
    </row>
    <row r="37" spans="1:5" x14ac:dyDescent="0.25">
      <c r="A37">
        <f>SQRT(SUMXMY2(test[[#This Row],[X1]:[Y1]],test[[#This Row],[X3]:[Y3]]))</f>
        <v>1106</v>
      </c>
      <c r="B37">
        <f t="shared" si="0"/>
        <v>417.30421477256925</v>
      </c>
      <c r="C37">
        <v>400</v>
      </c>
      <c r="D37" s="1">
        <f t="shared" si="1"/>
        <v>4.3260536931423135E-2</v>
      </c>
      <c r="E37" s="1" t="str">
        <f>test[[#This Row],[File]]</f>
        <v>DSC_0041.JPG</v>
      </c>
    </row>
    <row r="38" spans="1:5" x14ac:dyDescent="0.25">
      <c r="A38">
        <f>SQRT(SUMXMY2(test[[#This Row],[X1]:[Y1]],test[[#This Row],[X3]:[Y3]]))</f>
        <v>1106</v>
      </c>
      <c r="B38">
        <f t="shared" si="0"/>
        <v>417.30421477256925</v>
      </c>
      <c r="C38">
        <v>400</v>
      </c>
      <c r="D38" s="1">
        <f t="shared" si="1"/>
        <v>4.3260536931423135E-2</v>
      </c>
      <c r="E38" s="1" t="str">
        <f>test[[#This Row],[File]]</f>
        <v>DSC_0042.JPG</v>
      </c>
    </row>
    <row r="39" spans="1:5" x14ac:dyDescent="0.25">
      <c r="A39">
        <f>SQRT(SUMXMY2(test[[#This Row],[X1]:[Y1]],test[[#This Row],[X3]:[Y3]]))</f>
        <v>1105</v>
      </c>
      <c r="B39">
        <f t="shared" si="0"/>
        <v>417.68186564566656</v>
      </c>
      <c r="C39">
        <v>400</v>
      </c>
      <c r="D39" s="1">
        <f t="shared" si="1"/>
        <v>4.4204664114166403E-2</v>
      </c>
      <c r="E39" s="1" t="str">
        <f>test[[#This Row],[File]]</f>
        <v>DSC_0043.JPG</v>
      </c>
    </row>
    <row r="40" spans="1:5" x14ac:dyDescent="0.25">
      <c r="A40">
        <f>SQRT(SUMXMY2(test[[#This Row],[X1]:[Y1]],test[[#This Row],[X3]:[Y3]]))</f>
        <v>1099</v>
      </c>
      <c r="B40">
        <f t="shared" si="0"/>
        <v>419.9622034016939</v>
      </c>
      <c r="C40">
        <v>400</v>
      </c>
      <c r="D40" s="1">
        <f t="shared" si="1"/>
        <v>4.9905508504234745E-2</v>
      </c>
      <c r="E40" s="1" t="str">
        <f>test[[#This Row],[File]]</f>
        <v>DSC_0044.JPG</v>
      </c>
    </row>
    <row r="41" spans="1:5" x14ac:dyDescent="0.25">
      <c r="A41">
        <f>SQRT(SUMXMY2(test[[#This Row],[X1]:[Y1]],test[[#This Row],[X3]:[Y3]]))</f>
        <v>1100</v>
      </c>
      <c r="B41">
        <f t="shared" si="0"/>
        <v>419.58041958041957</v>
      </c>
      <c r="C41">
        <v>400</v>
      </c>
      <c r="D41" s="1">
        <f t="shared" si="1"/>
        <v>4.8951048951048931E-2</v>
      </c>
      <c r="E41" s="1" t="str">
        <f>test[[#This Row],[File]]</f>
        <v>DSC_0045.JPG</v>
      </c>
    </row>
    <row r="42" spans="1:5" x14ac:dyDescent="0.25">
      <c r="A42">
        <f>SQRT(SUMXMY2(test[[#This Row],[X1]:[Y1]],test[[#This Row],[X3]:[Y3]]))</f>
        <v>159</v>
      </c>
      <c r="B42">
        <f t="shared" si="0"/>
        <v>2902.7576197387516</v>
      </c>
      <c r="C42">
        <v>3000</v>
      </c>
      <c r="D42" s="1">
        <f t="shared" ref="D42:D51" si="2">ABS((B42-C42)/C42)</f>
        <v>3.2414126753749467E-2</v>
      </c>
      <c r="E42" s="1" t="str">
        <f>test[[#This Row],[File]]</f>
        <v>DSC_0046.JPG</v>
      </c>
    </row>
    <row r="43" spans="1:5" x14ac:dyDescent="0.25">
      <c r="A43">
        <f>SQRT(SUMXMY2(test[[#This Row],[X1]:[Y1]],test[[#This Row],[X3]:[Y3]]))</f>
        <v>261</v>
      </c>
      <c r="B43">
        <f t="shared" si="0"/>
        <v>1768.3465959328028</v>
      </c>
      <c r="C43">
        <v>3000</v>
      </c>
      <c r="D43" s="1">
        <f t="shared" si="2"/>
        <v>0.41055113468906573</v>
      </c>
      <c r="E43" s="1" t="str">
        <f>test[[#This Row],[File]]</f>
        <v>DSC_0047.JPG</v>
      </c>
    </row>
    <row r="44" spans="1:5" x14ac:dyDescent="0.25">
      <c r="A44">
        <f>SQRT(SUMXMY2(test[[#This Row],[X1]:[Y1]],test[[#This Row],[X3]:[Y3]]))</f>
        <v>485</v>
      </c>
      <c r="B44">
        <f t="shared" si="0"/>
        <v>951.62569389373516</v>
      </c>
      <c r="C44">
        <v>3000</v>
      </c>
      <c r="D44" s="1">
        <f t="shared" si="2"/>
        <v>0.68279143536875497</v>
      </c>
      <c r="E44" s="1" t="str">
        <f>test[[#This Row],[File]]</f>
        <v>DSC_0049.JPG</v>
      </c>
    </row>
    <row r="45" spans="1:5" x14ac:dyDescent="0.25">
      <c r="A45">
        <f>SQRT(SUMXMY2(test[[#This Row],[X1]:[Y1]],test[[#This Row],[X3]:[Y3]]))</f>
        <v>160</v>
      </c>
      <c r="B45">
        <f t="shared" si="0"/>
        <v>2884.6153846153848</v>
      </c>
      <c r="C45">
        <v>3000</v>
      </c>
      <c r="D45" s="1">
        <f t="shared" si="2"/>
        <v>3.8461538461538415E-2</v>
      </c>
      <c r="E45" s="1" t="str">
        <f>test[[#This Row],[File]]</f>
        <v>DSC_0050.JPG</v>
      </c>
    </row>
    <row r="46" spans="1:5" x14ac:dyDescent="0.25">
      <c r="A46">
        <f>SQRT(SUMXMY2(test[[#This Row],[X1]:[Y1]],test[[#This Row],[X3]:[Y3]]))</f>
        <v>164</v>
      </c>
      <c r="B46">
        <f t="shared" si="0"/>
        <v>2814.2589118198875</v>
      </c>
      <c r="C46">
        <v>3000</v>
      </c>
      <c r="D46" s="1">
        <f t="shared" si="2"/>
        <v>6.1913696060037486E-2</v>
      </c>
      <c r="E46" s="1" t="str">
        <f>test[[#This Row],[File]]</f>
        <v>DSC_0051.JPG</v>
      </c>
    </row>
    <row r="47" spans="1:5" x14ac:dyDescent="0.25">
      <c r="A47">
        <f>SQRT(SUMXMY2(test[[#This Row],[X1]:[Y1]],test[[#This Row],[X3]:[Y3]]))</f>
        <v>123</v>
      </c>
      <c r="B47">
        <f t="shared" si="0"/>
        <v>3752.3452157598499</v>
      </c>
      <c r="C47">
        <v>4000</v>
      </c>
      <c r="D47" s="1">
        <f t="shared" si="2"/>
        <v>6.1913696060037521E-2</v>
      </c>
      <c r="E47" s="1" t="str">
        <f>test[[#This Row],[File]]</f>
        <v>DSC_0052.JPG</v>
      </c>
    </row>
    <row r="48" spans="1:5" x14ac:dyDescent="0.25">
      <c r="A48">
        <f>SQRT(SUMXMY2(test[[#This Row],[X1]:[Y1]],test[[#This Row],[X3]:[Y3]]))</f>
        <v>129</v>
      </c>
      <c r="B48">
        <f t="shared" si="0"/>
        <v>3577.8175313059037</v>
      </c>
      <c r="C48">
        <v>4000</v>
      </c>
      <c r="D48" s="1">
        <f t="shared" si="2"/>
        <v>0.10554561717352408</v>
      </c>
      <c r="E48" s="1" t="str">
        <f>test[[#This Row],[File]]</f>
        <v>DSC_0053.JPG</v>
      </c>
    </row>
    <row r="49" spans="1:5" x14ac:dyDescent="0.25">
      <c r="A49">
        <f>SQRT(SUMXMY2(test[[#This Row],[X1]:[Y1]],test[[#This Row],[X3]:[Y3]]))</f>
        <v>238</v>
      </c>
      <c r="B49">
        <f t="shared" si="0"/>
        <v>1939.2372333548806</v>
      </c>
      <c r="C49">
        <v>4000</v>
      </c>
      <c r="D49" s="1">
        <f t="shared" si="2"/>
        <v>0.51519069166127984</v>
      </c>
      <c r="E49" s="1" t="str">
        <f>test[[#This Row],[File]]</f>
        <v>DSC_0054.JPG</v>
      </c>
    </row>
    <row r="50" spans="1:5" x14ac:dyDescent="0.25">
      <c r="A50">
        <f>SQRT(SUMXMY2(test[[#This Row],[X1]:[Y1]],test[[#This Row],[X3]:[Y3]]))</f>
        <v>122</v>
      </c>
      <c r="B50">
        <f t="shared" si="0"/>
        <v>3783.1021437578815</v>
      </c>
      <c r="C50">
        <v>4000</v>
      </c>
      <c r="D50" s="1">
        <f t="shared" si="2"/>
        <v>5.4224464060529616E-2</v>
      </c>
      <c r="E50" s="1" t="str">
        <f>test[[#This Row],[File]]</f>
        <v>DSC_0055.JPG</v>
      </c>
    </row>
    <row r="51" spans="1:5" x14ac:dyDescent="0.25">
      <c r="A51">
        <f>SQRT(SUMXMY2(test[[#This Row],[X1]:[Y1]],test[[#This Row],[X3]:[Y3]]))</f>
        <v>128</v>
      </c>
      <c r="B51">
        <f t="shared" si="0"/>
        <v>3605.7692307692309</v>
      </c>
      <c r="C51">
        <v>4000</v>
      </c>
      <c r="D51" s="1">
        <f t="shared" si="2"/>
        <v>9.8557692307692263E-2</v>
      </c>
      <c r="E51" s="1" t="str">
        <f>test[[#This Row],[File]]</f>
        <v>DSC_0056.JPG</v>
      </c>
    </row>
  </sheetData>
  <conditionalFormatting sqref="D1:E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{150FA065-B217-4D97-96ED-89FFF855B38F}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0FA065-B217-4D97-96ED-89FFF855B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b f 1 5 c 5 - 6 e 0 a - 4 f a 1 - b e f 7 - 9 1 5 4 e a 6 9 f 8 f 2 "   x m l n s = " h t t p : / / s c h e m a s . m i c r o s o f t . c o m / D a t a M a s h u p " > A A A A A D Q F A A B Q S w M E F A A C A A g A S 1 N 8 T w s T D T S o A A A A + A A A A B I A H A B D b 2 5 m a W c v U G F j a 2 F n Z S 5 4 b W w g o h g A K K A U A A A A A A A A A A A A A A A A A A A A A A A A A A A A h Y 9 B D o I w F E S v Q r q n L V V R y a c s d K c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w 1 x s g Y w T y f s G f U E s D B B Q A A g A I A E t T f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U 3 x P F D 3 a w S o C A A D x B w A A E w A c A E Z v c m 1 1 b G F z L 1 N l Y 3 R p b 2 4 x L m 0 g o h g A K K A U A A A A A A A A A A A A A A A A A A A A A A A A A A A A n Z X N j 5 p A G M b v J v 4 P k + k F E k I 6 H / Z Q Q w 9 1 t 0 0 v m 7 S a L c Z 4 Q H d 2 J Y s z B o Z G Y / j f O 1 8 r d J V m g h f h 4 R 3 e 5 / 0 9 w F R s K 3 P B w d z + o + l 4 N B 5 V u 6 x k T 0 C y S o I E F E y O R 0 D 9 5 q I u t 0 w p s + p P f C e 2 9 Z 5 x G X z L C x b P B J f q p A q + M / m Y F T U L 4 L P S D 5 n c w T C M V n e s y P e 5 Z G U C p z A C M 1 H U e 1 4 l k w j c 8 6 1 4 y v l L g v A E R + B n L S S b y 1 P B k v Y w f h C c r c P I 2 v g A f z G e 7 Z V B d x u o L C 2 y j a q z F 5 w c W L / R + Q y t g l V n i G A T g T e F a A V 3 F a o V 0 l U m W q F d B W l F j w 2 b p j U 1 P x S 5 d J b A 5 g Q u I 7 f 2 T I m t C K 6 n M O Y i Y I r U M l u 9 Y E f 5 9 X S 5 V w A / w y 6 k W E U R a m c o N q 5 Q r K Z p P c 1 2 G X 9 R L R a n A 2 t t L M q M V 8 + i 3 N v O + m I V / G 8 A j d D M G w G p i t W D c Z R N 2 / U H l 5 9 o r G / j R H w t 4 q u 1 5 E q h / y h N b 9 6 o L / B 3 A 2 v b j k v q Y r f e 4 B L 5 R Y c 8 s 0 P 2 O R o a H r Y m c X 9 4 a H h 6 y H D A t 5 L C 7 5 P q Z 4 7 9 m H e b w d S 9 W d h B x 3 7 Q s S d 0 b F / V o d C J N U n 6 o e P h 0 L H h Q G 5 B J / 7 Q i R / 0 b j O Y u o + X b Q N T 6 g e d e E I n 9 m s 4 F D q 1 J m k / d D I c O j E c 6 C 3 o 1 B 8 6 9 Y N u m 6 V m v 1 g 6 5 m 6 6 l M J O U 7 g 0 E Y x H O e / t 2 N 1 1 3 3 Z Q 5 S I o d b 8 H V R u C 5 A u w y + + P W 1 b E s 7 o s 1 Y b 7 W 5 S v G y F e g / C 8 0 n X J Z c W 6 W b l N e X 3 + q I / N z r W e / g V Q S w E C L Q A U A A I A C A B L U 3 x P C x M N N K g A A A D 4 A A A A E g A A A A A A A A A A A A A A A A A A A A A A Q 2 9 u Z m l n L 1 B h Y 2 t h Z 2 U u e G 1 s U E s B A i 0 A F A A C A A g A S 1 N 8 T w / K 6 a u k A A A A 6 Q A A A B M A A A A A A A A A A A A A A A A A 9 A A A A F t D b 2 5 0 Z W 5 0 X 1 R 5 c G V z X S 5 4 b W x Q S w E C L Q A U A A I A C A B L U 3 x P F D 3 a w S o C A A D x B w A A E w A A A A A A A A A A A A A A A A D l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Q A A A A A A A G g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X R W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E t M j h U M D k 6 M j E 6 M z Y u N j c w M T I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2 h h b m d l Z C B U e X B l L n t G a W x l L D B 9 J n F 1 b 3 Q 7 L C Z x d W 9 0 O 1 N l Y 3 R p b 2 4 x L 3 R l c 3 Q v Q 2 h h b m d l Z C B U e X B l L n s x L j E s M X 0 m c X V v d D s s J n F 1 b 3 Q 7 U 2 V j d G l v b j E v d G V z d C 9 D a G F u Z 2 V k I F R 5 c G U u e z E u M i w y f S Z x d W 9 0 O y w m c X V v d D t T Z W N 0 a W 9 u M S 9 0 Z X N 0 L 0 N o Y W 5 n Z W Q g V H l w Z T E u e z I u M S w z f S Z x d W 9 0 O y w m c X V v d D t T Z W N 0 a W 9 u M S 9 0 Z X N 0 L 0 N o Y W 5 n Z W Q g V H l w Z T E u e z I u M i w 0 f S Z x d W 9 0 O y w m c X V v d D t T Z W N 0 a W 9 u M S 9 0 Z X N 0 L 0 N o Y W 5 n Z W Q g V H l w Z T I u e z M u M S w 1 f S Z x d W 9 0 O y w m c X V v d D t T Z W N 0 a W 9 u M S 9 0 Z X N 0 L 0 N o Y W 5 n Z W Q g V H l w Z T I u e z M u M i w 2 f S Z x d W 9 0 O y w m c X V v d D t T Z W N 0 a W 9 u M S 9 0 Z X N 0 L 0 N o Y W 5 n Z W Q g V H l w Z T M u e z Q u M S w 3 f S Z x d W 9 0 O y w m c X V v d D t T Z W N 0 a W 9 u M S 9 0 Z X N 0 L 0 N o Y W 5 n Z W Q g V H l w Z T M u e z Q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L 0 N o Y W 5 n Z W Q g V H l w Z S 5 7 R m l s Z S w w f S Z x d W 9 0 O y w m c X V v d D t T Z W N 0 a W 9 u M S 9 0 Z X N 0 L 0 N o Y W 5 n Z W Q g V H l w Z S 5 7 M S 4 x L D F 9 J n F 1 b 3 Q 7 L C Z x d W 9 0 O 1 N l Y 3 R p b 2 4 x L 3 R l c 3 Q v Q 2 h h b m d l Z C B U e X B l L n s x L j I s M n 0 m c X V v d D s s J n F 1 b 3 Q 7 U 2 V j d G l v b j E v d G V z d C 9 D a G F u Z 2 V k I F R 5 c G U x L n s y L j E s M 3 0 m c X V v d D s s J n F 1 b 3 Q 7 U 2 V j d G l v b j E v d G V z d C 9 D a G F u Z 2 V k I F R 5 c G U x L n s y L j I s N H 0 m c X V v d D s s J n F 1 b 3 Q 7 U 2 V j d G l v b j E v d G V z d C 9 D a G F u Z 2 V k I F R 5 c G U y L n s z L j E s N X 0 m c X V v d D s s J n F 1 b 3 Q 7 U 2 V j d G l v b j E v d G V z d C 9 D a G F u Z 2 V k I F R 5 c G U y L n s z L j I s N n 0 m c X V v d D s s J n F 1 b 3 Q 7 U 2 V j d G l v b j E v d G V z d C 9 D a G F u Z 2 V k I F R 5 c G U z L n s 0 L j E s N 3 0 m c X V v d D s s J n F 1 b 3 Q 7 U 2 V j d G l v b j E v d G V z d C 9 D a G F u Z 2 V k I F R 5 c G U z L n s 0 L j I s O H 0 m c X V v d D t d L C Z x d W 9 0 O 1 J l b G F 0 a W 9 u c 2 h p c E l u Z m 8 m c X V v d D s 6 W 1 1 9 I i A v P j x F b n R y e S B U e X B l P S J G a W x s V G F y Z 2 V 0 I i B W Y W x 1 Z T 0 i c 3 R l c 3 Q i I C 8 + P E V u d H J 5 I F R 5 c G U 9 I l F 1 Z X J 5 S U Q i I F Z h b H V l P S J z Y z l l Y m Q y N T M t Z G M 4 Z S 0 0 Z D M z L T h i Z G U t M T I 1 M 2 Z j Y 2 N h N G J h I i A v P j x F b n R y e S B U e X B l P S J G a W x s Q 2 9 s d W 1 u T m F t Z X M i I F Z h b H V l P S J z W y Z x d W 9 0 O 0 Z p b G U m c X V v d D s s J n F 1 b 3 Q 7 W D E m c X V v d D s s J n F 1 b 3 Q 7 W T E m c X V v d D s s J n F 1 b 3 Q 7 W D I m c X V v d D s s J n F 1 b 3 Q 7 W T I m c X V v d D s s J n F 1 b 3 Q 7 W D M m c X V v d D s s J n F 1 b 3 Q 7 W T M m c X V v d D s s J n F 1 b 3 Q 7 W D Q m c X V v d D s s J n F 1 b 3 Q 7 W T Q m c X V v d D t d I i A v P j x F b n R y e S B U e X B l P S J G a W x s Q 2 9 s d W 1 u V H l w Z X M i I F Z h b H V l P S J z Q m d N R E F 3 T U R B d 0 1 E I i A v P j x F b n R y e S B U e X B l P S J G a W x s T G F z d F V w Z G F 0 Z W Q i I F Z h b H V l P S J k M j A x O S 0 x M S 0 y O F Q w O T o y N j o y M y 4 3 O D U y M z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m V u Y W 1 l Z C U y M E N v b H V t b n M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6 l w F l l Q B P g g S 4 g G k 0 A q E A A A A A A g A A A A A A E G Y A A A A B A A A g A A A A V E e 1 x y x D p b E 1 v V C k M z G c R C 0 / B d Q a I b k P O n 9 p E t p M S f k A A A A A D o A A A A A C A A A g A A A A j p e w F P m o 8 C Y D y v + u K V M S x t w E 4 x O S K q c o 1 i s 4 S c S W 1 f F Q A A A A r h 7 H q l D L J z X L i N T F L O A J r C 4 C Q U X k 3 Q k p + O l m C q 3 V o C R i H o e f 3 i x 5 G t Z k K 2 S m / 3 n G x S S 5 V s A g J y n W m v d + X 5 t Z + S M J H Z V x v 7 Z w s R f U G 3 U m p h 5 A A A A A 7 I y c T G J L N O T 8 c L b T 0 F i B R 8 B Y q z S G c k j h 4 + M + 7 i K b z n O + h p V S F 4 n 2 J d r h h n w 5 R h o b L C m C + J f I r h 5 R J 7 f k 6 7 X Q C A = = < / D a t a M a s h u p > 
</file>

<file path=customXml/itemProps1.xml><?xml version="1.0" encoding="utf-8"?>
<ds:datastoreItem xmlns:ds="http://schemas.openxmlformats.org/officeDocument/2006/customXml" ds:itemID="{87A683BD-7ABB-4F87-ACDC-83B43839B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Calculations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2019-11-28T09:29:26Z</dcterms:modified>
</cp:coreProperties>
</file>