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40819BB-AA87-4ED7-8FBE-8C6C408D131A}" xr6:coauthVersionLast="41" xr6:coauthVersionMax="45" xr10:uidLastSave="{00000000-0000-0000-0000-000000000000}"/>
  <bookViews>
    <workbookView xWindow="-120" yWindow="-120" windowWidth="25840" windowHeight="14027" activeTab="1" xr2:uid="{00000000-000D-0000-FFFF-FFFF00000000}"/>
  </bookViews>
  <sheets>
    <sheet name="Data" sheetId="3" r:id="rId1"/>
    <sheet name="Calculations" sheetId="1" r:id="rId2"/>
  </sheets>
  <definedNames>
    <definedName name="ExternalData_1" localSheetId="0" hidden="1">Data!$A$1:$I$51</definedName>
    <definedName name="filepath">Data!$K$2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K2" i="3"/>
  <c r="A42" i="1" l="1"/>
  <c r="B42" i="1" s="1"/>
  <c r="D42" i="1" s="1"/>
  <c r="A43" i="1"/>
  <c r="B43" i="1" s="1"/>
  <c r="D43" i="1" s="1"/>
  <c r="A44" i="1"/>
  <c r="B44" i="1" s="1"/>
  <c r="D44" i="1" s="1"/>
  <c r="A45" i="1"/>
  <c r="B45" i="1" s="1"/>
  <c r="D45" i="1" s="1"/>
  <c r="A46" i="1"/>
  <c r="B46" i="1" s="1"/>
  <c r="D46" i="1" s="1"/>
  <c r="A47" i="1"/>
  <c r="B47" i="1" s="1"/>
  <c r="D47" i="1" s="1"/>
  <c r="A48" i="1"/>
  <c r="B48" i="1" s="1"/>
  <c r="D48" i="1" s="1"/>
  <c r="A49" i="1"/>
  <c r="B49" i="1" s="1"/>
  <c r="D49" i="1" s="1"/>
  <c r="A50" i="1"/>
  <c r="B50" i="1" s="1"/>
  <c r="D50" i="1" s="1"/>
  <c r="A51" i="1"/>
  <c r="B51" i="1" s="1"/>
  <c r="D51" i="1" s="1"/>
  <c r="A4" i="1"/>
  <c r="B4" i="1" s="1"/>
  <c r="D4" i="1" s="1"/>
  <c r="A5" i="1"/>
  <c r="B5" i="1" s="1"/>
  <c r="D5" i="1" s="1"/>
  <c r="A6" i="1"/>
  <c r="B6" i="1" s="1"/>
  <c r="D6" i="1" s="1"/>
  <c r="A7" i="1"/>
  <c r="B7" i="1" s="1"/>
  <c r="D7" i="1" s="1"/>
  <c r="A8" i="1"/>
  <c r="B8" i="1" s="1"/>
  <c r="D8" i="1" s="1"/>
  <c r="A9" i="1"/>
  <c r="B9" i="1" s="1"/>
  <c r="D9" i="1" s="1"/>
  <c r="A10" i="1"/>
  <c r="B10" i="1" s="1"/>
  <c r="D10" i="1" s="1"/>
  <c r="A11" i="1"/>
  <c r="B11" i="1" s="1"/>
  <c r="D11" i="1" s="1"/>
  <c r="A12" i="1"/>
  <c r="B12" i="1" s="1"/>
  <c r="D12" i="1" s="1"/>
  <c r="A13" i="1"/>
  <c r="B13" i="1" s="1"/>
  <c r="D13" i="1" s="1"/>
  <c r="A14" i="1"/>
  <c r="B14" i="1" s="1"/>
  <c r="D14" i="1" s="1"/>
  <c r="A15" i="1"/>
  <c r="B15" i="1" s="1"/>
  <c r="D15" i="1" s="1"/>
  <c r="A16" i="1"/>
  <c r="B16" i="1" s="1"/>
  <c r="D16" i="1" s="1"/>
  <c r="A17" i="1"/>
  <c r="B17" i="1" s="1"/>
  <c r="D17" i="1" s="1"/>
  <c r="A18" i="1"/>
  <c r="B18" i="1" s="1"/>
  <c r="D18" i="1" s="1"/>
  <c r="A19" i="1"/>
  <c r="B19" i="1" s="1"/>
  <c r="D19" i="1" s="1"/>
  <c r="A20" i="1"/>
  <c r="B20" i="1" s="1"/>
  <c r="D20" i="1" s="1"/>
  <c r="A21" i="1"/>
  <c r="B21" i="1" s="1"/>
  <c r="D21" i="1" s="1"/>
  <c r="A22" i="1"/>
  <c r="B22" i="1" s="1"/>
  <c r="D22" i="1" s="1"/>
  <c r="A23" i="1"/>
  <c r="B23" i="1" s="1"/>
  <c r="D23" i="1" s="1"/>
  <c r="A24" i="1"/>
  <c r="B24" i="1" s="1"/>
  <c r="D24" i="1" s="1"/>
  <c r="A25" i="1"/>
  <c r="B25" i="1" s="1"/>
  <c r="D25" i="1" s="1"/>
  <c r="A26" i="1"/>
  <c r="B26" i="1" s="1"/>
  <c r="D26" i="1" s="1"/>
  <c r="A27" i="1"/>
  <c r="B27" i="1" s="1"/>
  <c r="D27" i="1" s="1"/>
  <c r="A28" i="1"/>
  <c r="B28" i="1" s="1"/>
  <c r="D28" i="1" s="1"/>
  <c r="A29" i="1"/>
  <c r="B29" i="1" s="1"/>
  <c r="D29" i="1" s="1"/>
  <c r="A30" i="1"/>
  <c r="B30" i="1" s="1"/>
  <c r="D30" i="1" s="1"/>
  <c r="A31" i="1"/>
  <c r="B31" i="1" s="1"/>
  <c r="D31" i="1" s="1"/>
  <c r="A32" i="1"/>
  <c r="B32" i="1" s="1"/>
  <c r="D32" i="1" s="1"/>
  <c r="A33" i="1"/>
  <c r="B33" i="1" s="1"/>
  <c r="D33" i="1" s="1"/>
  <c r="A34" i="1"/>
  <c r="B34" i="1" s="1"/>
  <c r="D34" i="1" s="1"/>
  <c r="A35" i="1"/>
  <c r="B35" i="1" s="1"/>
  <c r="D35" i="1" s="1"/>
  <c r="A36" i="1"/>
  <c r="B36" i="1" s="1"/>
  <c r="D36" i="1" s="1"/>
  <c r="A37" i="1"/>
  <c r="B37" i="1" s="1"/>
  <c r="D37" i="1" s="1"/>
  <c r="A38" i="1"/>
  <c r="B38" i="1" s="1"/>
  <c r="D38" i="1" s="1"/>
  <c r="A39" i="1"/>
  <c r="B39" i="1" s="1"/>
  <c r="D39" i="1" s="1"/>
  <c r="A40" i="1"/>
  <c r="B40" i="1" s="1"/>
  <c r="D40" i="1" s="1"/>
  <c r="A41" i="1"/>
  <c r="B41" i="1" s="1"/>
  <c r="D41" i="1" s="1"/>
  <c r="A3" i="1"/>
  <c r="B3" i="1" s="1"/>
  <c r="D3" i="1" s="1"/>
  <c r="A2" i="1"/>
  <c r="B2" i="1" s="1"/>
  <c r="D2" i="1" s="1"/>
  <c r="H1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93BA9A-5EBF-428F-8F02-C69C0ECC6B91}" keepAlive="1" name="Query - GetValue" description="Connection to the 'GetValue' query in the workbook." type="5" refreshedVersion="0" background="1">
    <dbPr connection="Provider=Microsoft.Mashup.OleDb.1;Data Source=$Workbook$;Location=GetValue;Extended Properties=&quot;&quot;" command="SELECT * FROM [GetValue]"/>
  </connection>
  <connection id="2" xr16:uid="{433AC432-D9C2-42FE-B680-7A7A7DD8F675}" keepAlive="1" name="Query - test" description="Connection to the 'test' query in the workbook." type="5" refreshedVersion="6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<sst xmlns="http://schemas.openxmlformats.org/spreadsheetml/2006/main" count="72" uniqueCount="71">
  <si>
    <t>Y1</t>
  </si>
  <si>
    <t>X2</t>
  </si>
  <si>
    <t>Y2</t>
  </si>
  <si>
    <t>X3</t>
  </si>
  <si>
    <t>Y3</t>
  </si>
  <si>
    <t>X4</t>
  </si>
  <si>
    <t>Y4</t>
  </si>
  <si>
    <t>X1</t>
  </si>
  <si>
    <t>Height</t>
  </si>
  <si>
    <t>Actual</t>
  </si>
  <si>
    <t>Expected</t>
  </si>
  <si>
    <t>Camera Data</t>
  </si>
  <si>
    <t>Sensor Height</t>
  </si>
  <si>
    <t>Focal Length</t>
  </si>
  <si>
    <t>Image Heigth</t>
  </si>
  <si>
    <t>Object Data</t>
  </si>
  <si>
    <t>Real Height</t>
  </si>
  <si>
    <t>Deviation</t>
  </si>
  <si>
    <t>Average deviation</t>
  </si>
  <si>
    <t>Filepath</t>
  </si>
  <si>
    <t>File</t>
  </si>
  <si>
    <t>1000 (1).JPG</t>
  </si>
  <si>
    <t>1000 (2).JPG</t>
  </si>
  <si>
    <t>1000 (3).JPG</t>
  </si>
  <si>
    <t>1000 (4).JPG</t>
  </si>
  <si>
    <t>1000 (5).JPG</t>
  </si>
  <si>
    <t>1500 (1).JPG</t>
  </si>
  <si>
    <t>1500 (2).JPG</t>
  </si>
  <si>
    <t>1500 (3).JPG</t>
  </si>
  <si>
    <t>1500 (4).JPG</t>
  </si>
  <si>
    <t>1500 (5).JPG</t>
  </si>
  <si>
    <t>2000 (1).JPG</t>
  </si>
  <si>
    <t>2000 (2).JPG</t>
  </si>
  <si>
    <t>2000 (3).JPG</t>
  </si>
  <si>
    <t>2000 (4).JPG</t>
  </si>
  <si>
    <t>2000 (5).JPG</t>
  </si>
  <si>
    <t>250 (1).JPG</t>
  </si>
  <si>
    <t>250 (2).JPG</t>
  </si>
  <si>
    <t>250 (3).JPG</t>
  </si>
  <si>
    <t>250 (4).JPG</t>
  </si>
  <si>
    <t>250 (5).JPG</t>
  </si>
  <si>
    <t>2500 (1).JPG</t>
  </si>
  <si>
    <t>2500 (2).JPG</t>
  </si>
  <si>
    <t>2500 (3).JPG</t>
  </si>
  <si>
    <t>2500 (4).JPG</t>
  </si>
  <si>
    <t>2500 (5).JPG</t>
  </si>
  <si>
    <t>3000 (1).JPG</t>
  </si>
  <si>
    <t>3000 (2).JPG</t>
  </si>
  <si>
    <t>3000 (3).JPG</t>
  </si>
  <si>
    <t>3000 (4).JPG</t>
  </si>
  <si>
    <t>3000 (5).JPG</t>
  </si>
  <si>
    <t>400 (1).JPG</t>
  </si>
  <si>
    <t>400 (2).JPG</t>
  </si>
  <si>
    <t>400 (3).JPG</t>
  </si>
  <si>
    <t>400 (4).JPG</t>
  </si>
  <si>
    <t>400 (5).JPG</t>
  </si>
  <si>
    <t>4000 (1).JPG</t>
  </si>
  <si>
    <t>4000 (2).JPG</t>
  </si>
  <si>
    <t>4000 (3).JPG</t>
  </si>
  <si>
    <t>4000 (4).JPG</t>
  </si>
  <si>
    <t>4000 (5).JPG</t>
  </si>
  <si>
    <t>500 (1).JPG</t>
  </si>
  <si>
    <t>500 (2).JPG</t>
  </si>
  <si>
    <t>500 (3).JPG</t>
  </si>
  <si>
    <t>500 (4).JPG</t>
  </si>
  <si>
    <t>500 (5).JPG</t>
  </si>
  <si>
    <t>750 (1).JPG</t>
  </si>
  <si>
    <t>750 (2).JPG</t>
  </si>
  <si>
    <t>750 (3).JPG</t>
  </si>
  <si>
    <t>750 (4).JPG</t>
  </si>
  <si>
    <t>750 (5).JPG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</si>
</sst>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2" fillId="0" borderId="0" xfId="0" applyFont="1" applyAlignment="1">
      <alignment vertical="center"/>
    </xf>
    <xf numFmtId="0" fontId="0" fillId="0" borderId="0" xfId="0" applyNumberFormat="1"/>
    <xf numFmtId="0" fontId="0" fillId="0" borderId="1" xfId="0" applyBorder="1"/>
    <xf numFmtId="10" fontId="0" fillId="0" borderId="1" xfId="0" applyNumberFormat="1" applyBorder="1"/>
  </cellXfs>
  <cellStyles count="2">
    <cellStyle name="Normal" xfId="0" builtinId="0"/>
    <cellStyle name="Percent" xfId="1" builtinId="5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Calculations!$C$2:$C$51</c:f>
              <c:numCache>
                <c:formatCode>General</c:formatCode>
                <c:ptCount val="5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</c:numCache>
            </c:numRef>
          </c:xVal>
          <c:yVal>
            <c:numRef>
              <c:f>Calculations!$D$2:$D$51</c:f>
              <c:numCache>
                <c:formatCode>0.00%</c:formatCode>
                <c:ptCount val="50"/>
                <c:pt idx="0">
                  <c:v>5.5304172951232428E-3</c:v>
                </c:pt>
                <c:pt idx="1">
                  <c:v>1.4370245139475855E-2</c:v>
                </c:pt>
                <c:pt idx="2">
                  <c:v>3.3444816053511202E-3</c:v>
                </c:pt>
                <c:pt idx="3">
                  <c:v>1.1680293675956363E-3</c:v>
                </c:pt>
                <c:pt idx="4">
                  <c:v>1.2145748987854289E-2</c:v>
                </c:pt>
                <c:pt idx="5">
                  <c:v>8.8272383354349882E-3</c:v>
                </c:pt>
                <c:pt idx="6">
                  <c:v>1.2145748987854404E-2</c:v>
                </c:pt>
                <c:pt idx="7">
                  <c:v>1.3806706114398366E-2</c:v>
                </c:pt>
                <c:pt idx="8">
                  <c:v>9.9900099900105494E-4</c:v>
                </c:pt>
                <c:pt idx="9">
                  <c:v>9.9900099900105494E-4</c:v>
                </c:pt>
                <c:pt idx="10">
                  <c:v>9.574116870254102E-3</c:v>
                </c:pt>
                <c:pt idx="11">
                  <c:v>1.2145748987854289E-2</c:v>
                </c:pt>
                <c:pt idx="12">
                  <c:v>5.305039787798364E-3</c:v>
                </c:pt>
                <c:pt idx="13">
                  <c:v>3.3444816053511202E-3</c:v>
                </c:pt>
                <c:pt idx="14">
                  <c:v>1.8003273322422273E-2</c:v>
                </c:pt>
                <c:pt idx="15">
                  <c:v>8.3423618634886218E-2</c:v>
                </c:pt>
                <c:pt idx="16">
                  <c:v>9.5640264779730616E-2</c:v>
                </c:pt>
                <c:pt idx="17">
                  <c:v>9.890109890109898E-2</c:v>
                </c:pt>
                <c:pt idx="18">
                  <c:v>7.5220644236369247E-2</c:v>
                </c:pt>
                <c:pt idx="19">
                  <c:v>9.2398725534820189E-2</c:v>
                </c:pt>
                <c:pt idx="20">
                  <c:v>3.3444816053512113E-3</c:v>
                </c:pt>
                <c:pt idx="21">
                  <c:v>1.2751953928424518E-2</c:v>
                </c:pt>
                <c:pt idx="22">
                  <c:v>1.8003273322422138E-2</c:v>
                </c:pt>
                <c:pt idx="23">
                  <c:v>3.8461538461538478E-2</c:v>
                </c:pt>
                <c:pt idx="24">
                  <c:v>1.8003273322422138E-2</c:v>
                </c:pt>
                <c:pt idx="25">
                  <c:v>3.8461538461538415E-2</c:v>
                </c:pt>
                <c:pt idx="26">
                  <c:v>2.6290165530671705E-2</c:v>
                </c:pt>
                <c:pt idx="27">
                  <c:v>3.2414126753749467E-2</c:v>
                </c:pt>
                <c:pt idx="28">
                  <c:v>1.3806706114398366E-2</c:v>
                </c:pt>
                <c:pt idx="29">
                  <c:v>1.3806706114398366E-2</c:v>
                </c:pt>
                <c:pt idx="30">
                  <c:v>4.4204664114166403E-2</c:v>
                </c:pt>
                <c:pt idx="31">
                  <c:v>4.9905508504234745E-2</c:v>
                </c:pt>
                <c:pt idx="32">
                  <c:v>4.8951048951048931E-2</c:v>
                </c:pt>
                <c:pt idx="33">
                  <c:v>4.3260536931423135E-2</c:v>
                </c:pt>
                <c:pt idx="34">
                  <c:v>4.3260536931423135E-2</c:v>
                </c:pt>
                <c:pt idx="35">
                  <c:v>5.4224464060529616E-2</c:v>
                </c:pt>
                <c:pt idx="36">
                  <c:v>9.8557692307692263E-2</c:v>
                </c:pt>
                <c:pt idx="37">
                  <c:v>4.6408137317228128E-2</c:v>
                </c:pt>
                <c:pt idx="38">
                  <c:v>0.10554561717352408</c:v>
                </c:pt>
                <c:pt idx="39">
                  <c:v>1.380670611439848E-2</c:v>
                </c:pt>
                <c:pt idx="40">
                  <c:v>3.4839599862021488E-2</c:v>
                </c:pt>
                <c:pt idx="41">
                  <c:v>3.0219780219780206E-2</c:v>
                </c:pt>
                <c:pt idx="42">
                  <c:v>9.2398725534820189E-2</c:v>
                </c:pt>
                <c:pt idx="43">
                  <c:v>3.0219780219780206E-2</c:v>
                </c:pt>
                <c:pt idx="44">
                  <c:v>2.7925304094569128E-2</c:v>
                </c:pt>
                <c:pt idx="45">
                  <c:v>2.2233580373115427E-2</c:v>
                </c:pt>
                <c:pt idx="46">
                  <c:v>2.3934468194035618E-2</c:v>
                </c:pt>
                <c:pt idx="47">
                  <c:v>8.8272383354349882E-3</c:v>
                </c:pt>
                <c:pt idx="48">
                  <c:v>2.3934468194035618E-2</c:v>
                </c:pt>
                <c:pt idx="49">
                  <c:v>1.2145748987854404E-2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3-42FA-9C6B-94F8B07C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043728"/>
        <c:axId val="735044384"/>
      </c:scatterChart>
      <c:valAx>
        <c:axId val="7350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5044384"/>
        <c:crosses val="autoZero"/>
        <c:crossBetween val="midCat"/>
      </c:valAx>
      <c:valAx>
        <c:axId val="735044384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50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1684865</xdr:colOff>
      <xdr:row>11</xdr:row>
      <xdr:rowOff>50799</xdr:rowOff>
    </xdr:from>
    <xdr:to>
      <xdr:col>11</xdr:col>
      <xdr:colOff>355600</xdr:colOff>
      <xdr:row>25</xdr:row>
      <xdr:rowOff>67733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89C34-9F12-4839-A14C-15C89E3CA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57DCCA5-422A-497B-9A1F-AB01D3E1C9D3}" autoFormatId="16" applyNumberFormats="0" applyBorderFormats="0" applyFontFormats="0" applyPatternFormats="0" applyAlignmentFormats="0" applyWidthHeightFormats="0">
  <queryTableRefresh nextId="11">
    <queryTableFields count="9">
      <queryTableField id="9" name="File" tableColumnId="9"/>
      <queryTableField id="1" name="X1" tableColumnId="1"/>
      <queryTableField id="2" name="Y1" tableColumnId="2"/>
      <queryTableField id="3" name="X2" tableColumnId="3"/>
      <queryTableField id="4" name="Y2" tableColumnId="4"/>
      <queryTableField id="5" name="X3" tableColumnId="5"/>
      <queryTableField id="6" name="Y3" tableColumnId="6"/>
      <queryTableField id="7" name="X4" tableColumnId="7"/>
      <queryTableField id="8" name="Y4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07F4EF-F49A-412A-802E-9FADC2D3A5E6}" name="test" displayName="test" ref="A1:I51" tableType="queryTable" totalsRowShown="0">
  <autoFilter ref="A1:I51" xr:uid="{755C89A5-755F-4A42-A634-E97F5A7120B9}"/>
  <tableColumns count="9">
    <tableColumn id="9" xr3:uid="{D5983F30-BEF6-426C-B491-D20CDF158AC9}" uniqueName="9" name="File" queryTableFieldId="9" dataDxfId="8"/>
    <tableColumn id="1" xr3:uid="{F110FB2C-7F54-4ACF-98E8-4671ADFBF667}" uniqueName="1" name="X1" queryTableFieldId="1" dataDxfId="7"/>
    <tableColumn id="2" xr3:uid="{BFC0E618-3A96-4345-8E42-B8B41BB45AE7}" uniqueName="2" name="Y1" queryTableFieldId="2" dataDxfId="6"/>
    <tableColumn id="3" xr3:uid="{C22E858B-9D21-4124-BC8C-493ECA991C6B}" uniqueName="3" name="X2" queryTableFieldId="3" dataDxfId="5"/>
    <tableColumn id="4" xr3:uid="{B45F97D9-6DE6-405F-A2AF-489A309358DF}" uniqueName="4" name="Y2" queryTableFieldId="4" dataDxfId="4"/>
    <tableColumn id="5" xr3:uid="{4A278797-3EE3-46F5-B8FE-C4330C13D1E4}" uniqueName="5" name="X3" queryTableFieldId="5" dataDxfId="3"/>
    <tableColumn id="6" xr3:uid="{BF4EB67E-03E8-4C90-87B9-755D10534C81}" uniqueName="6" name="Y3" queryTableFieldId="6" dataDxfId="2"/>
    <tableColumn id="7" xr3:uid="{B9882A2A-5BEE-408D-9E65-9F3C2E1CB4FA}" uniqueName="7" name="X4" queryTableFieldId="7" dataDxfId="1"/>
    <tableColumn id="8" xr3:uid="{EC9ACDBA-3A4E-469F-B2B5-CF8DABC1B595}" uniqueName="8" name="Y4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859E-DB35-42D8-AF3F-6191ED2397C3}">
  <dimension ref="A1:K51"/>
  <sheetViews>
    <sheetView workbookViewId="0">
      <selection activeCell="E36" sqref="E36"/>
    </sheetView>
  </sheetViews>
  <sheetFormatPr defaultRowHeight="15.35"/>
  <cols>
    <col min="1" max="1" width="10.77734375" bestFit="1" customWidth="1"/>
    <col min="2" max="9" width="5" bestFit="1" customWidth="1"/>
    <col min="11" max="11" width="9.109375" customWidth="1"/>
  </cols>
  <sheetData>
    <row r="1" spans="1:11">
      <c r="A1" t="s">
        <v>20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K1" t="s">
        <v>19</v>
      </c>
    </row>
    <row r="2" spans="1:11">
      <c r="A2" s="3" t="s">
        <v>21</v>
      </c>
      <c r="B2" s="3">
        <v>3150</v>
      </c>
      <c r="C2" s="3">
        <v>1725</v>
      </c>
      <c r="D2" s="3">
        <v>3218</v>
      </c>
      <c r="E2" s="3">
        <v>1725</v>
      </c>
      <c r="F2" s="3">
        <v>3150</v>
      </c>
      <c r="G2" s="3">
        <v>2184</v>
      </c>
      <c r="H2" s="3">
        <v>3218</v>
      </c>
      <c r="I2" s="3">
        <v>2184</v>
      </c>
      <c r="K2" s="2" t="str">
        <f ca="1">LEFT(CELL("filename"),FIND("[",CELL("filename"))-1)&amp;"test.csv"</f>
        <v>C:\Users\Mathias\Documents\GitHub\AAU-P5-Project\imagecal_test\test.csv</v>
      </c>
    </row>
    <row r="3" spans="1:11">
      <c r="A3" s="3" t="s">
        <v>22</v>
      </c>
      <c r="B3" s="3">
        <v>2994</v>
      </c>
      <c r="C3" s="3">
        <v>1709</v>
      </c>
      <c r="D3" s="3">
        <v>3055</v>
      </c>
      <c r="E3" s="3">
        <v>1709</v>
      </c>
      <c r="F3" s="3">
        <v>2994</v>
      </c>
      <c r="G3" s="3">
        <v>2164</v>
      </c>
      <c r="H3" s="3">
        <v>3055</v>
      </c>
      <c r="I3" s="3">
        <v>2164</v>
      </c>
    </row>
    <row r="4" spans="1:11">
      <c r="A4" s="3" t="s">
        <v>23</v>
      </c>
      <c r="B4" s="3">
        <v>3094</v>
      </c>
      <c r="C4" s="3">
        <v>1707</v>
      </c>
      <c r="D4" s="3">
        <v>3146</v>
      </c>
      <c r="E4" s="3">
        <v>1707</v>
      </c>
      <c r="F4" s="3">
        <v>3094</v>
      </c>
      <c r="G4" s="3">
        <v>2167</v>
      </c>
      <c r="H4" s="3">
        <v>3146</v>
      </c>
      <c r="I4" s="3">
        <v>2167</v>
      </c>
    </row>
    <row r="5" spans="1:11">
      <c r="A5" s="3" t="s">
        <v>24</v>
      </c>
      <c r="B5" s="3">
        <v>2961</v>
      </c>
      <c r="C5" s="3">
        <v>1709</v>
      </c>
      <c r="D5" s="3">
        <v>3023</v>
      </c>
      <c r="E5" s="3">
        <v>1709</v>
      </c>
      <c r="F5" s="3">
        <v>2961</v>
      </c>
      <c r="G5" s="3">
        <v>2170</v>
      </c>
      <c r="H5" s="3">
        <v>3023</v>
      </c>
      <c r="I5" s="3">
        <v>2170</v>
      </c>
    </row>
    <row r="6" spans="1:11">
      <c r="A6" s="3" t="s">
        <v>25</v>
      </c>
      <c r="B6" s="3">
        <v>2946</v>
      </c>
      <c r="C6" s="3">
        <v>1711</v>
      </c>
      <c r="D6" s="3">
        <v>3005</v>
      </c>
      <c r="E6" s="3">
        <v>1711</v>
      </c>
      <c r="F6" s="3">
        <v>2946</v>
      </c>
      <c r="G6" s="3">
        <v>2167</v>
      </c>
      <c r="H6" s="3">
        <v>3005</v>
      </c>
      <c r="I6" s="3">
        <v>2167</v>
      </c>
    </row>
    <row r="7" spans="1:11">
      <c r="A7" s="3" t="s">
        <v>26</v>
      </c>
      <c r="B7" s="3">
        <v>3002</v>
      </c>
      <c r="C7" s="3">
        <v>1791</v>
      </c>
      <c r="D7" s="3">
        <v>3048</v>
      </c>
      <c r="E7" s="3">
        <v>1791</v>
      </c>
      <c r="F7" s="3">
        <v>3002</v>
      </c>
      <c r="G7" s="3">
        <v>2096</v>
      </c>
      <c r="H7" s="3">
        <v>3048</v>
      </c>
      <c r="I7" s="3">
        <v>2096</v>
      </c>
    </row>
    <row r="8" spans="1:11">
      <c r="A8" s="3" t="s">
        <v>27</v>
      </c>
      <c r="B8" s="3">
        <v>2999</v>
      </c>
      <c r="C8" s="3">
        <v>1800</v>
      </c>
      <c r="D8" s="3">
        <v>3044</v>
      </c>
      <c r="E8" s="3">
        <v>1800</v>
      </c>
      <c r="F8" s="3">
        <v>2999</v>
      </c>
      <c r="G8" s="3">
        <v>2104</v>
      </c>
      <c r="H8" s="3">
        <v>3044</v>
      </c>
      <c r="I8" s="3">
        <v>2104</v>
      </c>
    </row>
    <row r="9" spans="1:11">
      <c r="A9" s="3" t="s">
        <v>28</v>
      </c>
      <c r="B9" s="3">
        <v>3009</v>
      </c>
      <c r="C9" s="3">
        <v>1790</v>
      </c>
      <c r="D9" s="3">
        <v>3054</v>
      </c>
      <c r="E9" s="3">
        <v>1790</v>
      </c>
      <c r="F9" s="3">
        <v>3009</v>
      </c>
      <c r="G9" s="3">
        <v>2102</v>
      </c>
      <c r="H9" s="3">
        <v>3054</v>
      </c>
      <c r="I9" s="3">
        <v>2102</v>
      </c>
    </row>
    <row r="10" spans="1:11">
      <c r="A10" s="3" t="s">
        <v>29</v>
      </c>
      <c r="B10" s="3">
        <v>3012</v>
      </c>
      <c r="C10" s="3">
        <v>1802</v>
      </c>
      <c r="D10" s="3">
        <v>3054</v>
      </c>
      <c r="E10" s="3">
        <v>1802</v>
      </c>
      <c r="F10" s="3">
        <v>3012</v>
      </c>
      <c r="G10" s="3">
        <v>2110</v>
      </c>
      <c r="H10" s="3">
        <v>3054</v>
      </c>
      <c r="I10" s="3">
        <v>2110</v>
      </c>
    </row>
    <row r="11" spans="1:11">
      <c r="A11" s="3" t="s">
        <v>30</v>
      </c>
      <c r="B11" s="3">
        <v>3133</v>
      </c>
      <c r="C11" s="3">
        <v>1802</v>
      </c>
      <c r="D11" s="3">
        <v>3178</v>
      </c>
      <c r="E11" s="3">
        <v>1802</v>
      </c>
      <c r="F11" s="3">
        <v>3133</v>
      </c>
      <c r="G11" s="3">
        <v>2110</v>
      </c>
      <c r="H11" s="3">
        <v>3178</v>
      </c>
      <c r="I11" s="3">
        <v>2110</v>
      </c>
    </row>
    <row r="12" spans="1:11">
      <c r="A12" s="3" t="s">
        <v>31</v>
      </c>
      <c r="B12" s="3">
        <v>3073</v>
      </c>
      <c r="C12" s="3">
        <v>1855</v>
      </c>
      <c r="D12" s="3">
        <v>3109</v>
      </c>
      <c r="E12" s="3">
        <v>1855</v>
      </c>
      <c r="F12" s="3">
        <v>3073</v>
      </c>
      <c r="G12" s="3">
        <v>2088</v>
      </c>
      <c r="H12" s="3">
        <v>3109</v>
      </c>
      <c r="I12" s="3">
        <v>2088</v>
      </c>
    </row>
    <row r="13" spans="1:11">
      <c r="A13" s="3" t="s">
        <v>32</v>
      </c>
      <c r="B13" s="3">
        <v>2946</v>
      </c>
      <c r="C13" s="3">
        <v>1862</v>
      </c>
      <c r="D13" s="3">
        <v>2978</v>
      </c>
      <c r="E13" s="3">
        <v>1862</v>
      </c>
      <c r="F13" s="3">
        <v>2946</v>
      </c>
      <c r="G13" s="3">
        <v>2090</v>
      </c>
      <c r="H13" s="3">
        <v>2978</v>
      </c>
      <c r="I13" s="3">
        <v>2090</v>
      </c>
    </row>
    <row r="14" spans="1:11">
      <c r="A14" s="3" t="s">
        <v>33</v>
      </c>
      <c r="B14" s="3">
        <v>3148</v>
      </c>
      <c r="C14" s="3">
        <v>1857</v>
      </c>
      <c r="D14" s="3">
        <v>3183</v>
      </c>
      <c r="E14" s="3">
        <v>1857</v>
      </c>
      <c r="F14" s="3">
        <v>3148</v>
      </c>
      <c r="G14" s="3">
        <v>2089</v>
      </c>
      <c r="H14" s="3">
        <v>3183</v>
      </c>
      <c r="I14" s="3">
        <v>2089</v>
      </c>
    </row>
    <row r="15" spans="1:11">
      <c r="A15" s="3" t="s">
        <v>34</v>
      </c>
      <c r="B15" s="3">
        <v>3021</v>
      </c>
      <c r="C15" s="3">
        <v>1861</v>
      </c>
      <c r="D15" s="3">
        <v>3057</v>
      </c>
      <c r="E15" s="3">
        <v>1861</v>
      </c>
      <c r="F15" s="3">
        <v>3021</v>
      </c>
      <c r="G15" s="3">
        <v>2091</v>
      </c>
      <c r="H15" s="3">
        <v>3057</v>
      </c>
      <c r="I15" s="3">
        <v>2091</v>
      </c>
    </row>
    <row r="16" spans="1:11">
      <c r="A16" s="3" t="s">
        <v>35</v>
      </c>
      <c r="B16" s="3">
        <v>3023</v>
      </c>
      <c r="C16" s="3">
        <v>1850</v>
      </c>
      <c r="D16" s="3">
        <v>3057</v>
      </c>
      <c r="E16" s="3">
        <v>1850</v>
      </c>
      <c r="F16" s="3">
        <v>3023</v>
      </c>
      <c r="G16" s="3">
        <v>2085</v>
      </c>
      <c r="H16" s="3">
        <v>3057</v>
      </c>
      <c r="I16" s="3">
        <v>2085</v>
      </c>
    </row>
    <row r="17" spans="1:9">
      <c r="A17" s="3" t="s">
        <v>36</v>
      </c>
      <c r="B17" s="3">
        <v>2757</v>
      </c>
      <c r="C17" s="3">
        <v>962</v>
      </c>
      <c r="D17" s="3">
        <v>2986</v>
      </c>
      <c r="E17" s="3">
        <v>962</v>
      </c>
      <c r="F17" s="3">
        <v>2757</v>
      </c>
      <c r="G17" s="3">
        <v>2666</v>
      </c>
      <c r="H17" s="3">
        <v>2986</v>
      </c>
      <c r="I17" s="3">
        <v>2666</v>
      </c>
    </row>
    <row r="18" spans="1:9">
      <c r="A18" s="3" t="s">
        <v>37</v>
      </c>
      <c r="B18" s="3">
        <v>2716</v>
      </c>
      <c r="C18" s="3">
        <v>962</v>
      </c>
      <c r="D18" s="3">
        <v>2941</v>
      </c>
      <c r="E18" s="3">
        <v>962</v>
      </c>
      <c r="F18" s="3">
        <v>2716</v>
      </c>
      <c r="G18" s="3">
        <v>2647</v>
      </c>
      <c r="H18" s="3">
        <v>2941</v>
      </c>
      <c r="I18" s="3">
        <v>2647</v>
      </c>
    </row>
    <row r="19" spans="1:9">
      <c r="A19" s="3" t="s">
        <v>38</v>
      </c>
      <c r="B19" s="3">
        <v>2747</v>
      </c>
      <c r="C19" s="3">
        <v>964</v>
      </c>
      <c r="D19" s="3">
        <v>2971</v>
      </c>
      <c r="E19" s="3">
        <v>964</v>
      </c>
      <c r="F19" s="3">
        <v>2747</v>
      </c>
      <c r="G19" s="3">
        <v>2644</v>
      </c>
      <c r="H19" s="3">
        <v>2971</v>
      </c>
      <c r="I19" s="3">
        <v>2644</v>
      </c>
    </row>
    <row r="20" spans="1:9">
      <c r="A20" s="3" t="s">
        <v>39</v>
      </c>
      <c r="B20" s="3">
        <v>2616</v>
      </c>
      <c r="C20" s="3">
        <v>958</v>
      </c>
      <c r="D20" s="3">
        <v>2896</v>
      </c>
      <c r="E20" s="3">
        <v>958</v>
      </c>
      <c r="F20" s="3">
        <v>2616</v>
      </c>
      <c r="G20" s="3">
        <v>2675</v>
      </c>
      <c r="H20" s="3">
        <v>2896</v>
      </c>
      <c r="I20" s="3">
        <v>2675</v>
      </c>
    </row>
    <row r="21" spans="1:9">
      <c r="A21" s="3" t="s">
        <v>40</v>
      </c>
      <c r="B21" s="3">
        <v>2691</v>
      </c>
      <c r="C21" s="3">
        <v>959</v>
      </c>
      <c r="D21" s="3">
        <v>2931</v>
      </c>
      <c r="E21" s="3">
        <v>959</v>
      </c>
      <c r="F21" s="3">
        <v>2691</v>
      </c>
      <c r="G21" s="3">
        <v>2649</v>
      </c>
      <c r="H21" s="3">
        <v>2931</v>
      </c>
      <c r="I21" s="3">
        <v>2649</v>
      </c>
    </row>
    <row r="22" spans="1:9">
      <c r="A22" s="3" t="s">
        <v>41</v>
      </c>
      <c r="B22" s="3">
        <v>2872</v>
      </c>
      <c r="C22" s="3">
        <v>1894</v>
      </c>
      <c r="D22" s="3">
        <v>2899</v>
      </c>
      <c r="E22" s="3">
        <v>1894</v>
      </c>
      <c r="F22" s="3">
        <v>2872</v>
      </c>
      <c r="G22" s="3">
        <v>2078</v>
      </c>
      <c r="H22" s="3">
        <v>2899</v>
      </c>
      <c r="I22" s="3">
        <v>2078</v>
      </c>
    </row>
    <row r="23" spans="1:9">
      <c r="A23" s="3" t="s">
        <v>42</v>
      </c>
      <c r="B23" s="3">
        <v>2923</v>
      </c>
      <c r="C23" s="3">
        <v>1880</v>
      </c>
      <c r="D23" s="3">
        <v>2954</v>
      </c>
      <c r="E23" s="3">
        <v>1880</v>
      </c>
      <c r="F23" s="3">
        <v>2923</v>
      </c>
      <c r="G23" s="3">
        <v>2067</v>
      </c>
      <c r="H23" s="3">
        <v>2954</v>
      </c>
      <c r="I23" s="3">
        <v>2067</v>
      </c>
    </row>
    <row r="24" spans="1:9">
      <c r="A24" s="3" t="s">
        <v>43</v>
      </c>
      <c r="B24" s="3">
        <v>2955</v>
      </c>
      <c r="C24" s="3">
        <v>1883</v>
      </c>
      <c r="D24" s="3">
        <v>2986</v>
      </c>
      <c r="E24" s="3">
        <v>1883</v>
      </c>
      <c r="F24" s="3">
        <v>2955</v>
      </c>
      <c r="G24" s="3">
        <v>2071</v>
      </c>
      <c r="H24" s="3">
        <v>2986</v>
      </c>
      <c r="I24" s="3">
        <v>2071</v>
      </c>
    </row>
    <row r="25" spans="1:9">
      <c r="A25" s="3" t="s">
        <v>44</v>
      </c>
      <c r="B25" s="3">
        <v>2984</v>
      </c>
      <c r="C25" s="3">
        <v>1879</v>
      </c>
      <c r="D25" s="3">
        <v>3010</v>
      </c>
      <c r="E25" s="3">
        <v>1879</v>
      </c>
      <c r="F25" s="3">
        <v>2984</v>
      </c>
      <c r="G25" s="3">
        <v>2071</v>
      </c>
      <c r="H25" s="3">
        <v>3010</v>
      </c>
      <c r="I25" s="3">
        <v>2071</v>
      </c>
    </row>
    <row r="26" spans="1:9">
      <c r="A26" s="3" t="s">
        <v>45</v>
      </c>
      <c r="B26" s="3">
        <v>3038</v>
      </c>
      <c r="C26" s="3">
        <v>1884</v>
      </c>
      <c r="D26" s="3">
        <v>3070</v>
      </c>
      <c r="E26" s="3">
        <v>1884</v>
      </c>
      <c r="F26" s="3">
        <v>3038</v>
      </c>
      <c r="G26" s="3">
        <v>2072</v>
      </c>
      <c r="H26" s="3">
        <v>3070</v>
      </c>
      <c r="I26" s="3">
        <v>2072</v>
      </c>
    </row>
    <row r="27" spans="1:9">
      <c r="A27" s="3" t="s">
        <v>46</v>
      </c>
      <c r="B27" s="3">
        <v>2949</v>
      </c>
      <c r="C27" s="3">
        <v>1899</v>
      </c>
      <c r="D27" s="3">
        <v>2974</v>
      </c>
      <c r="E27" s="3">
        <v>1899</v>
      </c>
      <c r="F27" s="3">
        <v>2949</v>
      </c>
      <c r="G27" s="3">
        <v>2059</v>
      </c>
      <c r="H27" s="3">
        <v>2974</v>
      </c>
      <c r="I27" s="3">
        <v>2059</v>
      </c>
    </row>
    <row r="28" spans="1:9">
      <c r="A28" s="3" t="s">
        <v>47</v>
      </c>
      <c r="B28" s="3">
        <v>2993</v>
      </c>
      <c r="C28" s="3">
        <v>1901</v>
      </c>
      <c r="D28" s="3">
        <v>3017</v>
      </c>
      <c r="E28" s="3">
        <v>1901</v>
      </c>
      <c r="F28" s="3">
        <v>2993</v>
      </c>
      <c r="G28" s="3">
        <v>2059</v>
      </c>
      <c r="H28" s="3">
        <v>3017</v>
      </c>
      <c r="I28" s="3">
        <v>2059</v>
      </c>
    </row>
    <row r="29" spans="1:9">
      <c r="A29" s="3" t="s">
        <v>48</v>
      </c>
      <c r="B29" s="3">
        <v>2972</v>
      </c>
      <c r="C29" s="3">
        <v>1901</v>
      </c>
      <c r="D29" s="3">
        <v>2995</v>
      </c>
      <c r="E29" s="3">
        <v>1901</v>
      </c>
      <c r="F29" s="3">
        <v>2972</v>
      </c>
      <c r="G29" s="3">
        <v>2060</v>
      </c>
      <c r="H29" s="3">
        <v>2995</v>
      </c>
      <c r="I29" s="3">
        <v>2060</v>
      </c>
    </row>
    <row r="30" spans="1:9">
      <c r="A30" s="3" t="s">
        <v>49</v>
      </c>
      <c r="B30" s="3">
        <v>3003</v>
      </c>
      <c r="C30" s="3">
        <v>1901</v>
      </c>
      <c r="D30" s="3">
        <v>3025</v>
      </c>
      <c r="E30" s="3">
        <v>1901</v>
      </c>
      <c r="F30" s="3">
        <v>3003</v>
      </c>
      <c r="G30" s="3">
        <v>2057</v>
      </c>
      <c r="H30" s="3">
        <v>3025</v>
      </c>
      <c r="I30" s="3">
        <v>2057</v>
      </c>
    </row>
    <row r="31" spans="1:9">
      <c r="A31" s="3" t="s">
        <v>50</v>
      </c>
      <c r="B31" s="3">
        <v>2986</v>
      </c>
      <c r="C31" s="3">
        <v>1902</v>
      </c>
      <c r="D31" s="3">
        <v>3006</v>
      </c>
      <c r="E31" s="3">
        <v>1902</v>
      </c>
      <c r="F31" s="3">
        <v>2986</v>
      </c>
      <c r="G31" s="3">
        <v>2058</v>
      </c>
      <c r="H31" s="3">
        <v>3006</v>
      </c>
      <c r="I31" s="3">
        <v>2058</v>
      </c>
    </row>
    <row r="32" spans="1:9">
      <c r="A32" s="3" t="s">
        <v>51</v>
      </c>
      <c r="B32" s="3">
        <v>3107</v>
      </c>
      <c r="C32" s="3">
        <v>1344</v>
      </c>
      <c r="D32" s="3">
        <v>3292</v>
      </c>
      <c r="E32" s="3">
        <v>1344</v>
      </c>
      <c r="F32" s="3">
        <v>3107</v>
      </c>
      <c r="G32" s="3">
        <v>2449</v>
      </c>
      <c r="H32" s="3">
        <v>3292</v>
      </c>
      <c r="I32" s="3">
        <v>2449</v>
      </c>
    </row>
    <row r="33" spans="1:9">
      <c r="A33" s="3" t="s">
        <v>52</v>
      </c>
      <c r="B33" s="3">
        <v>2903</v>
      </c>
      <c r="C33" s="3">
        <v>1353</v>
      </c>
      <c r="D33" s="3">
        <v>3043</v>
      </c>
      <c r="E33" s="3">
        <v>1353</v>
      </c>
      <c r="F33" s="3">
        <v>2903</v>
      </c>
      <c r="G33" s="3">
        <v>2452</v>
      </c>
      <c r="H33" s="3">
        <v>3043</v>
      </c>
      <c r="I33" s="3">
        <v>2452</v>
      </c>
    </row>
    <row r="34" spans="1:9">
      <c r="A34" s="3" t="s">
        <v>53</v>
      </c>
      <c r="B34" s="3">
        <v>2739</v>
      </c>
      <c r="C34" s="3">
        <v>1350</v>
      </c>
      <c r="D34" s="3">
        <v>2886</v>
      </c>
      <c r="E34" s="3">
        <v>1350</v>
      </c>
      <c r="F34" s="3">
        <v>2739</v>
      </c>
      <c r="G34" s="3">
        <v>2450</v>
      </c>
      <c r="H34" s="3">
        <v>2886</v>
      </c>
      <c r="I34" s="3">
        <v>2450</v>
      </c>
    </row>
    <row r="35" spans="1:9">
      <c r="A35" s="3" t="s">
        <v>54</v>
      </c>
      <c r="B35" s="3">
        <v>2675</v>
      </c>
      <c r="C35" s="3">
        <v>1352</v>
      </c>
      <c r="D35" s="3">
        <v>2882</v>
      </c>
      <c r="E35" s="3">
        <v>1352</v>
      </c>
      <c r="F35" s="3">
        <v>2675</v>
      </c>
      <c r="G35" s="3">
        <v>2458</v>
      </c>
      <c r="H35" s="3">
        <v>2882</v>
      </c>
      <c r="I35" s="3">
        <v>2458</v>
      </c>
    </row>
    <row r="36" spans="1:9">
      <c r="A36" s="3" t="s">
        <v>55</v>
      </c>
      <c r="B36" s="3">
        <v>2965</v>
      </c>
      <c r="C36" s="3">
        <v>1341</v>
      </c>
      <c r="D36" s="3">
        <v>3106</v>
      </c>
      <c r="E36" s="3">
        <v>1341</v>
      </c>
      <c r="F36" s="3">
        <v>2965</v>
      </c>
      <c r="G36" s="3">
        <v>2447</v>
      </c>
      <c r="H36" s="3">
        <v>3106</v>
      </c>
      <c r="I36" s="3">
        <v>2447</v>
      </c>
    </row>
    <row r="37" spans="1:9">
      <c r="A37" s="3" t="s">
        <v>56</v>
      </c>
      <c r="B37" s="3">
        <v>3010</v>
      </c>
      <c r="C37" s="3">
        <v>1912</v>
      </c>
      <c r="D37" s="3">
        <v>3034</v>
      </c>
      <c r="E37" s="3">
        <v>1912</v>
      </c>
      <c r="F37" s="3">
        <v>3010</v>
      </c>
      <c r="G37" s="3">
        <v>2034</v>
      </c>
      <c r="H37" s="3">
        <v>3034</v>
      </c>
      <c r="I37" s="3">
        <v>2034</v>
      </c>
    </row>
    <row r="38" spans="1:9">
      <c r="A38" s="3" t="s">
        <v>57</v>
      </c>
      <c r="B38" s="3">
        <v>2960</v>
      </c>
      <c r="C38" s="3">
        <v>1908</v>
      </c>
      <c r="D38" s="3">
        <v>2979</v>
      </c>
      <c r="E38" s="3">
        <v>1908</v>
      </c>
      <c r="F38" s="3">
        <v>2960</v>
      </c>
      <c r="G38" s="3">
        <v>2036</v>
      </c>
      <c r="H38" s="3">
        <v>2979</v>
      </c>
      <c r="I38" s="3">
        <v>2036</v>
      </c>
    </row>
    <row r="39" spans="1:9">
      <c r="A39" s="3" t="s">
        <v>58</v>
      </c>
      <c r="B39" s="3">
        <v>3000</v>
      </c>
      <c r="C39" s="3">
        <v>1905</v>
      </c>
      <c r="D39" s="3">
        <v>3016</v>
      </c>
      <c r="E39" s="3">
        <v>1905</v>
      </c>
      <c r="F39" s="3">
        <v>3000</v>
      </c>
      <c r="G39" s="3">
        <v>2026</v>
      </c>
      <c r="H39" s="3">
        <v>3016</v>
      </c>
      <c r="I39" s="3">
        <v>2026</v>
      </c>
    </row>
    <row r="40" spans="1:9">
      <c r="A40" s="3" t="s">
        <v>59</v>
      </c>
      <c r="B40" s="3">
        <v>2961</v>
      </c>
      <c r="C40" s="3">
        <v>1912</v>
      </c>
      <c r="D40" s="3">
        <v>2980</v>
      </c>
      <c r="E40" s="3">
        <v>1912</v>
      </c>
      <c r="F40" s="3">
        <v>2961</v>
      </c>
      <c r="G40" s="3">
        <v>2041</v>
      </c>
      <c r="H40" s="3">
        <v>2980</v>
      </c>
      <c r="I40" s="3">
        <v>2041</v>
      </c>
    </row>
    <row r="41" spans="1:9">
      <c r="A41" s="3" t="s">
        <v>60</v>
      </c>
      <c r="B41" s="3">
        <v>3072</v>
      </c>
      <c r="C41" s="3">
        <v>1912</v>
      </c>
      <c r="D41" s="3">
        <v>3090</v>
      </c>
      <c r="E41" s="3">
        <v>1912</v>
      </c>
      <c r="F41" s="3">
        <v>3072</v>
      </c>
      <c r="G41" s="3">
        <v>2029</v>
      </c>
      <c r="H41" s="3">
        <v>3090</v>
      </c>
      <c r="I41" s="3">
        <v>2029</v>
      </c>
    </row>
    <row r="42" spans="1:9">
      <c r="A42" s="3" t="s">
        <v>61</v>
      </c>
      <c r="B42" s="3">
        <v>2901</v>
      </c>
      <c r="C42" s="3">
        <v>1451</v>
      </c>
      <c r="D42" s="3">
        <v>3057</v>
      </c>
      <c r="E42" s="3">
        <v>1451</v>
      </c>
      <c r="F42" s="3">
        <v>2901</v>
      </c>
      <c r="G42" s="3">
        <v>2343</v>
      </c>
      <c r="H42" s="3">
        <v>3057</v>
      </c>
      <c r="I42" s="3">
        <v>2343</v>
      </c>
    </row>
    <row r="43" spans="1:9">
      <c r="A43" s="3" t="s">
        <v>62</v>
      </c>
      <c r="B43" s="3">
        <v>3152</v>
      </c>
      <c r="C43" s="3">
        <v>1477</v>
      </c>
      <c r="D43" s="3">
        <v>3286</v>
      </c>
      <c r="E43" s="3">
        <v>1477</v>
      </c>
      <c r="F43" s="3">
        <v>3152</v>
      </c>
      <c r="G43" s="3">
        <v>2373</v>
      </c>
      <c r="H43" s="3">
        <v>3286</v>
      </c>
      <c r="I43" s="3">
        <v>2373</v>
      </c>
    </row>
    <row r="44" spans="1:9">
      <c r="A44" s="3" t="s">
        <v>63</v>
      </c>
      <c r="B44" s="3">
        <v>3078</v>
      </c>
      <c r="C44" s="3">
        <v>1467</v>
      </c>
      <c r="D44" s="3">
        <v>3197</v>
      </c>
      <c r="E44" s="3">
        <v>1467</v>
      </c>
      <c r="F44" s="3">
        <v>3078</v>
      </c>
      <c r="G44" s="3">
        <v>2312</v>
      </c>
      <c r="H44" s="3">
        <v>3197</v>
      </c>
      <c r="I44" s="3">
        <v>2312</v>
      </c>
    </row>
    <row r="45" spans="1:9">
      <c r="A45" s="3" t="s">
        <v>64</v>
      </c>
      <c r="B45" s="3">
        <v>3084</v>
      </c>
      <c r="C45" s="3">
        <v>1448</v>
      </c>
      <c r="D45" s="3">
        <v>3212</v>
      </c>
      <c r="E45" s="3">
        <v>1448</v>
      </c>
      <c r="F45" s="3">
        <v>3084</v>
      </c>
      <c r="G45" s="3">
        <v>2344</v>
      </c>
      <c r="H45" s="3">
        <v>3212</v>
      </c>
      <c r="I45" s="3">
        <v>2344</v>
      </c>
    </row>
    <row r="46" spans="1:9">
      <c r="A46" s="3" t="s">
        <v>65</v>
      </c>
      <c r="B46" s="3">
        <v>3059</v>
      </c>
      <c r="C46" s="3">
        <v>1460</v>
      </c>
      <c r="D46" s="3">
        <v>3186</v>
      </c>
      <c r="E46" s="3">
        <v>1460</v>
      </c>
      <c r="F46" s="3">
        <v>3059</v>
      </c>
      <c r="G46" s="3">
        <v>2358</v>
      </c>
      <c r="H46" s="3">
        <v>3186</v>
      </c>
      <c r="I46" s="3">
        <v>2358</v>
      </c>
    </row>
    <row r="47" spans="1:9">
      <c r="A47" s="3" t="s">
        <v>66</v>
      </c>
      <c r="B47" s="3">
        <v>2899</v>
      </c>
      <c r="C47" s="3">
        <v>1627</v>
      </c>
      <c r="D47" s="3">
        <v>2994</v>
      </c>
      <c r="E47" s="3">
        <v>1627</v>
      </c>
      <c r="F47" s="3">
        <v>2899</v>
      </c>
      <c r="G47" s="3">
        <v>2229</v>
      </c>
      <c r="H47" s="3">
        <v>2994</v>
      </c>
      <c r="I47" s="3">
        <v>2229</v>
      </c>
    </row>
    <row r="48" spans="1:9">
      <c r="A48" s="3" t="s">
        <v>67</v>
      </c>
      <c r="B48" s="3">
        <v>2882</v>
      </c>
      <c r="C48" s="3">
        <v>1651</v>
      </c>
      <c r="D48" s="3">
        <v>2983</v>
      </c>
      <c r="E48" s="3">
        <v>1651</v>
      </c>
      <c r="F48" s="3">
        <v>2882</v>
      </c>
      <c r="G48" s="3">
        <v>2252</v>
      </c>
      <c r="H48" s="3">
        <v>2983</v>
      </c>
      <c r="I48" s="3">
        <v>2252</v>
      </c>
    </row>
    <row r="49" spans="1:9">
      <c r="A49" s="3" t="s">
        <v>68</v>
      </c>
      <c r="B49" s="3">
        <v>2955</v>
      </c>
      <c r="C49" s="3">
        <v>1636</v>
      </c>
      <c r="D49" s="3">
        <v>3038</v>
      </c>
      <c r="E49" s="3">
        <v>1636</v>
      </c>
      <c r="F49" s="3">
        <v>2955</v>
      </c>
      <c r="G49" s="3">
        <v>2246</v>
      </c>
      <c r="H49" s="3">
        <v>3038</v>
      </c>
      <c r="I49" s="3">
        <v>2246</v>
      </c>
    </row>
    <row r="50" spans="1:9">
      <c r="A50" s="3" t="s">
        <v>69</v>
      </c>
      <c r="B50" s="3">
        <v>2944</v>
      </c>
      <c r="C50" s="3">
        <v>1637</v>
      </c>
      <c r="D50" s="3">
        <v>3029</v>
      </c>
      <c r="E50" s="3">
        <v>1637</v>
      </c>
      <c r="F50" s="3">
        <v>2944</v>
      </c>
      <c r="G50" s="3">
        <v>2238</v>
      </c>
      <c r="H50" s="3">
        <v>3029</v>
      </c>
      <c r="I50" s="3">
        <v>2238</v>
      </c>
    </row>
    <row r="51" spans="1:9">
      <c r="A51" s="3" t="s">
        <v>70</v>
      </c>
      <c r="B51" s="3">
        <v>2954</v>
      </c>
      <c r="C51" s="3">
        <v>1647</v>
      </c>
      <c r="D51" s="3">
        <v>3041</v>
      </c>
      <c r="E51" s="3">
        <v>1647</v>
      </c>
      <c r="F51" s="3">
        <v>2954</v>
      </c>
      <c r="G51" s="3">
        <v>2255</v>
      </c>
      <c r="H51" s="3">
        <v>3041</v>
      </c>
      <c r="I51" s="3">
        <v>2255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K7" sqref="K7"/>
    </sheetView>
  </sheetViews>
  <sheetFormatPr defaultRowHeight="15.35"/>
  <cols>
    <col min="4" max="4" width="10.5546875" style="1" customWidth="1"/>
    <col min="5" max="5" width="15.88671875" style="1" customWidth="1"/>
    <col min="6" max="6" width="22.88671875" customWidth="1"/>
    <col min="7" max="7" width="16.44140625" customWidth="1"/>
    <col min="10" max="10" width="11.44140625" customWidth="1"/>
  </cols>
  <sheetData>
    <row r="1" spans="1:11">
      <c r="A1" t="s">
        <v>8</v>
      </c>
      <c r="B1" t="s">
        <v>9</v>
      </c>
      <c r="C1" t="s">
        <v>10</v>
      </c>
      <c r="D1" s="1" t="s">
        <v>17</v>
      </c>
      <c r="E1" s="1" t="s">
        <v>20</v>
      </c>
      <c r="G1" t="s">
        <v>11</v>
      </c>
      <c r="J1" t="s">
        <v>15</v>
      </c>
    </row>
    <row r="2" spans="1:11">
      <c r="A2">
        <f>SQRT(SUMXMY2(test[[#This Row],[X1]:[Y1]],test[[#This Row],[X3]:[Y3]]))</f>
        <v>459</v>
      </c>
      <c r="B2">
        <f>($K$2*$H$3*$H$4)/($H$2*A2)</f>
        <v>1005.5304172951232</v>
      </c>
      <c r="C2">
        <v>1000</v>
      </c>
      <c r="D2" s="1">
        <f>ABS((B2-C2)/C2)</f>
        <v>5.5304172951232428E-3</v>
      </c>
      <c r="E2" s="1" t="str">
        <f>test[[#This Row],[File]]</f>
        <v>1000 (1).JPG</v>
      </c>
      <c r="G2" t="s">
        <v>12</v>
      </c>
      <c r="H2">
        <v>15.6</v>
      </c>
      <c r="J2" t="s">
        <v>16</v>
      </c>
      <c r="K2">
        <v>100</v>
      </c>
    </row>
    <row r="3" spans="1:11">
      <c r="A3">
        <f>SQRT(SUMXMY2(test[[#This Row],[X1]:[Y1]],test[[#This Row],[X3]:[Y3]]))</f>
        <v>455</v>
      </c>
      <c r="B3">
        <f t="shared" ref="B3:B51" si="0">($K$2*$H$3*$H$4)/($H$2*A3)</f>
        <v>1014.3702451394759</v>
      </c>
      <c r="C3">
        <v>1000</v>
      </c>
      <c r="D3" s="1">
        <f t="shared" ref="D3:D41" si="1">ABS((B3-C3)/C3)</f>
        <v>1.4370245139475855E-2</v>
      </c>
      <c r="E3" s="1" t="str">
        <f>test[[#This Row],[File]]</f>
        <v>1000 (2).JPG</v>
      </c>
      <c r="G3" t="s">
        <v>13</v>
      </c>
      <c r="H3">
        <v>18</v>
      </c>
    </row>
    <row r="4" spans="1:11">
      <c r="A4">
        <f>SQRT(SUMXMY2(test[[#This Row],[X1]:[Y1]],test[[#This Row],[X3]:[Y3]]))</f>
        <v>460</v>
      </c>
      <c r="B4">
        <f t="shared" si="0"/>
        <v>1003.3444816053511</v>
      </c>
      <c r="C4">
        <v>1000</v>
      </c>
      <c r="D4" s="1">
        <f t="shared" si="1"/>
        <v>3.3444816053511202E-3</v>
      </c>
      <c r="E4" s="1" t="str">
        <f>test[[#This Row],[File]]</f>
        <v>1000 (3).JPG</v>
      </c>
      <c r="G4" t="s">
        <v>14</v>
      </c>
      <c r="H4">
        <v>4000</v>
      </c>
    </row>
    <row r="5" spans="1:11">
      <c r="A5">
        <f>SQRT(SUMXMY2(test[[#This Row],[X1]:[Y1]],test[[#This Row],[X3]:[Y3]]))</f>
        <v>461</v>
      </c>
      <c r="B5">
        <f t="shared" si="0"/>
        <v>1001.1680293675956</v>
      </c>
      <c r="C5">
        <v>1000</v>
      </c>
      <c r="D5" s="1">
        <f t="shared" si="1"/>
        <v>1.1680293675956363E-3</v>
      </c>
      <c r="E5" s="1" t="str">
        <f>test[[#This Row],[File]]</f>
        <v>1000 (4).JPG</v>
      </c>
    </row>
    <row r="6" spans="1:11">
      <c r="A6">
        <f>SQRT(SUMXMY2(test[[#This Row],[X1]:[Y1]],test[[#This Row],[X3]:[Y3]]))</f>
        <v>456</v>
      </c>
      <c r="B6">
        <f t="shared" si="0"/>
        <v>1012.1457489878543</v>
      </c>
      <c r="C6">
        <v>1000</v>
      </c>
      <c r="D6" s="1">
        <f t="shared" si="1"/>
        <v>1.2145748987854289E-2</v>
      </c>
      <c r="E6" s="1" t="str">
        <f>test[[#This Row],[File]]</f>
        <v>1000 (5).JPG</v>
      </c>
    </row>
    <row r="7" spans="1:11">
      <c r="A7">
        <f>SQRT(SUMXMY2(test[[#This Row],[X1]:[Y1]],test[[#This Row],[X3]:[Y3]]))</f>
        <v>305</v>
      </c>
      <c r="B7">
        <f t="shared" si="0"/>
        <v>1513.2408575031525</v>
      </c>
      <c r="C7">
        <v>1500</v>
      </c>
      <c r="D7" s="1">
        <f t="shared" si="1"/>
        <v>8.8272383354349882E-3</v>
      </c>
      <c r="E7" s="1" t="str">
        <f>test[[#This Row],[File]]</f>
        <v>1500 (1).JPG</v>
      </c>
    </row>
    <row r="8" spans="1:11">
      <c r="A8">
        <f>SQRT(SUMXMY2(test[[#This Row],[X1]:[Y1]],test[[#This Row],[X3]:[Y3]]))</f>
        <v>304</v>
      </c>
      <c r="B8">
        <f t="shared" si="0"/>
        <v>1518.2186234817816</v>
      </c>
      <c r="C8">
        <v>1500</v>
      </c>
      <c r="D8" s="1">
        <f t="shared" si="1"/>
        <v>1.2145748987854404E-2</v>
      </c>
      <c r="E8" s="1" t="str">
        <f>test[[#This Row],[File]]</f>
        <v>1500 (2).JPG</v>
      </c>
    </row>
    <row r="9" spans="1:11">
      <c r="A9">
        <f>SQRT(SUMXMY2(test[[#This Row],[X1]:[Y1]],test[[#This Row],[X3]:[Y3]]))</f>
        <v>312</v>
      </c>
      <c r="B9">
        <f t="shared" si="0"/>
        <v>1479.2899408284025</v>
      </c>
      <c r="C9">
        <v>1500</v>
      </c>
      <c r="D9" s="1">
        <f t="shared" si="1"/>
        <v>1.3806706114398366E-2</v>
      </c>
      <c r="E9" s="1" t="str">
        <f>test[[#This Row],[File]]</f>
        <v>1500 (3).JPG</v>
      </c>
    </row>
    <row r="10" spans="1:11">
      <c r="A10">
        <f>SQRT(SUMXMY2(test[[#This Row],[X1]:[Y1]],test[[#This Row],[X3]:[Y3]]))</f>
        <v>308</v>
      </c>
      <c r="B10">
        <f t="shared" si="0"/>
        <v>1498.5014985014984</v>
      </c>
      <c r="C10">
        <v>1500</v>
      </c>
      <c r="D10" s="1">
        <f t="shared" si="1"/>
        <v>9.9900099900105494E-4</v>
      </c>
      <c r="E10" s="1" t="str">
        <f>test[[#This Row],[File]]</f>
        <v>1500 (4).JPG</v>
      </c>
      <c r="G10" s="4" t="s">
        <v>18</v>
      </c>
      <c r="H10" s="5">
        <f>AVERAGE(D2:D51)</f>
        <v>3.2748820010554125E-2</v>
      </c>
    </row>
    <row r="11" spans="1:11">
      <c r="A11">
        <f>SQRT(SUMXMY2(test[[#This Row],[X1]:[Y1]],test[[#This Row],[X3]:[Y3]]))</f>
        <v>308</v>
      </c>
      <c r="B11">
        <f t="shared" si="0"/>
        <v>1498.5014985014984</v>
      </c>
      <c r="C11">
        <v>1500</v>
      </c>
      <c r="D11" s="1">
        <f t="shared" si="1"/>
        <v>9.9900099900105494E-4</v>
      </c>
      <c r="E11" s="1" t="str">
        <f>test[[#This Row],[File]]</f>
        <v>1500 (5).JPG</v>
      </c>
    </row>
    <row r="12" spans="1:11">
      <c r="A12">
        <f>SQRT(SUMXMY2(test[[#This Row],[X1]:[Y1]],test[[#This Row],[X3]:[Y3]]))</f>
        <v>233</v>
      </c>
      <c r="B12">
        <f t="shared" si="0"/>
        <v>1980.8517662594918</v>
      </c>
      <c r="C12">
        <v>2000</v>
      </c>
      <c r="D12" s="1">
        <f t="shared" si="1"/>
        <v>9.574116870254102E-3</v>
      </c>
      <c r="E12" s="1" t="str">
        <f>test[[#This Row],[File]]</f>
        <v>2000 (1).JPG</v>
      </c>
    </row>
    <row r="13" spans="1:11">
      <c r="A13">
        <f>SQRT(SUMXMY2(test[[#This Row],[X1]:[Y1]],test[[#This Row],[X3]:[Y3]]))</f>
        <v>228</v>
      </c>
      <c r="B13">
        <f t="shared" si="0"/>
        <v>2024.2914979757086</v>
      </c>
      <c r="C13">
        <v>2000</v>
      </c>
      <c r="D13" s="1">
        <f t="shared" si="1"/>
        <v>1.2145748987854289E-2</v>
      </c>
      <c r="E13" s="1" t="str">
        <f>test[[#This Row],[File]]</f>
        <v>2000 (2).JPG</v>
      </c>
    </row>
    <row r="14" spans="1:11">
      <c r="A14">
        <f>SQRT(SUMXMY2(test[[#This Row],[X1]:[Y1]],test[[#This Row],[X3]:[Y3]]))</f>
        <v>232</v>
      </c>
      <c r="B14">
        <f t="shared" si="0"/>
        <v>1989.3899204244033</v>
      </c>
      <c r="C14">
        <v>2000</v>
      </c>
      <c r="D14" s="1">
        <f t="shared" si="1"/>
        <v>5.305039787798364E-3</v>
      </c>
      <c r="E14" s="1" t="str">
        <f>test[[#This Row],[File]]</f>
        <v>2000 (3).JPG</v>
      </c>
    </row>
    <row r="15" spans="1:11">
      <c r="A15">
        <f>SQRT(SUMXMY2(test[[#This Row],[X1]:[Y1]],test[[#This Row],[X3]:[Y3]]))</f>
        <v>230</v>
      </c>
      <c r="B15">
        <f t="shared" si="0"/>
        <v>2006.6889632107022</v>
      </c>
      <c r="C15">
        <v>2000</v>
      </c>
      <c r="D15" s="1">
        <f t="shared" si="1"/>
        <v>3.3444816053511202E-3</v>
      </c>
      <c r="E15" s="1" t="str">
        <f>test[[#This Row],[File]]</f>
        <v>2000 (4).JPG</v>
      </c>
    </row>
    <row r="16" spans="1:11">
      <c r="A16">
        <f>SQRT(SUMXMY2(test[[#This Row],[X1]:[Y1]],test[[#This Row],[X3]:[Y3]]))</f>
        <v>235</v>
      </c>
      <c r="B16">
        <f t="shared" si="0"/>
        <v>1963.9934533551555</v>
      </c>
      <c r="C16">
        <v>2000</v>
      </c>
      <c r="D16" s="1">
        <f t="shared" si="1"/>
        <v>1.8003273322422273E-2</v>
      </c>
      <c r="E16" s="1" t="str">
        <f>test[[#This Row],[File]]</f>
        <v>2000 (5).JPG</v>
      </c>
    </row>
    <row r="17" spans="1:5">
      <c r="A17">
        <f>SQRT(SUMXMY2(test[[#This Row],[X1]:[Y1]],test[[#This Row],[X3]:[Y3]]))</f>
        <v>1704</v>
      </c>
      <c r="B17">
        <f t="shared" si="0"/>
        <v>270.85590465872156</v>
      </c>
      <c r="C17">
        <v>250</v>
      </c>
      <c r="D17" s="1">
        <f t="shared" si="1"/>
        <v>8.3423618634886218E-2</v>
      </c>
      <c r="E17" s="1" t="str">
        <f>test[[#This Row],[File]]</f>
        <v>250 (1).JPG</v>
      </c>
    </row>
    <row r="18" spans="1:5">
      <c r="A18">
        <f>SQRT(SUMXMY2(test[[#This Row],[X1]:[Y1]],test[[#This Row],[X3]:[Y3]]))</f>
        <v>1685</v>
      </c>
      <c r="B18">
        <f t="shared" si="0"/>
        <v>273.91006619493265</v>
      </c>
      <c r="C18">
        <v>250</v>
      </c>
      <c r="D18" s="1">
        <f t="shared" si="1"/>
        <v>9.5640264779730616E-2</v>
      </c>
      <c r="E18" s="1" t="str">
        <f>test[[#This Row],[File]]</f>
        <v>250 (2).JPG</v>
      </c>
    </row>
    <row r="19" spans="1:5">
      <c r="A19">
        <f>SQRT(SUMXMY2(test[[#This Row],[X1]:[Y1]],test[[#This Row],[X3]:[Y3]]))</f>
        <v>1680</v>
      </c>
      <c r="B19">
        <f t="shared" si="0"/>
        <v>274.72527472527474</v>
      </c>
      <c r="C19">
        <v>250</v>
      </c>
      <c r="D19" s="1">
        <f t="shared" si="1"/>
        <v>9.890109890109898E-2</v>
      </c>
      <c r="E19" s="1" t="str">
        <f>test[[#This Row],[File]]</f>
        <v>250 (3).JPG</v>
      </c>
    </row>
    <row r="20" spans="1:5">
      <c r="A20">
        <f>SQRT(SUMXMY2(test[[#This Row],[X1]:[Y1]],test[[#This Row],[X3]:[Y3]]))</f>
        <v>1717</v>
      </c>
      <c r="B20">
        <f t="shared" si="0"/>
        <v>268.80516105909231</v>
      </c>
      <c r="C20">
        <v>250</v>
      </c>
      <c r="D20" s="1">
        <f t="shared" si="1"/>
        <v>7.5220644236369247E-2</v>
      </c>
      <c r="E20" s="1" t="str">
        <f>test[[#This Row],[File]]</f>
        <v>250 (4).JPG</v>
      </c>
    </row>
    <row r="21" spans="1:5">
      <c r="A21">
        <f>SQRT(SUMXMY2(test[[#This Row],[X1]:[Y1]],test[[#This Row],[X3]:[Y3]]))</f>
        <v>1690</v>
      </c>
      <c r="B21">
        <f t="shared" si="0"/>
        <v>273.09968138370505</v>
      </c>
      <c r="C21">
        <v>250</v>
      </c>
      <c r="D21" s="1">
        <f t="shared" si="1"/>
        <v>9.2398725534820189E-2</v>
      </c>
      <c r="E21" s="1" t="str">
        <f>test[[#This Row],[File]]</f>
        <v>250 (5).JPG</v>
      </c>
    </row>
    <row r="22" spans="1:5">
      <c r="A22">
        <f>SQRT(SUMXMY2(test[[#This Row],[X1]:[Y1]],test[[#This Row],[X3]:[Y3]]))</f>
        <v>184</v>
      </c>
      <c r="B22">
        <f t="shared" si="0"/>
        <v>2508.361204013378</v>
      </c>
      <c r="C22">
        <v>2500</v>
      </c>
      <c r="D22" s="1">
        <f t="shared" si="1"/>
        <v>3.3444816053512113E-3</v>
      </c>
      <c r="E22" s="1" t="str">
        <f>test[[#This Row],[File]]</f>
        <v>2500 (1).JPG</v>
      </c>
    </row>
    <row r="23" spans="1:5">
      <c r="A23">
        <f>SQRT(SUMXMY2(test[[#This Row],[X1]:[Y1]],test[[#This Row],[X3]:[Y3]]))</f>
        <v>187</v>
      </c>
      <c r="B23">
        <f t="shared" si="0"/>
        <v>2468.1201151789387</v>
      </c>
      <c r="C23">
        <v>2500</v>
      </c>
      <c r="D23" s="1">
        <f t="shared" si="1"/>
        <v>1.2751953928424518E-2</v>
      </c>
      <c r="E23" s="1" t="str">
        <f>test[[#This Row],[File]]</f>
        <v>2500 (2).JPG</v>
      </c>
    </row>
    <row r="24" spans="1:5">
      <c r="A24">
        <f>SQRT(SUMXMY2(test[[#This Row],[X1]:[Y1]],test[[#This Row],[X3]:[Y3]]))</f>
        <v>188</v>
      </c>
      <c r="B24">
        <f t="shared" si="0"/>
        <v>2454.9918166939447</v>
      </c>
      <c r="C24">
        <v>2500</v>
      </c>
      <c r="D24" s="1">
        <f t="shared" si="1"/>
        <v>1.8003273322422138E-2</v>
      </c>
      <c r="E24" s="1" t="str">
        <f>test[[#This Row],[File]]</f>
        <v>2500 (3).JPG</v>
      </c>
    </row>
    <row r="25" spans="1:5">
      <c r="A25">
        <f>SQRT(SUMXMY2(test[[#This Row],[X1]:[Y1]],test[[#This Row],[X3]:[Y3]]))</f>
        <v>192</v>
      </c>
      <c r="B25">
        <f t="shared" si="0"/>
        <v>2403.8461538461538</v>
      </c>
      <c r="C25">
        <v>2500</v>
      </c>
      <c r="D25" s="1">
        <f t="shared" si="1"/>
        <v>3.8461538461538478E-2</v>
      </c>
      <c r="E25" s="1" t="str">
        <f>test[[#This Row],[File]]</f>
        <v>2500 (4).JPG</v>
      </c>
    </row>
    <row r="26" spans="1:5">
      <c r="A26">
        <f>SQRT(SUMXMY2(test[[#This Row],[X1]:[Y1]],test[[#This Row],[X3]:[Y3]]))</f>
        <v>188</v>
      </c>
      <c r="B26">
        <f t="shared" si="0"/>
        <v>2454.9918166939447</v>
      </c>
      <c r="C26">
        <v>2500</v>
      </c>
      <c r="D26" s="1">
        <f t="shared" si="1"/>
        <v>1.8003273322422138E-2</v>
      </c>
      <c r="E26" s="1" t="str">
        <f>test[[#This Row],[File]]</f>
        <v>2500 (5).JPG</v>
      </c>
    </row>
    <row r="27" spans="1:5">
      <c r="A27">
        <f>SQRT(SUMXMY2(test[[#This Row],[X1]:[Y1]],test[[#This Row],[X3]:[Y3]]))</f>
        <v>160</v>
      </c>
      <c r="B27">
        <f t="shared" si="0"/>
        <v>2884.6153846153848</v>
      </c>
      <c r="C27">
        <v>3000</v>
      </c>
      <c r="D27" s="1">
        <f t="shared" si="1"/>
        <v>3.8461538461538415E-2</v>
      </c>
      <c r="E27" s="1" t="str">
        <f>test[[#This Row],[File]]</f>
        <v>3000 (1).JPG</v>
      </c>
    </row>
    <row r="28" spans="1:5">
      <c r="A28">
        <f>SQRT(SUMXMY2(test[[#This Row],[X1]:[Y1]],test[[#This Row],[X3]:[Y3]]))</f>
        <v>158</v>
      </c>
      <c r="B28">
        <f t="shared" si="0"/>
        <v>2921.1295034079849</v>
      </c>
      <c r="C28">
        <v>3000</v>
      </c>
      <c r="D28" s="1">
        <f t="shared" si="1"/>
        <v>2.6290165530671705E-2</v>
      </c>
      <c r="E28" s="1" t="str">
        <f>test[[#This Row],[File]]</f>
        <v>3000 (2).JPG</v>
      </c>
    </row>
    <row r="29" spans="1:5">
      <c r="A29">
        <f>SQRT(SUMXMY2(test[[#This Row],[X1]:[Y1]],test[[#This Row],[X3]:[Y3]]))</f>
        <v>159</v>
      </c>
      <c r="B29">
        <f t="shared" si="0"/>
        <v>2902.7576197387516</v>
      </c>
      <c r="C29">
        <v>3000</v>
      </c>
      <c r="D29" s="1">
        <f t="shared" si="1"/>
        <v>3.2414126753749467E-2</v>
      </c>
      <c r="E29" s="1" t="str">
        <f>test[[#This Row],[File]]</f>
        <v>3000 (3).JPG</v>
      </c>
    </row>
    <row r="30" spans="1:5">
      <c r="A30">
        <f>SQRT(SUMXMY2(test[[#This Row],[X1]:[Y1]],test[[#This Row],[X3]:[Y3]]))</f>
        <v>156</v>
      </c>
      <c r="B30">
        <f t="shared" si="0"/>
        <v>2958.5798816568049</v>
      </c>
      <c r="C30">
        <v>3000</v>
      </c>
      <c r="D30" s="1">
        <f t="shared" si="1"/>
        <v>1.3806706114398366E-2</v>
      </c>
      <c r="E30" s="1" t="str">
        <f>test[[#This Row],[File]]</f>
        <v>3000 (4).JPG</v>
      </c>
    </row>
    <row r="31" spans="1:5">
      <c r="A31">
        <f>SQRT(SUMXMY2(test[[#This Row],[X1]:[Y1]],test[[#This Row],[X3]:[Y3]]))</f>
        <v>156</v>
      </c>
      <c r="B31">
        <f t="shared" si="0"/>
        <v>2958.5798816568049</v>
      </c>
      <c r="C31">
        <v>3000</v>
      </c>
      <c r="D31" s="1">
        <f t="shared" si="1"/>
        <v>1.3806706114398366E-2</v>
      </c>
      <c r="E31" s="1" t="str">
        <f>test[[#This Row],[File]]</f>
        <v>3000 (5).JPG</v>
      </c>
    </row>
    <row r="32" spans="1:5">
      <c r="A32">
        <f>SQRT(SUMXMY2(test[[#This Row],[X1]:[Y1]],test[[#This Row],[X3]:[Y3]]))</f>
        <v>1105</v>
      </c>
      <c r="B32">
        <f t="shared" si="0"/>
        <v>417.68186564566656</v>
      </c>
      <c r="C32">
        <v>400</v>
      </c>
      <c r="D32" s="1">
        <f t="shared" si="1"/>
        <v>4.4204664114166403E-2</v>
      </c>
      <c r="E32" s="1" t="str">
        <f>test[[#This Row],[File]]</f>
        <v>400 (1).JPG</v>
      </c>
    </row>
    <row r="33" spans="1:5">
      <c r="A33">
        <f>SQRT(SUMXMY2(test[[#This Row],[X1]:[Y1]],test[[#This Row],[X3]:[Y3]]))</f>
        <v>1099</v>
      </c>
      <c r="B33">
        <f t="shared" si="0"/>
        <v>419.9622034016939</v>
      </c>
      <c r="C33">
        <v>400</v>
      </c>
      <c r="D33" s="1">
        <f t="shared" si="1"/>
        <v>4.9905508504234745E-2</v>
      </c>
      <c r="E33" s="1" t="str">
        <f>test[[#This Row],[File]]</f>
        <v>400 (2).JPG</v>
      </c>
    </row>
    <row r="34" spans="1:5">
      <c r="A34">
        <f>SQRT(SUMXMY2(test[[#This Row],[X1]:[Y1]],test[[#This Row],[X3]:[Y3]]))</f>
        <v>1100</v>
      </c>
      <c r="B34">
        <f t="shared" si="0"/>
        <v>419.58041958041957</v>
      </c>
      <c r="C34">
        <v>400</v>
      </c>
      <c r="D34" s="1">
        <f t="shared" si="1"/>
        <v>4.8951048951048931E-2</v>
      </c>
      <c r="E34" s="1" t="str">
        <f>test[[#This Row],[File]]</f>
        <v>400 (3).JPG</v>
      </c>
    </row>
    <row r="35" spans="1:5">
      <c r="A35">
        <f>SQRT(SUMXMY2(test[[#This Row],[X1]:[Y1]],test[[#This Row],[X3]:[Y3]]))</f>
        <v>1106</v>
      </c>
      <c r="B35">
        <f t="shared" si="0"/>
        <v>417.30421477256925</v>
      </c>
      <c r="C35">
        <v>400</v>
      </c>
      <c r="D35" s="1">
        <f t="shared" si="1"/>
        <v>4.3260536931423135E-2</v>
      </c>
      <c r="E35" s="1" t="str">
        <f>test[[#This Row],[File]]</f>
        <v>400 (4).JPG</v>
      </c>
    </row>
    <row r="36" spans="1:5">
      <c r="A36">
        <f>SQRT(SUMXMY2(test[[#This Row],[X1]:[Y1]],test[[#This Row],[X3]:[Y3]]))</f>
        <v>1106</v>
      </c>
      <c r="B36">
        <f t="shared" si="0"/>
        <v>417.30421477256925</v>
      </c>
      <c r="C36">
        <v>400</v>
      </c>
      <c r="D36" s="1">
        <f t="shared" si="1"/>
        <v>4.3260536931423135E-2</v>
      </c>
      <c r="E36" s="1" t="str">
        <f>test[[#This Row],[File]]</f>
        <v>400 (5).JPG</v>
      </c>
    </row>
    <row r="37" spans="1:5">
      <c r="A37">
        <f>SQRT(SUMXMY2(test[[#This Row],[X1]:[Y1]],test[[#This Row],[X3]:[Y3]]))</f>
        <v>122</v>
      </c>
      <c r="B37">
        <f t="shared" si="0"/>
        <v>3783.1021437578815</v>
      </c>
      <c r="C37">
        <v>4000</v>
      </c>
      <c r="D37" s="1">
        <f t="shared" si="1"/>
        <v>5.4224464060529616E-2</v>
      </c>
      <c r="E37" s="1" t="str">
        <f>test[[#This Row],[File]]</f>
        <v>4000 (1).JPG</v>
      </c>
    </row>
    <row r="38" spans="1:5">
      <c r="A38">
        <f>SQRT(SUMXMY2(test[[#This Row],[X1]:[Y1]],test[[#This Row],[X3]:[Y3]]))</f>
        <v>128</v>
      </c>
      <c r="B38">
        <f t="shared" si="0"/>
        <v>3605.7692307692309</v>
      </c>
      <c r="C38">
        <v>4000</v>
      </c>
      <c r="D38" s="1">
        <f t="shared" si="1"/>
        <v>9.8557692307692263E-2</v>
      </c>
      <c r="E38" s="1" t="str">
        <f>test[[#This Row],[File]]</f>
        <v>4000 (2).JPG</v>
      </c>
    </row>
    <row r="39" spans="1:5">
      <c r="A39">
        <f>SQRT(SUMXMY2(test[[#This Row],[X1]:[Y1]],test[[#This Row],[X3]:[Y3]]))</f>
        <v>121</v>
      </c>
      <c r="B39">
        <f t="shared" si="0"/>
        <v>3814.3674507310875</v>
      </c>
      <c r="C39">
        <v>4000</v>
      </c>
      <c r="D39" s="1">
        <f t="shared" si="1"/>
        <v>4.6408137317228128E-2</v>
      </c>
      <c r="E39" s="1" t="str">
        <f>test[[#This Row],[File]]</f>
        <v>4000 (3).JPG</v>
      </c>
    </row>
    <row r="40" spans="1:5">
      <c r="A40">
        <f>SQRT(SUMXMY2(test[[#This Row],[X1]:[Y1]],test[[#This Row],[X3]:[Y3]]))</f>
        <v>129</v>
      </c>
      <c r="B40">
        <f t="shared" si="0"/>
        <v>3577.8175313059037</v>
      </c>
      <c r="C40">
        <v>4000</v>
      </c>
      <c r="D40" s="1">
        <f t="shared" si="1"/>
        <v>0.10554561717352408</v>
      </c>
      <c r="E40" s="1" t="str">
        <f>test[[#This Row],[File]]</f>
        <v>4000 (4).JPG</v>
      </c>
    </row>
    <row r="41" spans="1:5">
      <c r="A41">
        <f>SQRT(SUMXMY2(test[[#This Row],[X1]:[Y1]],test[[#This Row],[X3]:[Y3]]))</f>
        <v>117</v>
      </c>
      <c r="B41">
        <f t="shared" si="0"/>
        <v>3944.7731755424061</v>
      </c>
      <c r="C41">
        <v>4000</v>
      </c>
      <c r="D41" s="1">
        <f t="shared" si="1"/>
        <v>1.380670611439848E-2</v>
      </c>
      <c r="E41" s="1" t="str">
        <f>test[[#This Row],[File]]</f>
        <v>4000 (5).JPG</v>
      </c>
    </row>
    <row r="42" spans="1:5">
      <c r="A42">
        <f>SQRT(SUMXMY2(test[[#This Row],[X1]:[Y1]],test[[#This Row],[X3]:[Y3]]))</f>
        <v>892</v>
      </c>
      <c r="B42">
        <f t="shared" si="0"/>
        <v>517.41979993101074</v>
      </c>
      <c r="C42">
        <v>500</v>
      </c>
      <c r="D42" s="1">
        <f t="shared" ref="D42:D51" si="2">ABS((B42-C42)/C42)</f>
        <v>3.4839599862021488E-2</v>
      </c>
      <c r="E42" s="1" t="str">
        <f>test[[#This Row],[File]]</f>
        <v>500 (1).JPG</v>
      </c>
    </row>
    <row r="43" spans="1:5">
      <c r="A43">
        <f>SQRT(SUMXMY2(test[[#This Row],[X1]:[Y1]],test[[#This Row],[X3]:[Y3]]))</f>
        <v>896</v>
      </c>
      <c r="B43">
        <f t="shared" si="0"/>
        <v>515.1098901098901</v>
      </c>
      <c r="C43">
        <v>500</v>
      </c>
      <c r="D43" s="1">
        <f t="shared" si="2"/>
        <v>3.0219780219780206E-2</v>
      </c>
      <c r="E43" s="1" t="str">
        <f>test[[#This Row],[File]]</f>
        <v>500 (2).JPG</v>
      </c>
    </row>
    <row r="44" spans="1:5">
      <c r="A44">
        <f>SQRT(SUMXMY2(test[[#This Row],[X1]:[Y1]],test[[#This Row],[X3]:[Y3]]))</f>
        <v>845</v>
      </c>
      <c r="B44">
        <f t="shared" si="0"/>
        <v>546.19936276741009</v>
      </c>
      <c r="C44">
        <v>500</v>
      </c>
      <c r="D44" s="1">
        <f t="shared" si="2"/>
        <v>9.2398725534820189E-2</v>
      </c>
      <c r="E44" s="1" t="str">
        <f>test[[#This Row],[File]]</f>
        <v>500 (3).JPG</v>
      </c>
    </row>
    <row r="45" spans="1:5">
      <c r="A45">
        <f>SQRT(SUMXMY2(test[[#This Row],[X1]:[Y1]],test[[#This Row],[X3]:[Y3]]))</f>
        <v>896</v>
      </c>
      <c r="B45">
        <f t="shared" si="0"/>
        <v>515.1098901098901</v>
      </c>
      <c r="C45">
        <v>500</v>
      </c>
      <c r="D45" s="1">
        <f t="shared" si="2"/>
        <v>3.0219780219780206E-2</v>
      </c>
      <c r="E45" s="1" t="str">
        <f>test[[#This Row],[File]]</f>
        <v>500 (4).JPG</v>
      </c>
    </row>
    <row r="46" spans="1:5">
      <c r="A46">
        <f>SQRT(SUMXMY2(test[[#This Row],[X1]:[Y1]],test[[#This Row],[X3]:[Y3]]))</f>
        <v>898</v>
      </c>
      <c r="B46">
        <f t="shared" si="0"/>
        <v>513.96265204728456</v>
      </c>
      <c r="C46">
        <v>500</v>
      </c>
      <c r="D46" s="1">
        <f t="shared" si="2"/>
        <v>2.7925304094569128E-2</v>
      </c>
      <c r="E46" s="1" t="str">
        <f>test[[#This Row],[File]]</f>
        <v>500 (5).JPG</v>
      </c>
    </row>
    <row r="47" spans="1:5">
      <c r="A47">
        <f>SQRT(SUMXMY2(test[[#This Row],[X1]:[Y1]],test[[#This Row],[X3]:[Y3]]))</f>
        <v>602</v>
      </c>
      <c r="B47">
        <f t="shared" si="0"/>
        <v>766.67518527983657</v>
      </c>
      <c r="C47">
        <v>750</v>
      </c>
      <c r="D47" s="1">
        <f t="shared" si="2"/>
        <v>2.2233580373115427E-2</v>
      </c>
      <c r="E47" s="1" t="str">
        <f>test[[#This Row],[File]]</f>
        <v>750 (1).JPG</v>
      </c>
    </row>
    <row r="48" spans="1:5">
      <c r="A48">
        <f>SQRT(SUMXMY2(test[[#This Row],[X1]:[Y1]],test[[#This Row],[X3]:[Y3]]))</f>
        <v>601</v>
      </c>
      <c r="B48">
        <f t="shared" si="0"/>
        <v>767.95085114552671</v>
      </c>
      <c r="C48">
        <v>750</v>
      </c>
      <c r="D48" s="1">
        <f t="shared" si="2"/>
        <v>2.3934468194035618E-2</v>
      </c>
      <c r="E48" s="1" t="str">
        <f>test[[#This Row],[File]]</f>
        <v>750 (2).JPG</v>
      </c>
    </row>
    <row r="49" spans="1:5">
      <c r="A49">
        <f>SQRT(SUMXMY2(test[[#This Row],[X1]:[Y1]],test[[#This Row],[X3]:[Y3]]))</f>
        <v>610</v>
      </c>
      <c r="B49">
        <f t="shared" si="0"/>
        <v>756.62042875157624</v>
      </c>
      <c r="C49">
        <v>750</v>
      </c>
      <c r="D49" s="1">
        <f t="shared" si="2"/>
        <v>8.8272383354349882E-3</v>
      </c>
      <c r="E49" s="1" t="str">
        <f>test[[#This Row],[File]]</f>
        <v>750 (3).JPG</v>
      </c>
    </row>
    <row r="50" spans="1:5">
      <c r="A50">
        <f>SQRT(SUMXMY2(test[[#This Row],[X1]:[Y1]],test[[#This Row],[X3]:[Y3]]))</f>
        <v>601</v>
      </c>
      <c r="B50">
        <f t="shared" si="0"/>
        <v>767.95085114552671</v>
      </c>
      <c r="C50">
        <v>750</v>
      </c>
      <c r="D50" s="1">
        <f t="shared" si="2"/>
        <v>2.3934468194035618E-2</v>
      </c>
      <c r="E50" s="1" t="str">
        <f>test[[#This Row],[File]]</f>
        <v>750 (4).JPG</v>
      </c>
    </row>
    <row r="51" spans="1:5">
      <c r="A51">
        <f>SQRT(SUMXMY2(test[[#This Row],[X1]:[Y1]],test[[#This Row],[X3]:[Y3]]))</f>
        <v>608</v>
      </c>
      <c r="B51">
        <f t="shared" si="0"/>
        <v>759.1093117408908</v>
      </c>
      <c r="C51">
        <v>750</v>
      </c>
      <c r="D51" s="1">
        <f t="shared" si="2"/>
        <v>1.2145748987854404E-2</v>
      </c>
      <c r="E51" s="1" t="str">
        <f>test[[#This Row],[File]]</f>
        <v>750 (5).JPG</v>
      </c>
    </row>
  </sheetData>
  <conditionalFormatting sqref="E1:E104857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{150FA065-B217-4D97-96ED-89FFF855B38F}</x14:id>
        </ext>
      </extLst>
    </cfRule>
  </conditionalFormatting>
  <conditionalFormatting sqref="D52:D1048576 D1">
    <cfRule type="dataBar" priority="4">
      <dataBar>
        <cfvo type="percent" val="0"/>
        <cfvo type="percent" val="100"/>
        <color rgb="FFFF5050"/>
      </dataBar>
      <extLst>
        <ext xmlns:x14="http://schemas.microsoft.com/office/spreadsheetml/2009/9/main" uri="{B025F937-C7B1-47D3-B67F-A62EFF666E3E}">
          <x14:id>{589E2177-EFB6-4619-A612-CE7F07CF8E54}</x14:id>
        </ext>
      </extLst>
    </cfRule>
  </conditionalFormatting>
  <conditionalFormatting sqref="D2:D51">
    <cfRule type="dataBar" priority="3">
      <dataBar>
        <cfvo type="num" val="0"/>
        <cfvo type="num" val="1"/>
        <color rgb="FFFF5050"/>
      </dataBar>
      <extLst>
        <ext xmlns:x14="http://schemas.microsoft.com/office/spreadsheetml/2009/9/main" uri="{B025F937-C7B1-47D3-B67F-A62EFF666E3E}">
          <x14:id>{AE797D42-F325-43FD-B6AC-7CD98945067C}</x14:id>
        </ext>
      </extLst>
    </cfRule>
  </conditionalFormatting>
  <conditionalFormatting sqref="H10">
    <cfRule type="colorScale" priority="1">
      <colorScale>
        <cfvo type="num" val="0"/>
        <cfvo type="num" val="&quot;.05&quot;"/>
        <cfvo type="num" val="1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0FA065-B217-4D97-96ED-89FFF855B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89E2177-EFB6-4619-A612-CE7F07CF8E5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D52:D1048576 D1</xm:sqref>
        </x14:conditionalFormatting>
        <x14:conditionalFormatting xmlns:xm="http://schemas.microsoft.com/office/excel/2006/main">
          <x14:cfRule type="dataBar" id="{AE797D42-F325-43FD-B6AC-7CD9894506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D2:D51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b f 1 5 c 5 - 6 e 0 a - 4 f a 1 - b e f 7 - 9 1 5 4 e a 6 9 f 8 f 2 "   x m l n s = " h t t p : / / s c h e m a s . m i c r o s o f t . c o m / D a t a M a s h u p " > A A A A A D U F A A B Q S w M E F A A C A A g A S H h 8 T 6 B s h U q p A A A A + Q A A A B I A H A B D b 2 5 m a W c v U G F j a 2 F n Z S 5 4 b W w g o h g A K K A U A A A A A A A A A A A A A A A A A A A A A A A A A A A A h Y / R C o I w G I V f R X b v N i e t i N 9 5 U X c l B E F 0 O 3 T p S G e 4 2 X y 3 L n q k X i G h r O 6 6 P I f v w H c e t z u k Q 1 M H V 9 V Z 3 Z o E R Z i i Q J m 8 L b Q p E 9 S 7 U 7 h A q Y C d z M + y V M E I G 7 s c r E 5 Q 5 d x l S Y j 3 H v s Y t 1 1 J G K U R O W b b f V 6 p R o b a W C d N r t B n V f x f I Q G H l 4 x g m H M 8 i + c c R 5 w x I F M P m T Z f h o 3 K m A L 5 K W H V 1 6 7 v l C h k u N 4 A m S K Q 9 w 3 x B F B L A w Q U A A I A C A B I e H x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H h 8 T x Q 9 2 s E q A g A A 8 Q c A A B M A H A B G b 3 J t d W x h c y 9 T Z W N 0 a W 9 u M S 5 t I K I Y A C i g F A A A A A A A A A A A A A A A A A A A A A A A A A A A A J 2 V z Y + a Q B j G 7 y b + D 5 P p B R J C O h / 2 U E M P d b d N L 5 u 0 m i 3 G e E B 3 d i W L M w a G R m P 4 3 z t f K 3 S V Z o I X 4 e E d 3 u f 9 P c B U b C t z w c H c / q P p e D Q e V b u s Z E 9 A s k q C B B R M j k d A / e a i L r d M K b P q T 3 w n t v W e c R l 8 y w s W z w S X 6 q Q K v j P 5 m B U 1 C + C z 0 g + Z 3 M E w j F Z 3 r M j 3 u W R l A q c w A j N R 1 H t e J Z M I 3 P O t e M r 5 S 4 L w B E f g Z y 0 k m 8 t T w Z L 2 M H 4 Q n K 3 D y N r 4 A H 8 x n u 2 V Q X c b q C w t s o 2 q s x e c H F i / 0 f k M r Y J V Z 4 h g E 4 E 3 h W g F d x W q F d J V J l q h X Q V p R Y 8 N m 6 Y 1 N T 8 U u X S W w O Y E L i O 3 9 k y J r Q i u p z D m I m C K 1 D J b v W B H + f V 0 u V c A P 8 M u p F h F E W p n K D a u U K y m a T 3 N d h l / U S 0 W p w N r b S z K j F f P o t z b z v p i F f x v A I 3 Q z B s B q Y r V g 3 G U T d v 1 B 5 e f a K x v 4 0 R 8 L e K r t e R K o f 8 o T W / e q C / w d w N r 2 4 5 L 6 m K 3 3 u A S + U W H P L N D 9 j k a G h 6 2 J n F / e G h 4 e s h w w L e S w u + T 6 m e O / Z h 3 m 8 H U v V n Y Q c d + 0 L E n d G x f 1 a H Q i T V J + q H j 4 d C x 4 U B u Q S f + 0 I k f 9 G 4 z m L q P l 2 0 D U + o H n X h C J / Z r O B Q 6 t S Z p P 3 Q y H D o x H O g t 6 N Q f O v W D b p u l Z r 9 Y O u Z u u p T C T l O 4 N B G M R z n v 7 d j d d d 9 2 U O U i K H W / B 1 U b g u Q L s M v v j 1 t W x L O 6 L N W G + 1 u U r x s h X o P w v N J 1 y W X F u l m 5 T X l 9 / q i P z c 6 1 n v 4 F U E s B A i 0 A F A A C A A g A S H h 8 T 6 B s h U q p A A A A + Q A A A B I A A A A A A A A A A A A A A A A A A A A A A E N v b m Z p Z y 9 Q Y W N r Y W d l L n h t b F B L A Q I t A B Q A A g A I A E h 4 f E 8 P y u m r p A A A A O k A A A A T A A A A A A A A A A A A A A A A A P U A A A B b Q 2 9 u d G V u d F 9 U e X B l c 1 0 u e G 1 s U E s B A i 0 A F A A C A A g A S H h 8 T x Q 9 2 s E q A g A A 8 Q c A A B M A A A A A A A A A A A A A A A A A 5 g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h U A A A A A A A B o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2 V 0 V m F s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E x L T I 4 V D A 5 O j I x O j M 2 L j Y 3 M D E y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N T A i I C 8 + P E V u d H J 5 I F R 5 c G U 9 I k F k Z G V k V G 9 E Y X R h T W 9 k Z W w i I F Z h b H V l P S J s M C I g L z 4 8 R W 5 0 c n k g V H l w Z T 0 i R m l s b F R h c m d l d C I g V m F s d W U 9 I n N 0 Z X N 0 I i A v P j x F b n R y e S B U e X B l P S J R d W V y e U l E I i B W Y W x 1 Z T 0 i c 2 M 5 Z W J k M j U z L W R j O G U t N G Q z M y 0 4 Y m R l L T E y N T N m Y 2 N j Y T R i Y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O F Q x N D o w M j o x N y 4 1 M D E w N D I z W i I g L z 4 8 R W 5 0 c n k g V H l w Z T 0 i R m l s b E N v b H V t b l R 5 c G V z I i B W Y W x 1 Z T 0 i c 0 J n T U R B d 0 1 E Q X d N R C I g L z 4 8 R W 5 0 c n k g V H l w Z T 0 i R m l s b E N v b H V t b k 5 h b W V z I i B W Y W x 1 Z T 0 i c 1 s m c X V v d D t G a W x l J n F 1 b 3 Q 7 L C Z x d W 9 0 O 1 g x J n F 1 b 3 Q 7 L C Z x d W 9 0 O 1 k x J n F 1 b 3 Q 7 L C Z x d W 9 0 O 1 g y J n F 1 b 3 Q 7 L C Z x d W 9 0 O 1 k y J n F 1 b 3 Q 7 L C Z x d W 9 0 O 1 g z J n F 1 b 3 Q 7 L C Z x d W 9 0 O 1 k z J n F 1 b 3 Q 7 L C Z x d W 9 0 O 1 g 0 J n F 1 b 3 Q 7 L C Z x d W 9 0 O 1 k 0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2 h h b m d l Z C B U e X B l L n t G a W x l L D B 9 J n F 1 b 3 Q 7 L C Z x d W 9 0 O 1 N l Y 3 R p b 2 4 x L 3 R l c 3 Q v Q 2 h h b m d l Z C B U e X B l L n s x L j E s M X 0 m c X V v d D s s J n F 1 b 3 Q 7 U 2 V j d G l v b j E v d G V z d C 9 D a G F u Z 2 V k I F R 5 c G U u e z E u M i w y f S Z x d W 9 0 O y w m c X V v d D t T Z W N 0 a W 9 u M S 9 0 Z X N 0 L 0 N o Y W 5 n Z W Q g V H l w Z T E u e z I u M S w z f S Z x d W 9 0 O y w m c X V v d D t T Z W N 0 a W 9 u M S 9 0 Z X N 0 L 0 N o Y W 5 n Z W Q g V H l w Z T E u e z I u M i w 0 f S Z x d W 9 0 O y w m c X V v d D t T Z W N 0 a W 9 u M S 9 0 Z X N 0 L 0 N o Y W 5 n Z W Q g V H l w Z T I u e z M u M S w 1 f S Z x d W 9 0 O y w m c X V v d D t T Z W N 0 a W 9 u M S 9 0 Z X N 0 L 0 N o Y W 5 n Z W Q g V H l w Z T I u e z M u M i w 2 f S Z x d W 9 0 O y w m c X V v d D t T Z W N 0 a W 9 u M S 9 0 Z X N 0 L 0 N o Y W 5 n Z W Q g V H l w Z T M u e z Q u M S w 3 f S Z x d W 9 0 O y w m c X V v d D t T Z W N 0 a W 9 u M S 9 0 Z X N 0 L 0 N o Y W 5 n Z W Q g V H l w Z T M u e z Q u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Z X N 0 L 0 N o Y W 5 n Z W Q g V H l w Z S 5 7 R m l s Z S w w f S Z x d W 9 0 O y w m c X V v d D t T Z W N 0 a W 9 u M S 9 0 Z X N 0 L 0 N o Y W 5 n Z W Q g V H l w Z S 5 7 M S 4 x L D F 9 J n F 1 b 3 Q 7 L C Z x d W 9 0 O 1 N l Y 3 R p b 2 4 x L 3 R l c 3 Q v Q 2 h h b m d l Z C B U e X B l L n s x L j I s M n 0 m c X V v d D s s J n F 1 b 3 Q 7 U 2 V j d G l v b j E v d G V z d C 9 D a G F u Z 2 V k I F R 5 c G U x L n s y L j E s M 3 0 m c X V v d D s s J n F 1 b 3 Q 7 U 2 V j d G l v b j E v d G V z d C 9 D a G F u Z 2 V k I F R 5 c G U x L n s y L j I s N H 0 m c X V v d D s s J n F 1 b 3 Q 7 U 2 V j d G l v b j E v d G V z d C 9 D a G F u Z 2 V k I F R 5 c G U y L n s z L j E s N X 0 m c X V v d D s s J n F 1 b 3 Q 7 U 2 V j d G l v b j E v d G V z d C 9 D a G F u Z 2 V k I F R 5 c G U y L n s z L j I s N n 0 m c X V v d D s s J n F 1 b 3 Q 7 U 2 V j d G l v b j E v d G V z d C 9 D a G F u Z 2 V k I F R 5 c G U z L n s 0 L j E s N 3 0 m c X V v d D s s J n F 1 b 3 Q 7 U 2 V j d G l v b j E v d G V z d C 9 D a G F u Z 2 V k I F R 5 c G U z L n s 0 L j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J l b m F t Z W Q l M j B D b 2 x 1 b W 5 z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D 6 C X I / 5 K R 6 b P I 9 p Y 6 P f / A A A A A A I A A A A A A B B m A A A A A Q A A I A A A A I O g u 8 D Q x l e d B Y P R W i Y c t W T R d K W 0 6 e j n P J N I F m e y Z x w S A A A A A A 6 A A A A A A g A A I A A A A D x 0 P r Q + w j Z M 1 6 B d U Q X D d c Q u l T n Q v U N M V G a N / 9 x n r c G X U A A A A A 5 J 5 e j M K i j h s w n 6 a l P C X Q f u I W l J 6 v o 7 b X / l m 4 2 V T R H K I w 9 V z e u g 9 T 6 v q 4 3 b w c W w V d 7 C o F P y D C 5 l x 2 + 6 7 V 8 5 w 9 m 5 a 1 1 m 0 u w M Q F b Q a P O P i w z T Q A A A A L T o / 5 y z P H B L Q W r y N v a F r 0 D O 4 / O h Y M A l u 9 Y J 2 9 H N 1 c J K y Z d j M w 4 e 6 L 6 w 2 7 E i K t F I t z w 5 4 + i 5 B I V g G n H 5 L I d j 1 R M = < / D a t a M a s h u p > 
</file>

<file path=customXml/itemProps1.xml><?xml version="1.0" encoding="utf-8"?>
<ds:datastoreItem xmlns:ds="http://schemas.openxmlformats.org/officeDocument/2006/customXml" ds:itemID="{87A683BD-7ABB-4F87-ACDC-83B43839BC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Calculations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2019-11-28T17:45:10Z</dcterms:modified>
</cp:coreProperties>
</file>