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\Desktop\Projekt Media\"/>
    </mc:Choice>
  </mc:AlternateContent>
  <xr:revisionPtr revIDLastSave="0" documentId="13_ncr:1_{1268B6A4-9268-4F37-9089-4F27C08CFA8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SM" sheetId="1" r:id="rId1"/>
    <sheet name="LAM" sheetId="2" r:id="rId2"/>
    <sheet name="Motley-Keenan" sheetId="3" r:id="rId3"/>
    <sheet name="Multi-Wall" sheetId="4" r:id="rId4"/>
    <sheet name="Porównan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4" i="3" l="1"/>
  <c r="P24" i="3"/>
  <c r="P24" i="4"/>
  <c r="L24" i="4"/>
  <c r="B4" i="4"/>
  <c r="B5" i="4"/>
  <c r="B6" i="4"/>
  <c r="B7" i="4"/>
  <c r="B8" i="4"/>
  <c r="B9" i="4"/>
  <c r="B10" i="4"/>
  <c r="B11" i="4"/>
  <c r="B12" i="4"/>
  <c r="B13" i="4"/>
  <c r="B14" i="4"/>
  <c r="C14" i="4" s="1"/>
  <c r="B15" i="4"/>
  <c r="B16" i="4"/>
  <c r="B17" i="4"/>
  <c r="B18" i="4"/>
  <c r="B19" i="4"/>
  <c r="B20" i="4"/>
  <c r="B21" i="4"/>
  <c r="B22" i="4"/>
  <c r="C22" i="4" s="1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C42" i="4" s="1"/>
  <c r="B43" i="4"/>
  <c r="B44" i="4"/>
  <c r="B45" i="4"/>
  <c r="B46" i="4"/>
  <c r="B47" i="4"/>
  <c r="B48" i="4"/>
  <c r="B49" i="4"/>
  <c r="B50" i="4"/>
  <c r="C50" i="4" s="1"/>
  <c r="B51" i="4"/>
  <c r="B52" i="4"/>
  <c r="B3" i="4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B4" i="3"/>
  <c r="E4" i="3" s="1"/>
  <c r="B5" i="3"/>
  <c r="B6" i="3"/>
  <c r="C6" i="3" s="1"/>
  <c r="B7" i="3"/>
  <c r="C7" i="3" s="1"/>
  <c r="B8" i="3"/>
  <c r="E8" i="3" s="1"/>
  <c r="B9" i="3"/>
  <c r="E9" i="3" s="1"/>
  <c r="B10" i="3"/>
  <c r="C10" i="3" s="1"/>
  <c r="B11" i="3"/>
  <c r="C11" i="3" s="1"/>
  <c r="B12" i="3"/>
  <c r="E12" i="3" s="1"/>
  <c r="B13" i="3"/>
  <c r="E13" i="3" s="1"/>
  <c r="B14" i="3"/>
  <c r="D14" i="3" s="1"/>
  <c r="B15" i="3"/>
  <c r="C15" i="3" s="1"/>
  <c r="B16" i="3"/>
  <c r="E16" i="3" s="1"/>
  <c r="B17" i="3"/>
  <c r="E17" i="3" s="1"/>
  <c r="B18" i="3"/>
  <c r="C18" i="3" s="1"/>
  <c r="B19" i="3"/>
  <c r="C19" i="3" s="1"/>
  <c r="B20" i="3"/>
  <c r="E20" i="3" s="1"/>
  <c r="B21" i="3"/>
  <c r="C21" i="3" s="1"/>
  <c r="B22" i="3"/>
  <c r="C22" i="3" s="1"/>
  <c r="B23" i="3"/>
  <c r="C23" i="3" s="1"/>
  <c r="B24" i="3"/>
  <c r="E24" i="3" s="1"/>
  <c r="B25" i="3"/>
  <c r="E25" i="3" s="1"/>
  <c r="B26" i="3"/>
  <c r="E26" i="3" s="1"/>
  <c r="B27" i="3"/>
  <c r="C27" i="3" s="1"/>
  <c r="B28" i="3"/>
  <c r="D28" i="3" s="1"/>
  <c r="B29" i="3"/>
  <c r="D29" i="3" s="1"/>
  <c r="B30" i="3"/>
  <c r="E30" i="3" s="1"/>
  <c r="B31" i="3"/>
  <c r="C31" i="3" s="1"/>
  <c r="B32" i="3"/>
  <c r="C32" i="3" s="1"/>
  <c r="B33" i="3"/>
  <c r="C33" i="3" s="1"/>
  <c r="B34" i="3"/>
  <c r="E34" i="3" s="1"/>
  <c r="B35" i="3"/>
  <c r="C35" i="3" s="1"/>
  <c r="B36" i="3"/>
  <c r="D36" i="3" s="1"/>
  <c r="B37" i="3"/>
  <c r="E37" i="3" s="1"/>
  <c r="B38" i="3"/>
  <c r="E38" i="3" s="1"/>
  <c r="B39" i="3"/>
  <c r="C39" i="3" s="1"/>
  <c r="B40" i="3"/>
  <c r="E40" i="3" s="1"/>
  <c r="B41" i="3"/>
  <c r="E41" i="3" s="1"/>
  <c r="B42" i="3"/>
  <c r="E42" i="3" s="1"/>
  <c r="B43" i="3"/>
  <c r="C43" i="3" s="1"/>
  <c r="B44" i="3"/>
  <c r="C44" i="3" s="1"/>
  <c r="B45" i="3"/>
  <c r="D45" i="3" s="1"/>
  <c r="B46" i="3"/>
  <c r="E46" i="3" s="1"/>
  <c r="B47" i="3"/>
  <c r="C47" i="3" s="1"/>
  <c r="B48" i="3"/>
  <c r="C48" i="3" s="1"/>
  <c r="B49" i="3"/>
  <c r="D49" i="3" s="1"/>
  <c r="B50" i="3"/>
  <c r="E50" i="3" s="1"/>
  <c r="B51" i="3"/>
  <c r="C51" i="3" s="1"/>
  <c r="B52" i="3"/>
  <c r="D52" i="3" s="1"/>
  <c r="B3" i="3"/>
  <c r="E3" i="3" s="1"/>
  <c r="D8" i="3"/>
  <c r="D9" i="3"/>
  <c r="D18" i="3"/>
  <c r="D34" i="3"/>
  <c r="D50" i="3"/>
  <c r="C14" i="3"/>
  <c r="C30" i="3"/>
  <c r="C46" i="3"/>
  <c r="D5" i="4"/>
  <c r="C3" i="4"/>
  <c r="E5" i="3" l="1"/>
  <c r="C9" i="3"/>
  <c r="D33" i="3"/>
  <c r="C41" i="3"/>
  <c r="D21" i="3"/>
  <c r="E49" i="3"/>
  <c r="D41" i="3"/>
  <c r="E33" i="3"/>
  <c r="C52" i="3"/>
  <c r="C20" i="3"/>
  <c r="E19" i="3"/>
  <c r="E21" i="3"/>
  <c r="C49" i="3"/>
  <c r="C29" i="3"/>
  <c r="C17" i="3"/>
  <c r="D40" i="3"/>
  <c r="E45" i="3"/>
  <c r="E29" i="3"/>
  <c r="C36" i="3"/>
  <c r="C25" i="3"/>
  <c r="D37" i="3"/>
  <c r="D25" i="3"/>
  <c r="D17" i="3"/>
  <c r="D5" i="3"/>
  <c r="C37" i="3"/>
  <c r="C5" i="3"/>
  <c r="C45" i="3"/>
  <c r="C13" i="3"/>
  <c r="D24" i="3"/>
  <c r="D13" i="3"/>
  <c r="C3" i="3"/>
  <c r="D3" i="3"/>
  <c r="E14" i="3"/>
  <c r="E23" i="3"/>
  <c r="E18" i="3"/>
  <c r="E7" i="3"/>
  <c r="C50" i="3"/>
  <c r="C34" i="3"/>
  <c r="D38" i="3"/>
  <c r="D22" i="3"/>
  <c r="D6" i="3"/>
  <c r="E22" i="3"/>
  <c r="E11" i="3"/>
  <c r="E6" i="3"/>
  <c r="C38" i="3"/>
  <c r="D42" i="3"/>
  <c r="D26" i="3"/>
  <c r="D10" i="3"/>
  <c r="E15" i="3"/>
  <c r="E10" i="3"/>
  <c r="C24" i="3"/>
  <c r="E48" i="3"/>
  <c r="E44" i="3"/>
  <c r="E36" i="3"/>
  <c r="E28" i="3"/>
  <c r="C28" i="3"/>
  <c r="D32" i="3"/>
  <c r="E35" i="3"/>
  <c r="C40" i="3"/>
  <c r="C8" i="3"/>
  <c r="D44" i="3"/>
  <c r="D12" i="3"/>
  <c r="E52" i="3"/>
  <c r="E32" i="3"/>
  <c r="C12" i="3"/>
  <c r="D48" i="3"/>
  <c r="D16" i="3"/>
  <c r="E51" i="3"/>
  <c r="E47" i="3"/>
  <c r="E43" i="3"/>
  <c r="E39" i="3"/>
  <c r="E31" i="3"/>
  <c r="E27" i="3"/>
  <c r="C4" i="3"/>
  <c r="C42" i="3"/>
  <c r="C26" i="3"/>
  <c r="C16" i="3"/>
  <c r="D46" i="3"/>
  <c r="D30" i="3"/>
  <c r="D20" i="3"/>
  <c r="D4" i="3"/>
  <c r="D45" i="4"/>
  <c r="D22" i="4"/>
  <c r="D24" i="4"/>
  <c r="D36" i="4"/>
  <c r="D13" i="4"/>
  <c r="D4" i="4"/>
  <c r="D46" i="4"/>
  <c r="D38" i="4"/>
  <c r="D34" i="4"/>
  <c r="D30" i="4"/>
  <c r="D26" i="4"/>
  <c r="D18" i="4"/>
  <c r="E10" i="4"/>
  <c r="D6" i="4"/>
  <c r="D50" i="4"/>
  <c r="D10" i="4"/>
  <c r="C45" i="4"/>
  <c r="C17" i="4"/>
  <c r="D42" i="4"/>
  <c r="E37" i="4"/>
  <c r="E29" i="4"/>
  <c r="D14" i="4"/>
  <c r="C9" i="4"/>
  <c r="D44" i="4"/>
  <c r="D32" i="4"/>
  <c r="D21" i="4"/>
  <c r="D12" i="4"/>
  <c r="D49" i="4"/>
  <c r="D41" i="4"/>
  <c r="D33" i="4"/>
  <c r="D25" i="4"/>
  <c r="D17" i="4"/>
  <c r="D9" i="4"/>
  <c r="E46" i="4"/>
  <c r="E18" i="4"/>
  <c r="D52" i="4"/>
  <c r="D40" i="4"/>
  <c r="D29" i="4"/>
  <c r="D20" i="4"/>
  <c r="D8" i="4"/>
  <c r="D3" i="4"/>
  <c r="E39" i="4"/>
  <c r="C32" i="4"/>
  <c r="C24" i="4"/>
  <c r="C4" i="4"/>
  <c r="D48" i="4"/>
  <c r="D37" i="4"/>
  <c r="D28" i="4"/>
  <c r="D16" i="4"/>
  <c r="C52" i="4"/>
  <c r="E49" i="4"/>
  <c r="C44" i="4"/>
  <c r="E41" i="4"/>
  <c r="E38" i="4"/>
  <c r="C37" i="4"/>
  <c r="C34" i="4"/>
  <c r="E30" i="4"/>
  <c r="C29" i="4"/>
  <c r="C26" i="4"/>
  <c r="E23" i="4"/>
  <c r="E21" i="4"/>
  <c r="C16" i="4"/>
  <c r="E13" i="4"/>
  <c r="C8" i="4"/>
  <c r="C6" i="4"/>
  <c r="C11" i="4"/>
  <c r="E3" i="4"/>
  <c r="E50" i="4"/>
  <c r="C49" i="4"/>
  <c r="C46" i="4"/>
  <c r="E42" i="4"/>
  <c r="C41" i="4"/>
  <c r="C36" i="4"/>
  <c r="E33" i="4"/>
  <c r="C28" i="4"/>
  <c r="E25" i="4"/>
  <c r="E22" i="4"/>
  <c r="C21" i="4"/>
  <c r="C18" i="4"/>
  <c r="E14" i="4"/>
  <c r="C13" i="4"/>
  <c r="C10" i="4"/>
  <c r="E7" i="4"/>
  <c r="E5" i="4"/>
  <c r="C27" i="4"/>
  <c r="C48" i="4"/>
  <c r="E45" i="4"/>
  <c r="C40" i="4"/>
  <c r="C38" i="4"/>
  <c r="E34" i="4"/>
  <c r="C33" i="4"/>
  <c r="C30" i="4"/>
  <c r="E26" i="4"/>
  <c r="C25" i="4"/>
  <c r="C20" i="4"/>
  <c r="E17" i="4"/>
  <c r="C12" i="4"/>
  <c r="E9" i="4"/>
  <c r="E6" i="4"/>
  <c r="C5" i="4"/>
  <c r="C43" i="4"/>
  <c r="E51" i="4"/>
  <c r="E47" i="4"/>
  <c r="E43" i="4"/>
  <c r="C39" i="4"/>
  <c r="E35" i="4"/>
  <c r="E31" i="4"/>
  <c r="E27" i="4"/>
  <c r="C23" i="4"/>
  <c r="E19" i="4"/>
  <c r="E15" i="4"/>
  <c r="E11" i="4"/>
  <c r="C7" i="4"/>
  <c r="C47" i="4"/>
  <c r="C31" i="4"/>
  <c r="C15" i="4"/>
  <c r="C51" i="4"/>
  <c r="C35" i="4"/>
  <c r="C19" i="4"/>
  <c r="E52" i="4"/>
  <c r="D51" i="4"/>
  <c r="E48" i="4"/>
  <c r="D47" i="4"/>
  <c r="E44" i="4"/>
  <c r="D43" i="4"/>
  <c r="E40" i="4"/>
  <c r="D39" i="4"/>
  <c r="E36" i="4"/>
  <c r="D35" i="4"/>
  <c r="E32" i="4"/>
  <c r="D31" i="4"/>
  <c r="E28" i="4"/>
  <c r="D27" i="4"/>
  <c r="E24" i="4"/>
  <c r="D23" i="4"/>
  <c r="E20" i="4"/>
  <c r="D19" i="4"/>
  <c r="E16" i="4"/>
  <c r="D15" i="4"/>
  <c r="E12" i="4"/>
  <c r="D11" i="4"/>
  <c r="E8" i="4"/>
  <c r="D7" i="4"/>
  <c r="E4" i="4"/>
  <c r="D51" i="3"/>
  <c r="D43" i="3"/>
  <c r="D39" i="3"/>
  <c r="D35" i="3"/>
  <c r="D31" i="3"/>
  <c r="D27" i="3"/>
  <c r="D23" i="3"/>
  <c r="D19" i="3"/>
  <c r="D15" i="3"/>
  <c r="D11" i="3"/>
  <c r="D7" i="3"/>
  <c r="D47" i="3"/>
</calcChain>
</file>

<file path=xl/sharedStrings.xml><?xml version="1.0" encoding="utf-8"?>
<sst xmlns="http://schemas.openxmlformats.org/spreadsheetml/2006/main" count="35" uniqueCount="15">
  <si>
    <t>n</t>
  </si>
  <si>
    <t>α</t>
  </si>
  <si>
    <t>d[m]</t>
  </si>
  <si>
    <t>Lfs</t>
  </si>
  <si>
    <t>ściany</t>
  </si>
  <si>
    <t>L</t>
  </si>
  <si>
    <t>stropy</t>
  </si>
  <si>
    <t>γ</t>
  </si>
  <si>
    <t>sciana i strop</t>
  </si>
  <si>
    <t>bez przeszkód</t>
  </si>
  <si>
    <t>1 sciana</t>
  </si>
  <si>
    <t>1 strop</t>
  </si>
  <si>
    <t>L ściany</t>
  </si>
  <si>
    <t>L stropu</t>
  </si>
  <si>
    <t>indeks odległościowego zaniku mocy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</si>
</sst>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'1SM'!$B$1</c:f>
              <c:strCache>
                <c:ptCount val="1"/>
                <c:pt idx="0">
                  <c:v>Lfs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'1SM'!$A$2:$A$52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'1SM'!$B$2:$B$52</c:f>
              <c:numCache>
                <c:formatCode>0.0</c:formatCode>
                <c:ptCount val="51"/>
                <c:pt idx="1">
                  <c:v>40.054224834232116</c:v>
                </c:pt>
                <c:pt idx="2">
                  <c:v>55.105724617431179</c:v>
                </c:pt>
                <c:pt idx="3">
                  <c:v>63.910287570215239</c:v>
                </c:pt>
                <c:pt idx="4">
                  <c:v>70.157224400630241</c:v>
                </c:pt>
                <c:pt idx="5">
                  <c:v>75.002725051033053</c:v>
                </c:pt>
                <c:pt idx="6">
                  <c:v>78.961787353414294</c:v>
                </c:pt>
                <c:pt idx="7">
                  <c:v>82.309126834944948</c:v>
                </c:pt>
                <c:pt idx="8">
                  <c:v>85.20872418382929</c:v>
                </c:pt>
                <c:pt idx="9">
                  <c:v>87.766350306198362</c:v>
                </c:pt>
                <c:pt idx="10">
                  <c:v>90.054224834232116</c:v>
                </c:pt>
                <c:pt idx="11">
                  <c:v>92.123859092143363</c:v>
                </c:pt>
                <c:pt idx="12">
                  <c:v>94.013287136613357</c:v>
                </c:pt>
                <c:pt idx="13">
                  <c:v>95.751392449573956</c:v>
                </c:pt>
                <c:pt idx="14">
                  <c:v>97.360626618144011</c:v>
                </c:pt>
                <c:pt idx="15">
                  <c:v>98.858787787016183</c:v>
                </c:pt>
                <c:pt idx="16">
                  <c:v>100.26022396702835</c:v>
                </c:pt>
                <c:pt idx="17">
                  <c:v>101.57667090314581</c:v>
                </c:pt>
                <c:pt idx="18">
                  <c:v>102.81785008939741</c:v>
                </c:pt>
                <c:pt idx="19">
                  <c:v>103.99190488187355</c:v>
                </c:pt>
                <c:pt idx="20">
                  <c:v>105.10572461743118</c:v>
                </c:pt>
                <c:pt idx="21">
                  <c:v>106.16518957092808</c:v>
                </c:pt>
                <c:pt idx="22">
                  <c:v>107.17535887534243</c:v>
                </c:pt>
                <c:pt idx="23">
                  <c:v>108.14061663511175</c:v>
                </c:pt>
                <c:pt idx="24">
                  <c:v>109.06478691981241</c:v>
                </c:pt>
                <c:pt idx="25">
                  <c:v>109.951225267834</c:v>
                </c:pt>
                <c:pt idx="26">
                  <c:v>110.80289223277302</c:v>
                </c:pt>
                <c:pt idx="27">
                  <c:v>111.62241304218148</c:v>
                </c:pt>
                <c:pt idx="28">
                  <c:v>112.41212640134307</c:v>
                </c:pt>
                <c:pt idx="29">
                  <c:v>113.17412472917992</c:v>
                </c:pt>
                <c:pt idx="30">
                  <c:v>113.91028757021523</c:v>
                </c:pt>
                <c:pt idx="31">
                  <c:v>114.62230952594575</c:v>
                </c:pt>
                <c:pt idx="32">
                  <c:v>115.31172375022742</c:v>
                </c:pt>
                <c:pt idx="33">
                  <c:v>115.97992182812649</c:v>
                </c:pt>
                <c:pt idx="34">
                  <c:v>116.62817068634487</c:v>
                </c:pt>
                <c:pt idx="35">
                  <c:v>117.2576270517459</c:v>
                </c:pt>
                <c:pt idx="36">
                  <c:v>117.86934987259647</c:v>
                </c:pt>
                <c:pt idx="37">
                  <c:v>118.46431103758187</c:v>
                </c:pt>
                <c:pt idx="38">
                  <c:v>119.04340466507261</c:v>
                </c:pt>
                <c:pt idx="39">
                  <c:v>119.60745518555707</c:v>
                </c:pt>
                <c:pt idx="40">
                  <c:v>120.15722440063023</c:v>
                </c:pt>
                <c:pt idx="41">
                  <c:v>120.69341767021889</c:v>
                </c:pt>
                <c:pt idx="42">
                  <c:v>121.21668935412714</c:v>
                </c:pt>
                <c:pt idx="43">
                  <c:v>121.72764761321143</c:v>
                </c:pt>
                <c:pt idx="44">
                  <c:v>122.22685865854149</c:v>
                </c:pt>
                <c:pt idx="45">
                  <c:v>122.7148505229993</c:v>
                </c:pt>
                <c:pt idx="46">
                  <c:v>123.19211641831082</c:v>
                </c:pt>
                <c:pt idx="47">
                  <c:v>123.65911773101799</c:v>
                </c:pt>
                <c:pt idx="48">
                  <c:v>124.11628670301147</c:v>
                </c:pt>
                <c:pt idx="49">
                  <c:v>124.56402883565779</c:v>
                </c:pt>
                <c:pt idx="50">
                  <c:v>125.00272505103305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0-44BE-9E54-7B321F564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996511"/>
        <c:axId val="513735183"/>
      </c:lineChart>
      <c:catAx>
        <c:axId val="660996511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35183"/>
        <c:crosses val="autoZero"/>
        <c:auto val="1"/>
        <c:lblAlgn val="ctr"/>
        <c:lblOffset val="10"/>
        <c:tickLblSkip val="5"/>
        <c:noMultiLvlLbl val="0"/>
      </c:catAx>
      <c:valAx>
        <c:axId val="5137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996511"/>
        <c:crossesAt val="0"/>
        <c:crossBetween val="midCat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LAM!$B$1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LAM!$A$2:$A$52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LAM!$B$2:$B$52</c:f>
              <c:numCache>
                <c:formatCode>0.0</c:formatCode>
                <c:ptCount val="51"/>
                <c:pt idx="1">
                  <c:v>40.904224834232117</c:v>
                </c:pt>
                <c:pt idx="2">
                  <c:v>47.774824747511744</c:v>
                </c:pt>
                <c:pt idx="3">
                  <c:v>52.146649928625365</c:v>
                </c:pt>
                <c:pt idx="4">
                  <c:v>55.495424660791365</c:v>
                </c:pt>
                <c:pt idx="5">
                  <c:v>58.283624920952491</c:v>
                </c:pt>
                <c:pt idx="6">
                  <c:v>60.717249841904994</c:v>
                </c:pt>
                <c:pt idx="7">
                  <c:v>62.906185634517257</c:v>
                </c:pt>
                <c:pt idx="8">
                  <c:v>64.916024574070988</c:v>
                </c:pt>
                <c:pt idx="9">
                  <c:v>66.789075023018611</c:v>
                </c:pt>
                <c:pt idx="10">
                  <c:v>68.554224834232116</c:v>
                </c:pt>
                <c:pt idx="11">
                  <c:v>70.232078537396617</c:v>
                </c:pt>
                <c:pt idx="12">
                  <c:v>71.837849755184621</c:v>
                </c:pt>
                <c:pt idx="13">
                  <c:v>73.383091880368852</c:v>
                </c:pt>
                <c:pt idx="14">
                  <c:v>74.876785547796885</c:v>
                </c:pt>
                <c:pt idx="15">
                  <c:v>76.326050015345743</c:v>
                </c:pt>
                <c:pt idx="16">
                  <c:v>77.73662448735061</c:v>
                </c:pt>
                <c:pt idx="17">
                  <c:v>79.113203261797594</c:v>
                </c:pt>
                <c:pt idx="18">
                  <c:v>80.459674936298242</c:v>
                </c:pt>
                <c:pt idx="19">
                  <c:v>81.779296853288685</c:v>
                </c:pt>
                <c:pt idx="20">
                  <c:v>83.074824747511741</c:v>
                </c:pt>
                <c:pt idx="21">
                  <c:v>84.348610728910501</c:v>
                </c:pt>
                <c:pt idx="22">
                  <c:v>85.602678450676237</c:v>
                </c:pt>
                <c:pt idx="23">
                  <c:v>86.838781554583974</c:v>
                </c:pt>
                <c:pt idx="24">
                  <c:v>88.058449668464249</c:v>
                </c:pt>
                <c:pt idx="25">
                  <c:v>89.263025007672866</c:v>
                </c:pt>
                <c:pt idx="26">
                  <c:v>90.453691793648474</c:v>
                </c:pt>
                <c:pt idx="27">
                  <c:v>91.631500117411875</c:v>
                </c:pt>
                <c:pt idx="28">
                  <c:v>92.797385461076502</c:v>
                </c:pt>
                <c:pt idx="29">
                  <c:v>93.952184792211227</c:v>
                </c:pt>
                <c:pt idx="30">
                  <c:v>95.096649928625368</c:v>
                </c:pt>
                <c:pt idx="31">
                  <c:v>96.231458710917565</c:v>
                </c:pt>
                <c:pt idx="32">
                  <c:v>97.357224400630244</c:v>
                </c:pt>
                <c:pt idx="33">
                  <c:v>98.474503631789858</c:v>
                </c:pt>
                <c:pt idx="34">
                  <c:v>99.583803175077207</c:v>
                </c:pt>
                <c:pt idx="35">
                  <c:v>100.68558572123763</c:v>
                </c:pt>
                <c:pt idx="36">
                  <c:v>101.78027484957786</c:v>
                </c:pt>
                <c:pt idx="37">
                  <c:v>102.86825931557202</c:v>
                </c:pt>
                <c:pt idx="38">
                  <c:v>103.94989676656832</c:v>
                </c:pt>
                <c:pt idx="39">
                  <c:v>105.0255169747621</c:v>
                </c:pt>
                <c:pt idx="40">
                  <c:v>106.09542466079137</c:v>
                </c:pt>
                <c:pt idx="41">
                  <c:v>107.15990196862683</c:v>
                </c:pt>
                <c:pt idx="42">
                  <c:v>108.21921064219012</c:v>
                </c:pt>
                <c:pt idx="43">
                  <c:v>109.27359394582383</c:v>
                </c:pt>
                <c:pt idx="44">
                  <c:v>110.32327836395586</c:v>
                </c:pt>
                <c:pt idx="45">
                  <c:v>111.36847510973899</c:v>
                </c:pt>
                <c:pt idx="46">
                  <c:v>112.4093814678636</c:v>
                </c:pt>
                <c:pt idx="47">
                  <c:v>113.44618199294646</c:v>
                </c:pt>
                <c:pt idx="48">
                  <c:v>114.47904958174387</c:v>
                </c:pt>
                <c:pt idx="49">
                  <c:v>115.5081464348024</c:v>
                </c:pt>
                <c:pt idx="50">
                  <c:v>116.53362492095249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23E-94B9-9A59EE7AD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996511"/>
        <c:axId val="513735183"/>
      </c:lineChart>
      <c:catAx>
        <c:axId val="660996511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35183"/>
        <c:crosses val="autoZero"/>
        <c:auto val="1"/>
        <c:lblAlgn val="ctr"/>
        <c:lblOffset val="10"/>
        <c:tickLblSkip val="5"/>
        <c:noMultiLvlLbl val="0"/>
      </c:catAx>
      <c:valAx>
        <c:axId val="5137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996511"/>
        <c:crossesAt val="0"/>
        <c:crossBetween val="midCat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Model</a:t>
            </a:r>
            <a:r>
              <a:rPr lang="pl-PL" baseline="0"/>
              <a:t> </a:t>
            </a:r>
            <a:r>
              <a:rPr lang="pl-PL"/>
              <a:t>Motleya-Keenana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'Motley-Keenan'!$B$1</c:f>
              <c:strCache>
                <c:ptCount val="1"/>
                <c:pt idx="0">
                  <c:v>bez przeszkód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'Motley-Keenan'!$A$2:$A$52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'Motley-Keenan'!$B$2:$B$52</c:f>
              <c:numCache>
                <c:formatCode>0.0</c:formatCode>
                <c:ptCount val="51"/>
                <c:pt idx="1">
                  <c:v>40.054224834232116</c:v>
                </c:pt>
                <c:pt idx="2">
                  <c:v>46.074824747511741</c:v>
                </c:pt>
                <c:pt idx="3">
                  <c:v>49.596649928625368</c:v>
                </c:pt>
                <c:pt idx="4">
                  <c:v>52.095424660791366</c:v>
                </c:pt>
                <c:pt idx="5">
                  <c:v>54.033624920952491</c:v>
                </c:pt>
                <c:pt idx="6">
                  <c:v>55.617249841904993</c:v>
                </c:pt>
                <c:pt idx="7">
                  <c:v>56.956185634517254</c:v>
                </c:pt>
                <c:pt idx="8">
                  <c:v>58.116024574070991</c:v>
                </c:pt>
                <c:pt idx="9">
                  <c:v>59.139075023018613</c:v>
                </c:pt>
                <c:pt idx="10">
                  <c:v>60.054224834232116</c:v>
                </c:pt>
                <c:pt idx="11">
                  <c:v>60.882078537396623</c:v>
                </c:pt>
                <c:pt idx="12">
                  <c:v>61.637849755184618</c:v>
                </c:pt>
                <c:pt idx="13">
                  <c:v>62.333091880368855</c:v>
                </c:pt>
                <c:pt idx="14">
                  <c:v>62.976785547796879</c:v>
                </c:pt>
                <c:pt idx="15">
                  <c:v>63.576050015345743</c:v>
                </c:pt>
                <c:pt idx="16">
                  <c:v>64.136624487350616</c:v>
                </c:pt>
                <c:pt idx="17">
                  <c:v>64.663203261797591</c:v>
                </c:pt>
                <c:pt idx="18">
                  <c:v>65.159674936298245</c:v>
                </c:pt>
                <c:pt idx="19">
                  <c:v>65.629296853288693</c:v>
                </c:pt>
                <c:pt idx="20">
                  <c:v>66.074824747511741</c:v>
                </c:pt>
                <c:pt idx="21">
                  <c:v>66.498610728910506</c:v>
                </c:pt>
                <c:pt idx="22">
                  <c:v>66.902678450676234</c:v>
                </c:pt>
                <c:pt idx="23">
                  <c:v>67.288781554583977</c:v>
                </c:pt>
                <c:pt idx="24">
                  <c:v>67.658449668464243</c:v>
                </c:pt>
                <c:pt idx="25">
                  <c:v>68.013025007672866</c:v>
                </c:pt>
                <c:pt idx="26">
                  <c:v>68.35369179364848</c:v>
                </c:pt>
                <c:pt idx="27">
                  <c:v>68.681500117411872</c:v>
                </c:pt>
                <c:pt idx="28">
                  <c:v>68.997385461076504</c:v>
                </c:pt>
                <c:pt idx="29">
                  <c:v>69.302184792211236</c:v>
                </c:pt>
                <c:pt idx="30">
                  <c:v>69.596649928625368</c:v>
                </c:pt>
                <c:pt idx="31">
                  <c:v>69.88145871091757</c:v>
                </c:pt>
                <c:pt idx="32">
                  <c:v>70.157224400630241</c:v>
                </c:pt>
                <c:pt idx="33">
                  <c:v>70.424503631789861</c:v>
                </c:pt>
                <c:pt idx="34">
                  <c:v>70.683803175077216</c:v>
                </c:pt>
                <c:pt idx="35">
                  <c:v>70.935585721237629</c:v>
                </c:pt>
                <c:pt idx="36">
                  <c:v>71.18027484957787</c:v>
                </c:pt>
                <c:pt idx="37">
                  <c:v>71.418259315572016</c:v>
                </c:pt>
                <c:pt idx="38">
                  <c:v>71.649896766568318</c:v>
                </c:pt>
                <c:pt idx="39">
                  <c:v>71.875516974762093</c:v>
                </c:pt>
                <c:pt idx="40">
                  <c:v>72.095424660791366</c:v>
                </c:pt>
                <c:pt idx="41">
                  <c:v>72.309901968626832</c:v>
                </c:pt>
                <c:pt idx="42">
                  <c:v>72.519210642190131</c:v>
                </c:pt>
                <c:pt idx="43">
                  <c:v>72.723593945823836</c:v>
                </c:pt>
                <c:pt idx="44">
                  <c:v>72.923278363955859</c:v>
                </c:pt>
                <c:pt idx="45">
                  <c:v>73.118475109738995</c:v>
                </c:pt>
                <c:pt idx="46">
                  <c:v>73.309381467863602</c:v>
                </c:pt>
                <c:pt idx="47">
                  <c:v>73.496181992946475</c:v>
                </c:pt>
                <c:pt idx="48">
                  <c:v>73.679049581743868</c:v>
                </c:pt>
                <c:pt idx="49">
                  <c:v>73.858146434802393</c:v>
                </c:pt>
                <c:pt idx="50">
                  <c:v>74.033624920952491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2-4844-BD73-4262F61ADFBC}"/>
            </c:ext>
          </c:extLst>
        </c:ser>
        <c:ser>
          <c:idx val="1"/>
          <c:order val="1"/>
          <c:tx>
            <c:strRef>
              <c:f>'Motley-Keenan'!$C$1</c:f>
              <c:strCache>
                <c:ptCount val="1"/>
                <c:pt idx="0">
                  <c:v>1 sciana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'Motley-Keenan'!$C$2:$C$52</c:f>
              <c:numCache>
                <c:formatCode>0.0</c:formatCode>
                <c:ptCount val="51"/>
                <c:pt idx="1">
                  <c:v>47.054224834232116</c:v>
                </c:pt>
                <c:pt idx="2">
                  <c:v>53.074824747511741</c:v>
                </c:pt>
                <c:pt idx="3">
                  <c:v>56.596649928625368</c:v>
                </c:pt>
                <c:pt idx="4">
                  <c:v>59.095424660791366</c:v>
                </c:pt>
                <c:pt idx="5">
                  <c:v>61.033624920952491</c:v>
                </c:pt>
                <c:pt idx="6">
                  <c:v>62.617249841904993</c:v>
                </c:pt>
                <c:pt idx="7">
                  <c:v>63.956185634517254</c:v>
                </c:pt>
                <c:pt idx="8">
                  <c:v>65.116024574070991</c:v>
                </c:pt>
                <c:pt idx="9">
                  <c:v>66.13907502301862</c:v>
                </c:pt>
                <c:pt idx="10">
                  <c:v>67.054224834232116</c:v>
                </c:pt>
                <c:pt idx="11">
                  <c:v>67.882078537396623</c:v>
                </c:pt>
                <c:pt idx="12">
                  <c:v>68.637849755184618</c:v>
                </c:pt>
                <c:pt idx="13">
                  <c:v>69.333091880368855</c:v>
                </c:pt>
                <c:pt idx="14">
                  <c:v>69.976785547796879</c:v>
                </c:pt>
                <c:pt idx="15">
                  <c:v>70.576050015345743</c:v>
                </c:pt>
                <c:pt idx="16">
                  <c:v>71.136624487350616</c:v>
                </c:pt>
                <c:pt idx="17">
                  <c:v>71.663203261797591</c:v>
                </c:pt>
                <c:pt idx="18">
                  <c:v>72.159674936298245</c:v>
                </c:pt>
                <c:pt idx="19">
                  <c:v>72.629296853288693</c:v>
                </c:pt>
                <c:pt idx="20">
                  <c:v>73.074824747511741</c:v>
                </c:pt>
                <c:pt idx="21">
                  <c:v>73.498610728910506</c:v>
                </c:pt>
                <c:pt idx="22">
                  <c:v>73.902678450676234</c:v>
                </c:pt>
                <c:pt idx="23">
                  <c:v>74.288781554583977</c:v>
                </c:pt>
                <c:pt idx="24">
                  <c:v>74.658449668464243</c:v>
                </c:pt>
                <c:pt idx="25">
                  <c:v>75.013025007672866</c:v>
                </c:pt>
                <c:pt idx="26">
                  <c:v>75.35369179364848</c:v>
                </c:pt>
                <c:pt idx="27">
                  <c:v>75.681500117411872</c:v>
                </c:pt>
                <c:pt idx="28">
                  <c:v>75.997385461076504</c:v>
                </c:pt>
                <c:pt idx="29">
                  <c:v>76.302184792211236</c:v>
                </c:pt>
                <c:pt idx="30">
                  <c:v>76.596649928625368</c:v>
                </c:pt>
                <c:pt idx="31">
                  <c:v>76.88145871091757</c:v>
                </c:pt>
                <c:pt idx="32">
                  <c:v>77.157224400630241</c:v>
                </c:pt>
                <c:pt idx="33">
                  <c:v>77.424503631789861</c:v>
                </c:pt>
                <c:pt idx="34">
                  <c:v>77.683803175077216</c:v>
                </c:pt>
                <c:pt idx="35">
                  <c:v>77.935585721237629</c:v>
                </c:pt>
                <c:pt idx="36">
                  <c:v>78.18027484957787</c:v>
                </c:pt>
                <c:pt idx="37">
                  <c:v>78.418259315572016</c:v>
                </c:pt>
                <c:pt idx="38">
                  <c:v>78.649896766568318</c:v>
                </c:pt>
                <c:pt idx="39">
                  <c:v>78.875516974762093</c:v>
                </c:pt>
                <c:pt idx="40">
                  <c:v>79.095424660791366</c:v>
                </c:pt>
                <c:pt idx="41">
                  <c:v>79.309901968626832</c:v>
                </c:pt>
                <c:pt idx="42">
                  <c:v>79.519210642190131</c:v>
                </c:pt>
                <c:pt idx="43">
                  <c:v>79.723593945823836</c:v>
                </c:pt>
                <c:pt idx="44">
                  <c:v>79.923278363955859</c:v>
                </c:pt>
                <c:pt idx="45">
                  <c:v>80.118475109738995</c:v>
                </c:pt>
                <c:pt idx="46">
                  <c:v>80.309381467863602</c:v>
                </c:pt>
                <c:pt idx="47">
                  <c:v>80.496181992946475</c:v>
                </c:pt>
                <c:pt idx="48">
                  <c:v>80.679049581743868</c:v>
                </c:pt>
                <c:pt idx="49">
                  <c:v>80.858146434802393</c:v>
                </c:pt>
                <c:pt idx="50">
                  <c:v>81.033624920952491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2-4844-BD73-4262F61ADFBC}"/>
            </c:ext>
          </c:extLst>
        </c:ser>
        <c:ser>
          <c:idx val="2"/>
          <c:order val="2"/>
          <c:tx>
            <c:strRef>
              <c:f>'Motley-Keenan'!$D$1</c:f>
              <c:strCache>
                <c:ptCount val="1"/>
                <c:pt idx="0">
                  <c:v>1 strop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'Motley-Keenan'!$D$2:$D$53</c:f>
              <c:numCache>
                <c:formatCode>0.0</c:formatCode>
                <c:ptCount val="52"/>
                <c:pt idx="1">
                  <c:v>51.054224834232116</c:v>
                </c:pt>
                <c:pt idx="2">
                  <c:v>57.074824747511741</c:v>
                </c:pt>
                <c:pt idx="3">
                  <c:v>60.596649928625368</c:v>
                </c:pt>
                <c:pt idx="4">
                  <c:v>63.095424660791366</c:v>
                </c:pt>
                <c:pt idx="5">
                  <c:v>65.033624920952491</c:v>
                </c:pt>
                <c:pt idx="6">
                  <c:v>66.617249841904993</c:v>
                </c:pt>
                <c:pt idx="7">
                  <c:v>67.956185634517254</c:v>
                </c:pt>
                <c:pt idx="8">
                  <c:v>69.116024574070991</c:v>
                </c:pt>
                <c:pt idx="9">
                  <c:v>70.13907502301862</c:v>
                </c:pt>
                <c:pt idx="10">
                  <c:v>71.054224834232116</c:v>
                </c:pt>
                <c:pt idx="11">
                  <c:v>71.882078537396623</c:v>
                </c:pt>
                <c:pt idx="12">
                  <c:v>72.637849755184618</c:v>
                </c:pt>
                <c:pt idx="13">
                  <c:v>73.333091880368855</c:v>
                </c:pt>
                <c:pt idx="14">
                  <c:v>73.976785547796879</c:v>
                </c:pt>
                <c:pt idx="15">
                  <c:v>74.576050015345743</c:v>
                </c:pt>
                <c:pt idx="16">
                  <c:v>75.136624487350616</c:v>
                </c:pt>
                <c:pt idx="17">
                  <c:v>75.663203261797591</c:v>
                </c:pt>
                <c:pt idx="18">
                  <c:v>76.159674936298245</c:v>
                </c:pt>
                <c:pt idx="19">
                  <c:v>76.629296853288693</c:v>
                </c:pt>
                <c:pt idx="20">
                  <c:v>77.074824747511741</c:v>
                </c:pt>
                <c:pt idx="21">
                  <c:v>77.498610728910506</c:v>
                </c:pt>
                <c:pt idx="22">
                  <c:v>77.902678450676234</c:v>
                </c:pt>
                <c:pt idx="23">
                  <c:v>78.288781554583977</c:v>
                </c:pt>
                <c:pt idx="24">
                  <c:v>78.658449668464243</c:v>
                </c:pt>
                <c:pt idx="25">
                  <c:v>79.013025007672866</c:v>
                </c:pt>
                <c:pt idx="26">
                  <c:v>79.35369179364848</c:v>
                </c:pt>
                <c:pt idx="27">
                  <c:v>79.681500117411872</c:v>
                </c:pt>
                <c:pt idx="28">
                  <c:v>79.997385461076504</c:v>
                </c:pt>
                <c:pt idx="29">
                  <c:v>80.302184792211236</c:v>
                </c:pt>
                <c:pt idx="30">
                  <c:v>80.596649928625368</c:v>
                </c:pt>
                <c:pt idx="31">
                  <c:v>80.88145871091757</c:v>
                </c:pt>
                <c:pt idx="32">
                  <c:v>81.157224400630241</c:v>
                </c:pt>
                <c:pt idx="33">
                  <c:v>81.424503631789861</c:v>
                </c:pt>
                <c:pt idx="34">
                  <c:v>81.683803175077216</c:v>
                </c:pt>
                <c:pt idx="35">
                  <c:v>81.935585721237629</c:v>
                </c:pt>
                <c:pt idx="36">
                  <c:v>82.18027484957787</c:v>
                </c:pt>
                <c:pt idx="37">
                  <c:v>82.418259315572016</c:v>
                </c:pt>
                <c:pt idx="38">
                  <c:v>82.649896766568318</c:v>
                </c:pt>
                <c:pt idx="39">
                  <c:v>82.875516974762093</c:v>
                </c:pt>
                <c:pt idx="40">
                  <c:v>83.095424660791366</c:v>
                </c:pt>
                <c:pt idx="41">
                  <c:v>83.309901968626832</c:v>
                </c:pt>
                <c:pt idx="42">
                  <c:v>83.519210642190131</c:v>
                </c:pt>
                <c:pt idx="43">
                  <c:v>83.723593945823836</c:v>
                </c:pt>
                <c:pt idx="44">
                  <c:v>83.923278363955859</c:v>
                </c:pt>
                <c:pt idx="45">
                  <c:v>84.118475109738995</c:v>
                </c:pt>
                <c:pt idx="46">
                  <c:v>84.309381467863602</c:v>
                </c:pt>
                <c:pt idx="47">
                  <c:v>84.496181992946475</c:v>
                </c:pt>
                <c:pt idx="48">
                  <c:v>84.679049581743868</c:v>
                </c:pt>
                <c:pt idx="49">
                  <c:v>84.858146434802393</c:v>
                </c:pt>
                <c:pt idx="50">
                  <c:v>85.033624920952491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2-4844-BD73-4262F61ADFBC}"/>
            </c:ext>
          </c:extLst>
        </c:ser>
        <c:ser>
          <c:idx val="3"/>
          <c:order val="3"/>
          <c:tx>
            <c:strRef>
              <c:f>'Motley-Keenan'!$E$1</c:f>
              <c:strCache>
                <c:ptCount val="1"/>
                <c:pt idx="0">
                  <c:v>sciana i strop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'Motley-Keenan'!$E$2:$E$53</c:f>
              <c:numCache>
                <c:formatCode>0.0</c:formatCode>
                <c:ptCount val="52"/>
                <c:pt idx="1">
                  <c:v>58.054224834232116</c:v>
                </c:pt>
                <c:pt idx="2">
                  <c:v>64.074824747511741</c:v>
                </c:pt>
                <c:pt idx="3">
                  <c:v>67.596649928625368</c:v>
                </c:pt>
                <c:pt idx="4">
                  <c:v>70.095424660791366</c:v>
                </c:pt>
                <c:pt idx="5">
                  <c:v>72.033624920952491</c:v>
                </c:pt>
                <c:pt idx="6">
                  <c:v>73.617249841904993</c:v>
                </c:pt>
                <c:pt idx="7">
                  <c:v>74.956185634517254</c:v>
                </c:pt>
                <c:pt idx="8">
                  <c:v>76.116024574070991</c:v>
                </c:pt>
                <c:pt idx="9">
                  <c:v>77.13907502301862</c:v>
                </c:pt>
                <c:pt idx="10">
                  <c:v>78.054224834232116</c:v>
                </c:pt>
                <c:pt idx="11">
                  <c:v>78.882078537396623</c:v>
                </c:pt>
                <c:pt idx="12">
                  <c:v>79.637849755184618</c:v>
                </c:pt>
                <c:pt idx="13">
                  <c:v>80.333091880368855</c:v>
                </c:pt>
                <c:pt idx="14">
                  <c:v>80.976785547796879</c:v>
                </c:pt>
                <c:pt idx="15">
                  <c:v>81.576050015345743</c:v>
                </c:pt>
                <c:pt idx="16">
                  <c:v>82.136624487350616</c:v>
                </c:pt>
                <c:pt idx="17">
                  <c:v>82.663203261797591</c:v>
                </c:pt>
                <c:pt idx="18">
                  <c:v>83.159674936298245</c:v>
                </c:pt>
                <c:pt idx="19">
                  <c:v>83.629296853288693</c:v>
                </c:pt>
                <c:pt idx="20">
                  <c:v>84.074824747511741</c:v>
                </c:pt>
                <c:pt idx="21">
                  <c:v>84.498610728910506</c:v>
                </c:pt>
                <c:pt idx="22">
                  <c:v>84.902678450676234</c:v>
                </c:pt>
                <c:pt idx="23">
                  <c:v>85.288781554583977</c:v>
                </c:pt>
                <c:pt idx="24">
                  <c:v>85.658449668464243</c:v>
                </c:pt>
                <c:pt idx="25">
                  <c:v>86.013025007672866</c:v>
                </c:pt>
                <c:pt idx="26">
                  <c:v>86.35369179364848</c:v>
                </c:pt>
                <c:pt idx="27">
                  <c:v>86.681500117411872</c:v>
                </c:pt>
                <c:pt idx="28">
                  <c:v>86.997385461076504</c:v>
                </c:pt>
                <c:pt idx="29">
                  <c:v>87.302184792211236</c:v>
                </c:pt>
                <c:pt idx="30">
                  <c:v>87.596649928625368</c:v>
                </c:pt>
                <c:pt idx="31">
                  <c:v>87.88145871091757</c:v>
                </c:pt>
                <c:pt idx="32">
                  <c:v>88.157224400630241</c:v>
                </c:pt>
                <c:pt idx="33">
                  <c:v>88.424503631789861</c:v>
                </c:pt>
                <c:pt idx="34">
                  <c:v>88.683803175077216</c:v>
                </c:pt>
                <c:pt idx="35">
                  <c:v>88.935585721237629</c:v>
                </c:pt>
                <c:pt idx="36">
                  <c:v>89.18027484957787</c:v>
                </c:pt>
                <c:pt idx="37">
                  <c:v>89.418259315572016</c:v>
                </c:pt>
                <c:pt idx="38">
                  <c:v>89.649896766568318</c:v>
                </c:pt>
                <c:pt idx="39">
                  <c:v>89.875516974762093</c:v>
                </c:pt>
                <c:pt idx="40">
                  <c:v>90.095424660791366</c:v>
                </c:pt>
                <c:pt idx="41">
                  <c:v>90.309901968626832</c:v>
                </c:pt>
                <c:pt idx="42">
                  <c:v>90.519210642190131</c:v>
                </c:pt>
                <c:pt idx="43">
                  <c:v>90.723593945823836</c:v>
                </c:pt>
                <c:pt idx="44">
                  <c:v>90.923278363955859</c:v>
                </c:pt>
                <c:pt idx="45">
                  <c:v>91.118475109738995</c:v>
                </c:pt>
                <c:pt idx="46">
                  <c:v>91.309381467863602</c:v>
                </c:pt>
                <c:pt idx="47">
                  <c:v>91.496181992946475</c:v>
                </c:pt>
                <c:pt idx="48">
                  <c:v>91.679049581743868</c:v>
                </c:pt>
                <c:pt idx="49">
                  <c:v>91.858146434802393</c:v>
                </c:pt>
                <c:pt idx="50">
                  <c:v>92.033624920952491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92-4844-BD73-4262F61AD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996511"/>
        <c:axId val="513735183"/>
      </c:lineChart>
      <c:catAx>
        <c:axId val="660996511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35183"/>
        <c:crosses val="autoZero"/>
        <c:auto val="1"/>
        <c:lblAlgn val="ctr"/>
        <c:lblOffset val="10"/>
        <c:tickLblSkip val="5"/>
        <c:noMultiLvlLbl val="0"/>
      </c:catAx>
      <c:valAx>
        <c:axId val="5137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996511"/>
        <c:crossesAt val="0"/>
        <c:crossBetween val="midCat"/>
        <c:min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Model</a:t>
            </a:r>
            <a:r>
              <a:rPr lang="pl-PL" baseline="0"/>
              <a:t> </a:t>
            </a:r>
            <a:r>
              <a:rPr lang="pl-PL"/>
              <a:t>Multi-Wall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'Multi-Wall'!$B$1</c:f>
              <c:strCache>
                <c:ptCount val="1"/>
                <c:pt idx="0">
                  <c:v>bez przeszkód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'Multi-Wall'!$A$2:$A$52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'Multi-Wall'!$B$2:$B$52</c:f>
              <c:numCache>
                <c:formatCode>0.0</c:formatCode>
                <c:ptCount val="51"/>
                <c:pt idx="1">
                  <c:v>40.054224834232116</c:v>
                </c:pt>
                <c:pt idx="2">
                  <c:v>55.105724617431179</c:v>
                </c:pt>
                <c:pt idx="3">
                  <c:v>63.910287570215239</c:v>
                </c:pt>
                <c:pt idx="4">
                  <c:v>70.157224400630241</c:v>
                </c:pt>
                <c:pt idx="5">
                  <c:v>75.002725051033053</c:v>
                </c:pt>
                <c:pt idx="6">
                  <c:v>78.961787353414294</c:v>
                </c:pt>
                <c:pt idx="7">
                  <c:v>82.309126834944948</c:v>
                </c:pt>
                <c:pt idx="8">
                  <c:v>85.20872418382929</c:v>
                </c:pt>
                <c:pt idx="9">
                  <c:v>87.766350306198362</c:v>
                </c:pt>
                <c:pt idx="10">
                  <c:v>90.054224834232116</c:v>
                </c:pt>
                <c:pt idx="11">
                  <c:v>92.123859092143363</c:v>
                </c:pt>
                <c:pt idx="12">
                  <c:v>94.013287136613357</c:v>
                </c:pt>
                <c:pt idx="13">
                  <c:v>95.751392449573956</c:v>
                </c:pt>
                <c:pt idx="14">
                  <c:v>97.360626618144011</c:v>
                </c:pt>
                <c:pt idx="15">
                  <c:v>98.858787787016183</c:v>
                </c:pt>
                <c:pt idx="16">
                  <c:v>100.26022396702835</c:v>
                </c:pt>
                <c:pt idx="17">
                  <c:v>101.57667090314581</c:v>
                </c:pt>
                <c:pt idx="18">
                  <c:v>102.81785008939741</c:v>
                </c:pt>
                <c:pt idx="19">
                  <c:v>103.99190488187355</c:v>
                </c:pt>
                <c:pt idx="20">
                  <c:v>105.10572461743118</c:v>
                </c:pt>
                <c:pt idx="21">
                  <c:v>106.16518957092808</c:v>
                </c:pt>
                <c:pt idx="22">
                  <c:v>107.17535887534243</c:v>
                </c:pt>
                <c:pt idx="23">
                  <c:v>108.14061663511175</c:v>
                </c:pt>
                <c:pt idx="24">
                  <c:v>109.06478691981241</c:v>
                </c:pt>
                <c:pt idx="25">
                  <c:v>109.951225267834</c:v>
                </c:pt>
                <c:pt idx="26">
                  <c:v>110.80289223277302</c:v>
                </c:pt>
                <c:pt idx="27">
                  <c:v>111.62241304218148</c:v>
                </c:pt>
                <c:pt idx="28">
                  <c:v>112.41212640134307</c:v>
                </c:pt>
                <c:pt idx="29">
                  <c:v>113.17412472917992</c:v>
                </c:pt>
                <c:pt idx="30">
                  <c:v>113.91028757021523</c:v>
                </c:pt>
                <c:pt idx="31">
                  <c:v>114.62230952594575</c:v>
                </c:pt>
                <c:pt idx="32">
                  <c:v>115.31172375022742</c:v>
                </c:pt>
                <c:pt idx="33">
                  <c:v>115.97992182812649</c:v>
                </c:pt>
                <c:pt idx="34">
                  <c:v>116.62817068634487</c:v>
                </c:pt>
                <c:pt idx="35">
                  <c:v>117.2576270517459</c:v>
                </c:pt>
                <c:pt idx="36">
                  <c:v>117.86934987259647</c:v>
                </c:pt>
                <c:pt idx="37">
                  <c:v>118.46431103758187</c:v>
                </c:pt>
                <c:pt idx="38">
                  <c:v>119.04340466507261</c:v>
                </c:pt>
                <c:pt idx="39">
                  <c:v>119.60745518555707</c:v>
                </c:pt>
                <c:pt idx="40">
                  <c:v>120.15722440063023</c:v>
                </c:pt>
                <c:pt idx="41">
                  <c:v>120.69341767021889</c:v>
                </c:pt>
                <c:pt idx="42">
                  <c:v>121.21668935412714</c:v>
                </c:pt>
                <c:pt idx="43">
                  <c:v>121.72764761321143</c:v>
                </c:pt>
                <c:pt idx="44">
                  <c:v>122.22685865854149</c:v>
                </c:pt>
                <c:pt idx="45">
                  <c:v>122.7148505229993</c:v>
                </c:pt>
                <c:pt idx="46">
                  <c:v>123.19211641831082</c:v>
                </c:pt>
                <c:pt idx="47">
                  <c:v>123.65911773101799</c:v>
                </c:pt>
                <c:pt idx="48">
                  <c:v>124.11628670301147</c:v>
                </c:pt>
                <c:pt idx="49">
                  <c:v>124.56402883565779</c:v>
                </c:pt>
                <c:pt idx="50">
                  <c:v>125.00272505103305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D-4497-8668-46E8A23B901B}"/>
            </c:ext>
          </c:extLst>
        </c:ser>
        <c:ser>
          <c:idx val="1"/>
          <c:order val="1"/>
          <c:tx>
            <c:strRef>
              <c:f>'Multi-Wall'!$C$1</c:f>
              <c:strCache>
                <c:ptCount val="1"/>
                <c:pt idx="0">
                  <c:v>1 sciana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'Multi-Wall'!$C$2:$C$53</c:f>
              <c:numCache>
                <c:formatCode>0.0</c:formatCode>
                <c:ptCount val="52"/>
                <c:pt idx="1">
                  <c:v>47.054224834232116</c:v>
                </c:pt>
                <c:pt idx="2">
                  <c:v>62.105724617431179</c:v>
                </c:pt>
                <c:pt idx="3">
                  <c:v>70.910287570215246</c:v>
                </c:pt>
                <c:pt idx="4">
                  <c:v>77.157224400630241</c:v>
                </c:pt>
                <c:pt idx="5">
                  <c:v>82.002725051033053</c:v>
                </c:pt>
                <c:pt idx="6">
                  <c:v>85.961787353414294</c:v>
                </c:pt>
                <c:pt idx="7">
                  <c:v>89.309126834944948</c:v>
                </c:pt>
                <c:pt idx="8">
                  <c:v>92.20872418382929</c:v>
                </c:pt>
                <c:pt idx="9">
                  <c:v>94.766350306198362</c:v>
                </c:pt>
                <c:pt idx="10">
                  <c:v>97.054224834232116</c:v>
                </c:pt>
                <c:pt idx="11">
                  <c:v>99.123859092143363</c:v>
                </c:pt>
                <c:pt idx="12">
                  <c:v>101.01328713661336</c:v>
                </c:pt>
                <c:pt idx="13">
                  <c:v>102.75139244957396</c:v>
                </c:pt>
                <c:pt idx="14">
                  <c:v>104.36062661814401</c:v>
                </c:pt>
                <c:pt idx="15">
                  <c:v>105.85878778701618</c:v>
                </c:pt>
                <c:pt idx="16">
                  <c:v>107.26022396702835</c:v>
                </c:pt>
                <c:pt idx="17">
                  <c:v>108.57667090314581</c:v>
                </c:pt>
                <c:pt idx="18">
                  <c:v>109.81785008939741</c:v>
                </c:pt>
                <c:pt idx="19">
                  <c:v>110.99190488187355</c:v>
                </c:pt>
                <c:pt idx="20">
                  <c:v>112.10572461743118</c:v>
                </c:pt>
                <c:pt idx="21">
                  <c:v>113.16518957092808</c:v>
                </c:pt>
                <c:pt idx="22">
                  <c:v>114.17535887534243</c:v>
                </c:pt>
                <c:pt idx="23">
                  <c:v>115.14061663511175</c:v>
                </c:pt>
                <c:pt idx="24">
                  <c:v>116.06478691981241</c:v>
                </c:pt>
                <c:pt idx="25">
                  <c:v>116.951225267834</c:v>
                </c:pt>
                <c:pt idx="26">
                  <c:v>117.80289223277302</c:v>
                </c:pt>
                <c:pt idx="27">
                  <c:v>118.62241304218148</c:v>
                </c:pt>
                <c:pt idx="28">
                  <c:v>119.41212640134307</c:v>
                </c:pt>
                <c:pt idx="29">
                  <c:v>120.17412472917992</c:v>
                </c:pt>
                <c:pt idx="30">
                  <c:v>120.91028757021523</c:v>
                </c:pt>
                <c:pt idx="31">
                  <c:v>121.62230952594575</c:v>
                </c:pt>
                <c:pt idx="32">
                  <c:v>122.31172375022742</c:v>
                </c:pt>
                <c:pt idx="33">
                  <c:v>122.97992182812649</c:v>
                </c:pt>
                <c:pt idx="34">
                  <c:v>123.62817068634487</c:v>
                </c:pt>
                <c:pt idx="35">
                  <c:v>124.2576270517459</c:v>
                </c:pt>
                <c:pt idx="36">
                  <c:v>124.86934987259647</c:v>
                </c:pt>
                <c:pt idx="37">
                  <c:v>125.46431103758187</c:v>
                </c:pt>
                <c:pt idx="38">
                  <c:v>126.04340466507261</c:v>
                </c:pt>
                <c:pt idx="39">
                  <c:v>126.60745518555707</c:v>
                </c:pt>
                <c:pt idx="40">
                  <c:v>127.15722440063023</c:v>
                </c:pt>
                <c:pt idx="41">
                  <c:v>127.69341767021889</c:v>
                </c:pt>
                <c:pt idx="42">
                  <c:v>128.21668935412714</c:v>
                </c:pt>
                <c:pt idx="43">
                  <c:v>128.72764761321145</c:v>
                </c:pt>
                <c:pt idx="44">
                  <c:v>129.22685865854149</c:v>
                </c:pt>
                <c:pt idx="45">
                  <c:v>129.71485052299931</c:v>
                </c:pt>
                <c:pt idx="46">
                  <c:v>130.19211641831083</c:v>
                </c:pt>
                <c:pt idx="47">
                  <c:v>130.659117731018</c:v>
                </c:pt>
                <c:pt idx="48">
                  <c:v>131.11628670301147</c:v>
                </c:pt>
                <c:pt idx="49">
                  <c:v>131.56402883565778</c:v>
                </c:pt>
                <c:pt idx="50">
                  <c:v>132.00272505103305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D-4497-8668-46E8A23B901B}"/>
            </c:ext>
          </c:extLst>
        </c:ser>
        <c:ser>
          <c:idx val="2"/>
          <c:order val="2"/>
          <c:tx>
            <c:strRef>
              <c:f>'Multi-Wall'!$D$1</c:f>
              <c:strCache>
                <c:ptCount val="1"/>
                <c:pt idx="0">
                  <c:v>1 strop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'Multi-Wall'!$D$2:$D$53</c:f>
              <c:numCache>
                <c:formatCode>0.0</c:formatCode>
                <c:ptCount val="52"/>
                <c:pt idx="1">
                  <c:v>51.054224834232116</c:v>
                </c:pt>
                <c:pt idx="2">
                  <c:v>66.105724617431179</c:v>
                </c:pt>
                <c:pt idx="3">
                  <c:v>74.910287570215246</c:v>
                </c:pt>
                <c:pt idx="4">
                  <c:v>81.157224400630241</c:v>
                </c:pt>
                <c:pt idx="5">
                  <c:v>86.002725051033053</c:v>
                </c:pt>
                <c:pt idx="6">
                  <c:v>89.961787353414294</c:v>
                </c:pt>
                <c:pt idx="7">
                  <c:v>93.309126834944948</c:v>
                </c:pt>
                <c:pt idx="8">
                  <c:v>96.20872418382929</c:v>
                </c:pt>
                <c:pt idx="9">
                  <c:v>98.766350306198362</c:v>
                </c:pt>
                <c:pt idx="10">
                  <c:v>101.05422483423212</c:v>
                </c:pt>
                <c:pt idx="11">
                  <c:v>103.12385909214336</c:v>
                </c:pt>
                <c:pt idx="12">
                  <c:v>105.01328713661336</c:v>
                </c:pt>
                <c:pt idx="13">
                  <c:v>106.75139244957396</c:v>
                </c:pt>
                <c:pt idx="14">
                  <c:v>108.36062661814401</c:v>
                </c:pt>
                <c:pt idx="15">
                  <c:v>109.85878778701618</c:v>
                </c:pt>
                <c:pt idx="16">
                  <c:v>111.26022396702835</c:v>
                </c:pt>
                <c:pt idx="17">
                  <c:v>112.57667090314581</c:v>
                </c:pt>
                <c:pt idx="18">
                  <c:v>113.81785008939741</c:v>
                </c:pt>
                <c:pt idx="19">
                  <c:v>114.99190488187355</c:v>
                </c:pt>
                <c:pt idx="20">
                  <c:v>116.10572461743118</c:v>
                </c:pt>
                <c:pt idx="21">
                  <c:v>117.16518957092808</c:v>
                </c:pt>
                <c:pt idx="22">
                  <c:v>118.17535887534243</c:v>
                </c:pt>
                <c:pt idx="23">
                  <c:v>119.14061663511175</c:v>
                </c:pt>
                <c:pt idx="24">
                  <c:v>120.06478691981241</c:v>
                </c:pt>
                <c:pt idx="25">
                  <c:v>120.951225267834</c:v>
                </c:pt>
                <c:pt idx="26">
                  <c:v>121.80289223277302</c:v>
                </c:pt>
                <c:pt idx="27">
                  <c:v>122.62241304218148</c:v>
                </c:pt>
                <c:pt idx="28">
                  <c:v>123.41212640134307</c:v>
                </c:pt>
                <c:pt idx="29">
                  <c:v>124.17412472917992</c:v>
                </c:pt>
                <c:pt idx="30">
                  <c:v>124.91028757021523</c:v>
                </c:pt>
                <c:pt idx="31">
                  <c:v>125.62230952594575</c:v>
                </c:pt>
                <c:pt idx="32">
                  <c:v>126.31172375022742</c:v>
                </c:pt>
                <c:pt idx="33">
                  <c:v>126.97992182812649</c:v>
                </c:pt>
                <c:pt idx="34">
                  <c:v>127.62817068634487</c:v>
                </c:pt>
                <c:pt idx="35">
                  <c:v>128.25762705174589</c:v>
                </c:pt>
                <c:pt idx="36">
                  <c:v>128.86934987259647</c:v>
                </c:pt>
                <c:pt idx="37">
                  <c:v>129.46431103758187</c:v>
                </c:pt>
                <c:pt idx="38">
                  <c:v>130.04340466507261</c:v>
                </c:pt>
                <c:pt idx="39">
                  <c:v>130.60745518555706</c:v>
                </c:pt>
                <c:pt idx="40">
                  <c:v>131.15722440063024</c:v>
                </c:pt>
                <c:pt idx="41">
                  <c:v>131.69341767021888</c:v>
                </c:pt>
                <c:pt idx="42">
                  <c:v>132.21668935412714</c:v>
                </c:pt>
                <c:pt idx="43">
                  <c:v>132.72764761321145</c:v>
                </c:pt>
                <c:pt idx="44">
                  <c:v>133.22685865854149</c:v>
                </c:pt>
                <c:pt idx="45">
                  <c:v>133.71485052299931</c:v>
                </c:pt>
                <c:pt idx="46">
                  <c:v>134.19211641831083</c:v>
                </c:pt>
                <c:pt idx="47">
                  <c:v>134.659117731018</c:v>
                </c:pt>
                <c:pt idx="48">
                  <c:v>135.11628670301147</c:v>
                </c:pt>
                <c:pt idx="49">
                  <c:v>135.56402883565778</c:v>
                </c:pt>
                <c:pt idx="50">
                  <c:v>136.00272505103305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D-4497-8668-46E8A23B901B}"/>
            </c:ext>
          </c:extLst>
        </c:ser>
        <c:ser>
          <c:idx val="3"/>
          <c:order val="3"/>
          <c:tx>
            <c:strRef>
              <c:f>'Multi-Wall'!$E$1</c:f>
              <c:strCache>
                <c:ptCount val="1"/>
                <c:pt idx="0">
                  <c:v>sciana i strop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'Multi-Wall'!$E$2:$E$53</c:f>
              <c:numCache>
                <c:formatCode>0.0</c:formatCode>
                <c:ptCount val="52"/>
                <c:pt idx="1">
                  <c:v>58.054224834232116</c:v>
                </c:pt>
                <c:pt idx="2">
                  <c:v>73.105724617431179</c:v>
                </c:pt>
                <c:pt idx="3">
                  <c:v>81.910287570215246</c:v>
                </c:pt>
                <c:pt idx="4">
                  <c:v>88.157224400630241</c:v>
                </c:pt>
                <c:pt idx="5">
                  <c:v>93.002725051033053</c:v>
                </c:pt>
                <c:pt idx="6">
                  <c:v>96.961787353414294</c:v>
                </c:pt>
                <c:pt idx="7">
                  <c:v>100.30912683494495</c:v>
                </c:pt>
                <c:pt idx="8">
                  <c:v>103.20872418382929</c:v>
                </c:pt>
                <c:pt idx="9">
                  <c:v>105.76635030619836</c:v>
                </c:pt>
                <c:pt idx="10">
                  <c:v>108.05422483423212</c:v>
                </c:pt>
                <c:pt idx="11">
                  <c:v>110.12385909214336</c:v>
                </c:pt>
                <c:pt idx="12">
                  <c:v>112.01328713661336</c:v>
                </c:pt>
                <c:pt idx="13">
                  <c:v>113.75139244957396</c:v>
                </c:pt>
                <c:pt idx="14">
                  <c:v>115.36062661814401</c:v>
                </c:pt>
                <c:pt idx="15">
                  <c:v>116.85878778701618</c:v>
                </c:pt>
                <c:pt idx="16">
                  <c:v>118.26022396702835</c:v>
                </c:pt>
                <c:pt idx="17">
                  <c:v>119.57667090314581</c:v>
                </c:pt>
                <c:pt idx="18">
                  <c:v>120.81785008939741</c:v>
                </c:pt>
                <c:pt idx="19">
                  <c:v>121.99190488187355</c:v>
                </c:pt>
                <c:pt idx="20">
                  <c:v>123.10572461743118</c:v>
                </c:pt>
                <c:pt idx="21">
                  <c:v>124.16518957092808</c:v>
                </c:pt>
                <c:pt idx="22">
                  <c:v>125.17535887534243</c:v>
                </c:pt>
                <c:pt idx="23">
                  <c:v>126.14061663511175</c:v>
                </c:pt>
                <c:pt idx="24">
                  <c:v>127.06478691981241</c:v>
                </c:pt>
                <c:pt idx="25">
                  <c:v>127.951225267834</c:v>
                </c:pt>
                <c:pt idx="26">
                  <c:v>128.80289223277302</c:v>
                </c:pt>
                <c:pt idx="27">
                  <c:v>129.62241304218148</c:v>
                </c:pt>
                <c:pt idx="28">
                  <c:v>130.41212640134307</c:v>
                </c:pt>
                <c:pt idx="29">
                  <c:v>131.17412472917994</c:v>
                </c:pt>
                <c:pt idx="30">
                  <c:v>131.91028757021525</c:v>
                </c:pt>
                <c:pt idx="31">
                  <c:v>132.62230952594575</c:v>
                </c:pt>
                <c:pt idx="32">
                  <c:v>133.31172375022743</c:v>
                </c:pt>
                <c:pt idx="33">
                  <c:v>133.97992182812649</c:v>
                </c:pt>
                <c:pt idx="34">
                  <c:v>134.62817068634487</c:v>
                </c:pt>
                <c:pt idx="35">
                  <c:v>135.25762705174589</c:v>
                </c:pt>
                <c:pt idx="36">
                  <c:v>135.86934987259647</c:v>
                </c:pt>
                <c:pt idx="37">
                  <c:v>136.46431103758187</c:v>
                </c:pt>
                <c:pt idx="38">
                  <c:v>137.04340466507261</c:v>
                </c:pt>
                <c:pt idx="39">
                  <c:v>137.60745518555706</c:v>
                </c:pt>
                <c:pt idx="40">
                  <c:v>138.15722440063024</c:v>
                </c:pt>
                <c:pt idx="41">
                  <c:v>138.69341767021888</c:v>
                </c:pt>
                <c:pt idx="42">
                  <c:v>139.21668935412714</c:v>
                </c:pt>
                <c:pt idx="43">
                  <c:v>139.72764761321145</c:v>
                </c:pt>
                <c:pt idx="44">
                  <c:v>140.22685865854149</c:v>
                </c:pt>
                <c:pt idx="45">
                  <c:v>140.71485052299931</c:v>
                </c:pt>
                <c:pt idx="46">
                  <c:v>141.19211641831083</c:v>
                </c:pt>
                <c:pt idx="47">
                  <c:v>141.659117731018</c:v>
                </c:pt>
                <c:pt idx="48">
                  <c:v>142.11628670301147</c:v>
                </c:pt>
                <c:pt idx="49">
                  <c:v>142.56402883565778</c:v>
                </c:pt>
                <c:pt idx="50">
                  <c:v>143.00272505103305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FD-4497-8668-46E8A23B9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996511"/>
        <c:axId val="513735183"/>
      </c:lineChart>
      <c:catAx>
        <c:axId val="660996511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35183"/>
        <c:crosses val="autoZero"/>
        <c:auto val="1"/>
        <c:lblAlgn val="ctr"/>
        <c:lblOffset val="10"/>
        <c:tickLblSkip val="5"/>
        <c:noMultiLvlLbl val="0"/>
      </c:catAx>
      <c:valAx>
        <c:axId val="5137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996511"/>
        <c:crossesAt val="0"/>
        <c:crossBetween val="midCat"/>
        <c:min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1SM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'1SM'!$B$2:$B$52</c:f>
              <c:numCache>
                <c:formatCode>0.0</c:formatCode>
                <c:ptCount val="51"/>
                <c:pt idx="1">
                  <c:v>40.054224834232116</c:v>
                </c:pt>
                <c:pt idx="2">
                  <c:v>55.105724617431179</c:v>
                </c:pt>
                <c:pt idx="3">
                  <c:v>63.910287570215239</c:v>
                </c:pt>
                <c:pt idx="4">
                  <c:v>70.157224400630241</c:v>
                </c:pt>
                <c:pt idx="5">
                  <c:v>75.002725051033053</c:v>
                </c:pt>
                <c:pt idx="6">
                  <c:v>78.961787353414294</c:v>
                </c:pt>
                <c:pt idx="7">
                  <c:v>82.309126834944948</c:v>
                </c:pt>
                <c:pt idx="8">
                  <c:v>85.20872418382929</c:v>
                </c:pt>
                <c:pt idx="9">
                  <c:v>87.766350306198362</c:v>
                </c:pt>
                <c:pt idx="10">
                  <c:v>90.054224834232116</c:v>
                </c:pt>
                <c:pt idx="11">
                  <c:v>92.123859092143363</c:v>
                </c:pt>
                <c:pt idx="12">
                  <c:v>94.013287136613357</c:v>
                </c:pt>
                <c:pt idx="13">
                  <c:v>95.751392449573956</c:v>
                </c:pt>
                <c:pt idx="14">
                  <c:v>97.360626618144011</c:v>
                </c:pt>
                <c:pt idx="15">
                  <c:v>98.858787787016183</c:v>
                </c:pt>
                <c:pt idx="16">
                  <c:v>100.26022396702835</c:v>
                </c:pt>
                <c:pt idx="17">
                  <c:v>101.57667090314581</c:v>
                </c:pt>
                <c:pt idx="18">
                  <c:v>102.81785008939741</c:v>
                </c:pt>
                <c:pt idx="19">
                  <c:v>103.99190488187355</c:v>
                </c:pt>
                <c:pt idx="20">
                  <c:v>105.10572461743118</c:v>
                </c:pt>
                <c:pt idx="21">
                  <c:v>106.16518957092808</c:v>
                </c:pt>
                <c:pt idx="22">
                  <c:v>107.17535887534243</c:v>
                </c:pt>
                <c:pt idx="23">
                  <c:v>108.14061663511175</c:v>
                </c:pt>
                <c:pt idx="24">
                  <c:v>109.06478691981241</c:v>
                </c:pt>
                <c:pt idx="25">
                  <c:v>109.951225267834</c:v>
                </c:pt>
                <c:pt idx="26">
                  <c:v>110.80289223277302</c:v>
                </c:pt>
                <c:pt idx="27">
                  <c:v>111.62241304218148</c:v>
                </c:pt>
                <c:pt idx="28">
                  <c:v>112.41212640134307</c:v>
                </c:pt>
                <c:pt idx="29">
                  <c:v>113.17412472917992</c:v>
                </c:pt>
                <c:pt idx="30">
                  <c:v>113.91028757021523</c:v>
                </c:pt>
                <c:pt idx="31">
                  <c:v>114.62230952594575</c:v>
                </c:pt>
                <c:pt idx="32">
                  <c:v>115.31172375022742</c:v>
                </c:pt>
                <c:pt idx="33">
                  <c:v>115.97992182812649</c:v>
                </c:pt>
                <c:pt idx="34">
                  <c:v>116.62817068634487</c:v>
                </c:pt>
                <c:pt idx="35">
                  <c:v>117.2576270517459</c:v>
                </c:pt>
                <c:pt idx="36">
                  <c:v>117.86934987259647</c:v>
                </c:pt>
                <c:pt idx="37">
                  <c:v>118.46431103758187</c:v>
                </c:pt>
                <c:pt idx="38">
                  <c:v>119.04340466507261</c:v>
                </c:pt>
                <c:pt idx="39">
                  <c:v>119.60745518555707</c:v>
                </c:pt>
                <c:pt idx="40">
                  <c:v>120.15722440063023</c:v>
                </c:pt>
                <c:pt idx="41">
                  <c:v>120.69341767021889</c:v>
                </c:pt>
                <c:pt idx="42">
                  <c:v>121.21668935412714</c:v>
                </c:pt>
                <c:pt idx="43">
                  <c:v>121.72764761321143</c:v>
                </c:pt>
                <c:pt idx="44">
                  <c:v>122.22685865854149</c:v>
                </c:pt>
                <c:pt idx="45">
                  <c:v>122.7148505229993</c:v>
                </c:pt>
                <c:pt idx="46">
                  <c:v>123.19211641831082</c:v>
                </c:pt>
                <c:pt idx="47">
                  <c:v>123.65911773101799</c:v>
                </c:pt>
                <c:pt idx="48">
                  <c:v>124.11628670301147</c:v>
                </c:pt>
                <c:pt idx="49">
                  <c:v>124.56402883565779</c:v>
                </c:pt>
                <c:pt idx="50">
                  <c:v>125.00272505103305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D-4EA4-8969-39870ADEC4BD}"/>
            </c:ext>
          </c:extLst>
        </c:ser>
        <c:ser>
          <c:idx val="2"/>
          <c:order val="1"/>
          <c:tx>
            <c:v>LAM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LAM!$B$2:$B$52</c:f>
              <c:numCache>
                <c:formatCode>0.0</c:formatCode>
                <c:ptCount val="51"/>
                <c:pt idx="1">
                  <c:v>40.904224834232117</c:v>
                </c:pt>
                <c:pt idx="2">
                  <c:v>47.774824747511744</c:v>
                </c:pt>
                <c:pt idx="3">
                  <c:v>52.146649928625365</c:v>
                </c:pt>
                <c:pt idx="4">
                  <c:v>55.495424660791365</c:v>
                </c:pt>
                <c:pt idx="5">
                  <c:v>58.283624920952491</c:v>
                </c:pt>
                <c:pt idx="6">
                  <c:v>60.717249841904994</c:v>
                </c:pt>
                <c:pt idx="7">
                  <c:v>62.906185634517257</c:v>
                </c:pt>
                <c:pt idx="8">
                  <c:v>64.916024574070988</c:v>
                </c:pt>
                <c:pt idx="9">
                  <c:v>66.789075023018611</c:v>
                </c:pt>
                <c:pt idx="10">
                  <c:v>68.554224834232116</c:v>
                </c:pt>
                <c:pt idx="11">
                  <c:v>70.232078537396617</c:v>
                </c:pt>
                <c:pt idx="12">
                  <c:v>71.837849755184621</c:v>
                </c:pt>
                <c:pt idx="13">
                  <c:v>73.383091880368852</c:v>
                </c:pt>
                <c:pt idx="14">
                  <c:v>74.876785547796885</c:v>
                </c:pt>
                <c:pt idx="15">
                  <c:v>76.326050015345743</c:v>
                </c:pt>
                <c:pt idx="16">
                  <c:v>77.73662448735061</c:v>
                </c:pt>
                <c:pt idx="17">
                  <c:v>79.113203261797594</c:v>
                </c:pt>
                <c:pt idx="18">
                  <c:v>80.459674936298242</c:v>
                </c:pt>
                <c:pt idx="19">
                  <c:v>81.779296853288685</c:v>
                </c:pt>
                <c:pt idx="20">
                  <c:v>83.074824747511741</c:v>
                </c:pt>
                <c:pt idx="21">
                  <c:v>84.348610728910501</c:v>
                </c:pt>
                <c:pt idx="22">
                  <c:v>85.602678450676237</c:v>
                </c:pt>
                <c:pt idx="23">
                  <c:v>86.838781554583974</c:v>
                </c:pt>
                <c:pt idx="24">
                  <c:v>88.058449668464249</c:v>
                </c:pt>
                <c:pt idx="25">
                  <c:v>89.263025007672866</c:v>
                </c:pt>
                <c:pt idx="26">
                  <c:v>90.453691793648474</c:v>
                </c:pt>
                <c:pt idx="27">
                  <c:v>91.631500117411875</c:v>
                </c:pt>
                <c:pt idx="28">
                  <c:v>92.797385461076502</c:v>
                </c:pt>
                <c:pt idx="29">
                  <c:v>93.952184792211227</c:v>
                </c:pt>
                <c:pt idx="30">
                  <c:v>95.096649928625368</c:v>
                </c:pt>
                <c:pt idx="31">
                  <c:v>96.231458710917565</c:v>
                </c:pt>
                <c:pt idx="32">
                  <c:v>97.357224400630244</c:v>
                </c:pt>
                <c:pt idx="33">
                  <c:v>98.474503631789858</c:v>
                </c:pt>
                <c:pt idx="34">
                  <c:v>99.583803175077207</c:v>
                </c:pt>
                <c:pt idx="35">
                  <c:v>100.68558572123763</c:v>
                </c:pt>
                <c:pt idx="36">
                  <c:v>101.78027484957786</c:v>
                </c:pt>
                <c:pt idx="37">
                  <c:v>102.86825931557202</c:v>
                </c:pt>
                <c:pt idx="38">
                  <c:v>103.94989676656832</c:v>
                </c:pt>
                <c:pt idx="39">
                  <c:v>105.0255169747621</c:v>
                </c:pt>
                <c:pt idx="40">
                  <c:v>106.09542466079137</c:v>
                </c:pt>
                <c:pt idx="41">
                  <c:v>107.15990196862683</c:v>
                </c:pt>
                <c:pt idx="42">
                  <c:v>108.21921064219012</c:v>
                </c:pt>
                <c:pt idx="43">
                  <c:v>109.27359394582383</c:v>
                </c:pt>
                <c:pt idx="44">
                  <c:v>110.32327836395586</c:v>
                </c:pt>
                <c:pt idx="45">
                  <c:v>111.36847510973899</c:v>
                </c:pt>
                <c:pt idx="46">
                  <c:v>112.4093814678636</c:v>
                </c:pt>
                <c:pt idx="47">
                  <c:v>113.44618199294646</c:v>
                </c:pt>
                <c:pt idx="48">
                  <c:v>114.47904958174387</c:v>
                </c:pt>
                <c:pt idx="49">
                  <c:v>115.5081464348024</c:v>
                </c:pt>
                <c:pt idx="50">
                  <c:v>116.53362492095249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D-4EA4-8969-39870ADEC4BD}"/>
            </c:ext>
          </c:extLst>
        </c:ser>
        <c:ser>
          <c:idx val="0"/>
          <c:order val="2"/>
          <c:tx>
            <c:v>Motley-Keenan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'Motley-Keenan'!$E$2:$E$52</c:f>
              <c:numCache>
                <c:formatCode>0.0</c:formatCode>
                <c:ptCount val="51"/>
                <c:pt idx="1">
                  <c:v>58.054224834232116</c:v>
                </c:pt>
                <c:pt idx="2">
                  <c:v>64.074824747511741</c:v>
                </c:pt>
                <c:pt idx="3">
                  <c:v>67.596649928625368</c:v>
                </c:pt>
                <c:pt idx="4">
                  <c:v>70.095424660791366</c:v>
                </c:pt>
                <c:pt idx="5">
                  <c:v>72.033624920952491</c:v>
                </c:pt>
                <c:pt idx="6">
                  <c:v>73.617249841904993</c:v>
                </c:pt>
                <c:pt idx="7">
                  <c:v>74.956185634517254</c:v>
                </c:pt>
                <c:pt idx="8">
                  <c:v>76.116024574070991</c:v>
                </c:pt>
                <c:pt idx="9">
                  <c:v>77.13907502301862</c:v>
                </c:pt>
                <c:pt idx="10">
                  <c:v>78.054224834232116</c:v>
                </c:pt>
                <c:pt idx="11">
                  <c:v>78.882078537396623</c:v>
                </c:pt>
                <c:pt idx="12">
                  <c:v>79.637849755184618</c:v>
                </c:pt>
                <c:pt idx="13">
                  <c:v>80.333091880368855</c:v>
                </c:pt>
                <c:pt idx="14">
                  <c:v>80.976785547796879</c:v>
                </c:pt>
                <c:pt idx="15">
                  <c:v>81.576050015345743</c:v>
                </c:pt>
                <c:pt idx="16">
                  <c:v>82.136624487350616</c:v>
                </c:pt>
                <c:pt idx="17">
                  <c:v>82.663203261797591</c:v>
                </c:pt>
                <c:pt idx="18">
                  <c:v>83.159674936298245</c:v>
                </c:pt>
                <c:pt idx="19">
                  <c:v>83.629296853288693</c:v>
                </c:pt>
                <c:pt idx="20">
                  <c:v>84.074824747511741</c:v>
                </c:pt>
                <c:pt idx="21">
                  <c:v>84.498610728910506</c:v>
                </c:pt>
                <c:pt idx="22">
                  <c:v>84.902678450676234</c:v>
                </c:pt>
                <c:pt idx="23">
                  <c:v>85.288781554583977</c:v>
                </c:pt>
                <c:pt idx="24">
                  <c:v>85.658449668464243</c:v>
                </c:pt>
                <c:pt idx="25">
                  <c:v>86.013025007672866</c:v>
                </c:pt>
                <c:pt idx="26">
                  <c:v>86.35369179364848</c:v>
                </c:pt>
                <c:pt idx="27">
                  <c:v>86.681500117411872</c:v>
                </c:pt>
                <c:pt idx="28">
                  <c:v>86.997385461076504</c:v>
                </c:pt>
                <c:pt idx="29">
                  <c:v>87.302184792211236</c:v>
                </c:pt>
                <c:pt idx="30">
                  <c:v>87.596649928625368</c:v>
                </c:pt>
                <c:pt idx="31">
                  <c:v>87.88145871091757</c:v>
                </c:pt>
                <c:pt idx="32">
                  <c:v>88.157224400630241</c:v>
                </c:pt>
                <c:pt idx="33">
                  <c:v>88.424503631789861</c:v>
                </c:pt>
                <c:pt idx="34">
                  <c:v>88.683803175077216</c:v>
                </c:pt>
                <c:pt idx="35">
                  <c:v>88.935585721237629</c:v>
                </c:pt>
                <c:pt idx="36">
                  <c:v>89.18027484957787</c:v>
                </c:pt>
                <c:pt idx="37">
                  <c:v>89.418259315572016</c:v>
                </c:pt>
                <c:pt idx="38">
                  <c:v>89.649896766568318</c:v>
                </c:pt>
                <c:pt idx="39">
                  <c:v>89.875516974762093</c:v>
                </c:pt>
                <c:pt idx="40">
                  <c:v>90.095424660791366</c:v>
                </c:pt>
                <c:pt idx="41">
                  <c:v>90.309901968626832</c:v>
                </c:pt>
                <c:pt idx="42">
                  <c:v>90.519210642190131</c:v>
                </c:pt>
                <c:pt idx="43">
                  <c:v>90.723593945823836</c:v>
                </c:pt>
                <c:pt idx="44">
                  <c:v>90.923278363955859</c:v>
                </c:pt>
                <c:pt idx="45">
                  <c:v>91.118475109738995</c:v>
                </c:pt>
                <c:pt idx="46">
                  <c:v>91.309381467863602</c:v>
                </c:pt>
                <c:pt idx="47">
                  <c:v>91.496181992946475</c:v>
                </c:pt>
                <c:pt idx="48">
                  <c:v>91.679049581743868</c:v>
                </c:pt>
                <c:pt idx="49">
                  <c:v>91.858146434802393</c:v>
                </c:pt>
                <c:pt idx="50">
                  <c:v>92.033624920952491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8D-4EA4-8969-39870ADEC4BD}"/>
            </c:ext>
          </c:extLst>
        </c:ser>
        <c:ser>
          <c:idx val="3"/>
          <c:order val="3"/>
          <c:tx>
            <c:v>Multi-Wall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'Multi-Wall'!$E$2:$E$52</c:f>
              <c:numCache>
                <c:formatCode>0\.0</c:formatCode>
                <c:ptCount val="51"/>
                <c:pt idx="1">
                  <c:v>58.054224834232116</c:v>
                </c:pt>
                <c:pt idx="2">
                  <c:v>73.105724617431179</c:v>
                </c:pt>
                <c:pt idx="3">
                  <c:v>81.910287570215246</c:v>
                </c:pt>
                <c:pt idx="4">
                  <c:v>88.157224400630241</c:v>
                </c:pt>
                <c:pt idx="5">
                  <c:v>93.002725051033053</c:v>
                </c:pt>
                <c:pt idx="6">
                  <c:v>96.961787353414294</c:v>
                </c:pt>
                <c:pt idx="7">
                  <c:v>100.30912683494495</c:v>
                </c:pt>
                <c:pt idx="8">
                  <c:v>103.20872418382929</c:v>
                </c:pt>
                <c:pt idx="9">
                  <c:v>105.76635030619836</c:v>
                </c:pt>
                <c:pt idx="10">
                  <c:v>108.05422483423212</c:v>
                </c:pt>
                <c:pt idx="11">
                  <c:v>110.12385909214336</c:v>
                </c:pt>
                <c:pt idx="12">
                  <c:v>112.01328713661336</c:v>
                </c:pt>
                <c:pt idx="13">
                  <c:v>113.75139244957396</c:v>
                </c:pt>
                <c:pt idx="14">
                  <c:v>115.36062661814401</c:v>
                </c:pt>
                <c:pt idx="15">
                  <c:v>116.85878778701618</c:v>
                </c:pt>
                <c:pt idx="16">
                  <c:v>118.26022396702835</c:v>
                </c:pt>
                <c:pt idx="17">
                  <c:v>119.57667090314581</c:v>
                </c:pt>
                <c:pt idx="18">
                  <c:v>120.81785008939741</c:v>
                </c:pt>
                <c:pt idx="19">
                  <c:v>121.99190488187355</c:v>
                </c:pt>
                <c:pt idx="20">
                  <c:v>123.10572461743118</c:v>
                </c:pt>
                <c:pt idx="21">
                  <c:v>124.16518957092808</c:v>
                </c:pt>
                <c:pt idx="22">
                  <c:v>125.17535887534243</c:v>
                </c:pt>
                <c:pt idx="23">
                  <c:v>126.14061663511175</c:v>
                </c:pt>
                <c:pt idx="24">
                  <c:v>127.06478691981241</c:v>
                </c:pt>
                <c:pt idx="25">
                  <c:v>127.951225267834</c:v>
                </c:pt>
                <c:pt idx="26">
                  <c:v>128.80289223277302</c:v>
                </c:pt>
                <c:pt idx="27">
                  <c:v>129.62241304218148</c:v>
                </c:pt>
                <c:pt idx="28">
                  <c:v>130.41212640134307</c:v>
                </c:pt>
                <c:pt idx="29">
                  <c:v>131.17412472917994</c:v>
                </c:pt>
                <c:pt idx="30">
                  <c:v>131.91028757021525</c:v>
                </c:pt>
                <c:pt idx="31">
                  <c:v>132.62230952594575</c:v>
                </c:pt>
                <c:pt idx="32">
                  <c:v>133.31172375022743</c:v>
                </c:pt>
                <c:pt idx="33">
                  <c:v>133.97992182812649</c:v>
                </c:pt>
                <c:pt idx="34">
                  <c:v>134.62817068634487</c:v>
                </c:pt>
                <c:pt idx="35">
                  <c:v>135.25762705174589</c:v>
                </c:pt>
                <c:pt idx="36">
                  <c:v>135.86934987259647</c:v>
                </c:pt>
                <c:pt idx="37">
                  <c:v>136.46431103758187</c:v>
                </c:pt>
                <c:pt idx="38">
                  <c:v>137.04340466507261</c:v>
                </c:pt>
                <c:pt idx="39">
                  <c:v>137.60745518555706</c:v>
                </c:pt>
                <c:pt idx="40">
                  <c:v>138.15722440063024</c:v>
                </c:pt>
                <c:pt idx="41">
                  <c:v>138.69341767021888</c:v>
                </c:pt>
                <c:pt idx="42">
                  <c:v>139.21668935412714</c:v>
                </c:pt>
                <c:pt idx="43">
                  <c:v>139.72764761321145</c:v>
                </c:pt>
                <c:pt idx="44">
                  <c:v>140.22685865854149</c:v>
                </c:pt>
                <c:pt idx="45">
                  <c:v>140.71485052299931</c:v>
                </c:pt>
                <c:pt idx="46">
                  <c:v>141.19211641831083</c:v>
                </c:pt>
                <c:pt idx="47">
                  <c:v>141.659117731018</c:v>
                </c:pt>
                <c:pt idx="48">
                  <c:v>142.11628670301147</c:v>
                </c:pt>
                <c:pt idx="49">
                  <c:v>142.56402883565778</c:v>
                </c:pt>
                <c:pt idx="50">
                  <c:v>143.00272505103305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8D-4EA4-8969-39870ADEC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996511"/>
        <c:axId val="513735183"/>
      </c:lineChart>
      <c:catAx>
        <c:axId val="660996511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35183"/>
        <c:crosses val="autoZero"/>
        <c:auto val="1"/>
        <c:lblAlgn val="ctr"/>
        <c:lblOffset val="10"/>
        <c:tickLblSkip val="5"/>
        <c:noMultiLvlLbl val="0"/>
      </c:catAx>
      <c:valAx>
        <c:axId val="5137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996511"/>
        <c:crossesAt val="0"/>
        <c:crossBetween val="midCat"/>
        <c:min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3600</xdr:colOff>
      <xdr:row>19</xdr:row>
      <xdr:rowOff>189000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87FDAD19-783A-4773-96B7-12B6CD528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190499</xdr:rowOff>
    </xdr:from>
    <xdr:to>
      <xdr:col>15</xdr:col>
      <xdr:colOff>3600</xdr:colOff>
      <xdr:row>19</xdr:row>
      <xdr:rowOff>188999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CDB7AB4-D431-42ED-B457-A8C878B1A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604696</xdr:colOff>
      <xdr:row>20</xdr:row>
      <xdr:rowOff>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A11D5B-5253-470B-8600-0B9BF136D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607743</xdr:colOff>
      <xdr:row>20</xdr:row>
      <xdr:rowOff>4647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0E70C4C-93EF-446D-904E-7880308E0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346500</xdr:colOff>
      <xdr:row>20</xdr:row>
      <xdr:rowOff>189000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B871937-FE0F-4926-A0D8-05043E19A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zoomScaleNormal="100" workbookViewId="0">
      <selection activeCell="D11" sqref="D11"/>
    </sheetView>
  </sheetViews>
  <sheetFormatPr defaultColWidth="9.7109375" defaultRowHeight="15" x14ac:dyDescent="0.25"/>
  <cols>
    <col min="2" max="2" width="9.7109375" style="1"/>
  </cols>
  <sheetData>
    <row r="1" spans="1:5" x14ac:dyDescent="0.25">
      <c r="A1" s="2" t="s">
        <v>2</v>
      </c>
      <c r="B1" s="2" t="s">
        <v>3</v>
      </c>
      <c r="C1" s="1"/>
    </row>
    <row r="2" spans="1:5" x14ac:dyDescent="0.25">
      <c r="A2">
        <v>0</v>
      </c>
      <c r="D2" s="6" t="s">
        <v>14</v>
      </c>
    </row>
    <row r="3" spans="1:5" x14ac:dyDescent="0.25">
      <c r="A3">
        <v>1</v>
      </c>
      <c r="B3" s="1">
        <f>(-27.55)+20*LOG10(2400)+20*LOG10(1)+ 10*$D$4*LOG10(A3)</f>
        <v>40.054224834232116</v>
      </c>
      <c r="D3" s="7" t="s">
        <v>7</v>
      </c>
    </row>
    <row r="4" spans="1:5" x14ac:dyDescent="0.25">
      <c r="A4">
        <v>2</v>
      </c>
      <c r="B4" s="1">
        <f>(-27.55)+20*LOG10(2400)+20*LOG10(1)+ 10*$D$4*LOG10(A4)</f>
        <v>55.105724617431179</v>
      </c>
      <c r="D4" s="4">
        <v>5</v>
      </c>
    </row>
    <row r="5" spans="1:5" x14ac:dyDescent="0.25">
      <c r="A5">
        <v>3</v>
      </c>
      <c r="B5" s="1">
        <f>(-27.55)+20*LOG10(2400)+20*LOG10(1)+ 10*$D$4*LOG10(A5)</f>
        <v>63.910287570215239</v>
      </c>
    </row>
    <row r="6" spans="1:5" x14ac:dyDescent="0.25">
      <c r="A6">
        <v>4</v>
      </c>
      <c r="B6" s="1">
        <f>(-27.55)+20*LOG10(2400)+20*LOG10(1)+ 10*$D$4*LOG10(A6)</f>
        <v>70.157224400630241</v>
      </c>
    </row>
    <row r="7" spans="1:5" x14ac:dyDescent="0.25">
      <c r="A7">
        <v>5</v>
      </c>
      <c r="B7" s="1">
        <f>(-27.55)+20*LOG10(2400)+20*LOG10(1)+ 10*$D$4*LOG10(A7)</f>
        <v>75.002725051033053</v>
      </c>
    </row>
    <row r="8" spans="1:5" x14ac:dyDescent="0.25">
      <c r="A8">
        <v>6</v>
      </c>
      <c r="B8" s="1">
        <f>(-27.55)+20*LOG10(2400)+20*LOG10(1)+ 10*$D$4*LOG10(A8)</f>
        <v>78.961787353414294</v>
      </c>
    </row>
    <row r="9" spans="1:5" x14ac:dyDescent="0.25">
      <c r="A9">
        <v>7</v>
      </c>
      <c r="B9" s="1">
        <f>(-27.55)+20*LOG10(2400)+20*LOG10(1)+ 10*$D$4*LOG10(A9)</f>
        <v>82.309126834944948</v>
      </c>
    </row>
    <row r="10" spans="1:5" x14ac:dyDescent="0.25">
      <c r="A10">
        <v>8</v>
      </c>
      <c r="B10" s="1">
        <f>(-27.55)+20*LOG10(2400)+20*LOG10(1)+ 10*$D$4*LOG10(A10)</f>
        <v>85.20872418382929</v>
      </c>
    </row>
    <row r="11" spans="1:5" x14ac:dyDescent="0.25">
      <c r="A11">
        <v>9</v>
      </c>
      <c r="B11" s="1">
        <f>(-27.55)+20*LOG10(2400)+20*LOG10(1)+ 10*$D$4*LOG10(A11)</f>
        <v>87.766350306198362</v>
      </c>
    </row>
    <row r="12" spans="1:5" x14ac:dyDescent="0.25">
      <c r="A12">
        <v>10</v>
      </c>
      <c r="B12" s="1">
        <f>(-27.55)+20*LOG10(2400)+20*LOG10(1)+ 10*$D$4*LOG10(A12)</f>
        <v>90.054224834232116</v>
      </c>
    </row>
    <row r="13" spans="1:5" x14ac:dyDescent="0.25">
      <c r="A13">
        <v>11</v>
      </c>
      <c r="B13" s="1">
        <f>(-27.55)+20*LOG10(2400)+20*LOG10(1)+ 10*$D$4*LOG10(A13)</f>
        <v>92.123859092143363</v>
      </c>
      <c r="E13" s="9"/>
    </row>
    <row r="14" spans="1:5" x14ac:dyDescent="0.25">
      <c r="A14">
        <v>12</v>
      </c>
      <c r="B14" s="1">
        <f>(-27.55)+20*LOG10(2400)+20*LOG10(1)+ 10*$D$4*LOG10(A14)</f>
        <v>94.013287136613357</v>
      </c>
    </row>
    <row r="15" spans="1:5" x14ac:dyDescent="0.25">
      <c r="A15">
        <v>13</v>
      </c>
      <c r="B15" s="1">
        <f>(-27.55)+20*LOG10(2400)+20*LOG10(1)+ 10*$D$4*LOG10(A15)</f>
        <v>95.751392449573956</v>
      </c>
    </row>
    <row r="16" spans="1:5" x14ac:dyDescent="0.25">
      <c r="A16">
        <v>14</v>
      </c>
      <c r="B16" s="1">
        <f>(-27.55)+20*LOG10(2400)+20*LOG10(1)+ 10*$D$4*LOG10(A16)</f>
        <v>97.360626618144011</v>
      </c>
    </row>
    <row r="17" spans="1:8" x14ac:dyDescent="0.25">
      <c r="A17">
        <v>15</v>
      </c>
      <c r="B17" s="1">
        <f>(-27.55)+20*LOG10(2400)+20*LOG10(1)+ 10*$D$4*LOG10(A17)</f>
        <v>98.858787787016183</v>
      </c>
    </row>
    <row r="18" spans="1:8" x14ac:dyDescent="0.25">
      <c r="A18">
        <v>16</v>
      </c>
      <c r="B18" s="1">
        <f>(-27.55)+20*LOG10(2400)+20*LOG10(1)+ 10*$D$4*LOG10(A18)</f>
        <v>100.26022396702835</v>
      </c>
      <c r="F18" s="9"/>
      <c r="G18" s="9"/>
    </row>
    <row r="19" spans="1:8" x14ac:dyDescent="0.25">
      <c r="A19">
        <v>17</v>
      </c>
      <c r="B19" s="1">
        <f>(-27.55)+20*LOG10(2400)+20*LOG10(1)+ 10*$D$4*LOG10(A19)</f>
        <v>101.57667090314581</v>
      </c>
      <c r="E19" s="9"/>
      <c r="F19" s="9"/>
      <c r="G19" s="9"/>
    </row>
    <row r="20" spans="1:8" x14ac:dyDescent="0.25">
      <c r="A20">
        <v>18</v>
      </c>
      <c r="B20" s="1">
        <f>(-27.55)+20*LOG10(2400)+20*LOG10(1)+ 10*$D$4*LOG10(A20)</f>
        <v>102.81785008939741</v>
      </c>
      <c r="F20" s="9"/>
      <c r="G20" s="9"/>
    </row>
    <row r="21" spans="1:8" x14ac:dyDescent="0.25">
      <c r="A21">
        <v>19</v>
      </c>
      <c r="B21" s="1">
        <f>(-27.55)+20*LOG10(2400)+20*LOG10(1)+ 10*$D$4*LOG10(A21)</f>
        <v>103.99190488187355</v>
      </c>
      <c r="F21" s="9"/>
      <c r="G21" s="9"/>
    </row>
    <row r="22" spans="1:8" x14ac:dyDescent="0.25">
      <c r="A22">
        <v>20</v>
      </c>
      <c r="B22" s="1">
        <f>(-27.55)+20*LOG10(2400)+20*LOG10(1)+ 10*$D$4*LOG10(A22)</f>
        <v>105.10572461743118</v>
      </c>
      <c r="F22" s="9"/>
      <c r="G22" s="9"/>
    </row>
    <row r="23" spans="1:8" x14ac:dyDescent="0.25">
      <c r="A23">
        <v>21</v>
      </c>
      <c r="B23" s="1">
        <f>(-27.55)+20*LOG10(2400)+20*LOG10(1)+ 10*$D$4*LOG10(A23)</f>
        <v>106.16518957092808</v>
      </c>
      <c r="F23" s="8"/>
      <c r="G23" s="9"/>
    </row>
    <row r="24" spans="1:8" x14ac:dyDescent="0.25">
      <c r="A24">
        <v>22</v>
      </c>
      <c r="B24" s="1">
        <f>(-27.55)+20*LOG10(2400)+20*LOG10(1)+ 10*$D$4*LOG10(A24)</f>
        <v>107.17535887534243</v>
      </c>
      <c r="F24" s="8"/>
      <c r="G24" s="9"/>
    </row>
    <row r="25" spans="1:8" x14ac:dyDescent="0.25">
      <c r="A25">
        <v>23</v>
      </c>
      <c r="B25" s="1">
        <f>(-27.55)+20*LOG10(2400)+20*LOG10(1)+ 10*$D$4*LOG10(A25)</f>
        <v>108.14061663511175</v>
      </c>
      <c r="F25" s="9"/>
      <c r="G25" s="9"/>
    </row>
    <row r="26" spans="1:8" x14ac:dyDescent="0.25">
      <c r="A26">
        <v>24</v>
      </c>
      <c r="B26" s="1">
        <f>(-27.55)+20*LOG10(2400)+20*LOG10(1)+ 10*$D$4*LOG10(A26)</f>
        <v>109.06478691981241</v>
      </c>
      <c r="F26" s="9"/>
      <c r="G26" s="9"/>
    </row>
    <row r="27" spans="1:8" x14ac:dyDescent="0.25">
      <c r="A27">
        <v>25</v>
      </c>
      <c r="B27" s="1">
        <f>(-27.55)+20*LOG10(2400)+20*LOG10(1)+ 10*$D$4*LOG10(A27)</f>
        <v>109.951225267834</v>
      </c>
      <c r="F27" s="9"/>
      <c r="G27" s="9"/>
      <c r="H27" s="9"/>
    </row>
    <row r="28" spans="1:8" x14ac:dyDescent="0.25">
      <c r="A28">
        <v>26</v>
      </c>
      <c r="B28" s="1">
        <f>(-27.55)+20*LOG10(2400)+20*LOG10(1)+ 10*$D$4*LOG10(A28)</f>
        <v>110.80289223277302</v>
      </c>
      <c r="F28" s="9"/>
      <c r="G28" s="9"/>
    </row>
    <row r="29" spans="1:8" x14ac:dyDescent="0.25">
      <c r="A29">
        <v>27</v>
      </c>
      <c r="B29" s="1">
        <f>(-27.55)+20*LOG10(2400)+20*LOG10(1)+ 10*$D$4*LOG10(A29)</f>
        <v>111.62241304218148</v>
      </c>
      <c r="F29" s="9"/>
      <c r="G29" s="9"/>
    </row>
    <row r="30" spans="1:8" x14ac:dyDescent="0.25">
      <c r="A30">
        <v>28</v>
      </c>
      <c r="B30" s="1">
        <f>(-27.55)+20*LOG10(2400)+20*LOG10(1)+ 10*$D$4*LOG10(A30)</f>
        <v>112.41212640134307</v>
      </c>
      <c r="F30" s="9"/>
      <c r="G30" s="9"/>
    </row>
    <row r="31" spans="1:8" x14ac:dyDescent="0.25">
      <c r="A31">
        <v>29</v>
      </c>
      <c r="B31" s="1">
        <f>(-27.55)+20*LOG10(2400)+20*LOG10(1)+ 10*$D$4*LOG10(A31)</f>
        <v>113.17412472917992</v>
      </c>
      <c r="F31" s="9"/>
      <c r="G31" s="9"/>
    </row>
    <row r="32" spans="1:8" x14ac:dyDescent="0.25">
      <c r="A32">
        <v>30</v>
      </c>
      <c r="B32" s="1">
        <f>(-27.55)+20*LOG10(2400)+20*LOG10(1)+ 10*$D$4*LOG10(A32)</f>
        <v>113.91028757021523</v>
      </c>
      <c r="F32" s="9"/>
      <c r="G32" s="9"/>
    </row>
    <row r="33" spans="1:7" x14ac:dyDescent="0.25">
      <c r="A33">
        <v>31</v>
      </c>
      <c r="B33" s="1">
        <f>(-27.55)+20*LOG10(2400)+20*LOG10(1)+ 10*$D$4*LOG10(A33)</f>
        <v>114.62230952594575</v>
      </c>
      <c r="F33" s="9"/>
      <c r="G33" s="9"/>
    </row>
    <row r="34" spans="1:7" x14ac:dyDescent="0.25">
      <c r="A34">
        <v>32</v>
      </c>
      <c r="B34" s="1">
        <f>(-27.55)+20*LOG10(2400)+20*LOG10(1)+ 10*$D$4*LOG10(A34)</f>
        <v>115.31172375022742</v>
      </c>
      <c r="F34" s="9"/>
      <c r="G34" s="9"/>
    </row>
    <row r="35" spans="1:7" x14ac:dyDescent="0.25">
      <c r="A35">
        <v>33</v>
      </c>
      <c r="B35" s="1">
        <f>(-27.55)+20*LOG10(2400)+20*LOG10(1)+ 10*$D$4*LOG10(A35)</f>
        <v>115.97992182812649</v>
      </c>
    </row>
    <row r="36" spans="1:7" x14ac:dyDescent="0.25">
      <c r="A36">
        <v>34</v>
      </c>
      <c r="B36" s="1">
        <f>(-27.55)+20*LOG10(2400)+20*LOG10(1)+ 10*$D$4*LOG10(A36)</f>
        <v>116.62817068634487</v>
      </c>
    </row>
    <row r="37" spans="1:7" x14ac:dyDescent="0.25">
      <c r="A37">
        <v>35</v>
      </c>
      <c r="B37" s="1">
        <f>(-27.55)+20*LOG10(2400)+20*LOG10(1)+ 10*$D$4*LOG10(A37)</f>
        <v>117.2576270517459</v>
      </c>
    </row>
    <row r="38" spans="1:7" x14ac:dyDescent="0.25">
      <c r="A38">
        <v>36</v>
      </c>
      <c r="B38" s="1">
        <f>(-27.55)+20*LOG10(2400)+20*LOG10(1)+ 10*$D$4*LOG10(A38)</f>
        <v>117.86934987259647</v>
      </c>
    </row>
    <row r="39" spans="1:7" x14ac:dyDescent="0.25">
      <c r="A39">
        <v>37</v>
      </c>
      <c r="B39" s="1">
        <f>(-27.55)+20*LOG10(2400)+20*LOG10(1)+ 10*$D$4*LOG10(A39)</f>
        <v>118.46431103758187</v>
      </c>
    </row>
    <row r="40" spans="1:7" x14ac:dyDescent="0.25">
      <c r="A40">
        <v>38</v>
      </c>
      <c r="B40" s="1">
        <f>(-27.55)+20*LOG10(2400)+20*LOG10(1)+ 10*$D$4*LOG10(A40)</f>
        <v>119.04340466507261</v>
      </c>
    </row>
    <row r="41" spans="1:7" x14ac:dyDescent="0.25">
      <c r="A41">
        <v>39</v>
      </c>
      <c r="B41" s="1">
        <f>(-27.55)+20*LOG10(2400)+20*LOG10(1)+ 10*$D$4*LOG10(A41)</f>
        <v>119.60745518555707</v>
      </c>
    </row>
    <row r="42" spans="1:7" x14ac:dyDescent="0.25">
      <c r="A42">
        <v>40</v>
      </c>
      <c r="B42" s="1">
        <f>(-27.55)+20*LOG10(2400)+20*LOG10(1)+ 10*$D$4*LOG10(A42)</f>
        <v>120.15722440063023</v>
      </c>
    </row>
    <row r="43" spans="1:7" x14ac:dyDescent="0.25">
      <c r="A43">
        <v>41</v>
      </c>
      <c r="B43" s="1">
        <f>(-27.55)+20*LOG10(2400)+20*LOG10(1)+ 10*$D$4*LOG10(A43)</f>
        <v>120.69341767021889</v>
      </c>
    </row>
    <row r="44" spans="1:7" x14ac:dyDescent="0.25">
      <c r="A44">
        <v>42</v>
      </c>
      <c r="B44" s="1">
        <f>(-27.55)+20*LOG10(2400)+20*LOG10(1)+ 10*$D$4*LOG10(A44)</f>
        <v>121.21668935412714</v>
      </c>
    </row>
    <row r="45" spans="1:7" x14ac:dyDescent="0.25">
      <c r="A45">
        <v>43</v>
      </c>
      <c r="B45" s="1">
        <f>(-27.55)+20*LOG10(2400)+20*LOG10(1)+ 10*$D$4*LOG10(A45)</f>
        <v>121.72764761321143</v>
      </c>
    </row>
    <row r="46" spans="1:7" x14ac:dyDescent="0.25">
      <c r="A46">
        <v>44</v>
      </c>
      <c r="B46" s="1">
        <f>(-27.55)+20*LOG10(2400)+20*LOG10(1)+ 10*$D$4*LOG10(A46)</f>
        <v>122.22685865854149</v>
      </c>
    </row>
    <row r="47" spans="1:7" x14ac:dyDescent="0.25">
      <c r="A47">
        <v>45</v>
      </c>
      <c r="B47" s="1">
        <f>(-27.55)+20*LOG10(2400)+20*LOG10(1)+ 10*$D$4*LOG10(A47)</f>
        <v>122.7148505229993</v>
      </c>
    </row>
    <row r="48" spans="1:7" x14ac:dyDescent="0.25">
      <c r="A48">
        <v>46</v>
      </c>
      <c r="B48" s="1">
        <f>(-27.55)+20*LOG10(2400)+20*LOG10(1)+ 10*$D$4*LOG10(A48)</f>
        <v>123.19211641831082</v>
      </c>
    </row>
    <row r="49" spans="1:2" x14ac:dyDescent="0.25">
      <c r="A49">
        <v>47</v>
      </c>
      <c r="B49" s="1">
        <f>(-27.55)+20*LOG10(2400)+20*LOG10(1)+ 10*$D$4*LOG10(A49)</f>
        <v>123.65911773101799</v>
      </c>
    </row>
    <row r="50" spans="1:2" x14ac:dyDescent="0.25">
      <c r="A50">
        <v>48</v>
      </c>
      <c r="B50" s="1">
        <f>(-27.55)+20*LOG10(2400)+20*LOG10(1)+ 10*$D$4*LOG10(A50)</f>
        <v>124.11628670301147</v>
      </c>
    </row>
    <row r="51" spans="1:2" x14ac:dyDescent="0.25">
      <c r="A51">
        <v>49</v>
      </c>
      <c r="B51" s="1">
        <f>(-27.55)+20*LOG10(2400)+20*LOG10(1)+ 10*$D$4*LOG10(A51)</f>
        <v>124.56402883565779</v>
      </c>
    </row>
    <row r="52" spans="1:2" x14ac:dyDescent="0.25">
      <c r="A52">
        <v>50</v>
      </c>
      <c r="B52" s="1">
        <f>(-27.55)+20*LOG10(2400)+20*LOG10(1)+ 10*$D$4*LOG10(A52)</f>
        <v>125.00272505103305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50F1-AADB-4829-AEDE-DF68425D6070}">
  <dimension ref="A1:E52"/>
  <sheetViews>
    <sheetView topLeftCell="A2" workbookViewId="0">
      <selection activeCell="E24" sqref="E24"/>
    </sheetView>
  </sheetViews>
  <sheetFormatPr defaultColWidth="9.7109375" defaultRowHeight="15" x14ac:dyDescent="0.25"/>
  <sheetData>
    <row r="1" spans="1:5" x14ac:dyDescent="0.25">
      <c r="A1" s="2" t="s">
        <v>2</v>
      </c>
      <c r="B1" s="2" t="s">
        <v>5</v>
      </c>
      <c r="C1" s="1"/>
      <c r="D1" s="7" t="s">
        <v>1</v>
      </c>
    </row>
    <row r="2" spans="1:5" x14ac:dyDescent="0.25">
      <c r="A2">
        <v>0</v>
      </c>
      <c r="D2" s="4">
        <v>0.85</v>
      </c>
    </row>
    <row r="3" spans="1:5" x14ac:dyDescent="0.25">
      <c r="A3">
        <v>1</v>
      </c>
      <c r="B3" s="1">
        <f>(-27.55)+20*LOG10(2400)+20*LOG10(A3)+ $D$2*A3</f>
        <v>40.904224834232117</v>
      </c>
      <c r="E3" s="2"/>
    </row>
    <row r="4" spans="1:5" x14ac:dyDescent="0.25">
      <c r="A4">
        <v>2</v>
      </c>
      <c r="B4" s="1">
        <f t="shared" ref="B4:B52" si="0">(-27.55)+20*LOG10(2400)+20*LOG10(A4)+ $D$2*A4</f>
        <v>47.774824747511744</v>
      </c>
      <c r="E4" s="2"/>
    </row>
    <row r="5" spans="1:5" x14ac:dyDescent="0.25">
      <c r="A5">
        <v>3</v>
      </c>
      <c r="B5" s="1">
        <f t="shared" si="0"/>
        <v>52.146649928625365</v>
      </c>
      <c r="E5" s="2"/>
    </row>
    <row r="6" spans="1:5" x14ac:dyDescent="0.25">
      <c r="A6">
        <v>4</v>
      </c>
      <c r="B6" s="1">
        <f t="shared" si="0"/>
        <v>55.495424660791365</v>
      </c>
      <c r="E6" s="2"/>
    </row>
    <row r="7" spans="1:5" x14ac:dyDescent="0.25">
      <c r="A7">
        <v>5</v>
      </c>
      <c r="B7" s="1">
        <f t="shared" si="0"/>
        <v>58.283624920952491</v>
      </c>
    </row>
    <row r="8" spans="1:5" x14ac:dyDescent="0.25">
      <c r="A8">
        <v>6</v>
      </c>
      <c r="B8" s="1">
        <f t="shared" si="0"/>
        <v>60.717249841904994</v>
      </c>
    </row>
    <row r="9" spans="1:5" x14ac:dyDescent="0.25">
      <c r="A9">
        <v>7</v>
      </c>
      <c r="B9" s="1">
        <f t="shared" si="0"/>
        <v>62.906185634517257</v>
      </c>
    </row>
    <row r="10" spans="1:5" x14ac:dyDescent="0.25">
      <c r="A10">
        <v>8</v>
      </c>
      <c r="B10" s="1">
        <f t="shared" si="0"/>
        <v>64.916024574070988</v>
      </c>
    </row>
    <row r="11" spans="1:5" x14ac:dyDescent="0.25">
      <c r="A11">
        <v>9</v>
      </c>
      <c r="B11" s="1">
        <f t="shared" si="0"/>
        <v>66.789075023018611</v>
      </c>
    </row>
    <row r="12" spans="1:5" x14ac:dyDescent="0.25">
      <c r="A12">
        <v>10</v>
      </c>
      <c r="B12" s="1">
        <f t="shared" si="0"/>
        <v>68.554224834232116</v>
      </c>
    </row>
    <row r="13" spans="1:5" x14ac:dyDescent="0.25">
      <c r="A13">
        <v>11</v>
      </c>
      <c r="B13" s="1">
        <f t="shared" si="0"/>
        <v>70.232078537396617</v>
      </c>
    </row>
    <row r="14" spans="1:5" x14ac:dyDescent="0.25">
      <c r="A14">
        <v>12</v>
      </c>
      <c r="B14" s="1">
        <f t="shared" si="0"/>
        <v>71.837849755184621</v>
      </c>
    </row>
    <row r="15" spans="1:5" x14ac:dyDescent="0.25">
      <c r="A15">
        <v>13</v>
      </c>
      <c r="B15" s="1">
        <f t="shared" si="0"/>
        <v>73.383091880368852</v>
      </c>
    </row>
    <row r="16" spans="1:5" x14ac:dyDescent="0.25">
      <c r="A16">
        <v>14</v>
      </c>
      <c r="B16" s="1">
        <f t="shared" si="0"/>
        <v>74.876785547796885</v>
      </c>
    </row>
    <row r="17" spans="1:2" x14ac:dyDescent="0.25">
      <c r="A17">
        <v>15</v>
      </c>
      <c r="B17" s="1">
        <f t="shared" si="0"/>
        <v>76.326050015345743</v>
      </c>
    </row>
    <row r="18" spans="1:2" x14ac:dyDescent="0.25">
      <c r="A18">
        <v>16</v>
      </c>
      <c r="B18" s="1">
        <f t="shared" si="0"/>
        <v>77.73662448735061</v>
      </c>
    </row>
    <row r="19" spans="1:2" x14ac:dyDescent="0.25">
      <c r="A19">
        <v>17</v>
      </c>
      <c r="B19" s="1">
        <f t="shared" si="0"/>
        <v>79.113203261797594</v>
      </c>
    </row>
    <row r="20" spans="1:2" x14ac:dyDescent="0.25">
      <c r="A20">
        <v>18</v>
      </c>
      <c r="B20" s="1">
        <f t="shared" si="0"/>
        <v>80.459674936298242</v>
      </c>
    </row>
    <row r="21" spans="1:2" x14ac:dyDescent="0.25">
      <c r="A21">
        <v>19</v>
      </c>
      <c r="B21" s="1">
        <f t="shared" si="0"/>
        <v>81.779296853288685</v>
      </c>
    </row>
    <row r="22" spans="1:2" x14ac:dyDescent="0.25">
      <c r="A22">
        <v>20</v>
      </c>
      <c r="B22" s="1">
        <f t="shared" si="0"/>
        <v>83.074824747511741</v>
      </c>
    </row>
    <row r="23" spans="1:2" x14ac:dyDescent="0.25">
      <c r="A23">
        <v>21</v>
      </c>
      <c r="B23" s="1">
        <f t="shared" si="0"/>
        <v>84.348610728910501</v>
      </c>
    </row>
    <row r="24" spans="1:2" x14ac:dyDescent="0.25">
      <c r="A24">
        <v>22</v>
      </c>
      <c r="B24" s="1">
        <f t="shared" si="0"/>
        <v>85.602678450676237</v>
      </c>
    </row>
    <row r="25" spans="1:2" x14ac:dyDescent="0.25">
      <c r="A25">
        <v>23</v>
      </c>
      <c r="B25" s="1">
        <f t="shared" si="0"/>
        <v>86.838781554583974</v>
      </c>
    </row>
    <row r="26" spans="1:2" x14ac:dyDescent="0.25">
      <c r="A26">
        <v>24</v>
      </c>
      <c r="B26" s="1">
        <f t="shared" si="0"/>
        <v>88.058449668464249</v>
      </c>
    </row>
    <row r="27" spans="1:2" x14ac:dyDescent="0.25">
      <c r="A27">
        <v>25</v>
      </c>
      <c r="B27" s="1">
        <f t="shared" si="0"/>
        <v>89.263025007672866</v>
      </c>
    </row>
    <row r="28" spans="1:2" x14ac:dyDescent="0.25">
      <c r="A28">
        <v>26</v>
      </c>
      <c r="B28" s="1">
        <f t="shared" si="0"/>
        <v>90.453691793648474</v>
      </c>
    </row>
    <row r="29" spans="1:2" x14ac:dyDescent="0.25">
      <c r="A29">
        <v>27</v>
      </c>
      <c r="B29" s="1">
        <f t="shared" si="0"/>
        <v>91.631500117411875</v>
      </c>
    </row>
    <row r="30" spans="1:2" x14ac:dyDescent="0.25">
      <c r="A30">
        <v>28</v>
      </c>
      <c r="B30" s="1">
        <f t="shared" si="0"/>
        <v>92.797385461076502</v>
      </c>
    </row>
    <row r="31" spans="1:2" x14ac:dyDescent="0.25">
      <c r="A31">
        <v>29</v>
      </c>
      <c r="B31" s="1">
        <f t="shared" si="0"/>
        <v>93.952184792211227</v>
      </c>
    </row>
    <row r="32" spans="1:2" x14ac:dyDescent="0.25">
      <c r="A32">
        <v>30</v>
      </c>
      <c r="B32" s="1">
        <f t="shared" si="0"/>
        <v>95.096649928625368</v>
      </c>
    </row>
    <row r="33" spans="1:2" x14ac:dyDescent="0.25">
      <c r="A33">
        <v>31</v>
      </c>
      <c r="B33" s="1">
        <f t="shared" si="0"/>
        <v>96.231458710917565</v>
      </c>
    </row>
    <row r="34" spans="1:2" x14ac:dyDescent="0.25">
      <c r="A34">
        <v>32</v>
      </c>
      <c r="B34" s="1">
        <f t="shared" si="0"/>
        <v>97.357224400630244</v>
      </c>
    </row>
    <row r="35" spans="1:2" x14ac:dyDescent="0.25">
      <c r="A35">
        <v>33</v>
      </c>
      <c r="B35" s="1">
        <f t="shared" si="0"/>
        <v>98.474503631789858</v>
      </c>
    </row>
    <row r="36" spans="1:2" x14ac:dyDescent="0.25">
      <c r="A36">
        <v>34</v>
      </c>
      <c r="B36" s="1">
        <f t="shared" si="0"/>
        <v>99.583803175077207</v>
      </c>
    </row>
    <row r="37" spans="1:2" x14ac:dyDescent="0.25">
      <c r="A37">
        <v>35</v>
      </c>
      <c r="B37" s="1">
        <f t="shared" si="0"/>
        <v>100.68558572123763</v>
      </c>
    </row>
    <row r="38" spans="1:2" x14ac:dyDescent="0.25">
      <c r="A38">
        <v>36</v>
      </c>
      <c r="B38" s="1">
        <f t="shared" si="0"/>
        <v>101.78027484957786</v>
      </c>
    </row>
    <row r="39" spans="1:2" x14ac:dyDescent="0.25">
      <c r="A39">
        <v>37</v>
      </c>
      <c r="B39" s="1">
        <f t="shared" si="0"/>
        <v>102.86825931557202</v>
      </c>
    </row>
    <row r="40" spans="1:2" x14ac:dyDescent="0.25">
      <c r="A40">
        <v>38</v>
      </c>
      <c r="B40" s="1">
        <f t="shared" si="0"/>
        <v>103.94989676656832</v>
      </c>
    </row>
    <row r="41" spans="1:2" x14ac:dyDescent="0.25">
      <c r="A41">
        <v>39</v>
      </c>
      <c r="B41" s="1">
        <f t="shared" si="0"/>
        <v>105.0255169747621</v>
      </c>
    </row>
    <row r="42" spans="1:2" x14ac:dyDescent="0.25">
      <c r="A42">
        <v>40</v>
      </c>
      <c r="B42" s="1">
        <f t="shared" si="0"/>
        <v>106.09542466079137</v>
      </c>
    </row>
    <row r="43" spans="1:2" x14ac:dyDescent="0.25">
      <c r="A43">
        <v>41</v>
      </c>
      <c r="B43" s="1">
        <f t="shared" si="0"/>
        <v>107.15990196862683</v>
      </c>
    </row>
    <row r="44" spans="1:2" x14ac:dyDescent="0.25">
      <c r="A44">
        <v>42</v>
      </c>
      <c r="B44" s="1">
        <f t="shared" si="0"/>
        <v>108.21921064219012</v>
      </c>
    </row>
    <row r="45" spans="1:2" x14ac:dyDescent="0.25">
      <c r="A45">
        <v>43</v>
      </c>
      <c r="B45" s="1">
        <f t="shared" si="0"/>
        <v>109.27359394582383</v>
      </c>
    </row>
    <row r="46" spans="1:2" x14ac:dyDescent="0.25">
      <c r="A46">
        <v>44</v>
      </c>
      <c r="B46" s="1">
        <f t="shared" si="0"/>
        <v>110.32327836395586</v>
      </c>
    </row>
    <row r="47" spans="1:2" x14ac:dyDescent="0.25">
      <c r="A47">
        <v>45</v>
      </c>
      <c r="B47" s="1">
        <f t="shared" si="0"/>
        <v>111.36847510973899</v>
      </c>
    </row>
    <row r="48" spans="1:2" x14ac:dyDescent="0.25">
      <c r="A48">
        <v>46</v>
      </c>
      <c r="B48" s="1">
        <f t="shared" si="0"/>
        <v>112.4093814678636</v>
      </c>
    </row>
    <row r="49" spans="1:2" x14ac:dyDescent="0.25">
      <c r="A49">
        <v>47</v>
      </c>
      <c r="B49" s="1">
        <f t="shared" si="0"/>
        <v>113.44618199294646</v>
      </c>
    </row>
    <row r="50" spans="1:2" x14ac:dyDescent="0.25">
      <c r="A50">
        <v>48</v>
      </c>
      <c r="B50" s="1">
        <f t="shared" si="0"/>
        <v>114.47904958174387</v>
      </c>
    </row>
    <row r="51" spans="1:2" x14ac:dyDescent="0.25">
      <c r="A51">
        <v>49</v>
      </c>
      <c r="B51" s="1">
        <f t="shared" si="0"/>
        <v>115.5081464348024</v>
      </c>
    </row>
    <row r="52" spans="1:2" x14ac:dyDescent="0.25">
      <c r="A52">
        <v>50</v>
      </c>
      <c r="B52" s="1">
        <f t="shared" si="0"/>
        <v>116.53362492095249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9367-9CB4-4D96-8F96-6435DC486D22}">
  <dimension ref="A1:R52"/>
  <sheetViews>
    <sheetView tabSelected="1" zoomScaleNormal="100" workbookViewId="0">
      <selection activeCell="B3" sqref="B3"/>
    </sheetView>
  </sheetViews>
  <sheetFormatPr defaultColWidth="9.7109375" defaultRowHeight="15" x14ac:dyDescent="0.25"/>
  <cols>
    <col min="2" max="3" width="9.7109375" style="1"/>
  </cols>
  <sheetData>
    <row r="1" spans="1:5" ht="15" customHeight="1" x14ac:dyDescent="0.25">
      <c r="A1" s="2" t="s">
        <v>2</v>
      </c>
      <c r="B1" s="2" t="s">
        <v>9</v>
      </c>
      <c r="C1" s="1" t="s">
        <v>10</v>
      </c>
      <c r="D1" t="s">
        <v>11</v>
      </c>
      <c r="E1" t="s">
        <v>8</v>
      </c>
    </row>
    <row r="2" spans="1:5" x14ac:dyDescent="0.25">
      <c r="A2">
        <v>0</v>
      </c>
    </row>
    <row r="3" spans="1:5" x14ac:dyDescent="0.25">
      <c r="A3" s="2">
        <v>1</v>
      </c>
      <c r="B3" s="3">
        <f xml:space="preserve"> (-27.55)+20*LOG10(2400)+20*LOG10(A3)</f>
        <v>40.054224834232116</v>
      </c>
      <c r="C3" s="1">
        <f>$B3+$L$24</f>
        <v>47.054224834232116</v>
      </c>
      <c r="D3" s="1">
        <f>$B3+$P$24</f>
        <v>51.054224834232116</v>
      </c>
      <c r="E3" s="1">
        <f>$B3+$L$24+$P$24</f>
        <v>58.054224834232116</v>
      </c>
    </row>
    <row r="4" spans="1:5" x14ac:dyDescent="0.25">
      <c r="A4" s="2">
        <v>2</v>
      </c>
      <c r="B4" s="3">
        <f t="shared" ref="B4:B52" si="0" xml:space="preserve"> (-27.55)+20*LOG10(2400)+20*LOG10(A4)</f>
        <v>46.074824747511741</v>
      </c>
      <c r="C4" s="1">
        <f>$B4+$L$24</f>
        <v>53.074824747511741</v>
      </c>
      <c r="D4" s="1">
        <f>$B4+$P$24</f>
        <v>57.074824747511741</v>
      </c>
      <c r="E4" s="1">
        <f>$B4+$L$24+$P$24</f>
        <v>64.074824747511741</v>
      </c>
    </row>
    <row r="5" spans="1:5" x14ac:dyDescent="0.25">
      <c r="A5" s="2">
        <v>3</v>
      </c>
      <c r="B5" s="3">
        <f t="shared" si="0"/>
        <v>49.596649928625368</v>
      </c>
      <c r="C5" s="1">
        <f>$B5+$L$24</f>
        <v>56.596649928625368</v>
      </c>
      <c r="D5" s="1">
        <f>$B5+$P$24</f>
        <v>60.596649928625368</v>
      </c>
      <c r="E5" s="1">
        <f>$B5+$L$24+$P$24</f>
        <v>67.596649928625368</v>
      </c>
    </row>
    <row r="6" spans="1:5" x14ac:dyDescent="0.25">
      <c r="A6" s="2">
        <v>4</v>
      </c>
      <c r="B6" s="3">
        <f t="shared" si="0"/>
        <v>52.095424660791366</v>
      </c>
      <c r="C6" s="1">
        <f>$B6+$L$24</f>
        <v>59.095424660791366</v>
      </c>
      <c r="D6" s="1">
        <f>$B6+$P$24</f>
        <v>63.095424660791366</v>
      </c>
      <c r="E6" s="1">
        <f>$B6+$L$24+$P$24</f>
        <v>70.095424660791366</v>
      </c>
    </row>
    <row r="7" spans="1:5" x14ac:dyDescent="0.25">
      <c r="A7" s="2">
        <v>5</v>
      </c>
      <c r="B7" s="3">
        <f t="shared" si="0"/>
        <v>54.033624920952491</v>
      </c>
      <c r="C7" s="1">
        <f>$B7+$L$24</f>
        <v>61.033624920952491</v>
      </c>
      <c r="D7" s="1">
        <f>$B7+$P$24</f>
        <v>65.033624920952491</v>
      </c>
      <c r="E7" s="1">
        <f>$B7+$L$24+$P$24</f>
        <v>72.033624920952491</v>
      </c>
    </row>
    <row r="8" spans="1:5" x14ac:dyDescent="0.25">
      <c r="A8" s="2">
        <v>6</v>
      </c>
      <c r="B8" s="3">
        <f t="shared" si="0"/>
        <v>55.617249841904993</v>
      </c>
      <c r="C8" s="1">
        <f>$B8+$L$24</f>
        <v>62.617249841904993</v>
      </c>
      <c r="D8" s="1">
        <f>$B8+$P$24</f>
        <v>66.617249841904993</v>
      </c>
      <c r="E8" s="1">
        <f>$B8+$L$24+$P$24</f>
        <v>73.617249841904993</v>
      </c>
    </row>
    <row r="9" spans="1:5" x14ac:dyDescent="0.25">
      <c r="A9" s="2">
        <v>7</v>
      </c>
      <c r="B9" s="3">
        <f t="shared" si="0"/>
        <v>56.956185634517254</v>
      </c>
      <c r="C9" s="1">
        <f>$B9+$L$24</f>
        <v>63.956185634517254</v>
      </c>
      <c r="D9" s="1">
        <f>$B9+$P$24</f>
        <v>67.956185634517254</v>
      </c>
      <c r="E9" s="1">
        <f>$B9+$L$24+$P$24</f>
        <v>74.956185634517254</v>
      </c>
    </row>
    <row r="10" spans="1:5" x14ac:dyDescent="0.25">
      <c r="A10" s="2">
        <v>8</v>
      </c>
      <c r="B10" s="3">
        <f t="shared" si="0"/>
        <v>58.116024574070991</v>
      </c>
      <c r="C10" s="1">
        <f>$B10+$L$24</f>
        <v>65.116024574070991</v>
      </c>
      <c r="D10" s="1">
        <f>$B10+$P$24</f>
        <v>69.116024574070991</v>
      </c>
      <c r="E10" s="1">
        <f>$B10+$L$24+$P$24</f>
        <v>76.116024574070991</v>
      </c>
    </row>
    <row r="11" spans="1:5" x14ac:dyDescent="0.25">
      <c r="A11" s="2">
        <v>9</v>
      </c>
      <c r="B11" s="3">
        <f t="shared" si="0"/>
        <v>59.139075023018613</v>
      </c>
      <c r="C11" s="1">
        <f>$B11+$L$24</f>
        <v>66.13907502301862</v>
      </c>
      <c r="D11" s="1">
        <f>$B11+$P$24</f>
        <v>70.13907502301862</v>
      </c>
      <c r="E11" s="1">
        <f>$B11+$L$24+$P$24</f>
        <v>77.13907502301862</v>
      </c>
    </row>
    <row r="12" spans="1:5" x14ac:dyDescent="0.25">
      <c r="A12" s="2">
        <v>10</v>
      </c>
      <c r="B12" s="3">
        <f t="shared" si="0"/>
        <v>60.054224834232116</v>
      </c>
      <c r="C12" s="1">
        <f>$B12+$L$24</f>
        <v>67.054224834232116</v>
      </c>
      <c r="D12" s="1">
        <f>$B12+$P$24</f>
        <v>71.054224834232116</v>
      </c>
      <c r="E12" s="1">
        <f>$B12+$L$24+$P$24</f>
        <v>78.054224834232116</v>
      </c>
    </row>
    <row r="13" spans="1:5" x14ac:dyDescent="0.25">
      <c r="A13" s="2">
        <v>11</v>
      </c>
      <c r="B13" s="3">
        <f t="shared" si="0"/>
        <v>60.882078537396623</v>
      </c>
      <c r="C13" s="1">
        <f>$B13+$L$24</f>
        <v>67.882078537396623</v>
      </c>
      <c r="D13" s="1">
        <f>$B13+$P$24</f>
        <v>71.882078537396623</v>
      </c>
      <c r="E13" s="1">
        <f>$B13+$L$24+$P$24</f>
        <v>78.882078537396623</v>
      </c>
    </row>
    <row r="14" spans="1:5" x14ac:dyDescent="0.25">
      <c r="A14" s="2">
        <v>12</v>
      </c>
      <c r="B14" s="3">
        <f t="shared" si="0"/>
        <v>61.637849755184618</v>
      </c>
      <c r="C14" s="1">
        <f>$B14+$L$24</f>
        <v>68.637849755184618</v>
      </c>
      <c r="D14" s="1">
        <f>$B14+$P$24</f>
        <v>72.637849755184618</v>
      </c>
      <c r="E14" s="1">
        <f>$B14+$L$24+$P$24</f>
        <v>79.637849755184618</v>
      </c>
    </row>
    <row r="15" spans="1:5" x14ac:dyDescent="0.25">
      <c r="A15" s="2">
        <v>13</v>
      </c>
      <c r="B15" s="3">
        <f t="shared" si="0"/>
        <v>62.333091880368855</v>
      </c>
      <c r="C15" s="1">
        <f>$B15+$L$24</f>
        <v>69.333091880368855</v>
      </c>
      <c r="D15" s="1">
        <f>$B15+$P$24</f>
        <v>73.333091880368855</v>
      </c>
      <c r="E15" s="1">
        <f>$B15+$L$24+$P$24</f>
        <v>80.333091880368855</v>
      </c>
    </row>
    <row r="16" spans="1:5" x14ac:dyDescent="0.25">
      <c r="A16">
        <v>14</v>
      </c>
      <c r="B16" s="3">
        <f t="shared" si="0"/>
        <v>62.976785547796879</v>
      </c>
      <c r="C16" s="1">
        <f>$B16+$L$24</f>
        <v>69.976785547796879</v>
      </c>
      <c r="D16" s="1">
        <f>$B16+$P$24</f>
        <v>73.976785547796879</v>
      </c>
      <c r="E16" s="1">
        <f>$B16+$L$24+$P$24</f>
        <v>80.976785547796879</v>
      </c>
    </row>
    <row r="17" spans="1:18" x14ac:dyDescent="0.25">
      <c r="A17">
        <v>15</v>
      </c>
      <c r="B17" s="3">
        <f t="shared" si="0"/>
        <v>63.576050015345743</v>
      </c>
      <c r="C17" s="1">
        <f>$B17+$L$24</f>
        <v>70.576050015345743</v>
      </c>
      <c r="D17" s="1">
        <f>$B17+$P$24</f>
        <v>74.576050015345743</v>
      </c>
      <c r="E17" s="1">
        <f>$B17+$L$24+$P$24</f>
        <v>81.576050015345743</v>
      </c>
    </row>
    <row r="18" spans="1:18" x14ac:dyDescent="0.25">
      <c r="A18">
        <v>16</v>
      </c>
      <c r="B18" s="3">
        <f t="shared" si="0"/>
        <v>64.136624487350616</v>
      </c>
      <c r="C18" s="1">
        <f>$B18+$L$24</f>
        <v>71.136624487350616</v>
      </c>
      <c r="D18" s="1">
        <f>$B18+$P$24</f>
        <v>75.136624487350616</v>
      </c>
      <c r="E18" s="1">
        <f>$B18+$L$24+$P$24</f>
        <v>82.136624487350616</v>
      </c>
    </row>
    <row r="19" spans="1:18" x14ac:dyDescent="0.25">
      <c r="A19">
        <v>17</v>
      </c>
      <c r="B19" s="3">
        <f t="shared" si="0"/>
        <v>64.663203261797591</v>
      </c>
      <c r="C19" s="1">
        <f>$B19+$L$24</f>
        <v>71.663203261797591</v>
      </c>
      <c r="D19" s="1">
        <f>$B19+$P$24</f>
        <v>75.663203261797591</v>
      </c>
      <c r="E19" s="1">
        <f>$B19+$L$24+$P$24</f>
        <v>82.663203261797591</v>
      </c>
    </row>
    <row r="20" spans="1:18" x14ac:dyDescent="0.25">
      <c r="A20">
        <v>18</v>
      </c>
      <c r="B20" s="3">
        <f t="shared" si="0"/>
        <v>65.159674936298245</v>
      </c>
      <c r="C20" s="1">
        <f>$B20+$L$24</f>
        <v>72.159674936298245</v>
      </c>
      <c r="D20" s="1">
        <f>$B20+$P$24</f>
        <v>76.159674936298245</v>
      </c>
      <c r="E20" s="1">
        <f>$B20+$L$24+$P$24</f>
        <v>83.159674936298245</v>
      </c>
    </row>
    <row r="21" spans="1:18" x14ac:dyDescent="0.25">
      <c r="A21">
        <v>19</v>
      </c>
      <c r="B21" s="3">
        <f t="shared" si="0"/>
        <v>65.629296853288693</v>
      </c>
      <c r="C21" s="1">
        <f>$B21+$L$24</f>
        <v>72.629296853288693</v>
      </c>
      <c r="D21" s="1">
        <f>$B21+$P$24</f>
        <v>76.629296853288693</v>
      </c>
      <c r="E21" s="1">
        <f>$B21+$L$24+$P$24</f>
        <v>83.629296853288693</v>
      </c>
    </row>
    <row r="22" spans="1:18" x14ac:dyDescent="0.25">
      <c r="A22">
        <v>20</v>
      </c>
      <c r="B22" s="3">
        <f t="shared" si="0"/>
        <v>66.074824747511741</v>
      </c>
      <c r="C22" s="1">
        <f>$B22+$L$24</f>
        <v>73.074824747511741</v>
      </c>
      <c r="D22" s="1">
        <f>$B22+$P$24</f>
        <v>77.074824747511741</v>
      </c>
      <c r="E22" s="1">
        <f>$B22+$L$24+$P$24</f>
        <v>84.074824747511741</v>
      </c>
      <c r="K22" s="5" t="s">
        <v>4</v>
      </c>
      <c r="L22" s="5"/>
      <c r="O22" s="10" t="s">
        <v>6</v>
      </c>
      <c r="P22" s="11"/>
    </row>
    <row r="23" spans="1:18" x14ac:dyDescent="0.25">
      <c r="A23">
        <v>21</v>
      </c>
      <c r="B23" s="3">
        <f t="shared" si="0"/>
        <v>66.498610728910506</v>
      </c>
      <c r="C23" s="1">
        <f>$B23+$L$24</f>
        <v>73.498610728910506</v>
      </c>
      <c r="D23" s="1">
        <f>$B23+$P$24</f>
        <v>77.498610728910506</v>
      </c>
      <c r="E23" s="1">
        <f>$B23+$L$24+$P$24</f>
        <v>84.498610728910506</v>
      </c>
      <c r="J23" s="4" t="s">
        <v>12</v>
      </c>
      <c r="K23" s="4" t="s">
        <v>0</v>
      </c>
      <c r="L23" s="4" t="s">
        <v>5</v>
      </c>
      <c r="N23" s="4" t="s">
        <v>13</v>
      </c>
      <c r="O23" s="4" t="s">
        <v>0</v>
      </c>
      <c r="P23" s="4" t="s">
        <v>5</v>
      </c>
    </row>
    <row r="24" spans="1:18" x14ac:dyDescent="0.25">
      <c r="A24">
        <v>22</v>
      </c>
      <c r="B24" s="3">
        <f t="shared" si="0"/>
        <v>66.902678450676234</v>
      </c>
      <c r="C24" s="1">
        <f>$B24+$L$24</f>
        <v>73.902678450676234</v>
      </c>
      <c r="D24" s="1">
        <f>$B24+$P$24</f>
        <v>77.902678450676234</v>
      </c>
      <c r="E24" s="1">
        <f>$B24+$L$24+$P$24</f>
        <v>84.902678450676234</v>
      </c>
      <c r="J24" s="6">
        <v>7</v>
      </c>
      <c r="K24" s="4">
        <v>1</v>
      </c>
      <c r="L24" s="4">
        <f>J24*K24</f>
        <v>7</v>
      </c>
      <c r="N24" s="6">
        <v>11</v>
      </c>
      <c r="O24" s="4">
        <v>1</v>
      </c>
      <c r="P24" s="4">
        <f>N24*O24</f>
        <v>11</v>
      </c>
    </row>
    <row r="25" spans="1:18" x14ac:dyDescent="0.25">
      <c r="A25">
        <v>23</v>
      </c>
      <c r="B25" s="3">
        <f t="shared" si="0"/>
        <v>67.288781554583977</v>
      </c>
      <c r="C25" s="1">
        <f>$B25+$L$24</f>
        <v>74.288781554583977</v>
      </c>
      <c r="D25" s="1">
        <f>$B25+$P$24</f>
        <v>78.288781554583977</v>
      </c>
      <c r="E25" s="1">
        <f>$B25+$L$24+$P$24</f>
        <v>85.288781554583977</v>
      </c>
      <c r="J25" s="9"/>
      <c r="K25" s="8"/>
      <c r="L25" s="8"/>
      <c r="M25" s="9"/>
      <c r="N25" s="9"/>
      <c r="O25" s="8"/>
      <c r="P25" s="8"/>
      <c r="Q25" s="9"/>
    </row>
    <row r="26" spans="1:18" x14ac:dyDescent="0.25">
      <c r="A26">
        <v>24</v>
      </c>
      <c r="B26" s="3">
        <f t="shared" si="0"/>
        <v>67.658449668464243</v>
      </c>
      <c r="C26" s="1">
        <f>$B26+$L$24</f>
        <v>74.658449668464243</v>
      </c>
      <c r="D26" s="1">
        <f>$B26+$P$24</f>
        <v>78.658449668464243</v>
      </c>
      <c r="E26" s="1">
        <f>$B26+$L$24+$P$24</f>
        <v>85.658449668464243</v>
      </c>
      <c r="J26" s="9"/>
      <c r="K26" s="8"/>
      <c r="L26" s="8"/>
      <c r="M26" s="9"/>
      <c r="N26" s="9"/>
      <c r="O26" s="8"/>
      <c r="P26" s="8"/>
      <c r="Q26" s="9"/>
      <c r="R26" s="9"/>
    </row>
    <row r="27" spans="1:18" x14ac:dyDescent="0.25">
      <c r="A27">
        <v>25</v>
      </c>
      <c r="B27" s="3">
        <f t="shared" si="0"/>
        <v>68.013025007672866</v>
      </c>
      <c r="C27" s="1">
        <f>$B27+$L$24</f>
        <v>75.013025007672866</v>
      </c>
      <c r="D27" s="1">
        <f>$B27+$P$24</f>
        <v>79.013025007672866</v>
      </c>
      <c r="E27" s="1">
        <f>$B27+$L$24+$P$24</f>
        <v>86.013025007672866</v>
      </c>
      <c r="J27" s="9"/>
      <c r="K27" s="8"/>
      <c r="L27" s="8"/>
      <c r="M27" s="9"/>
      <c r="N27" s="9"/>
      <c r="O27" s="8"/>
      <c r="P27" s="8"/>
      <c r="Q27" s="9"/>
      <c r="R27" s="9"/>
    </row>
    <row r="28" spans="1:18" x14ac:dyDescent="0.25">
      <c r="A28">
        <v>26</v>
      </c>
      <c r="B28" s="3">
        <f t="shared" si="0"/>
        <v>68.35369179364848</v>
      </c>
      <c r="C28" s="1">
        <f>$B28+$L$24</f>
        <v>75.35369179364848</v>
      </c>
      <c r="D28" s="1">
        <f>$B28+$P$24</f>
        <v>79.35369179364848</v>
      </c>
      <c r="E28" s="1">
        <f>$B28+$L$24+$P$24</f>
        <v>86.35369179364848</v>
      </c>
      <c r="J28" s="9"/>
      <c r="K28" s="8"/>
      <c r="L28" s="8"/>
      <c r="M28" s="9"/>
      <c r="N28" s="9"/>
      <c r="O28" s="8"/>
      <c r="P28" s="8"/>
      <c r="Q28" s="9"/>
      <c r="R28" s="9"/>
    </row>
    <row r="29" spans="1:18" x14ac:dyDescent="0.25">
      <c r="A29">
        <v>27</v>
      </c>
      <c r="B29" s="3">
        <f t="shared" si="0"/>
        <v>68.681500117411872</v>
      </c>
      <c r="C29" s="1">
        <f>$B29+$L$24</f>
        <v>75.681500117411872</v>
      </c>
      <c r="D29" s="1">
        <f>$B29+$P$24</f>
        <v>79.681500117411872</v>
      </c>
      <c r="E29" s="1">
        <f>$B29+$L$24+$P$24</f>
        <v>86.681500117411872</v>
      </c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>
        <v>28</v>
      </c>
      <c r="B30" s="3">
        <f t="shared" si="0"/>
        <v>68.997385461076504</v>
      </c>
      <c r="C30" s="1">
        <f>$B30+$L$24</f>
        <v>75.997385461076504</v>
      </c>
      <c r="D30" s="1">
        <f>$B30+$P$24</f>
        <v>79.997385461076504</v>
      </c>
      <c r="E30" s="1">
        <f>$B30+$L$24+$P$24</f>
        <v>86.997385461076504</v>
      </c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>
        <v>29</v>
      </c>
      <c r="B31" s="3">
        <f t="shared" si="0"/>
        <v>69.302184792211236</v>
      </c>
      <c r="C31" s="1">
        <f>$B31+$L$24</f>
        <v>76.302184792211236</v>
      </c>
      <c r="D31" s="1">
        <f>$B31+$P$24</f>
        <v>80.302184792211236</v>
      </c>
      <c r="E31" s="1">
        <f>$B31+$L$24+$P$24</f>
        <v>87.302184792211236</v>
      </c>
      <c r="J31" s="9"/>
      <c r="K31" s="9"/>
      <c r="L31" s="9"/>
      <c r="M31" s="12"/>
      <c r="N31" s="12"/>
      <c r="O31" s="9"/>
      <c r="P31" s="9"/>
      <c r="Q31" s="12"/>
      <c r="R31" s="12"/>
    </row>
    <row r="32" spans="1:18" x14ac:dyDescent="0.25">
      <c r="A32">
        <v>30</v>
      </c>
      <c r="B32" s="3">
        <f t="shared" si="0"/>
        <v>69.596649928625368</v>
      </c>
      <c r="C32" s="1">
        <f>$B32+$L$24</f>
        <v>76.596649928625368</v>
      </c>
      <c r="D32" s="1">
        <f>$B32+$P$24</f>
        <v>80.596649928625368</v>
      </c>
      <c r="E32" s="1">
        <f>$B32+$L$24+$P$24</f>
        <v>87.596649928625368</v>
      </c>
      <c r="J32" s="13"/>
      <c r="K32" s="9"/>
      <c r="L32" s="8"/>
      <c r="M32" s="8"/>
      <c r="N32" s="8"/>
      <c r="O32" s="9"/>
      <c r="P32" s="8"/>
      <c r="Q32" s="8"/>
      <c r="R32" s="8"/>
    </row>
    <row r="33" spans="1:18" x14ac:dyDescent="0.25">
      <c r="A33">
        <v>31</v>
      </c>
      <c r="B33" s="3">
        <f t="shared" si="0"/>
        <v>69.88145871091757</v>
      </c>
      <c r="C33" s="1">
        <f>$B33+$L$24</f>
        <v>76.88145871091757</v>
      </c>
      <c r="D33" s="1">
        <f>$B33+$P$24</f>
        <v>80.88145871091757</v>
      </c>
      <c r="E33" s="1">
        <f>$B33+$L$24+$P$24</f>
        <v>87.88145871091757</v>
      </c>
      <c r="J33" s="8"/>
      <c r="K33" s="9"/>
      <c r="L33" s="9"/>
      <c r="M33" s="8"/>
      <c r="N33" s="8"/>
      <c r="O33" s="9"/>
      <c r="P33" s="9"/>
      <c r="Q33" s="8"/>
      <c r="R33" s="8"/>
    </row>
    <row r="34" spans="1:18" x14ac:dyDescent="0.25">
      <c r="A34">
        <v>32</v>
      </c>
      <c r="B34" s="3">
        <f t="shared" si="0"/>
        <v>70.157224400630241</v>
      </c>
      <c r="C34" s="1">
        <f>$B34+$L$24</f>
        <v>77.157224400630241</v>
      </c>
      <c r="D34" s="1">
        <f>$B34+$P$24</f>
        <v>81.157224400630241</v>
      </c>
      <c r="E34" s="1">
        <f>$B34+$L$24+$P$24</f>
        <v>88.157224400630241</v>
      </c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5">
      <c r="A35">
        <v>33</v>
      </c>
      <c r="B35" s="3">
        <f t="shared" si="0"/>
        <v>70.424503631789861</v>
      </c>
      <c r="C35" s="1">
        <f>$B35+$L$24</f>
        <v>77.424503631789861</v>
      </c>
      <c r="D35" s="1">
        <f>$B35+$P$24</f>
        <v>81.424503631789861</v>
      </c>
      <c r="E35" s="1">
        <f>$B35+$L$24+$P$24</f>
        <v>88.424503631789861</v>
      </c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5">
      <c r="A36">
        <v>34</v>
      </c>
      <c r="B36" s="3">
        <f t="shared" si="0"/>
        <v>70.683803175077216</v>
      </c>
      <c r="C36" s="1">
        <f>$B36+$L$24</f>
        <v>77.683803175077216</v>
      </c>
      <c r="D36" s="1">
        <f>$B36+$P$24</f>
        <v>81.683803175077216</v>
      </c>
      <c r="E36" s="1">
        <f>$B36+$L$24+$P$24</f>
        <v>88.683803175077216</v>
      </c>
    </row>
    <row r="37" spans="1:18" x14ac:dyDescent="0.25">
      <c r="A37">
        <v>35</v>
      </c>
      <c r="B37" s="3">
        <f t="shared" si="0"/>
        <v>70.935585721237629</v>
      </c>
      <c r="C37" s="1">
        <f>$B37+$L$24</f>
        <v>77.935585721237629</v>
      </c>
      <c r="D37" s="1">
        <f>$B37+$P$24</f>
        <v>81.935585721237629</v>
      </c>
      <c r="E37" s="1">
        <f>$B37+$L$24+$P$24</f>
        <v>88.935585721237629</v>
      </c>
    </row>
    <row r="38" spans="1:18" x14ac:dyDescent="0.25">
      <c r="A38">
        <v>36</v>
      </c>
      <c r="B38" s="3">
        <f t="shared" si="0"/>
        <v>71.18027484957787</v>
      </c>
      <c r="C38" s="1">
        <f>$B38+$L$24</f>
        <v>78.18027484957787</v>
      </c>
      <c r="D38" s="1">
        <f>$B38+$P$24</f>
        <v>82.18027484957787</v>
      </c>
      <c r="E38" s="1">
        <f>$B38+$L$24+$P$24</f>
        <v>89.18027484957787</v>
      </c>
    </row>
    <row r="39" spans="1:18" x14ac:dyDescent="0.25">
      <c r="A39">
        <v>37</v>
      </c>
      <c r="B39" s="3">
        <f t="shared" si="0"/>
        <v>71.418259315572016</v>
      </c>
      <c r="C39" s="1">
        <f>$B39+$L$24</f>
        <v>78.418259315572016</v>
      </c>
      <c r="D39" s="1">
        <f>$B39+$P$24</f>
        <v>82.418259315572016</v>
      </c>
      <c r="E39" s="1">
        <f>$B39+$L$24+$P$24</f>
        <v>89.418259315572016</v>
      </c>
    </row>
    <row r="40" spans="1:18" x14ac:dyDescent="0.25">
      <c r="A40">
        <v>38</v>
      </c>
      <c r="B40" s="3">
        <f t="shared" si="0"/>
        <v>71.649896766568318</v>
      </c>
      <c r="C40" s="1">
        <f>$B40+$L$24</f>
        <v>78.649896766568318</v>
      </c>
      <c r="D40" s="1">
        <f>$B40+$P$24</f>
        <v>82.649896766568318</v>
      </c>
      <c r="E40" s="1">
        <f>$B40+$L$24+$P$24</f>
        <v>89.649896766568318</v>
      </c>
    </row>
    <row r="41" spans="1:18" x14ac:dyDescent="0.25">
      <c r="A41">
        <v>39</v>
      </c>
      <c r="B41" s="3">
        <f t="shared" si="0"/>
        <v>71.875516974762093</v>
      </c>
      <c r="C41" s="1">
        <f>$B41+$L$24</f>
        <v>78.875516974762093</v>
      </c>
      <c r="D41" s="1">
        <f>$B41+$P$24</f>
        <v>82.875516974762093</v>
      </c>
      <c r="E41" s="1">
        <f>$B41+$L$24+$P$24</f>
        <v>89.875516974762093</v>
      </c>
    </row>
    <row r="42" spans="1:18" x14ac:dyDescent="0.25">
      <c r="A42">
        <v>40</v>
      </c>
      <c r="B42" s="3">
        <f t="shared" si="0"/>
        <v>72.095424660791366</v>
      </c>
      <c r="C42" s="1">
        <f>$B42+$L$24</f>
        <v>79.095424660791366</v>
      </c>
      <c r="D42" s="1">
        <f>$B42+$P$24</f>
        <v>83.095424660791366</v>
      </c>
      <c r="E42" s="1">
        <f>$B42+$L$24+$P$24</f>
        <v>90.095424660791366</v>
      </c>
    </row>
    <row r="43" spans="1:18" x14ac:dyDescent="0.25">
      <c r="A43">
        <v>41</v>
      </c>
      <c r="B43" s="3">
        <f t="shared" si="0"/>
        <v>72.309901968626832</v>
      </c>
      <c r="C43" s="1">
        <f>$B43+$L$24</f>
        <v>79.309901968626832</v>
      </c>
      <c r="D43" s="1">
        <f>$B43+$P$24</f>
        <v>83.309901968626832</v>
      </c>
      <c r="E43" s="1">
        <f>$B43+$L$24+$P$24</f>
        <v>90.309901968626832</v>
      </c>
    </row>
    <row r="44" spans="1:18" x14ac:dyDescent="0.25">
      <c r="A44">
        <v>42</v>
      </c>
      <c r="B44" s="3">
        <f t="shared" si="0"/>
        <v>72.519210642190131</v>
      </c>
      <c r="C44" s="1">
        <f>$B44+$L$24</f>
        <v>79.519210642190131</v>
      </c>
      <c r="D44" s="1">
        <f>$B44+$P$24</f>
        <v>83.519210642190131</v>
      </c>
      <c r="E44" s="1">
        <f>$B44+$L$24+$P$24</f>
        <v>90.519210642190131</v>
      </c>
    </row>
    <row r="45" spans="1:18" x14ac:dyDescent="0.25">
      <c r="A45">
        <v>43</v>
      </c>
      <c r="B45" s="3">
        <f t="shared" si="0"/>
        <v>72.723593945823836</v>
      </c>
      <c r="C45" s="1">
        <f>$B45+$L$24</f>
        <v>79.723593945823836</v>
      </c>
      <c r="D45" s="1">
        <f>$B45+$P$24</f>
        <v>83.723593945823836</v>
      </c>
      <c r="E45" s="1">
        <f>$B45+$L$24+$P$24</f>
        <v>90.723593945823836</v>
      </c>
    </row>
    <row r="46" spans="1:18" x14ac:dyDescent="0.25">
      <c r="A46">
        <v>44</v>
      </c>
      <c r="B46" s="3">
        <f t="shared" si="0"/>
        <v>72.923278363955859</v>
      </c>
      <c r="C46" s="1">
        <f>$B46+$L$24</f>
        <v>79.923278363955859</v>
      </c>
      <c r="D46" s="1">
        <f>$B46+$P$24</f>
        <v>83.923278363955859</v>
      </c>
      <c r="E46" s="1">
        <f>$B46+$L$24+$P$24</f>
        <v>90.923278363955859</v>
      </c>
    </row>
    <row r="47" spans="1:18" x14ac:dyDescent="0.25">
      <c r="A47">
        <v>45</v>
      </c>
      <c r="B47" s="3">
        <f t="shared" si="0"/>
        <v>73.118475109738995</v>
      </c>
      <c r="C47" s="1">
        <f>$B47+$L$24</f>
        <v>80.118475109738995</v>
      </c>
      <c r="D47" s="1">
        <f>$B47+$P$24</f>
        <v>84.118475109738995</v>
      </c>
      <c r="E47" s="1">
        <f>$B47+$L$24+$P$24</f>
        <v>91.118475109738995</v>
      </c>
    </row>
    <row r="48" spans="1:18" x14ac:dyDescent="0.25">
      <c r="A48">
        <v>46</v>
      </c>
      <c r="B48" s="3">
        <f t="shared" si="0"/>
        <v>73.309381467863602</v>
      </c>
      <c r="C48" s="1">
        <f>$B48+$L$24</f>
        <v>80.309381467863602</v>
      </c>
      <c r="D48" s="1">
        <f>$B48+$P$24</f>
        <v>84.309381467863602</v>
      </c>
      <c r="E48" s="1">
        <f>$B48+$L$24+$P$24</f>
        <v>91.309381467863602</v>
      </c>
    </row>
    <row r="49" spans="1:5" x14ac:dyDescent="0.25">
      <c r="A49">
        <v>47</v>
      </c>
      <c r="B49" s="3">
        <f t="shared" si="0"/>
        <v>73.496181992946475</v>
      </c>
      <c r="C49" s="1">
        <f>$B49+$L$24</f>
        <v>80.496181992946475</v>
      </c>
      <c r="D49" s="1">
        <f>$B49+$P$24</f>
        <v>84.496181992946475</v>
      </c>
      <c r="E49" s="1">
        <f>$B49+$L$24+$P$24</f>
        <v>91.496181992946475</v>
      </c>
    </row>
    <row r="50" spans="1:5" x14ac:dyDescent="0.25">
      <c r="A50">
        <v>48</v>
      </c>
      <c r="B50" s="3">
        <f t="shared" si="0"/>
        <v>73.679049581743868</v>
      </c>
      <c r="C50" s="1">
        <f>$B50+$L$24</f>
        <v>80.679049581743868</v>
      </c>
      <c r="D50" s="1">
        <f>$B50+$P$24</f>
        <v>84.679049581743868</v>
      </c>
      <c r="E50" s="1">
        <f>$B50+$L$24+$P$24</f>
        <v>91.679049581743868</v>
      </c>
    </row>
    <row r="51" spans="1:5" x14ac:dyDescent="0.25">
      <c r="A51">
        <v>49</v>
      </c>
      <c r="B51" s="3">
        <f t="shared" si="0"/>
        <v>73.858146434802393</v>
      </c>
      <c r="C51" s="1">
        <f>$B51+$L$24</f>
        <v>80.858146434802393</v>
      </c>
      <c r="D51" s="1">
        <f>$B51+$P$24</f>
        <v>84.858146434802393</v>
      </c>
      <c r="E51" s="1">
        <f>$B51+$L$24+$P$24</f>
        <v>91.858146434802393</v>
      </c>
    </row>
    <row r="52" spans="1:5" x14ac:dyDescent="0.25">
      <c r="A52">
        <v>50</v>
      </c>
      <c r="B52" s="3">
        <f t="shared" si="0"/>
        <v>74.033624920952491</v>
      </c>
      <c r="C52" s="1">
        <f>$B52+$L$24</f>
        <v>81.033624920952491</v>
      </c>
      <c r="D52" s="1">
        <f>$B52+$P$24</f>
        <v>85.033624920952491</v>
      </c>
      <c r="E52" s="1">
        <f>$B52+$L$24+$P$24</f>
        <v>92.033624920952491</v>
      </c>
    </row>
  </sheetData>
  <mergeCells count="4">
    <mergeCell ref="K22:L22"/>
    <mergeCell ref="M31:N31"/>
    <mergeCell ref="Q31:R31"/>
    <mergeCell ref="O22:P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3FFE-D40B-47E8-8AE4-364654578CE5}">
  <dimension ref="A1:P52"/>
  <sheetViews>
    <sheetView topLeftCell="A2" zoomScaleNormal="100" workbookViewId="0">
      <selection sqref="A1:XFD1048576"/>
    </sheetView>
  </sheetViews>
  <sheetFormatPr defaultColWidth="9.7109375" defaultRowHeight="15" x14ac:dyDescent="0.25"/>
  <cols>
    <col min="2" max="3" width="9.7109375" style="1"/>
  </cols>
  <sheetData>
    <row r="1" spans="1:10" ht="15" customHeight="1" x14ac:dyDescent="0.25">
      <c r="A1" s="2" t="s">
        <v>2</v>
      </c>
      <c r="B1" s="2" t="s">
        <v>9</v>
      </c>
      <c r="C1" s="1" t="s">
        <v>10</v>
      </c>
      <c r="D1" t="s">
        <v>11</v>
      </c>
      <c r="E1" t="s">
        <v>8</v>
      </c>
    </row>
    <row r="2" spans="1:10" x14ac:dyDescent="0.25">
      <c r="A2">
        <v>0</v>
      </c>
    </row>
    <row r="3" spans="1:10" x14ac:dyDescent="0.25">
      <c r="A3" s="2">
        <v>1</v>
      </c>
      <c r="B3" s="3">
        <f xml:space="preserve"> (-27.55)+20*LOG10(2400)+20*LOG10(1)+10*$H$24*LOG10(A3)</f>
        <v>40.054224834232116</v>
      </c>
      <c r="C3" s="1">
        <f>$B3+$L$24</f>
        <v>47.054224834232116</v>
      </c>
      <c r="D3" s="1">
        <f>$B3+$P$24</f>
        <v>51.054224834232116</v>
      </c>
      <c r="E3" s="1">
        <f>$B3+$L$24+$P$24</f>
        <v>58.054224834232116</v>
      </c>
      <c r="J3" s="9"/>
    </row>
    <row r="4" spans="1:10" x14ac:dyDescent="0.25">
      <c r="A4" s="2">
        <v>2</v>
      </c>
      <c r="B4" s="3">
        <f xml:space="preserve"> (-27.55)+20*LOG10(2400)+20*LOG10(1)+10*$H$24*LOG10(A4)</f>
        <v>55.105724617431179</v>
      </c>
      <c r="C4" s="1">
        <f t="shared" ref="C4:C52" si="0">$B4+$L$24</f>
        <v>62.105724617431179</v>
      </c>
      <c r="D4" s="1">
        <f>$B4+$P$24</f>
        <v>66.105724617431179</v>
      </c>
      <c r="E4" s="1">
        <f>$B4+$L$24+$P$24</f>
        <v>73.105724617431179</v>
      </c>
      <c r="J4" s="9"/>
    </row>
    <row r="5" spans="1:10" x14ac:dyDescent="0.25">
      <c r="A5" s="2">
        <v>3</v>
      </c>
      <c r="B5" s="3">
        <f xml:space="preserve"> (-27.55)+20*LOG10(2400)+20*LOG10(1)+10*$H$24*LOG10(A5)</f>
        <v>63.910287570215239</v>
      </c>
      <c r="C5" s="1">
        <f t="shared" si="0"/>
        <v>70.910287570215246</v>
      </c>
      <c r="D5" s="1">
        <f>$B5+$P$24</f>
        <v>74.910287570215246</v>
      </c>
      <c r="E5" s="1">
        <f>$B5+$L$24+$P$24</f>
        <v>81.910287570215246</v>
      </c>
    </row>
    <row r="6" spans="1:10" x14ac:dyDescent="0.25">
      <c r="A6" s="2">
        <v>4</v>
      </c>
      <c r="B6" s="3">
        <f xml:space="preserve"> (-27.55)+20*LOG10(2400)+20*LOG10(1)+10*$H$24*LOG10(A6)</f>
        <v>70.157224400630241</v>
      </c>
      <c r="C6" s="1">
        <f t="shared" si="0"/>
        <v>77.157224400630241</v>
      </c>
      <c r="D6" s="1">
        <f>$B6+$P$24</f>
        <v>81.157224400630241</v>
      </c>
      <c r="E6" s="1">
        <f>$B6+$L$24+$P$24</f>
        <v>88.157224400630241</v>
      </c>
    </row>
    <row r="7" spans="1:10" x14ac:dyDescent="0.25">
      <c r="A7" s="2">
        <v>5</v>
      </c>
      <c r="B7" s="3">
        <f xml:space="preserve"> (-27.55)+20*LOG10(2400)+20*LOG10(1)+10*$H$24*LOG10(A7)</f>
        <v>75.002725051033053</v>
      </c>
      <c r="C7" s="1">
        <f t="shared" si="0"/>
        <v>82.002725051033053</v>
      </c>
      <c r="D7" s="1">
        <f>$B7+$P$24</f>
        <v>86.002725051033053</v>
      </c>
      <c r="E7" s="1">
        <f>$B7+$L$24+$P$24</f>
        <v>93.002725051033053</v>
      </c>
    </row>
    <row r="8" spans="1:10" x14ac:dyDescent="0.25">
      <c r="A8" s="2">
        <v>6</v>
      </c>
      <c r="B8" s="3">
        <f xml:space="preserve"> (-27.55)+20*LOG10(2400)+20*LOG10(1)+10*$H$24*LOG10(A8)</f>
        <v>78.961787353414294</v>
      </c>
      <c r="C8" s="1">
        <f t="shared" si="0"/>
        <v>85.961787353414294</v>
      </c>
      <c r="D8" s="1">
        <f>$B8+$P$24</f>
        <v>89.961787353414294</v>
      </c>
      <c r="E8" s="1">
        <f>$B8+$L$24+$P$24</f>
        <v>96.961787353414294</v>
      </c>
    </row>
    <row r="9" spans="1:10" x14ac:dyDescent="0.25">
      <c r="A9" s="2">
        <v>7</v>
      </c>
      <c r="B9" s="3">
        <f xml:space="preserve"> (-27.55)+20*LOG10(2400)+20*LOG10(1)+10*$H$24*LOG10(A9)</f>
        <v>82.309126834944948</v>
      </c>
      <c r="C9" s="1">
        <f t="shared" si="0"/>
        <v>89.309126834944948</v>
      </c>
      <c r="D9" s="1">
        <f>$B9+$P$24</f>
        <v>93.309126834944948</v>
      </c>
      <c r="E9" s="1">
        <f>$B9+$L$24+$P$24</f>
        <v>100.30912683494495</v>
      </c>
    </row>
    <row r="10" spans="1:10" x14ac:dyDescent="0.25">
      <c r="A10" s="2">
        <v>8</v>
      </c>
      <c r="B10" s="3">
        <f xml:space="preserve"> (-27.55)+20*LOG10(2400)+20*LOG10(1)+10*$H$24*LOG10(A10)</f>
        <v>85.20872418382929</v>
      </c>
      <c r="C10" s="1">
        <f t="shared" si="0"/>
        <v>92.20872418382929</v>
      </c>
      <c r="D10" s="1">
        <f>$B10+$P$24</f>
        <v>96.20872418382929</v>
      </c>
      <c r="E10" s="1">
        <f>$B10+$L$24+$P$24</f>
        <v>103.20872418382929</v>
      </c>
    </row>
    <row r="11" spans="1:10" x14ac:dyDescent="0.25">
      <c r="A11" s="2">
        <v>9</v>
      </c>
      <c r="B11" s="3">
        <f xml:space="preserve"> (-27.55)+20*LOG10(2400)+20*LOG10(1)+10*$H$24*LOG10(A11)</f>
        <v>87.766350306198362</v>
      </c>
      <c r="C11" s="1">
        <f t="shared" si="0"/>
        <v>94.766350306198362</v>
      </c>
      <c r="D11" s="1">
        <f>$B11+$P$24</f>
        <v>98.766350306198362</v>
      </c>
      <c r="E11" s="1">
        <f>$B11+$L$24+$P$24</f>
        <v>105.76635030619836</v>
      </c>
    </row>
    <row r="12" spans="1:10" x14ac:dyDescent="0.25">
      <c r="A12" s="2">
        <v>10</v>
      </c>
      <c r="B12" s="3">
        <f xml:space="preserve"> (-27.55)+20*LOG10(2400)+20*LOG10(1)+10*$H$24*LOG10(A12)</f>
        <v>90.054224834232116</v>
      </c>
      <c r="C12" s="1">
        <f t="shared" si="0"/>
        <v>97.054224834232116</v>
      </c>
      <c r="D12" s="1">
        <f>$B12+$P$24</f>
        <v>101.05422483423212</v>
      </c>
      <c r="E12" s="1">
        <f>$B12+$L$24+$P$24</f>
        <v>108.05422483423212</v>
      </c>
    </row>
    <row r="13" spans="1:10" x14ac:dyDescent="0.25">
      <c r="A13" s="2">
        <v>11</v>
      </c>
      <c r="B13" s="3">
        <f xml:space="preserve"> (-27.55)+20*LOG10(2400)+20*LOG10(1)+10*$H$24*LOG10(A13)</f>
        <v>92.123859092143363</v>
      </c>
      <c r="C13" s="1">
        <f t="shared" si="0"/>
        <v>99.123859092143363</v>
      </c>
      <c r="D13" s="1">
        <f>$B13+$P$24</f>
        <v>103.12385909214336</v>
      </c>
      <c r="E13" s="1">
        <f>$B13+$L$24+$P$24</f>
        <v>110.12385909214336</v>
      </c>
    </row>
    <row r="14" spans="1:10" x14ac:dyDescent="0.25">
      <c r="A14" s="2">
        <v>12</v>
      </c>
      <c r="B14" s="3">
        <f xml:space="preserve"> (-27.55)+20*LOG10(2400)+20*LOG10(1)+10*$H$24*LOG10(A14)</f>
        <v>94.013287136613357</v>
      </c>
      <c r="C14" s="1">
        <f t="shared" si="0"/>
        <v>101.01328713661336</v>
      </c>
      <c r="D14" s="1">
        <f>$B14+$P$24</f>
        <v>105.01328713661336</v>
      </c>
      <c r="E14" s="1">
        <f>$B14+$L$24+$P$24</f>
        <v>112.01328713661336</v>
      </c>
    </row>
    <row r="15" spans="1:10" x14ac:dyDescent="0.25">
      <c r="A15" s="2">
        <v>13</v>
      </c>
      <c r="B15" s="3">
        <f xml:space="preserve"> (-27.55)+20*LOG10(2400)+20*LOG10(1)+10*$H$24*LOG10(A15)</f>
        <v>95.751392449573956</v>
      </c>
      <c r="C15" s="1">
        <f t="shared" si="0"/>
        <v>102.75139244957396</v>
      </c>
      <c r="D15" s="1">
        <f>$B15+$P$24</f>
        <v>106.75139244957396</v>
      </c>
      <c r="E15" s="1">
        <f>$B15+$L$24+$P$24</f>
        <v>113.75139244957396</v>
      </c>
    </row>
    <row r="16" spans="1:10" x14ac:dyDescent="0.25">
      <c r="A16">
        <v>14</v>
      </c>
      <c r="B16" s="3">
        <f xml:space="preserve"> (-27.55)+20*LOG10(2400)+20*LOG10(1)+10*$H$24*LOG10(A16)</f>
        <v>97.360626618144011</v>
      </c>
      <c r="C16" s="1">
        <f t="shared" si="0"/>
        <v>104.36062661814401</v>
      </c>
      <c r="D16" s="1">
        <f>$B16+$P$24</f>
        <v>108.36062661814401</v>
      </c>
      <c r="E16" s="1">
        <f>$B16+$L$24+$P$24</f>
        <v>115.36062661814401</v>
      </c>
    </row>
    <row r="17" spans="1:16" x14ac:dyDescent="0.25">
      <c r="A17">
        <v>15</v>
      </c>
      <c r="B17" s="3">
        <f xml:space="preserve"> (-27.55)+20*LOG10(2400)+20*LOG10(1)+10*$H$24*LOG10(A17)</f>
        <v>98.858787787016183</v>
      </c>
      <c r="C17" s="1">
        <f t="shared" si="0"/>
        <v>105.85878778701618</v>
      </c>
      <c r="D17" s="1">
        <f>$B17+$P$24</f>
        <v>109.85878778701618</v>
      </c>
      <c r="E17" s="1">
        <f>$B17+$L$24+$P$24</f>
        <v>116.85878778701618</v>
      </c>
    </row>
    <row r="18" spans="1:16" x14ac:dyDescent="0.25">
      <c r="A18">
        <v>16</v>
      </c>
      <c r="B18" s="3">
        <f xml:space="preserve"> (-27.55)+20*LOG10(2400)+20*LOG10(1)+10*$H$24*LOG10(A18)</f>
        <v>100.26022396702835</v>
      </c>
      <c r="C18" s="1">
        <f t="shared" si="0"/>
        <v>107.26022396702835</v>
      </c>
      <c r="D18" s="1">
        <f>$B18+$P$24</f>
        <v>111.26022396702835</v>
      </c>
      <c r="E18" s="1">
        <f>$B18+$L$24+$P$24</f>
        <v>118.26022396702835</v>
      </c>
    </row>
    <row r="19" spans="1:16" x14ac:dyDescent="0.25">
      <c r="A19">
        <v>17</v>
      </c>
      <c r="B19" s="3">
        <f xml:space="preserve"> (-27.55)+20*LOG10(2400)+20*LOG10(1)+10*$H$24*LOG10(A19)</f>
        <v>101.57667090314581</v>
      </c>
      <c r="C19" s="1">
        <f t="shared" si="0"/>
        <v>108.57667090314581</v>
      </c>
      <c r="D19" s="1">
        <f>$B19+$P$24</f>
        <v>112.57667090314581</v>
      </c>
      <c r="E19" s="1">
        <f>$B19+$L$24+$P$24</f>
        <v>119.57667090314581</v>
      </c>
    </row>
    <row r="20" spans="1:16" x14ac:dyDescent="0.25">
      <c r="A20">
        <v>18</v>
      </c>
      <c r="B20" s="3">
        <f xml:space="preserve"> (-27.55)+20*LOG10(2400)+20*LOG10(1)+10*$H$24*LOG10(A20)</f>
        <v>102.81785008939741</v>
      </c>
      <c r="C20" s="1">
        <f t="shared" si="0"/>
        <v>109.81785008939741</v>
      </c>
      <c r="D20" s="1">
        <f>$B20+$P$24</f>
        <v>113.81785008939741</v>
      </c>
      <c r="E20" s="1">
        <f>$B20+$L$24+$P$24</f>
        <v>120.81785008939741</v>
      </c>
    </row>
    <row r="21" spans="1:16" x14ac:dyDescent="0.25">
      <c r="A21">
        <v>19</v>
      </c>
      <c r="B21" s="3">
        <f xml:space="preserve"> (-27.55)+20*LOG10(2400)+20*LOG10(1)+10*$H$24*LOG10(A21)</f>
        <v>103.99190488187355</v>
      </c>
      <c r="C21" s="1">
        <f t="shared" si="0"/>
        <v>110.99190488187355</v>
      </c>
      <c r="D21" s="1">
        <f>$B21+$P$24</f>
        <v>114.99190488187355</v>
      </c>
      <c r="E21" s="1">
        <f>$B21+$L$24+$P$24</f>
        <v>121.99190488187355</v>
      </c>
    </row>
    <row r="22" spans="1:16" x14ac:dyDescent="0.25">
      <c r="A22">
        <v>20</v>
      </c>
      <c r="B22" s="3">
        <f xml:space="preserve"> (-27.55)+20*LOG10(2400)+20*LOG10(1)+10*$H$24*LOG10(A22)</f>
        <v>105.10572461743118</v>
      </c>
      <c r="C22" s="1">
        <f t="shared" si="0"/>
        <v>112.10572461743118</v>
      </c>
      <c r="D22" s="1">
        <f>$B22+$P$24</f>
        <v>116.10572461743118</v>
      </c>
      <c r="E22" s="1">
        <f>$B22+$L$24+$P$24</f>
        <v>123.10572461743118</v>
      </c>
      <c r="H22" s="6" t="s">
        <v>14</v>
      </c>
      <c r="K22" s="5" t="s">
        <v>4</v>
      </c>
      <c r="L22" s="5"/>
      <c r="O22" s="5" t="s">
        <v>6</v>
      </c>
      <c r="P22" s="5"/>
    </row>
    <row r="23" spans="1:16" x14ac:dyDescent="0.25">
      <c r="A23">
        <v>21</v>
      </c>
      <c r="B23" s="3">
        <f xml:space="preserve"> (-27.55)+20*LOG10(2400)+20*LOG10(1)+10*$H$24*LOG10(A23)</f>
        <v>106.16518957092808</v>
      </c>
      <c r="C23" s="1">
        <f t="shared" si="0"/>
        <v>113.16518957092808</v>
      </c>
      <c r="D23" s="1">
        <f>$B23+$P$24</f>
        <v>117.16518957092808</v>
      </c>
      <c r="E23" s="1">
        <f>$B23+$L$24+$P$24</f>
        <v>124.16518957092808</v>
      </c>
      <c r="H23" s="7" t="s">
        <v>7</v>
      </c>
      <c r="J23" s="4" t="s">
        <v>12</v>
      </c>
      <c r="K23" s="4" t="s">
        <v>0</v>
      </c>
      <c r="L23" s="4" t="s">
        <v>5</v>
      </c>
      <c r="N23" s="4" t="s">
        <v>13</v>
      </c>
      <c r="O23" s="4" t="s">
        <v>0</v>
      </c>
      <c r="P23" s="4" t="s">
        <v>5</v>
      </c>
    </row>
    <row r="24" spans="1:16" x14ac:dyDescent="0.25">
      <c r="A24">
        <v>22</v>
      </c>
      <c r="B24" s="3">
        <f xml:space="preserve"> (-27.55)+20*LOG10(2400)+20*LOG10(1)+10*$H$24*LOG10(A24)</f>
        <v>107.17535887534243</v>
      </c>
      <c r="C24" s="1">
        <f t="shared" si="0"/>
        <v>114.17535887534243</v>
      </c>
      <c r="D24" s="1">
        <f>$B24+$P$24</f>
        <v>118.17535887534243</v>
      </c>
      <c r="E24" s="1">
        <f>$B24+$L$24+$P$24</f>
        <v>125.17535887534243</v>
      </c>
      <c r="H24" s="4">
        <v>5</v>
      </c>
      <c r="J24" s="6">
        <v>7</v>
      </c>
      <c r="K24" s="4">
        <v>1</v>
      </c>
      <c r="L24" s="4">
        <f>J24*K24</f>
        <v>7</v>
      </c>
      <c r="N24" s="6">
        <v>11</v>
      </c>
      <c r="O24" s="4">
        <v>1</v>
      </c>
      <c r="P24" s="4">
        <f>N24*O24</f>
        <v>11</v>
      </c>
    </row>
    <row r="25" spans="1:16" x14ac:dyDescent="0.25">
      <c r="A25">
        <v>23</v>
      </c>
      <c r="B25" s="3">
        <f xml:space="preserve"> (-27.55)+20*LOG10(2400)+20*LOG10(1)+10*$H$24*LOG10(A25)</f>
        <v>108.14061663511175</v>
      </c>
      <c r="C25" s="1">
        <f t="shared" si="0"/>
        <v>115.14061663511175</v>
      </c>
      <c r="D25" s="1">
        <f>$B25+$P$24</f>
        <v>119.14061663511175</v>
      </c>
      <c r="E25" s="1">
        <f>$B25+$L$24+$P$24</f>
        <v>126.14061663511175</v>
      </c>
      <c r="K25" s="8"/>
      <c r="L25" s="8"/>
      <c r="N25" s="8"/>
      <c r="O25" s="8"/>
    </row>
    <row r="26" spans="1:16" x14ac:dyDescent="0.25">
      <c r="A26">
        <v>24</v>
      </c>
      <c r="B26" s="3">
        <f xml:space="preserve"> (-27.55)+20*LOG10(2400)+20*LOG10(1)+10*$H$24*LOG10(A26)</f>
        <v>109.06478691981241</v>
      </c>
      <c r="C26" s="1">
        <f t="shared" si="0"/>
        <v>116.06478691981241</v>
      </c>
      <c r="D26" s="1">
        <f>$B26+$P$24</f>
        <v>120.06478691981241</v>
      </c>
      <c r="E26" s="1">
        <f>$B26+$L$24+$P$24</f>
        <v>127.06478691981241</v>
      </c>
      <c r="K26" s="8"/>
      <c r="L26" s="8"/>
      <c r="N26" s="8"/>
      <c r="O26" s="8"/>
    </row>
    <row r="27" spans="1:16" x14ac:dyDescent="0.25">
      <c r="A27">
        <v>25</v>
      </c>
      <c r="B27" s="3">
        <f xml:space="preserve"> (-27.55)+20*LOG10(2400)+20*LOG10(1)+10*$H$24*LOG10(A27)</f>
        <v>109.951225267834</v>
      </c>
      <c r="C27" s="1">
        <f t="shared" si="0"/>
        <v>116.951225267834</v>
      </c>
      <c r="D27" s="1">
        <f>$B27+$P$24</f>
        <v>120.951225267834</v>
      </c>
      <c r="E27" s="1">
        <f>$B27+$L$24+$P$24</f>
        <v>127.951225267834</v>
      </c>
      <c r="K27" s="8"/>
      <c r="L27" s="8"/>
      <c r="N27" s="8"/>
      <c r="O27" s="8"/>
    </row>
    <row r="28" spans="1:16" x14ac:dyDescent="0.25">
      <c r="A28">
        <v>26</v>
      </c>
      <c r="B28" s="3">
        <f xml:space="preserve"> (-27.55)+20*LOG10(2400)+20*LOG10(1)+10*$H$24*LOG10(A28)</f>
        <v>110.80289223277302</v>
      </c>
      <c r="C28" s="1">
        <f t="shared" si="0"/>
        <v>117.80289223277302</v>
      </c>
      <c r="D28" s="1">
        <f>$B28+$P$24</f>
        <v>121.80289223277302</v>
      </c>
      <c r="E28" s="1">
        <f>$B28+$L$24+$P$24</f>
        <v>128.80289223277302</v>
      </c>
      <c r="K28" s="8"/>
      <c r="L28" s="8"/>
      <c r="N28" s="8"/>
      <c r="O28" s="8"/>
    </row>
    <row r="29" spans="1:16" x14ac:dyDescent="0.25">
      <c r="A29">
        <v>27</v>
      </c>
      <c r="B29" s="3">
        <f xml:space="preserve"> (-27.55)+20*LOG10(2400)+20*LOG10(1)+10*$H$24*LOG10(A29)</f>
        <v>111.62241304218148</v>
      </c>
      <c r="C29" s="1">
        <f t="shared" si="0"/>
        <v>118.62241304218148</v>
      </c>
      <c r="D29" s="1">
        <f>$B29+$P$24</f>
        <v>122.62241304218148</v>
      </c>
      <c r="E29" s="1">
        <f>$B29+$L$24+$P$24</f>
        <v>129.62241304218148</v>
      </c>
    </row>
    <row r="30" spans="1:16" x14ac:dyDescent="0.25">
      <c r="A30">
        <v>28</v>
      </c>
      <c r="B30" s="3">
        <f xml:space="preserve"> (-27.55)+20*LOG10(2400)+20*LOG10(1)+10*$H$24*LOG10(A30)</f>
        <v>112.41212640134307</v>
      </c>
      <c r="C30" s="1">
        <f t="shared" si="0"/>
        <v>119.41212640134307</v>
      </c>
      <c r="D30" s="1">
        <f>$B30+$P$24</f>
        <v>123.41212640134307</v>
      </c>
      <c r="E30" s="1">
        <f>$B30+$L$24+$P$24</f>
        <v>130.41212640134307</v>
      </c>
    </row>
    <row r="31" spans="1:16" x14ac:dyDescent="0.25">
      <c r="A31">
        <v>29</v>
      </c>
      <c r="B31" s="3">
        <f xml:space="preserve"> (-27.55)+20*LOG10(2400)+20*LOG10(1)+10*$H$24*LOG10(A31)</f>
        <v>113.17412472917992</v>
      </c>
      <c r="C31" s="1">
        <f t="shared" si="0"/>
        <v>120.17412472917992</v>
      </c>
      <c r="D31" s="1">
        <f>$B31+$P$24</f>
        <v>124.17412472917992</v>
      </c>
      <c r="E31" s="1">
        <f>$B31+$L$24+$P$24</f>
        <v>131.17412472917994</v>
      </c>
    </row>
    <row r="32" spans="1:16" x14ac:dyDescent="0.25">
      <c r="A32">
        <v>30</v>
      </c>
      <c r="B32" s="3">
        <f xml:space="preserve"> (-27.55)+20*LOG10(2400)+20*LOG10(1)+10*$H$24*LOG10(A32)</f>
        <v>113.91028757021523</v>
      </c>
      <c r="C32" s="1">
        <f t="shared" si="0"/>
        <v>120.91028757021523</v>
      </c>
      <c r="D32" s="1">
        <f>$B32+$P$24</f>
        <v>124.91028757021523</v>
      </c>
      <c r="E32" s="1">
        <f>$B32+$L$24+$P$24</f>
        <v>131.91028757021525</v>
      </c>
    </row>
    <row r="33" spans="1:5" x14ac:dyDescent="0.25">
      <c r="A33">
        <v>31</v>
      </c>
      <c r="B33" s="3">
        <f xml:space="preserve"> (-27.55)+20*LOG10(2400)+20*LOG10(1)+10*$H$24*LOG10(A33)</f>
        <v>114.62230952594575</v>
      </c>
      <c r="C33" s="1">
        <f t="shared" si="0"/>
        <v>121.62230952594575</v>
      </c>
      <c r="D33" s="1">
        <f>$B33+$P$24</f>
        <v>125.62230952594575</v>
      </c>
      <c r="E33" s="1">
        <f>$B33+$L$24+$P$24</f>
        <v>132.62230952594575</v>
      </c>
    </row>
    <row r="34" spans="1:5" x14ac:dyDescent="0.25">
      <c r="A34">
        <v>32</v>
      </c>
      <c r="B34" s="3">
        <f xml:space="preserve"> (-27.55)+20*LOG10(2400)+20*LOG10(1)+10*$H$24*LOG10(A34)</f>
        <v>115.31172375022742</v>
      </c>
      <c r="C34" s="1">
        <f t="shared" si="0"/>
        <v>122.31172375022742</v>
      </c>
      <c r="D34" s="1">
        <f>$B34+$P$24</f>
        <v>126.31172375022742</v>
      </c>
      <c r="E34" s="1">
        <f>$B34+$L$24+$P$24</f>
        <v>133.31172375022743</v>
      </c>
    </row>
    <row r="35" spans="1:5" x14ac:dyDescent="0.25">
      <c r="A35">
        <v>33</v>
      </c>
      <c r="B35" s="3">
        <f xml:space="preserve"> (-27.55)+20*LOG10(2400)+20*LOG10(1)+10*$H$24*LOG10(A35)</f>
        <v>115.97992182812649</v>
      </c>
      <c r="C35" s="1">
        <f t="shared" si="0"/>
        <v>122.97992182812649</v>
      </c>
      <c r="D35" s="1">
        <f>$B35+$P$24</f>
        <v>126.97992182812649</v>
      </c>
      <c r="E35" s="1">
        <f>$B35+$L$24+$P$24</f>
        <v>133.97992182812649</v>
      </c>
    </row>
    <row r="36" spans="1:5" x14ac:dyDescent="0.25">
      <c r="A36">
        <v>34</v>
      </c>
      <c r="B36" s="3">
        <f xml:space="preserve"> (-27.55)+20*LOG10(2400)+20*LOG10(1)+10*$H$24*LOG10(A36)</f>
        <v>116.62817068634487</v>
      </c>
      <c r="C36" s="1">
        <f t="shared" si="0"/>
        <v>123.62817068634487</v>
      </c>
      <c r="D36" s="1">
        <f>$B36+$P$24</f>
        <v>127.62817068634487</v>
      </c>
      <c r="E36" s="1">
        <f>$B36+$L$24+$P$24</f>
        <v>134.62817068634487</v>
      </c>
    </row>
    <row r="37" spans="1:5" x14ac:dyDescent="0.25">
      <c r="A37">
        <v>35</v>
      </c>
      <c r="B37" s="3">
        <f xml:space="preserve"> (-27.55)+20*LOG10(2400)+20*LOG10(1)+10*$H$24*LOG10(A37)</f>
        <v>117.2576270517459</v>
      </c>
      <c r="C37" s="1">
        <f t="shared" si="0"/>
        <v>124.2576270517459</v>
      </c>
      <c r="D37" s="1">
        <f>$B37+$P$24</f>
        <v>128.25762705174589</v>
      </c>
      <c r="E37" s="1">
        <f>$B37+$L$24+$P$24</f>
        <v>135.25762705174589</v>
      </c>
    </row>
    <row r="38" spans="1:5" x14ac:dyDescent="0.25">
      <c r="A38">
        <v>36</v>
      </c>
      <c r="B38" s="3">
        <f xml:space="preserve"> (-27.55)+20*LOG10(2400)+20*LOG10(1)+10*$H$24*LOG10(A38)</f>
        <v>117.86934987259647</v>
      </c>
      <c r="C38" s="1">
        <f t="shared" si="0"/>
        <v>124.86934987259647</v>
      </c>
      <c r="D38" s="1">
        <f>$B38+$P$24</f>
        <v>128.86934987259647</v>
      </c>
      <c r="E38" s="1">
        <f>$B38+$L$24+$P$24</f>
        <v>135.86934987259647</v>
      </c>
    </row>
    <row r="39" spans="1:5" x14ac:dyDescent="0.25">
      <c r="A39">
        <v>37</v>
      </c>
      <c r="B39" s="3">
        <f xml:space="preserve"> (-27.55)+20*LOG10(2400)+20*LOG10(1)+10*$H$24*LOG10(A39)</f>
        <v>118.46431103758187</v>
      </c>
      <c r="C39" s="1">
        <f t="shared" si="0"/>
        <v>125.46431103758187</v>
      </c>
      <c r="D39" s="1">
        <f>$B39+$P$24</f>
        <v>129.46431103758187</v>
      </c>
      <c r="E39" s="1">
        <f>$B39+$L$24+$P$24</f>
        <v>136.46431103758187</v>
      </c>
    </row>
    <row r="40" spans="1:5" x14ac:dyDescent="0.25">
      <c r="A40">
        <v>38</v>
      </c>
      <c r="B40" s="3">
        <f xml:space="preserve"> (-27.55)+20*LOG10(2400)+20*LOG10(1)+10*$H$24*LOG10(A40)</f>
        <v>119.04340466507261</v>
      </c>
      <c r="C40" s="1">
        <f t="shared" si="0"/>
        <v>126.04340466507261</v>
      </c>
      <c r="D40" s="1">
        <f>$B40+$P$24</f>
        <v>130.04340466507261</v>
      </c>
      <c r="E40" s="1">
        <f>$B40+$L$24+$P$24</f>
        <v>137.04340466507261</v>
      </c>
    </row>
    <row r="41" spans="1:5" x14ac:dyDescent="0.25">
      <c r="A41">
        <v>39</v>
      </c>
      <c r="B41" s="3">
        <f xml:space="preserve"> (-27.55)+20*LOG10(2400)+20*LOG10(1)+10*$H$24*LOG10(A41)</f>
        <v>119.60745518555707</v>
      </c>
      <c r="C41" s="1">
        <f t="shared" si="0"/>
        <v>126.60745518555707</v>
      </c>
      <c r="D41" s="1">
        <f>$B41+$P$24</f>
        <v>130.60745518555706</v>
      </c>
      <c r="E41" s="1">
        <f>$B41+$L$24+$P$24</f>
        <v>137.60745518555706</v>
      </c>
    </row>
    <row r="42" spans="1:5" x14ac:dyDescent="0.25">
      <c r="A42">
        <v>40</v>
      </c>
      <c r="B42" s="3">
        <f xml:space="preserve"> (-27.55)+20*LOG10(2400)+20*LOG10(1)+10*$H$24*LOG10(A42)</f>
        <v>120.15722440063023</v>
      </c>
      <c r="C42" s="1">
        <f t="shared" si="0"/>
        <v>127.15722440063023</v>
      </c>
      <c r="D42" s="1">
        <f>$B42+$P$24</f>
        <v>131.15722440063024</v>
      </c>
      <c r="E42" s="1">
        <f>$B42+$L$24+$P$24</f>
        <v>138.15722440063024</v>
      </c>
    </row>
    <row r="43" spans="1:5" x14ac:dyDescent="0.25">
      <c r="A43">
        <v>41</v>
      </c>
      <c r="B43" s="3">
        <f xml:space="preserve"> (-27.55)+20*LOG10(2400)+20*LOG10(1)+10*$H$24*LOG10(A43)</f>
        <v>120.69341767021889</v>
      </c>
      <c r="C43" s="1">
        <f t="shared" si="0"/>
        <v>127.69341767021889</v>
      </c>
      <c r="D43" s="1">
        <f>$B43+$P$24</f>
        <v>131.69341767021888</v>
      </c>
      <c r="E43" s="1">
        <f>$B43+$L$24+$P$24</f>
        <v>138.69341767021888</v>
      </c>
    </row>
    <row r="44" spans="1:5" x14ac:dyDescent="0.25">
      <c r="A44">
        <v>42</v>
      </c>
      <c r="B44" s="3">
        <f xml:space="preserve"> (-27.55)+20*LOG10(2400)+20*LOG10(1)+10*$H$24*LOG10(A44)</f>
        <v>121.21668935412714</v>
      </c>
      <c r="C44" s="1">
        <f t="shared" si="0"/>
        <v>128.21668935412714</v>
      </c>
      <c r="D44" s="1">
        <f>$B44+$P$24</f>
        <v>132.21668935412714</v>
      </c>
      <c r="E44" s="1">
        <f>$B44+$L$24+$P$24</f>
        <v>139.21668935412714</v>
      </c>
    </row>
    <row r="45" spans="1:5" x14ac:dyDescent="0.25">
      <c r="A45">
        <v>43</v>
      </c>
      <c r="B45" s="3">
        <f xml:space="preserve"> (-27.55)+20*LOG10(2400)+20*LOG10(1)+10*$H$24*LOG10(A45)</f>
        <v>121.72764761321143</v>
      </c>
      <c r="C45" s="1">
        <f t="shared" si="0"/>
        <v>128.72764761321145</v>
      </c>
      <c r="D45" s="1">
        <f>$B45+$P$24</f>
        <v>132.72764761321145</v>
      </c>
      <c r="E45" s="1">
        <f>$B45+$L$24+$P$24</f>
        <v>139.72764761321145</v>
      </c>
    </row>
    <row r="46" spans="1:5" x14ac:dyDescent="0.25">
      <c r="A46">
        <v>44</v>
      </c>
      <c r="B46" s="3">
        <f xml:space="preserve"> (-27.55)+20*LOG10(2400)+20*LOG10(1)+10*$H$24*LOG10(A46)</f>
        <v>122.22685865854149</v>
      </c>
      <c r="C46" s="1">
        <f t="shared" si="0"/>
        <v>129.22685865854149</v>
      </c>
      <c r="D46" s="1">
        <f>$B46+$P$24</f>
        <v>133.22685865854149</v>
      </c>
      <c r="E46" s="1">
        <f>$B46+$L$24+$P$24</f>
        <v>140.22685865854149</v>
      </c>
    </row>
    <row r="47" spans="1:5" x14ac:dyDescent="0.25">
      <c r="A47">
        <v>45</v>
      </c>
      <c r="B47" s="3">
        <f xml:space="preserve"> (-27.55)+20*LOG10(2400)+20*LOG10(1)+10*$H$24*LOG10(A47)</f>
        <v>122.7148505229993</v>
      </c>
      <c r="C47" s="1">
        <f t="shared" si="0"/>
        <v>129.71485052299931</v>
      </c>
      <c r="D47" s="1">
        <f>$B47+$P$24</f>
        <v>133.71485052299931</v>
      </c>
      <c r="E47" s="1">
        <f>$B47+$L$24+$P$24</f>
        <v>140.71485052299931</v>
      </c>
    </row>
    <row r="48" spans="1:5" x14ac:dyDescent="0.25">
      <c r="A48">
        <v>46</v>
      </c>
      <c r="B48" s="3">
        <f xml:space="preserve"> (-27.55)+20*LOG10(2400)+20*LOG10(1)+10*$H$24*LOG10(A48)</f>
        <v>123.19211641831082</v>
      </c>
      <c r="C48" s="1">
        <f t="shared" si="0"/>
        <v>130.19211641831083</v>
      </c>
      <c r="D48" s="1">
        <f>$B48+$P$24</f>
        <v>134.19211641831083</v>
      </c>
      <c r="E48" s="1">
        <f>$B48+$L$24+$P$24</f>
        <v>141.19211641831083</v>
      </c>
    </row>
    <row r="49" spans="1:5" x14ac:dyDescent="0.25">
      <c r="A49">
        <v>47</v>
      </c>
      <c r="B49" s="3">
        <f xml:space="preserve"> (-27.55)+20*LOG10(2400)+20*LOG10(1)+10*$H$24*LOG10(A49)</f>
        <v>123.65911773101799</v>
      </c>
      <c r="C49" s="1">
        <f t="shared" si="0"/>
        <v>130.659117731018</v>
      </c>
      <c r="D49" s="1">
        <f>$B49+$P$24</f>
        <v>134.659117731018</v>
      </c>
      <c r="E49" s="1">
        <f>$B49+$L$24+$P$24</f>
        <v>141.659117731018</v>
      </c>
    </row>
    <row r="50" spans="1:5" x14ac:dyDescent="0.25">
      <c r="A50">
        <v>48</v>
      </c>
      <c r="B50" s="3">
        <f xml:space="preserve"> (-27.55)+20*LOG10(2400)+20*LOG10(1)+10*$H$24*LOG10(A50)</f>
        <v>124.11628670301147</v>
      </c>
      <c r="C50" s="1">
        <f t="shared" si="0"/>
        <v>131.11628670301147</v>
      </c>
      <c r="D50" s="1">
        <f>$B50+$P$24</f>
        <v>135.11628670301147</v>
      </c>
      <c r="E50" s="1">
        <f>$B50+$L$24+$P$24</f>
        <v>142.11628670301147</v>
      </c>
    </row>
    <row r="51" spans="1:5" x14ac:dyDescent="0.25">
      <c r="A51">
        <v>49</v>
      </c>
      <c r="B51" s="3">
        <f xml:space="preserve"> (-27.55)+20*LOG10(2400)+20*LOG10(1)+10*$H$24*LOG10(A51)</f>
        <v>124.56402883565779</v>
      </c>
      <c r="C51" s="1">
        <f t="shared" si="0"/>
        <v>131.56402883565778</v>
      </c>
      <c r="D51" s="1">
        <f>$B51+$P$24</f>
        <v>135.56402883565778</v>
      </c>
      <c r="E51" s="1">
        <f>$B51+$L$24+$P$24</f>
        <v>142.56402883565778</v>
      </c>
    </row>
    <row r="52" spans="1:5" x14ac:dyDescent="0.25">
      <c r="A52">
        <v>50</v>
      </c>
      <c r="B52" s="3">
        <f xml:space="preserve"> (-27.55)+20*LOG10(2400)+20*LOG10(1)+10*$H$24*LOG10(A52)</f>
        <v>125.00272505103305</v>
      </c>
      <c r="C52" s="1">
        <f t="shared" si="0"/>
        <v>132.00272505103305</v>
      </c>
      <c r="D52" s="1">
        <f>$B52+$P$24</f>
        <v>136.00272505103305</v>
      </c>
      <c r="E52" s="1">
        <f>$B52+$L$24+$P$24</f>
        <v>143.00272505103305</v>
      </c>
    </row>
  </sheetData>
  <mergeCells count="2">
    <mergeCell ref="K22:L22"/>
    <mergeCell ref="O22:P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061-99C8-4B82-B7B0-EB7F58AE7673}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1SM</vt:lpstr>
      <vt:lpstr>LAM</vt:lpstr>
      <vt:lpstr>Motley-Keenan</vt:lpstr>
      <vt:lpstr>Multi-Wall</vt:lpstr>
      <vt:lpstr>Porównanie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 Makowski</cp:lastModifiedBy>
  <dcterms:created xsi:type="dcterms:W3CDTF">2015-06-05T18:17:20Z</dcterms:created>
  <dcterms:modified xsi:type="dcterms:W3CDTF">2020-05-03T21:17:37Z</dcterms:modified>
</cp:coreProperties>
</file>