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gr\Google Drive\"/>
    </mc:Choice>
  </mc:AlternateContent>
  <bookViews>
    <workbookView xWindow="0" yWindow="0" windowWidth="21570" windowHeight="7965" xr2:uid="{3BE66021-194A-46F4-97A2-0C7C94188664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1" l="1"/>
  <c r="L14" i="1"/>
  <c r="L15" i="1"/>
  <c r="L16" i="1"/>
  <c r="L12" i="1"/>
  <c r="L5" i="1"/>
  <c r="L6" i="1"/>
  <c r="L7" i="1"/>
  <c r="L8" i="1"/>
  <c r="L4" i="1"/>
  <c r="F5" i="1"/>
  <c r="G5" i="1" s="1"/>
  <c r="F6" i="1"/>
  <c r="G6" i="1" s="1"/>
  <c r="F7" i="1"/>
  <c r="F8" i="1"/>
  <c r="F4" i="1"/>
  <c r="G4" i="1" s="1"/>
  <c r="F13" i="1"/>
  <c r="G13" i="1" s="1"/>
  <c r="F14" i="1"/>
  <c r="G14" i="1" s="1"/>
  <c r="F15" i="1"/>
  <c r="G15" i="1" s="1"/>
  <c r="F16" i="1"/>
  <c r="G16" i="1" s="1"/>
  <c r="F12" i="1"/>
  <c r="G12" i="1" s="1"/>
  <c r="I16" i="1"/>
  <c r="J16" i="1" s="1"/>
  <c r="I15" i="1"/>
  <c r="J15" i="1" s="1"/>
  <c r="I14" i="1"/>
  <c r="J14" i="1" s="1"/>
  <c r="I13" i="1"/>
  <c r="J13" i="1" s="1"/>
  <c r="I12" i="1"/>
  <c r="J12" i="1" s="1"/>
  <c r="I4" i="1"/>
  <c r="J4" i="1" s="1"/>
  <c r="I5" i="1"/>
  <c r="J5" i="1" s="1"/>
  <c r="I6" i="1"/>
  <c r="J6" i="1" s="1"/>
  <c r="I7" i="1"/>
  <c r="J7" i="1" s="1"/>
  <c r="I8" i="1"/>
  <c r="J8" i="1" s="1"/>
  <c r="D19" i="1"/>
  <c r="D17" i="1"/>
  <c r="D16" i="1"/>
  <c r="G7" i="1"/>
  <c r="G8" i="1"/>
  <c r="G9" i="1" l="1"/>
  <c r="G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RUI WANG</author>
  </authors>
  <commentList>
    <comment ref="L3" authorId="0" shapeId="0" xr:uid="{CFCA50AC-87EC-4031-B8D6-C9F70CB32F18}">
      <text>
        <r>
          <rPr>
            <b/>
            <sz val="9"/>
            <color indexed="81"/>
            <rFont val="Tahoma"/>
            <charset val="1"/>
          </rPr>
          <t>RUI WANG:</t>
        </r>
        <r>
          <rPr>
            <sz val="9"/>
            <color indexed="81"/>
            <rFont val="Tahoma"/>
            <charset val="1"/>
          </rPr>
          <t xml:space="preserve">
16 dB offset came from a experiment using a USRP to transmit a single tone at 0 dBm, but the result was -16dBm of receiver power</t>
        </r>
      </text>
    </comment>
  </commentList>
</comments>
</file>

<file path=xl/sharedStrings.xml><?xml version="1.0" encoding="utf-8"?>
<sst xmlns="http://schemas.openxmlformats.org/spreadsheetml/2006/main" count="22" uniqueCount="17">
  <si>
    <t>Tx Gain</t>
  </si>
  <si>
    <t>Configure Level Tx</t>
  </si>
  <si>
    <t>Cable</t>
  </si>
  <si>
    <t>20dB Att</t>
  </si>
  <si>
    <t>10dB Att</t>
  </si>
  <si>
    <t xml:space="preserve">Difference </t>
  </si>
  <si>
    <t>Duty Cycle</t>
  </si>
  <si>
    <t>DC_db</t>
  </si>
  <si>
    <t xml:space="preserve">Crest factor </t>
  </si>
  <si>
    <t>Measured after PA</t>
  </si>
  <si>
    <t>Measured after PA (40dB+1cable)</t>
  </si>
  <si>
    <t>40dB Att</t>
  </si>
  <si>
    <t>Calculated Gain</t>
  </si>
  <si>
    <t>Calculated Power from USRP</t>
  </si>
  <si>
    <t>Measured before PA (30dB +1 Cables)</t>
  </si>
  <si>
    <t>Measured before PA (20dB +1 Cable)</t>
  </si>
  <si>
    <t>Add 16 dBm of offtset for USRP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</si>
</sst>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1B2C0-E3D4-4E70-BE5B-6143299BEE0D}">
  <dimension ref="C3:L19"/>
  <sheetViews>
    <sheetView tabSelected="1" workbookViewId="0">
      <selection activeCell="L16" sqref="L16"/>
    </sheetView>
  </sheetViews>
  <sheetFormatPr defaultRowHeight="15" x14ac:dyDescent="0.25"/>
  <cols>
    <col min="3" max="3" width="10.28515625" bestFit="1" customWidth="1"/>
    <col min="4" max="4" width="17.5703125" bestFit="1" customWidth="1"/>
    <col min="5" max="5" width="34.85546875" bestFit="1" customWidth="1"/>
    <col min="6" max="6" width="26.7109375" bestFit="1" customWidth="1"/>
    <col min="7" max="7" width="10.85546875" bestFit="1" customWidth="1"/>
    <col min="8" max="8" width="31" bestFit="1" customWidth="1"/>
    <col min="9" max="9" width="17.7109375" bestFit="1" customWidth="1"/>
    <col min="10" max="10" width="14.85546875" bestFit="1" customWidth="1"/>
    <col min="12" max="12" width="28.7109375" bestFit="1" customWidth="1"/>
  </cols>
  <sheetData>
    <row r="3" spans="3:12" x14ac:dyDescent="0.25">
      <c r="C3" t="s">
        <v>0</v>
      </c>
      <c r="D3" t="s">
        <v>1</v>
      </c>
      <c r="E3" t="s">
        <v>14</v>
      </c>
      <c r="F3" t="s">
        <v>13</v>
      </c>
      <c r="G3" t="s">
        <v>5</v>
      </c>
      <c r="H3" t="s">
        <v>10</v>
      </c>
      <c r="I3" t="s">
        <v>9</v>
      </c>
      <c r="J3" t="s">
        <v>12</v>
      </c>
      <c r="L3" t="s">
        <v>16</v>
      </c>
    </row>
    <row r="4" spans="3:12" x14ac:dyDescent="0.25">
      <c r="C4">
        <v>7</v>
      </c>
      <c r="D4">
        <v>0</v>
      </c>
      <c r="E4">
        <v>-54.4</v>
      </c>
      <c r="F4">
        <f>E4+$D$13+$D$14+$D$12</f>
        <v>-24.200000000000003</v>
      </c>
      <c r="G4">
        <f>D4-F4</f>
        <v>24.200000000000003</v>
      </c>
      <c r="H4">
        <v>-55.7</v>
      </c>
      <c r="I4">
        <f>H4+$D$15</f>
        <v>-15.700000000000003</v>
      </c>
      <c r="J4">
        <f>I4-E4</f>
        <v>38.699999999999996</v>
      </c>
      <c r="L4">
        <f>I4+9</f>
        <v>-6.7000000000000028</v>
      </c>
    </row>
    <row r="5" spans="3:12" x14ac:dyDescent="0.25">
      <c r="C5">
        <v>12</v>
      </c>
      <c r="D5">
        <v>5</v>
      </c>
      <c r="E5">
        <v>-50.2</v>
      </c>
      <c r="F5">
        <f t="shared" ref="F5:F8" si="0">E5+$D$13+$D$14+$D$12</f>
        <v>-20.000000000000004</v>
      </c>
      <c r="G5">
        <f t="shared" ref="G5:G8" si="1">D5-F5</f>
        <v>25.000000000000004</v>
      </c>
      <c r="H5">
        <v>-52</v>
      </c>
      <c r="I5">
        <f t="shared" ref="I5:I8" si="2">H5+$D$15+$D$12</f>
        <v>-11.3</v>
      </c>
      <c r="J5">
        <f t="shared" ref="J5:J8" si="3">I5-E5</f>
        <v>38.900000000000006</v>
      </c>
      <c r="L5">
        <f t="shared" ref="L5:L8" si="4">I5+9</f>
        <v>-2.3000000000000007</v>
      </c>
    </row>
    <row r="6" spans="3:12" x14ac:dyDescent="0.25">
      <c r="C6">
        <v>17</v>
      </c>
      <c r="D6">
        <v>10</v>
      </c>
      <c r="E6">
        <v>-45.5</v>
      </c>
      <c r="F6">
        <f t="shared" si="0"/>
        <v>-15.3</v>
      </c>
      <c r="G6">
        <f t="shared" si="1"/>
        <v>25.3</v>
      </c>
      <c r="H6">
        <v>-47.3</v>
      </c>
      <c r="I6">
        <f t="shared" si="2"/>
        <v>-6.599999999999997</v>
      </c>
      <c r="J6">
        <f t="shared" si="3"/>
        <v>38.900000000000006</v>
      </c>
      <c r="L6">
        <f t="shared" si="4"/>
        <v>2.400000000000003</v>
      </c>
    </row>
    <row r="7" spans="3:12" x14ac:dyDescent="0.25">
      <c r="C7">
        <v>22</v>
      </c>
      <c r="D7">
        <v>15</v>
      </c>
      <c r="E7">
        <v>-40.799999999999997</v>
      </c>
      <c r="F7">
        <f t="shared" si="0"/>
        <v>-10.599999999999998</v>
      </c>
      <c r="G7">
        <f t="shared" si="1"/>
        <v>25.599999999999998</v>
      </c>
      <c r="H7">
        <v>-42.5</v>
      </c>
      <c r="I7">
        <f t="shared" si="2"/>
        <v>-1.8</v>
      </c>
      <c r="J7">
        <f t="shared" si="3"/>
        <v>39</v>
      </c>
      <c r="L7">
        <f t="shared" si="4"/>
        <v>7.2</v>
      </c>
    </row>
    <row r="8" spans="3:12" x14ac:dyDescent="0.25">
      <c r="C8">
        <v>27</v>
      </c>
      <c r="D8">
        <v>20</v>
      </c>
      <c r="E8">
        <v>-35.799999999999997</v>
      </c>
      <c r="F8">
        <f t="shared" si="0"/>
        <v>-5.599999999999997</v>
      </c>
      <c r="G8">
        <f t="shared" si="1"/>
        <v>25.599999999999998</v>
      </c>
      <c r="H8">
        <v>-37.9</v>
      </c>
      <c r="I8">
        <f t="shared" si="2"/>
        <v>2.8000000000000016</v>
      </c>
      <c r="J8">
        <f t="shared" si="3"/>
        <v>38.6</v>
      </c>
      <c r="L8">
        <f t="shared" si="4"/>
        <v>11.8</v>
      </c>
    </row>
    <row r="9" spans="3:12" x14ac:dyDescent="0.25">
      <c r="G9">
        <f>AVERAGE(G4:G8)</f>
        <v>25.139999999999997</v>
      </c>
    </row>
    <row r="11" spans="3:12" x14ac:dyDescent="0.25">
      <c r="E11" t="s">
        <v>15</v>
      </c>
      <c r="F11" t="s">
        <v>13</v>
      </c>
      <c r="G11" t="s">
        <v>5</v>
      </c>
      <c r="H11" t="s">
        <v>10</v>
      </c>
      <c r="I11" t="s">
        <v>9</v>
      </c>
      <c r="J11" t="s">
        <v>12</v>
      </c>
    </row>
    <row r="12" spans="3:12" x14ac:dyDescent="0.25">
      <c r="C12" t="s">
        <v>2</v>
      </c>
      <c r="D12">
        <v>0.7</v>
      </c>
      <c r="E12">
        <v>-45.2</v>
      </c>
      <c r="F12">
        <f>E12+$D$13+$D$14+$D$12</f>
        <v>-15.000000000000004</v>
      </c>
      <c r="G12">
        <f>D4-F12</f>
        <v>15.000000000000004</v>
      </c>
      <c r="H12">
        <v>-47</v>
      </c>
      <c r="I12">
        <f>H12+$D$15</f>
        <v>-7</v>
      </c>
      <c r="J12">
        <f>I12-E12</f>
        <v>38.200000000000003</v>
      </c>
      <c r="L12">
        <f>I12+9</f>
        <v>2</v>
      </c>
    </row>
    <row r="13" spans="3:12" x14ac:dyDescent="0.25">
      <c r="C13" t="s">
        <v>3</v>
      </c>
      <c r="D13">
        <v>19.7</v>
      </c>
      <c r="E13">
        <v>-40.700000000000003</v>
      </c>
      <c r="F13">
        <f t="shared" ref="F13:F16" si="5">E13+$D$13+$D$14+$D$12</f>
        <v>-10.500000000000004</v>
      </c>
      <c r="G13">
        <f t="shared" ref="G13:G16" si="6">D5-F13</f>
        <v>15.500000000000004</v>
      </c>
      <c r="H13">
        <v>-42.1</v>
      </c>
      <c r="I13">
        <f t="shared" ref="I13:I16" si="7">H13+$D$15+$D$12</f>
        <v>-1.4000000000000015</v>
      </c>
      <c r="J13">
        <f t="shared" ref="J13:J16" si="8">I13-E13</f>
        <v>39.300000000000004</v>
      </c>
      <c r="L13">
        <f t="shared" ref="L13:L16" si="9">I13+9</f>
        <v>7.5999999999999988</v>
      </c>
    </row>
    <row r="14" spans="3:12" x14ac:dyDescent="0.25">
      <c r="C14" t="s">
        <v>4</v>
      </c>
      <c r="D14">
        <v>9.8000000000000007</v>
      </c>
      <c r="E14">
        <v>-35.799999999999997</v>
      </c>
      <c r="F14">
        <f t="shared" si="5"/>
        <v>-5.599999999999997</v>
      </c>
      <c r="G14">
        <f t="shared" si="6"/>
        <v>15.599999999999998</v>
      </c>
      <c r="H14">
        <v>-37.700000000000003</v>
      </c>
      <c r="I14">
        <f t="shared" si="7"/>
        <v>2.9999999999999973</v>
      </c>
      <c r="J14">
        <f t="shared" si="8"/>
        <v>38.799999999999997</v>
      </c>
      <c r="L14">
        <f t="shared" si="9"/>
        <v>11.999999999999996</v>
      </c>
    </row>
    <row r="15" spans="3:12" x14ac:dyDescent="0.25">
      <c r="C15" t="s">
        <v>11</v>
      </c>
      <c r="D15">
        <v>40</v>
      </c>
      <c r="E15">
        <v>-30.8</v>
      </c>
      <c r="F15">
        <f t="shared" si="5"/>
        <v>-0.60000000000000075</v>
      </c>
      <c r="G15">
        <f t="shared" si="6"/>
        <v>15.600000000000001</v>
      </c>
      <c r="H15">
        <v>-32.9</v>
      </c>
      <c r="I15">
        <f t="shared" si="7"/>
        <v>7.8000000000000016</v>
      </c>
      <c r="J15">
        <f t="shared" si="8"/>
        <v>38.6</v>
      </c>
      <c r="L15">
        <f t="shared" si="9"/>
        <v>16.8</v>
      </c>
    </row>
    <row r="16" spans="3:12" x14ac:dyDescent="0.25">
      <c r="C16" t="s">
        <v>6</v>
      </c>
      <c r="D16">
        <f>1.792/40</f>
        <v>4.48E-2</v>
      </c>
      <c r="E16">
        <v>-26.2</v>
      </c>
      <c r="F16">
        <f t="shared" si="5"/>
        <v>4.0000000000000009</v>
      </c>
      <c r="G16">
        <f t="shared" si="6"/>
        <v>16</v>
      </c>
      <c r="H16">
        <v>-29.7</v>
      </c>
      <c r="I16">
        <f t="shared" si="7"/>
        <v>11</v>
      </c>
      <c r="J16">
        <f t="shared" si="8"/>
        <v>37.200000000000003</v>
      </c>
      <c r="L16">
        <f t="shared" si="9"/>
        <v>20</v>
      </c>
    </row>
    <row r="17" spans="3:7" x14ac:dyDescent="0.25">
      <c r="C17" t="s">
        <v>7</v>
      </c>
      <c r="D17">
        <f>10*LOG10(D16)</f>
        <v>-13.487219860018559</v>
      </c>
      <c r="G17">
        <f>AVERAGE(G12:G16)</f>
        <v>15.540000000000003</v>
      </c>
    </row>
    <row r="18" spans="3:7" x14ac:dyDescent="0.25">
      <c r="C18" t="s">
        <v>8</v>
      </c>
      <c r="D18">
        <v>1.5</v>
      </c>
    </row>
    <row r="19" spans="3:7" x14ac:dyDescent="0.25">
      <c r="D19">
        <f>D17-D18</f>
        <v>-14.987219860018559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WANG</dc:creator>
  <cp:lastModifiedBy>RUI WANG</cp:lastModifiedBy>
  <dcterms:created xsi:type="dcterms:W3CDTF">2018-01-13T18:52:26Z</dcterms:created>
  <dcterms:modified xsi:type="dcterms:W3CDTF">2018-01-14T06:58:55Z</dcterms:modified>
</cp:coreProperties>
</file>